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EQUIPO\Documents\MIS PROCESOS 2025\LICITACIÓN PUBLICA\39928 LICITACIÓN PUBLICA HERENCIA MARIELA\PROCESO 39928 MARCELA\Documentos para Julian\Formatos\"/>
    </mc:Choice>
  </mc:AlternateContent>
  <xr:revisionPtr revIDLastSave="0" documentId="13_ncr:1_{A7B714C0-68D2-4768-9402-C652E0EDC058}" xr6:coauthVersionLast="47" xr6:coauthVersionMax="47" xr10:uidLastSave="{00000000-0000-0000-0000-000000000000}"/>
  <bookViews>
    <workbookView xWindow="-28920" yWindow="-2595" windowWidth="29040" windowHeight="15720" firstSheet="1" activeTab="4" xr2:uid="{7DE59E3E-807F-455D-94A8-BF86296BB0F7}"/>
  </bookViews>
  <sheets>
    <sheet name="Formulario Oferta Económica" sheetId="1" r:id="rId1"/>
    <sheet name="Formulario Inversión Ambiental" sheetId="4" r:id="rId2"/>
    <sheet name="a. Formulario Formulario APU" sheetId="2" r:id="rId3"/>
    <sheet name="b. Formulario Cálculo del AIU" sheetId="3" r:id="rId4"/>
    <sheet name="c. Formulario Factor Prestacion"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s>
  <definedNames>
    <definedName name="\z" localSheetId="3">#REF!</definedName>
    <definedName name="\z">#REF!</definedName>
    <definedName name="_________key2" localSheetId="3" hidden="1">[1]INST!#REF!</definedName>
    <definedName name="_________key2" hidden="1">[1]INST!#REF!</definedName>
    <definedName name="________key2" hidden="1">[2]INST!#REF!</definedName>
    <definedName name="________key3" localSheetId="3" hidden="1">#REF!</definedName>
    <definedName name="________key3" hidden="1">#REF!</definedName>
    <definedName name="____MON1" localSheetId="3">#REF!</definedName>
    <definedName name="____MON1">#REF!</definedName>
    <definedName name="____MON2" localSheetId="3">#REF!</definedName>
    <definedName name="____MON2">#REF!</definedName>
    <definedName name="____sub1" localSheetId="3">#REF!</definedName>
    <definedName name="____sub1">#REF!</definedName>
    <definedName name="____sub2" localSheetId="3">#REF!</definedName>
    <definedName name="____sub2">#REF!</definedName>
    <definedName name="____sub3" localSheetId="3">#REF!</definedName>
    <definedName name="____sub3">#REF!</definedName>
    <definedName name="____sub4" localSheetId="3">#REF!</definedName>
    <definedName name="____sub4">#REF!</definedName>
    <definedName name="____sub5" localSheetId="3">#REF!</definedName>
    <definedName name="____sub5">#REF!</definedName>
    <definedName name="____sub6" localSheetId="3">#REF!</definedName>
    <definedName name="____sub6">#REF!</definedName>
    <definedName name="____sub7" localSheetId="3">#REF!</definedName>
    <definedName name="____sub7">#REF!</definedName>
    <definedName name="___key2" hidden="1">[2]INST!#REF!</definedName>
    <definedName name="___key3" localSheetId="3" hidden="1">#REF!</definedName>
    <definedName name="___key3" hidden="1">#REF!</definedName>
    <definedName name="___key31" localSheetId="3" hidden="1">#REF!</definedName>
    <definedName name="___key31" hidden="1">#REF!</definedName>
    <definedName name="__123Graph_A" localSheetId="3" hidden="1">#REF!</definedName>
    <definedName name="__123Graph_A" hidden="1">#REF!</definedName>
    <definedName name="__123Graph_B" localSheetId="3" hidden="1">#REF!</definedName>
    <definedName name="__123Graph_B" hidden="1">#REF!</definedName>
    <definedName name="__1Sin_nombre" localSheetId="3">#REF!</definedName>
    <definedName name="__1Sin_nombre">#REF!</definedName>
    <definedName name="__a1" localSheetId="3" hidden="1">{"TAB1",#N/A,TRUE,"GENERAL";"TAB2",#N/A,TRUE,"GENERAL";"TAB3",#N/A,TRUE,"GENERAL";"TAB4",#N/A,TRUE,"GENERAL";"TAB5",#N/A,TRUE,"GENERAL"}</definedName>
    <definedName name="__a1" localSheetId="4" hidden="1">{"TAB1",#N/A,TRUE,"GENERAL";"TAB2",#N/A,TRUE,"GENERAL";"TAB3",#N/A,TRUE,"GENERAL";"TAB4",#N/A,TRUE,"GENERAL";"TAB5",#N/A,TRUE,"GENERAL"}</definedName>
    <definedName name="__a1" hidden="1">{"TAB1",#N/A,TRUE,"GENERAL";"TAB2",#N/A,TRUE,"GENERAL";"TAB3",#N/A,TRUE,"GENERAL";"TAB4",#N/A,TRUE,"GENERAL";"TAB5",#N/A,TRUE,"GENERAL"}</definedName>
    <definedName name="__a3" localSheetId="3" hidden="1">{"TAB1",#N/A,TRUE,"GENERAL";"TAB2",#N/A,TRUE,"GENERAL";"TAB3",#N/A,TRUE,"GENERAL";"TAB4",#N/A,TRUE,"GENERAL";"TAB5",#N/A,TRUE,"GENERAL"}</definedName>
    <definedName name="__a3" localSheetId="4" hidden="1">{"TAB1",#N/A,TRUE,"GENERAL";"TAB2",#N/A,TRUE,"GENERAL";"TAB3",#N/A,TRUE,"GENERAL";"TAB4",#N/A,TRUE,"GENERAL";"TAB5",#N/A,TRUE,"GENERAL"}</definedName>
    <definedName name="__a3" hidden="1">{"TAB1",#N/A,TRUE,"GENERAL";"TAB2",#N/A,TRUE,"GENERAL";"TAB3",#N/A,TRUE,"GENERAL";"TAB4",#N/A,TRUE,"GENERAL";"TAB5",#N/A,TRUE,"GENERAL"}</definedName>
    <definedName name="__a4" localSheetId="3" hidden="1">{"via1",#N/A,TRUE,"general";"via2",#N/A,TRUE,"general";"via3",#N/A,TRUE,"general"}</definedName>
    <definedName name="__a4" localSheetId="4" hidden="1">{"via1",#N/A,TRUE,"general";"via2",#N/A,TRUE,"general";"via3",#N/A,TRUE,"general"}</definedName>
    <definedName name="__a4" hidden="1">{"via1",#N/A,TRUE,"general";"via2",#N/A,TRUE,"general";"via3",#N/A,TRUE,"general"}</definedName>
    <definedName name="__a5" localSheetId="3" hidden="1">{"TAB1",#N/A,TRUE,"GENERAL";"TAB2",#N/A,TRUE,"GENERAL";"TAB3",#N/A,TRUE,"GENERAL";"TAB4",#N/A,TRUE,"GENERAL";"TAB5",#N/A,TRUE,"GENERAL"}</definedName>
    <definedName name="__a5" localSheetId="4" hidden="1">{"TAB1",#N/A,TRUE,"GENERAL";"TAB2",#N/A,TRUE,"GENERAL";"TAB3",#N/A,TRUE,"GENERAL";"TAB4",#N/A,TRUE,"GENERAL";"TAB5",#N/A,TRUE,"GENERAL"}</definedName>
    <definedName name="__a5" hidden="1">{"TAB1",#N/A,TRUE,"GENERAL";"TAB2",#N/A,TRUE,"GENERAL";"TAB3",#N/A,TRUE,"GENERAL";"TAB4",#N/A,TRUE,"GENERAL";"TAB5",#N/A,TRUE,"GENERAL"}</definedName>
    <definedName name="__a6" localSheetId="3" hidden="1">{"TAB1",#N/A,TRUE,"GENERAL";"TAB2",#N/A,TRUE,"GENERAL";"TAB3",#N/A,TRUE,"GENERAL";"TAB4",#N/A,TRUE,"GENERAL";"TAB5",#N/A,TRUE,"GENERAL"}</definedName>
    <definedName name="__a6" localSheetId="4" hidden="1">{"TAB1",#N/A,TRUE,"GENERAL";"TAB2",#N/A,TRUE,"GENERAL";"TAB3",#N/A,TRUE,"GENERAL";"TAB4",#N/A,TRUE,"GENERAL";"TAB5",#N/A,TRUE,"GENERAL"}</definedName>
    <definedName name="__a6" hidden="1">{"TAB1",#N/A,TRUE,"GENERAL";"TAB2",#N/A,TRUE,"GENERAL";"TAB3",#N/A,TRUE,"GENERAL";"TAB4",#N/A,TRUE,"GENERAL";"TAB5",#N/A,TRUE,"GENERAL"}</definedName>
    <definedName name="__b2" localSheetId="3" hidden="1">{"TAB1",#N/A,TRUE,"GENERAL";"TAB2",#N/A,TRUE,"GENERAL";"TAB3",#N/A,TRUE,"GENERAL";"TAB4",#N/A,TRUE,"GENERAL";"TAB5",#N/A,TRUE,"GENERAL"}</definedName>
    <definedName name="__b2" localSheetId="4" hidden="1">{"TAB1",#N/A,TRUE,"GENERAL";"TAB2",#N/A,TRUE,"GENERAL";"TAB3",#N/A,TRUE,"GENERAL";"TAB4",#N/A,TRUE,"GENERAL";"TAB5",#N/A,TRUE,"GENERAL"}</definedName>
    <definedName name="__b2" hidden="1">{"TAB1",#N/A,TRUE,"GENERAL";"TAB2",#N/A,TRUE,"GENERAL";"TAB3",#N/A,TRUE,"GENERAL";"TAB4",#N/A,TRUE,"GENERAL";"TAB5",#N/A,TRUE,"GENERAL"}</definedName>
    <definedName name="__b3" localSheetId="3" hidden="1">{"TAB1",#N/A,TRUE,"GENERAL";"TAB2",#N/A,TRUE,"GENERAL";"TAB3",#N/A,TRUE,"GENERAL";"TAB4",#N/A,TRUE,"GENERAL";"TAB5",#N/A,TRUE,"GENERAL"}</definedName>
    <definedName name="__b3" localSheetId="4" hidden="1">{"TAB1",#N/A,TRUE,"GENERAL";"TAB2",#N/A,TRUE,"GENERAL";"TAB3",#N/A,TRUE,"GENERAL";"TAB4",#N/A,TRUE,"GENERAL";"TAB5",#N/A,TRUE,"GENERAL"}</definedName>
    <definedName name="__b3" hidden="1">{"TAB1",#N/A,TRUE,"GENERAL";"TAB2",#N/A,TRUE,"GENERAL";"TAB3",#N/A,TRUE,"GENERAL";"TAB4",#N/A,TRUE,"GENERAL";"TAB5",#N/A,TRUE,"GENERAL"}</definedName>
    <definedName name="__b4" localSheetId="3" hidden="1">{"TAB1",#N/A,TRUE,"GENERAL";"TAB2",#N/A,TRUE,"GENERAL";"TAB3",#N/A,TRUE,"GENERAL";"TAB4",#N/A,TRUE,"GENERAL";"TAB5",#N/A,TRUE,"GENERAL"}</definedName>
    <definedName name="__b4" localSheetId="4" hidden="1">{"TAB1",#N/A,TRUE,"GENERAL";"TAB2",#N/A,TRUE,"GENERAL";"TAB3",#N/A,TRUE,"GENERAL";"TAB4",#N/A,TRUE,"GENERAL";"TAB5",#N/A,TRUE,"GENERAL"}</definedName>
    <definedName name="__b4" hidden="1">{"TAB1",#N/A,TRUE,"GENERAL";"TAB2",#N/A,TRUE,"GENERAL";"TAB3",#N/A,TRUE,"GENERAL";"TAB4",#N/A,TRUE,"GENERAL";"TAB5",#N/A,TRUE,"GENERAL"}</definedName>
    <definedName name="__b5" localSheetId="3" hidden="1">{"TAB1",#N/A,TRUE,"GENERAL";"TAB2",#N/A,TRUE,"GENERAL";"TAB3",#N/A,TRUE,"GENERAL";"TAB4",#N/A,TRUE,"GENERAL";"TAB5",#N/A,TRUE,"GENERAL"}</definedName>
    <definedName name="__b5" localSheetId="4" hidden="1">{"TAB1",#N/A,TRUE,"GENERAL";"TAB2",#N/A,TRUE,"GENERAL";"TAB3",#N/A,TRUE,"GENERAL";"TAB4",#N/A,TRUE,"GENERAL";"TAB5",#N/A,TRUE,"GENERAL"}</definedName>
    <definedName name="__b5" hidden="1">{"TAB1",#N/A,TRUE,"GENERAL";"TAB2",#N/A,TRUE,"GENERAL";"TAB3",#N/A,TRUE,"GENERAL";"TAB4",#N/A,TRUE,"GENERAL";"TAB5",#N/A,TRUE,"GENERAL"}</definedName>
    <definedName name="__b6" localSheetId="3" hidden="1">{"TAB1",#N/A,TRUE,"GENERAL";"TAB2",#N/A,TRUE,"GENERAL";"TAB3",#N/A,TRUE,"GENERAL";"TAB4",#N/A,TRUE,"GENERAL";"TAB5",#N/A,TRUE,"GENERAL"}</definedName>
    <definedName name="__b6" localSheetId="4" hidden="1">{"TAB1",#N/A,TRUE,"GENERAL";"TAB2",#N/A,TRUE,"GENERAL";"TAB3",#N/A,TRUE,"GENERAL";"TAB4",#N/A,TRUE,"GENERAL";"TAB5",#N/A,TRUE,"GENERAL"}</definedName>
    <definedName name="__b6" hidden="1">{"TAB1",#N/A,TRUE,"GENERAL";"TAB2",#N/A,TRUE,"GENERAL";"TAB3",#N/A,TRUE,"GENERAL";"TAB4",#N/A,TRUE,"GENERAL";"TAB5",#N/A,TRUE,"GENERAL"}</definedName>
    <definedName name="__b7" localSheetId="3" hidden="1">{"via1",#N/A,TRUE,"general";"via2",#N/A,TRUE,"general";"via3",#N/A,TRUE,"general"}</definedName>
    <definedName name="__b7" localSheetId="4" hidden="1">{"via1",#N/A,TRUE,"general";"via2",#N/A,TRUE,"general";"via3",#N/A,TRUE,"general"}</definedName>
    <definedName name="__b7" hidden="1">{"via1",#N/A,TRUE,"general";"via2",#N/A,TRUE,"general";"via3",#N/A,TRUE,"general"}</definedName>
    <definedName name="__b8" localSheetId="3" hidden="1">{"via1",#N/A,TRUE,"general";"via2",#N/A,TRUE,"general";"via3",#N/A,TRUE,"general"}</definedName>
    <definedName name="__b8" localSheetId="4" hidden="1">{"via1",#N/A,TRUE,"general";"via2",#N/A,TRUE,"general";"via3",#N/A,TRUE,"general"}</definedName>
    <definedName name="__b8" hidden="1">{"via1",#N/A,TRUE,"general";"via2",#N/A,TRUE,"general";"via3",#N/A,TRUE,"general"}</definedName>
    <definedName name="__bb9" localSheetId="3" hidden="1">{"TAB1",#N/A,TRUE,"GENERAL";"TAB2",#N/A,TRUE,"GENERAL";"TAB3",#N/A,TRUE,"GENERAL";"TAB4",#N/A,TRUE,"GENERAL";"TAB5",#N/A,TRUE,"GENERAL"}</definedName>
    <definedName name="__bb9" localSheetId="4" hidden="1">{"TAB1",#N/A,TRUE,"GENERAL";"TAB2",#N/A,TRUE,"GENERAL";"TAB3",#N/A,TRUE,"GENERAL";"TAB4",#N/A,TRUE,"GENERAL";"TAB5",#N/A,TRUE,"GENERAL"}</definedName>
    <definedName name="__bb9"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4" hidden="1">{"TAB1",#N/A,TRUE,"GENERAL";"TAB2",#N/A,TRUE,"GENERAL";"TAB3",#N/A,TRUE,"GENERAL";"TAB4",#N/A,TRUE,"GENERAL";"TAB5",#N/A,TRUE,"GENERAL"}</definedName>
    <definedName name="__bgb5" hidden="1">{"TAB1",#N/A,TRUE,"GENERAL";"TAB2",#N/A,TRUE,"GENERAL";"TAB3",#N/A,TRUE,"GENERAL";"TAB4",#N/A,TRUE,"GENERAL";"TAB5",#N/A,TRUE,"GENERAL"}</definedName>
    <definedName name="__g2" localSheetId="3" hidden="1">{"TAB1",#N/A,TRUE,"GENERAL";"TAB2",#N/A,TRUE,"GENERAL";"TAB3",#N/A,TRUE,"GENERAL";"TAB4",#N/A,TRUE,"GENERAL";"TAB5",#N/A,TRUE,"GENERAL"}</definedName>
    <definedName name="__g2" localSheetId="4" hidden="1">{"TAB1",#N/A,TRUE,"GENERAL";"TAB2",#N/A,TRUE,"GENERAL";"TAB3",#N/A,TRUE,"GENERAL";"TAB4",#N/A,TRUE,"GENERAL";"TAB5",#N/A,TRUE,"GENERAL"}</definedName>
    <definedName name="__g2" hidden="1">{"TAB1",#N/A,TRUE,"GENERAL";"TAB2",#N/A,TRUE,"GENERAL";"TAB3",#N/A,TRUE,"GENERAL";"TAB4",#N/A,TRUE,"GENERAL";"TAB5",#N/A,TRUE,"GENERAL"}</definedName>
    <definedName name="__g3" localSheetId="3" hidden="1">{"via1",#N/A,TRUE,"general";"via2",#N/A,TRUE,"general";"via3",#N/A,TRUE,"general"}</definedName>
    <definedName name="__g3" localSheetId="4" hidden="1">{"via1",#N/A,TRUE,"general";"via2",#N/A,TRUE,"general";"via3",#N/A,TRUE,"general"}</definedName>
    <definedName name="__g3" hidden="1">{"via1",#N/A,TRUE,"general";"via2",#N/A,TRUE,"general";"via3",#N/A,TRUE,"general"}</definedName>
    <definedName name="__g4" localSheetId="3" hidden="1">{"via1",#N/A,TRUE,"general";"via2",#N/A,TRUE,"general";"via3",#N/A,TRUE,"general"}</definedName>
    <definedName name="__g4" localSheetId="4" hidden="1">{"via1",#N/A,TRUE,"general";"via2",#N/A,TRUE,"general";"via3",#N/A,TRUE,"general"}</definedName>
    <definedName name="__g4" hidden="1">{"via1",#N/A,TRUE,"general";"via2",#N/A,TRUE,"general";"via3",#N/A,TRUE,"general"}</definedName>
    <definedName name="__g5" localSheetId="3" hidden="1">{"via1",#N/A,TRUE,"general";"via2",#N/A,TRUE,"general";"via3",#N/A,TRUE,"general"}</definedName>
    <definedName name="__g5" localSheetId="4" hidden="1">{"via1",#N/A,TRUE,"general";"via2",#N/A,TRUE,"general";"via3",#N/A,TRUE,"general"}</definedName>
    <definedName name="__g5" hidden="1">{"via1",#N/A,TRUE,"general";"via2",#N/A,TRUE,"general";"via3",#N/A,TRUE,"general"}</definedName>
    <definedName name="__g6" localSheetId="3" hidden="1">{"via1",#N/A,TRUE,"general";"via2",#N/A,TRUE,"general";"via3",#N/A,TRUE,"general"}</definedName>
    <definedName name="__g6" localSheetId="4" hidden="1">{"via1",#N/A,TRUE,"general";"via2",#N/A,TRUE,"general";"via3",#N/A,TRUE,"general"}</definedName>
    <definedName name="__g6" hidden="1">{"via1",#N/A,TRUE,"general";"via2",#N/A,TRUE,"general";"via3",#N/A,TRUE,"general"}</definedName>
    <definedName name="__g7" localSheetId="3" hidden="1">{"TAB1",#N/A,TRUE,"GENERAL";"TAB2",#N/A,TRUE,"GENERAL";"TAB3",#N/A,TRUE,"GENERAL";"TAB4",#N/A,TRUE,"GENERAL";"TAB5",#N/A,TRUE,"GENERAL"}</definedName>
    <definedName name="__g7" localSheetId="4" hidden="1">{"TAB1",#N/A,TRUE,"GENERAL";"TAB2",#N/A,TRUE,"GENERAL";"TAB3",#N/A,TRUE,"GENERAL";"TAB4",#N/A,TRUE,"GENERAL";"TAB5",#N/A,TRUE,"GENERAL"}</definedName>
    <definedName name="__g7" hidden="1">{"TAB1",#N/A,TRUE,"GENERAL";"TAB2",#N/A,TRUE,"GENERAL";"TAB3",#N/A,TRUE,"GENERAL";"TAB4",#N/A,TRUE,"GENERAL";"TAB5",#N/A,TRUE,"GENERAL"}</definedName>
    <definedName name="__GR1" localSheetId="3" hidden="1">{"TAB1",#N/A,TRUE,"GENERAL";"TAB2",#N/A,TRUE,"GENERAL";"TAB3",#N/A,TRUE,"GENERAL";"TAB4",#N/A,TRUE,"GENERAL";"TAB5",#N/A,TRUE,"GENERAL"}</definedName>
    <definedName name="__GR1" localSheetId="4" hidden="1">{"TAB1",#N/A,TRUE,"GENERAL";"TAB2",#N/A,TRUE,"GENERAL";"TAB3",#N/A,TRUE,"GENERAL";"TAB4",#N/A,TRUE,"GENERAL";"TAB5",#N/A,TRUE,"GENERAL"}</definedName>
    <definedName name="__GR1" hidden="1">{"TAB1",#N/A,TRUE,"GENERAL";"TAB2",#N/A,TRUE,"GENERAL";"TAB3",#N/A,TRUE,"GENERAL";"TAB4",#N/A,TRUE,"GENERAL";"TAB5",#N/A,TRUE,"GENERAL"}</definedName>
    <definedName name="__gtr4" localSheetId="3" hidden="1">{"via1",#N/A,TRUE,"general";"via2",#N/A,TRUE,"general";"via3",#N/A,TRUE,"general"}</definedName>
    <definedName name="__gtr4" localSheetId="4" hidden="1">{"via1",#N/A,TRUE,"general";"via2",#N/A,TRUE,"general";"via3",#N/A,TRUE,"general"}</definedName>
    <definedName name="__gtr4" hidden="1">{"via1",#N/A,TRUE,"general";"via2",#N/A,TRUE,"general";"via3",#N/A,TRUE,"general"}</definedName>
    <definedName name="__h2" localSheetId="3" hidden="1">{"via1",#N/A,TRUE,"general";"via2",#N/A,TRUE,"general";"via3",#N/A,TRUE,"general"}</definedName>
    <definedName name="__h2" localSheetId="4" hidden="1">{"via1",#N/A,TRUE,"general";"via2",#N/A,TRUE,"general";"via3",#N/A,TRUE,"general"}</definedName>
    <definedName name="__h2" hidden="1">{"via1",#N/A,TRUE,"general";"via2",#N/A,TRUE,"general";"via3",#N/A,TRUE,"general"}</definedName>
    <definedName name="__h3" localSheetId="3" hidden="1">{"via1",#N/A,TRUE,"general";"via2",#N/A,TRUE,"general";"via3",#N/A,TRUE,"general"}</definedName>
    <definedName name="__h3" localSheetId="4" hidden="1">{"via1",#N/A,TRUE,"general";"via2",#N/A,TRUE,"general";"via3",#N/A,TRUE,"general"}</definedName>
    <definedName name="__h3" hidden="1">{"via1",#N/A,TRUE,"general";"via2",#N/A,TRUE,"general";"via3",#N/A,TRUE,"general"}</definedName>
    <definedName name="__h4" localSheetId="3" hidden="1">{"TAB1",#N/A,TRUE,"GENERAL";"TAB2",#N/A,TRUE,"GENERAL";"TAB3",#N/A,TRUE,"GENERAL";"TAB4",#N/A,TRUE,"GENERAL";"TAB5",#N/A,TRUE,"GENERAL"}</definedName>
    <definedName name="__h4" localSheetId="4" hidden="1">{"TAB1",#N/A,TRUE,"GENERAL";"TAB2",#N/A,TRUE,"GENERAL";"TAB3",#N/A,TRUE,"GENERAL";"TAB4",#N/A,TRUE,"GENERAL";"TAB5",#N/A,TRUE,"GENERAL"}</definedName>
    <definedName name="__h4" hidden="1">{"TAB1",#N/A,TRUE,"GENERAL";"TAB2",#N/A,TRUE,"GENERAL";"TAB3",#N/A,TRUE,"GENERAL";"TAB4",#N/A,TRUE,"GENERAL";"TAB5",#N/A,TRUE,"GENERAL"}</definedName>
    <definedName name="__h5" localSheetId="3" hidden="1">{"TAB1",#N/A,TRUE,"GENERAL";"TAB2",#N/A,TRUE,"GENERAL";"TAB3",#N/A,TRUE,"GENERAL";"TAB4",#N/A,TRUE,"GENERAL";"TAB5",#N/A,TRUE,"GENERAL"}</definedName>
    <definedName name="__h5" localSheetId="4" hidden="1">{"TAB1",#N/A,TRUE,"GENERAL";"TAB2",#N/A,TRUE,"GENERAL";"TAB3",#N/A,TRUE,"GENERAL";"TAB4",#N/A,TRUE,"GENERAL";"TAB5",#N/A,TRUE,"GENERAL"}</definedName>
    <definedName name="__h5" hidden="1">{"TAB1",#N/A,TRUE,"GENERAL";"TAB2",#N/A,TRUE,"GENERAL";"TAB3",#N/A,TRUE,"GENERAL";"TAB4",#N/A,TRUE,"GENERAL";"TAB5",#N/A,TRUE,"GENERAL"}</definedName>
    <definedName name="__h6" localSheetId="3" hidden="1">{"via1",#N/A,TRUE,"general";"via2",#N/A,TRUE,"general";"via3",#N/A,TRUE,"general"}</definedName>
    <definedName name="__h6" localSheetId="4" hidden="1">{"via1",#N/A,TRUE,"general";"via2",#N/A,TRUE,"general";"via3",#N/A,TRUE,"general"}</definedName>
    <definedName name="__h6" hidden="1">{"via1",#N/A,TRUE,"general";"via2",#N/A,TRUE,"general";"via3",#N/A,TRUE,"general"}</definedName>
    <definedName name="__h7" localSheetId="3" hidden="1">{"TAB1",#N/A,TRUE,"GENERAL";"TAB2",#N/A,TRUE,"GENERAL";"TAB3",#N/A,TRUE,"GENERAL";"TAB4",#N/A,TRUE,"GENERAL";"TAB5",#N/A,TRUE,"GENERAL"}</definedName>
    <definedName name="__h7" localSheetId="4" hidden="1">{"TAB1",#N/A,TRUE,"GENERAL";"TAB2",#N/A,TRUE,"GENERAL";"TAB3",#N/A,TRUE,"GENERAL";"TAB4",#N/A,TRUE,"GENERAL";"TAB5",#N/A,TRUE,"GENERAL"}</definedName>
    <definedName name="__h7" hidden="1">{"TAB1",#N/A,TRUE,"GENERAL";"TAB2",#N/A,TRUE,"GENERAL";"TAB3",#N/A,TRUE,"GENERAL";"TAB4",#N/A,TRUE,"GENERAL";"TAB5",#N/A,TRUE,"GENERAL"}</definedName>
    <definedName name="__h8" localSheetId="3" hidden="1">{"via1",#N/A,TRUE,"general";"via2",#N/A,TRUE,"general";"via3",#N/A,TRUE,"general"}</definedName>
    <definedName name="__h8" localSheetId="4" hidden="1">{"via1",#N/A,TRUE,"general";"via2",#N/A,TRUE,"general";"via3",#N/A,TRUE,"general"}</definedName>
    <definedName name="__h8" hidden="1">{"via1",#N/A,TRUE,"general";"via2",#N/A,TRUE,"general";"via3",#N/A,TRUE,"general"}</definedName>
    <definedName name="__hfh7" localSheetId="3" hidden="1">{"via1",#N/A,TRUE,"general";"via2",#N/A,TRUE,"general";"via3",#N/A,TRUE,"general"}</definedName>
    <definedName name="__hfh7" localSheetId="4" hidden="1">{"via1",#N/A,TRUE,"general";"via2",#N/A,TRUE,"general";"via3",#N/A,TRUE,"general"}</definedName>
    <definedName name="__hfh7" hidden="1">{"via1",#N/A,TRUE,"general";"via2",#N/A,TRUE,"general";"via3",#N/A,TRUE,"general"}</definedName>
    <definedName name="__i4" localSheetId="3" hidden="1">{"via1",#N/A,TRUE,"general";"via2",#N/A,TRUE,"general";"via3",#N/A,TRUE,"general"}</definedName>
    <definedName name="__i4" localSheetId="4" hidden="1">{"via1",#N/A,TRUE,"general";"via2",#N/A,TRUE,"general";"via3",#N/A,TRUE,"general"}</definedName>
    <definedName name="__i4" hidden="1">{"via1",#N/A,TRUE,"general";"via2",#N/A,TRUE,"general";"via3",#N/A,TRUE,"general"}</definedName>
    <definedName name="__i5" localSheetId="3" hidden="1">{"TAB1",#N/A,TRUE,"GENERAL";"TAB2",#N/A,TRUE,"GENERAL";"TAB3",#N/A,TRUE,"GENERAL";"TAB4",#N/A,TRUE,"GENERAL";"TAB5",#N/A,TRUE,"GENERAL"}</definedName>
    <definedName name="__i5" localSheetId="4" hidden="1">{"TAB1",#N/A,TRUE,"GENERAL";"TAB2",#N/A,TRUE,"GENERAL";"TAB3",#N/A,TRUE,"GENERAL";"TAB4",#N/A,TRUE,"GENERAL";"TAB5",#N/A,TRUE,"GENERAL"}</definedName>
    <definedName name="__i5" hidden="1">{"TAB1",#N/A,TRUE,"GENERAL";"TAB2",#N/A,TRUE,"GENERAL";"TAB3",#N/A,TRUE,"GENERAL";"TAB4",#N/A,TRUE,"GENERAL";"TAB5",#N/A,TRUE,"GENERAL"}</definedName>
    <definedName name="__i6" localSheetId="3" hidden="1">{"TAB1",#N/A,TRUE,"GENERAL";"TAB2",#N/A,TRUE,"GENERAL";"TAB3",#N/A,TRUE,"GENERAL";"TAB4",#N/A,TRUE,"GENERAL";"TAB5",#N/A,TRUE,"GENERAL"}</definedName>
    <definedName name="__i6" localSheetId="4" hidden="1">{"TAB1",#N/A,TRUE,"GENERAL";"TAB2",#N/A,TRUE,"GENERAL";"TAB3",#N/A,TRUE,"GENERAL";"TAB4",#N/A,TRUE,"GENERAL";"TAB5",#N/A,TRUE,"GENERAL"}</definedName>
    <definedName name="__i6" hidden="1">{"TAB1",#N/A,TRUE,"GENERAL";"TAB2",#N/A,TRUE,"GENERAL";"TAB3",#N/A,TRUE,"GENERAL";"TAB4",#N/A,TRUE,"GENERAL";"TAB5",#N/A,TRUE,"GENERAL"}</definedName>
    <definedName name="__i7" localSheetId="3" hidden="1">{"via1",#N/A,TRUE,"general";"via2",#N/A,TRUE,"general";"via3",#N/A,TRUE,"general"}</definedName>
    <definedName name="__i7" localSheetId="4" hidden="1">{"via1",#N/A,TRUE,"general";"via2",#N/A,TRUE,"general";"via3",#N/A,TRUE,"general"}</definedName>
    <definedName name="__i7" hidden="1">{"via1",#N/A,TRUE,"general";"via2",#N/A,TRUE,"general";"via3",#N/A,TRUE,"general"}</definedName>
    <definedName name="__i77" localSheetId="3" hidden="1">{"TAB1",#N/A,TRUE,"GENERAL";"TAB2",#N/A,TRUE,"GENERAL";"TAB3",#N/A,TRUE,"GENERAL";"TAB4",#N/A,TRUE,"GENERAL";"TAB5",#N/A,TRUE,"GENERAL"}</definedName>
    <definedName name="__i77" localSheetId="4" hidden="1">{"TAB1",#N/A,TRUE,"GENERAL";"TAB2",#N/A,TRUE,"GENERAL";"TAB3",#N/A,TRUE,"GENERAL";"TAB4",#N/A,TRUE,"GENERAL";"TAB5",#N/A,TRUE,"GENERAL"}</definedName>
    <definedName name="__i77" hidden="1">{"TAB1",#N/A,TRUE,"GENERAL";"TAB2",#N/A,TRUE,"GENERAL";"TAB3",#N/A,TRUE,"GENERAL";"TAB4",#N/A,TRUE,"GENERAL";"TAB5",#N/A,TRUE,"GENERAL"}</definedName>
    <definedName name="__i8" localSheetId="3" hidden="1">{"via1",#N/A,TRUE,"general";"via2",#N/A,TRUE,"general";"via3",#N/A,TRUE,"general"}</definedName>
    <definedName name="__i8" localSheetId="4" hidden="1">{"via1",#N/A,TRUE,"general";"via2",#N/A,TRUE,"general";"via3",#N/A,TRUE,"general"}</definedName>
    <definedName name="__i8" hidden="1">{"via1",#N/A,TRUE,"general";"via2",#N/A,TRUE,"general";"via3",#N/A,TRUE,"general"}</definedName>
    <definedName name="__i9" localSheetId="3" hidden="1">{"TAB1",#N/A,TRUE,"GENERAL";"TAB2",#N/A,TRUE,"GENERAL";"TAB3",#N/A,TRUE,"GENERAL";"TAB4",#N/A,TRUE,"GENERAL";"TAB5",#N/A,TRUE,"GENERAL"}</definedName>
    <definedName name="__i9" localSheetId="4" hidden="1">{"TAB1",#N/A,TRUE,"GENERAL";"TAB2",#N/A,TRUE,"GENERAL";"TAB3",#N/A,TRUE,"GENERAL";"TAB4",#N/A,TRUE,"GENERAL";"TAB5",#N/A,TRUE,"GENERAL"}</definedName>
    <definedName name="__i9" hidden="1">{"TAB1",#N/A,TRUE,"GENERAL";"TAB2",#N/A,TRUE,"GENERAL";"TAB3",#N/A,TRUE,"GENERAL";"TAB4",#N/A,TRUE,"GENERAL";"TAB5",#N/A,TRUE,"GENERAL"}</definedName>
    <definedName name="__k3" localSheetId="3" hidden="1">{"TAB1",#N/A,TRUE,"GENERAL";"TAB2",#N/A,TRUE,"GENERAL";"TAB3",#N/A,TRUE,"GENERAL";"TAB4",#N/A,TRUE,"GENERAL";"TAB5",#N/A,TRUE,"GENERAL"}</definedName>
    <definedName name="__k3" localSheetId="4" hidden="1">{"TAB1",#N/A,TRUE,"GENERAL";"TAB2",#N/A,TRUE,"GENERAL";"TAB3",#N/A,TRUE,"GENERAL";"TAB4",#N/A,TRUE,"GENERAL";"TAB5",#N/A,TRUE,"GENERAL"}</definedName>
    <definedName name="__k3" hidden="1">{"TAB1",#N/A,TRUE,"GENERAL";"TAB2",#N/A,TRUE,"GENERAL";"TAB3",#N/A,TRUE,"GENERAL";"TAB4",#N/A,TRUE,"GENERAL";"TAB5",#N/A,TRUE,"GENERAL"}</definedName>
    <definedName name="__k4" localSheetId="3" hidden="1">{"via1",#N/A,TRUE,"general";"via2",#N/A,TRUE,"general";"via3",#N/A,TRUE,"general"}</definedName>
    <definedName name="__k4" localSheetId="4" hidden="1">{"via1",#N/A,TRUE,"general";"via2",#N/A,TRUE,"general";"via3",#N/A,TRUE,"general"}</definedName>
    <definedName name="__k4" hidden="1">{"via1",#N/A,TRUE,"general";"via2",#N/A,TRUE,"general";"via3",#N/A,TRUE,"general"}</definedName>
    <definedName name="__k5" localSheetId="3" hidden="1">{"via1",#N/A,TRUE,"general";"via2",#N/A,TRUE,"general";"via3",#N/A,TRUE,"general"}</definedName>
    <definedName name="__k5" localSheetId="4" hidden="1">{"via1",#N/A,TRUE,"general";"via2",#N/A,TRUE,"general";"via3",#N/A,TRUE,"general"}</definedName>
    <definedName name="__k5" hidden="1">{"via1",#N/A,TRUE,"general";"via2",#N/A,TRUE,"general";"via3",#N/A,TRUE,"general"}</definedName>
    <definedName name="__k6" localSheetId="3" hidden="1">{"TAB1",#N/A,TRUE,"GENERAL";"TAB2",#N/A,TRUE,"GENERAL";"TAB3",#N/A,TRUE,"GENERAL";"TAB4",#N/A,TRUE,"GENERAL";"TAB5",#N/A,TRUE,"GENERAL"}</definedName>
    <definedName name="__k6" localSheetId="4" hidden="1">{"TAB1",#N/A,TRUE,"GENERAL";"TAB2",#N/A,TRUE,"GENERAL";"TAB3",#N/A,TRUE,"GENERAL";"TAB4",#N/A,TRUE,"GENERAL";"TAB5",#N/A,TRUE,"GENERAL"}</definedName>
    <definedName name="__k6" hidden="1">{"TAB1",#N/A,TRUE,"GENERAL";"TAB2",#N/A,TRUE,"GENERAL";"TAB3",#N/A,TRUE,"GENERAL";"TAB4",#N/A,TRUE,"GENERAL";"TAB5",#N/A,TRUE,"GENERAL"}</definedName>
    <definedName name="__k7" localSheetId="3" hidden="1">{"via1",#N/A,TRUE,"general";"via2",#N/A,TRUE,"general";"via3",#N/A,TRUE,"general"}</definedName>
    <definedName name="__k7" localSheetId="4" hidden="1">{"via1",#N/A,TRUE,"general";"via2",#N/A,TRUE,"general";"via3",#N/A,TRUE,"general"}</definedName>
    <definedName name="__k7" hidden="1">{"via1",#N/A,TRUE,"general";"via2",#N/A,TRUE,"general";"via3",#N/A,TRUE,"general"}</definedName>
    <definedName name="__k8" localSheetId="3" hidden="1">{"via1",#N/A,TRUE,"general";"via2",#N/A,TRUE,"general";"via3",#N/A,TRUE,"general"}</definedName>
    <definedName name="__k8" localSheetId="4" hidden="1">{"via1",#N/A,TRUE,"general";"via2",#N/A,TRUE,"general";"via3",#N/A,TRUE,"general"}</definedName>
    <definedName name="__k8" hidden="1">{"via1",#N/A,TRUE,"general";"via2",#N/A,TRUE,"general";"via3",#N/A,TRUE,"general"}</definedName>
    <definedName name="__k9" localSheetId="3" hidden="1">{"TAB1",#N/A,TRUE,"GENERAL";"TAB2",#N/A,TRUE,"GENERAL";"TAB3",#N/A,TRUE,"GENERAL";"TAB4",#N/A,TRUE,"GENERAL";"TAB5",#N/A,TRUE,"GENERAL"}</definedName>
    <definedName name="__k9" localSheetId="4" hidden="1">{"TAB1",#N/A,TRUE,"GENERAL";"TAB2",#N/A,TRUE,"GENERAL";"TAB3",#N/A,TRUE,"GENERAL";"TAB4",#N/A,TRUE,"GENERAL";"TAB5",#N/A,TRUE,"GENERAL"}</definedName>
    <definedName name="__k9" hidden="1">{"TAB1",#N/A,TRUE,"GENERAL";"TAB2",#N/A,TRUE,"GENERAL";"TAB3",#N/A,TRUE,"GENERAL";"TAB4",#N/A,TRUE,"GENERAL";"TAB5",#N/A,TRUE,"GENERAL"}</definedName>
    <definedName name="__key2" hidden="1">[3]INST!#REF!</definedName>
    <definedName name="__key21" hidden="1">[2]INST!#REF!</definedName>
    <definedName name="__key3" localSheetId="3" hidden="1">#REF!</definedName>
    <definedName name="__key3" hidden="1">#REF!</definedName>
    <definedName name="__key31" localSheetId="3" hidden="1">#REF!</definedName>
    <definedName name="__key31" hidden="1">#REF!</definedName>
    <definedName name="__kjk6" localSheetId="3" hidden="1">{"TAB1",#N/A,TRUE,"GENERAL";"TAB2",#N/A,TRUE,"GENERAL";"TAB3",#N/A,TRUE,"GENERAL";"TAB4",#N/A,TRUE,"GENERAL";"TAB5",#N/A,TRUE,"GENERAL"}</definedName>
    <definedName name="__kjk6" localSheetId="4" hidden="1">{"TAB1",#N/A,TRUE,"GENERAL";"TAB2",#N/A,TRUE,"GENERAL";"TAB3",#N/A,TRUE,"GENERAL";"TAB4",#N/A,TRUE,"GENERAL";"TAB5",#N/A,TRUE,"GENERAL"}</definedName>
    <definedName name="__kjk6" hidden="1">{"TAB1",#N/A,TRUE,"GENERAL";"TAB2",#N/A,TRUE,"GENERAL";"TAB3",#N/A,TRUE,"GENERAL";"TAB4",#N/A,TRUE,"GENERAL";"TAB5",#N/A,TRUE,"GENERAL"}</definedName>
    <definedName name="__m3" localSheetId="3" hidden="1">{"via1",#N/A,TRUE,"general";"via2",#N/A,TRUE,"general";"via3",#N/A,TRUE,"general"}</definedName>
    <definedName name="__m3" localSheetId="4" hidden="1">{"via1",#N/A,TRUE,"general";"via2",#N/A,TRUE,"general";"via3",#N/A,TRUE,"general"}</definedName>
    <definedName name="__m3" hidden="1">{"via1",#N/A,TRUE,"general";"via2",#N/A,TRUE,"general";"via3",#N/A,TRUE,"general"}</definedName>
    <definedName name="__m4" localSheetId="3" hidden="1">{"TAB1",#N/A,TRUE,"GENERAL";"TAB2",#N/A,TRUE,"GENERAL";"TAB3",#N/A,TRUE,"GENERAL";"TAB4",#N/A,TRUE,"GENERAL";"TAB5",#N/A,TRUE,"GENERAL"}</definedName>
    <definedName name="__m4" localSheetId="4" hidden="1">{"TAB1",#N/A,TRUE,"GENERAL";"TAB2",#N/A,TRUE,"GENERAL";"TAB3",#N/A,TRUE,"GENERAL";"TAB4",#N/A,TRUE,"GENERAL";"TAB5",#N/A,TRUE,"GENERAL"}</definedName>
    <definedName name="__m4" hidden="1">{"TAB1",#N/A,TRUE,"GENERAL";"TAB2",#N/A,TRUE,"GENERAL";"TAB3",#N/A,TRUE,"GENERAL";"TAB4",#N/A,TRUE,"GENERAL";"TAB5",#N/A,TRUE,"GENERAL"}</definedName>
    <definedName name="__m5" localSheetId="3" hidden="1">{"via1",#N/A,TRUE,"general";"via2",#N/A,TRUE,"general";"via3",#N/A,TRUE,"general"}</definedName>
    <definedName name="__m5" localSheetId="4" hidden="1">{"via1",#N/A,TRUE,"general";"via2",#N/A,TRUE,"general";"via3",#N/A,TRUE,"general"}</definedName>
    <definedName name="__m5" hidden="1">{"via1",#N/A,TRUE,"general";"via2",#N/A,TRUE,"general";"via3",#N/A,TRUE,"general"}</definedName>
    <definedName name="__m6" localSheetId="3" hidden="1">{"TAB1",#N/A,TRUE,"GENERAL";"TAB2",#N/A,TRUE,"GENERAL";"TAB3",#N/A,TRUE,"GENERAL";"TAB4",#N/A,TRUE,"GENERAL";"TAB5",#N/A,TRUE,"GENERAL"}</definedName>
    <definedName name="__m6" localSheetId="4" hidden="1">{"TAB1",#N/A,TRUE,"GENERAL";"TAB2",#N/A,TRUE,"GENERAL";"TAB3",#N/A,TRUE,"GENERAL";"TAB4",#N/A,TRUE,"GENERAL";"TAB5",#N/A,TRUE,"GENERAL"}</definedName>
    <definedName name="__m6" hidden="1">{"TAB1",#N/A,TRUE,"GENERAL";"TAB2",#N/A,TRUE,"GENERAL";"TAB3",#N/A,TRUE,"GENERAL";"TAB4",#N/A,TRUE,"GENERAL";"TAB5",#N/A,TRUE,"GENERAL"}</definedName>
    <definedName name="__m7" localSheetId="3" hidden="1">{"TAB1",#N/A,TRUE,"GENERAL";"TAB2",#N/A,TRUE,"GENERAL";"TAB3",#N/A,TRUE,"GENERAL";"TAB4",#N/A,TRUE,"GENERAL";"TAB5",#N/A,TRUE,"GENERAL"}</definedName>
    <definedName name="__m7" localSheetId="4" hidden="1">{"TAB1",#N/A,TRUE,"GENERAL";"TAB2",#N/A,TRUE,"GENERAL";"TAB3",#N/A,TRUE,"GENERAL";"TAB4",#N/A,TRUE,"GENERAL";"TAB5",#N/A,TRUE,"GENERAL"}</definedName>
    <definedName name="__m7" hidden="1">{"TAB1",#N/A,TRUE,"GENERAL";"TAB2",#N/A,TRUE,"GENERAL";"TAB3",#N/A,TRUE,"GENERAL";"TAB4",#N/A,TRUE,"GENERAL";"TAB5",#N/A,TRUE,"GENERAL"}</definedName>
    <definedName name="__m8" localSheetId="3" hidden="1">{"via1",#N/A,TRUE,"general";"via2",#N/A,TRUE,"general";"via3",#N/A,TRUE,"general"}</definedName>
    <definedName name="__m8" localSheetId="4" hidden="1">{"via1",#N/A,TRUE,"general";"via2",#N/A,TRUE,"general";"via3",#N/A,TRUE,"general"}</definedName>
    <definedName name="__m8" hidden="1">{"via1",#N/A,TRUE,"general";"via2",#N/A,TRUE,"general";"via3",#N/A,TRUE,"general"}</definedName>
    <definedName name="__m9" localSheetId="3" hidden="1">{"via1",#N/A,TRUE,"general";"via2",#N/A,TRUE,"general";"via3",#N/A,TRUE,"general"}</definedName>
    <definedName name="__m9" localSheetId="4" hidden="1">{"via1",#N/A,TRUE,"general";"via2",#N/A,TRUE,"general";"via3",#N/A,TRUE,"general"}</definedName>
    <definedName name="__m9" hidden="1">{"via1",#N/A,TRUE,"general";"via2",#N/A,TRUE,"general";"via3",#N/A,TRUE,"general"}</definedName>
    <definedName name="__MON1" localSheetId="3">#REF!</definedName>
    <definedName name="__MON1">#REF!</definedName>
    <definedName name="__MON2" localSheetId="3">#REF!</definedName>
    <definedName name="__MON2">#REF!</definedName>
    <definedName name="__n3" localSheetId="3" hidden="1">{"TAB1",#N/A,TRUE,"GENERAL";"TAB2",#N/A,TRUE,"GENERAL";"TAB3",#N/A,TRUE,"GENERAL";"TAB4",#N/A,TRUE,"GENERAL";"TAB5",#N/A,TRUE,"GENERAL"}</definedName>
    <definedName name="__n3" localSheetId="4" hidden="1">{"TAB1",#N/A,TRUE,"GENERAL";"TAB2",#N/A,TRUE,"GENERAL";"TAB3",#N/A,TRUE,"GENERAL";"TAB4",#N/A,TRUE,"GENERAL";"TAB5",#N/A,TRUE,"GENERAL"}</definedName>
    <definedName name="__n3" hidden="1">{"TAB1",#N/A,TRUE,"GENERAL";"TAB2",#N/A,TRUE,"GENERAL";"TAB3",#N/A,TRUE,"GENERAL";"TAB4",#N/A,TRUE,"GENERAL";"TAB5",#N/A,TRUE,"GENERAL"}</definedName>
    <definedName name="__n4" localSheetId="3" hidden="1">{"via1",#N/A,TRUE,"general";"via2",#N/A,TRUE,"general";"via3",#N/A,TRUE,"general"}</definedName>
    <definedName name="__n4" localSheetId="4" hidden="1">{"via1",#N/A,TRUE,"general";"via2",#N/A,TRUE,"general";"via3",#N/A,TRUE,"general"}</definedName>
    <definedName name="__n4" hidden="1">{"via1",#N/A,TRUE,"general";"via2",#N/A,TRUE,"general";"via3",#N/A,TRUE,"general"}</definedName>
    <definedName name="__n5" localSheetId="3" hidden="1">{"TAB1",#N/A,TRUE,"GENERAL";"TAB2",#N/A,TRUE,"GENERAL";"TAB3",#N/A,TRUE,"GENERAL";"TAB4",#N/A,TRUE,"GENERAL";"TAB5",#N/A,TRUE,"GENERAL"}</definedName>
    <definedName name="__n5" localSheetId="4" hidden="1">{"TAB1",#N/A,TRUE,"GENERAL";"TAB2",#N/A,TRUE,"GENERAL";"TAB3",#N/A,TRUE,"GENERAL";"TAB4",#N/A,TRUE,"GENERAL";"TAB5",#N/A,TRUE,"GENERAL"}</definedName>
    <definedName name="__n5" hidden="1">{"TAB1",#N/A,TRUE,"GENERAL";"TAB2",#N/A,TRUE,"GENERAL";"TAB3",#N/A,TRUE,"GENERAL";"TAB4",#N/A,TRUE,"GENERAL";"TAB5",#N/A,TRUE,"GENERAL"}</definedName>
    <definedName name="__nyn7" localSheetId="3" hidden="1">{"via1",#N/A,TRUE,"general";"via2",#N/A,TRUE,"general";"via3",#N/A,TRUE,"general"}</definedName>
    <definedName name="__nyn7" localSheetId="4" hidden="1">{"via1",#N/A,TRUE,"general";"via2",#N/A,TRUE,"general";"via3",#N/A,TRUE,"general"}</definedName>
    <definedName name="__nyn7" hidden="1">{"via1",#N/A,TRUE,"general";"via2",#N/A,TRUE,"general";"via3",#N/A,TRUE,"general"}</definedName>
    <definedName name="__o4" localSheetId="3" hidden="1">{"via1",#N/A,TRUE,"general";"via2",#N/A,TRUE,"general";"via3",#N/A,TRUE,"general"}</definedName>
    <definedName name="__o4" localSheetId="4" hidden="1">{"via1",#N/A,TRUE,"general";"via2",#N/A,TRUE,"general";"via3",#N/A,TRUE,"general"}</definedName>
    <definedName name="__o4" hidden="1">{"via1",#N/A,TRUE,"general";"via2",#N/A,TRUE,"general";"via3",#N/A,TRUE,"general"}</definedName>
    <definedName name="__o5" localSheetId="3" hidden="1">{"TAB1",#N/A,TRUE,"GENERAL";"TAB2",#N/A,TRUE,"GENERAL";"TAB3",#N/A,TRUE,"GENERAL";"TAB4",#N/A,TRUE,"GENERAL";"TAB5",#N/A,TRUE,"GENERAL"}</definedName>
    <definedName name="__o5" localSheetId="4" hidden="1">{"TAB1",#N/A,TRUE,"GENERAL";"TAB2",#N/A,TRUE,"GENERAL";"TAB3",#N/A,TRUE,"GENERAL";"TAB4",#N/A,TRUE,"GENERAL";"TAB5",#N/A,TRUE,"GENERAL"}</definedName>
    <definedName name="__o5" hidden="1">{"TAB1",#N/A,TRUE,"GENERAL";"TAB2",#N/A,TRUE,"GENERAL";"TAB3",#N/A,TRUE,"GENERAL";"TAB4",#N/A,TRUE,"GENERAL";"TAB5",#N/A,TRUE,"GENERAL"}</definedName>
    <definedName name="__o6" localSheetId="3" hidden="1">{"TAB1",#N/A,TRUE,"GENERAL";"TAB2",#N/A,TRUE,"GENERAL";"TAB3",#N/A,TRUE,"GENERAL";"TAB4",#N/A,TRUE,"GENERAL";"TAB5",#N/A,TRUE,"GENERAL"}</definedName>
    <definedName name="__o6" localSheetId="4" hidden="1">{"TAB1",#N/A,TRUE,"GENERAL";"TAB2",#N/A,TRUE,"GENERAL";"TAB3",#N/A,TRUE,"GENERAL";"TAB4",#N/A,TRUE,"GENERAL";"TAB5",#N/A,TRUE,"GENERAL"}</definedName>
    <definedName name="__o6" hidden="1">{"TAB1",#N/A,TRUE,"GENERAL";"TAB2",#N/A,TRUE,"GENERAL";"TAB3",#N/A,TRUE,"GENERAL";"TAB4",#N/A,TRUE,"GENERAL";"TAB5",#N/A,TRUE,"GENERAL"}</definedName>
    <definedName name="__o7" localSheetId="3" hidden="1">{"TAB1",#N/A,TRUE,"GENERAL";"TAB2",#N/A,TRUE,"GENERAL";"TAB3",#N/A,TRUE,"GENERAL";"TAB4",#N/A,TRUE,"GENERAL";"TAB5",#N/A,TRUE,"GENERAL"}</definedName>
    <definedName name="__o7" localSheetId="4" hidden="1">{"TAB1",#N/A,TRUE,"GENERAL";"TAB2",#N/A,TRUE,"GENERAL";"TAB3",#N/A,TRUE,"GENERAL";"TAB4",#N/A,TRUE,"GENERAL";"TAB5",#N/A,TRUE,"GENERAL"}</definedName>
    <definedName name="__o7" hidden="1">{"TAB1",#N/A,TRUE,"GENERAL";"TAB2",#N/A,TRUE,"GENERAL";"TAB3",#N/A,TRUE,"GENERAL";"TAB4",#N/A,TRUE,"GENERAL";"TAB5",#N/A,TRUE,"GENERAL"}</definedName>
    <definedName name="__o8" localSheetId="3" hidden="1">{"via1",#N/A,TRUE,"general";"via2",#N/A,TRUE,"general";"via3",#N/A,TRUE,"general"}</definedName>
    <definedName name="__o8" localSheetId="4" hidden="1">{"via1",#N/A,TRUE,"general";"via2",#N/A,TRUE,"general";"via3",#N/A,TRUE,"general"}</definedName>
    <definedName name="__o8" hidden="1">{"via1",#N/A,TRUE,"general";"via2",#N/A,TRUE,"general";"via3",#N/A,TRUE,"general"}</definedName>
    <definedName name="__o9" localSheetId="3" hidden="1">{"TAB1",#N/A,TRUE,"GENERAL";"TAB2",#N/A,TRUE,"GENERAL";"TAB3",#N/A,TRUE,"GENERAL";"TAB4",#N/A,TRUE,"GENERAL";"TAB5",#N/A,TRUE,"GENERAL"}</definedName>
    <definedName name="__o9" localSheetId="4" hidden="1">{"TAB1",#N/A,TRUE,"GENERAL";"TAB2",#N/A,TRUE,"GENERAL";"TAB3",#N/A,TRUE,"GENERAL";"TAB4",#N/A,TRUE,"GENERAL";"TAB5",#N/A,TRUE,"GENERAL"}</definedName>
    <definedName name="__o9" hidden="1">{"TAB1",#N/A,TRUE,"GENERAL";"TAB2",#N/A,TRUE,"GENERAL";"TAB3",#N/A,TRUE,"GENERAL";"TAB4",#N/A,TRUE,"GENERAL";"TAB5",#N/A,TRUE,"GENERAL"}</definedName>
    <definedName name="__p6" localSheetId="3" hidden="1">{"via1",#N/A,TRUE,"general";"via2",#N/A,TRUE,"general";"via3",#N/A,TRUE,"general"}</definedName>
    <definedName name="__p6" localSheetId="4" hidden="1">{"via1",#N/A,TRUE,"general";"via2",#N/A,TRUE,"general";"via3",#N/A,TRUE,"general"}</definedName>
    <definedName name="__p6" hidden="1">{"via1",#N/A,TRUE,"general";"via2",#N/A,TRUE,"general";"via3",#N/A,TRUE,"general"}</definedName>
    <definedName name="__p7" localSheetId="3" hidden="1">{"via1",#N/A,TRUE,"general";"via2",#N/A,TRUE,"general";"via3",#N/A,TRUE,"general"}</definedName>
    <definedName name="__p7" localSheetId="4" hidden="1">{"via1",#N/A,TRUE,"general";"via2",#N/A,TRUE,"general";"via3",#N/A,TRUE,"general"}</definedName>
    <definedName name="__p7" hidden="1">{"via1",#N/A,TRUE,"general";"via2",#N/A,TRUE,"general";"via3",#N/A,TRUE,"general"}</definedName>
    <definedName name="__p8" localSheetId="3" hidden="1">{"TAB1",#N/A,TRUE,"GENERAL";"TAB2",#N/A,TRUE,"GENERAL";"TAB3",#N/A,TRUE,"GENERAL";"TAB4",#N/A,TRUE,"GENERAL";"TAB5",#N/A,TRUE,"GENERAL"}</definedName>
    <definedName name="__p8" localSheetId="4" hidden="1">{"TAB1",#N/A,TRUE,"GENERAL";"TAB2",#N/A,TRUE,"GENERAL";"TAB3",#N/A,TRUE,"GENERAL";"TAB4",#N/A,TRUE,"GENERAL";"TAB5",#N/A,TRUE,"GENERAL"}</definedName>
    <definedName name="__p8" hidden="1">{"TAB1",#N/A,TRUE,"GENERAL";"TAB2",#N/A,TRUE,"GENERAL";"TAB3",#N/A,TRUE,"GENERAL";"TAB4",#N/A,TRUE,"GENERAL";"TAB5",#N/A,TRUE,"GENERAL"}</definedName>
    <definedName name="__r" localSheetId="3" hidden="1">{"TAB1",#N/A,TRUE,"GENERAL";"TAB2",#N/A,TRUE,"GENERAL";"TAB3",#N/A,TRUE,"GENERAL";"TAB4",#N/A,TRUE,"GENERAL";"TAB5",#N/A,TRUE,"GENERAL"}</definedName>
    <definedName name="__r" localSheetId="4" hidden="1">{"TAB1",#N/A,TRUE,"GENERAL";"TAB2",#N/A,TRUE,"GENERAL";"TAB3",#N/A,TRUE,"GENERAL";"TAB4",#N/A,TRUE,"GENERAL";"TAB5",#N/A,TRUE,"GENERAL"}</definedName>
    <definedName name="__r" hidden="1">{"TAB1",#N/A,TRUE,"GENERAL";"TAB2",#N/A,TRUE,"GENERAL";"TAB3",#N/A,TRUE,"GENERAL";"TAB4",#N/A,TRUE,"GENERAL";"TAB5",#N/A,TRUE,"GENERAL"}</definedName>
    <definedName name="__r4r" localSheetId="3" hidden="1">{"via1",#N/A,TRUE,"general";"via2",#N/A,TRUE,"general";"via3",#N/A,TRUE,"general"}</definedName>
    <definedName name="__r4r" localSheetId="4" hidden="1">{"via1",#N/A,TRUE,"general";"via2",#N/A,TRUE,"general";"via3",#N/A,TRUE,"general"}</definedName>
    <definedName name="__r4r" hidden="1">{"via1",#N/A,TRUE,"general";"via2",#N/A,TRUE,"general";"via3",#N/A,TRUE,"general"}</definedName>
    <definedName name="__rtu6" localSheetId="3" hidden="1">{"via1",#N/A,TRUE,"general";"via2",#N/A,TRUE,"general";"via3",#N/A,TRUE,"general"}</definedName>
    <definedName name="__rtu6" localSheetId="4" hidden="1">{"via1",#N/A,TRUE,"general";"via2",#N/A,TRUE,"general";"via3",#N/A,TRUE,"general"}</definedName>
    <definedName name="__rtu6" hidden="1">{"via1",#N/A,TRUE,"general";"via2",#N/A,TRUE,"general";"via3",#N/A,TRUE,"general"}</definedName>
    <definedName name="__s1" localSheetId="3" hidden="1">{"via1",#N/A,TRUE,"general";"via2",#N/A,TRUE,"general";"via3",#N/A,TRUE,"general"}</definedName>
    <definedName name="__s1" localSheetId="4" hidden="1">{"via1",#N/A,TRUE,"general";"via2",#N/A,TRUE,"general";"via3",#N/A,TRUE,"general"}</definedName>
    <definedName name="__s1" hidden="1">{"via1",#N/A,TRUE,"general";"via2",#N/A,TRUE,"general";"via3",#N/A,TRUE,"general"}</definedName>
    <definedName name="__s2" localSheetId="3" hidden="1">{"TAB1",#N/A,TRUE,"GENERAL";"TAB2",#N/A,TRUE,"GENERAL";"TAB3",#N/A,TRUE,"GENERAL";"TAB4",#N/A,TRUE,"GENERAL";"TAB5",#N/A,TRUE,"GENERAL"}</definedName>
    <definedName name="__s2" localSheetId="4" hidden="1">{"TAB1",#N/A,TRUE,"GENERAL";"TAB2",#N/A,TRUE,"GENERAL";"TAB3",#N/A,TRUE,"GENERAL";"TAB4",#N/A,TRUE,"GENERAL";"TAB5",#N/A,TRUE,"GENERAL"}</definedName>
    <definedName name="__s2" hidden="1">{"TAB1",#N/A,TRUE,"GENERAL";"TAB2",#N/A,TRUE,"GENERAL";"TAB3",#N/A,TRUE,"GENERAL";"TAB4",#N/A,TRUE,"GENERAL";"TAB5",#N/A,TRUE,"GENERAL"}</definedName>
    <definedName name="__s3" localSheetId="3" hidden="1">{"TAB1",#N/A,TRUE,"GENERAL";"TAB2",#N/A,TRUE,"GENERAL";"TAB3",#N/A,TRUE,"GENERAL";"TAB4",#N/A,TRUE,"GENERAL";"TAB5",#N/A,TRUE,"GENERAL"}</definedName>
    <definedName name="__s3" localSheetId="4" hidden="1">{"TAB1",#N/A,TRUE,"GENERAL";"TAB2",#N/A,TRUE,"GENERAL";"TAB3",#N/A,TRUE,"GENERAL";"TAB4",#N/A,TRUE,"GENERAL";"TAB5",#N/A,TRUE,"GENERAL"}</definedName>
    <definedName name="__s3" hidden="1">{"TAB1",#N/A,TRUE,"GENERAL";"TAB2",#N/A,TRUE,"GENERAL";"TAB3",#N/A,TRUE,"GENERAL";"TAB4",#N/A,TRUE,"GENERAL";"TAB5",#N/A,TRUE,"GENERAL"}</definedName>
    <definedName name="__s4" localSheetId="3" hidden="1">{"via1",#N/A,TRUE,"general";"via2",#N/A,TRUE,"general";"via3",#N/A,TRUE,"general"}</definedName>
    <definedName name="__s4" localSheetId="4" hidden="1">{"via1",#N/A,TRUE,"general";"via2",#N/A,TRUE,"general";"via3",#N/A,TRUE,"general"}</definedName>
    <definedName name="__s4" hidden="1">{"via1",#N/A,TRUE,"general";"via2",#N/A,TRUE,"general";"via3",#N/A,TRUE,"general"}</definedName>
    <definedName name="__s5" localSheetId="3" hidden="1">{"via1",#N/A,TRUE,"general";"via2",#N/A,TRUE,"general";"via3",#N/A,TRUE,"general"}</definedName>
    <definedName name="__s5" localSheetId="4" hidden="1">{"via1",#N/A,TRUE,"general";"via2",#N/A,TRUE,"general";"via3",#N/A,TRUE,"general"}</definedName>
    <definedName name="__s5" hidden="1">{"via1",#N/A,TRUE,"general";"via2",#N/A,TRUE,"general";"via3",#N/A,TRUE,"general"}</definedName>
    <definedName name="__s6" localSheetId="3" hidden="1">{"TAB1",#N/A,TRUE,"GENERAL";"TAB2",#N/A,TRUE,"GENERAL";"TAB3",#N/A,TRUE,"GENERAL";"TAB4",#N/A,TRUE,"GENERAL";"TAB5",#N/A,TRUE,"GENERAL"}</definedName>
    <definedName name="__s6" localSheetId="4" hidden="1">{"TAB1",#N/A,TRUE,"GENERAL";"TAB2",#N/A,TRUE,"GENERAL";"TAB3",#N/A,TRUE,"GENERAL";"TAB4",#N/A,TRUE,"GENERAL";"TAB5",#N/A,TRUE,"GENERAL"}</definedName>
    <definedName name="__s6" hidden="1">{"TAB1",#N/A,TRUE,"GENERAL";"TAB2",#N/A,TRUE,"GENERAL";"TAB3",#N/A,TRUE,"GENERAL";"TAB4",#N/A,TRUE,"GENERAL";"TAB5",#N/A,TRUE,"GENERAL"}</definedName>
    <definedName name="__s7" localSheetId="3" hidden="1">{"via1",#N/A,TRUE,"general";"via2",#N/A,TRUE,"general";"via3",#N/A,TRUE,"general"}</definedName>
    <definedName name="__s7" localSheetId="4" hidden="1">{"via1",#N/A,TRUE,"general";"via2",#N/A,TRUE,"general";"via3",#N/A,TRUE,"general"}</definedName>
    <definedName name="__s7" hidden="1">{"via1",#N/A,TRUE,"general";"via2",#N/A,TRUE,"general";"via3",#N/A,TRUE,"general"}</definedName>
    <definedName name="__sub1" localSheetId="3">#REF!</definedName>
    <definedName name="__sub1">#REF!</definedName>
    <definedName name="__sub2" localSheetId="3">#REF!</definedName>
    <definedName name="__sub2">#REF!</definedName>
    <definedName name="__sub3" localSheetId="3">#REF!</definedName>
    <definedName name="__sub3">#REF!</definedName>
    <definedName name="__sub4" localSheetId="3">#REF!</definedName>
    <definedName name="__sub4">#REF!</definedName>
    <definedName name="__sub5" localSheetId="3">#REF!</definedName>
    <definedName name="__sub5">#REF!</definedName>
    <definedName name="__sub6" localSheetId="3">#REF!</definedName>
    <definedName name="__sub6">#REF!</definedName>
    <definedName name="__sub7" localSheetId="3">#REF!</definedName>
    <definedName name="__sub7">#REF!</definedName>
    <definedName name="__t3" localSheetId="3" hidden="1">{"TAB1",#N/A,TRUE,"GENERAL";"TAB2",#N/A,TRUE,"GENERAL";"TAB3",#N/A,TRUE,"GENERAL";"TAB4",#N/A,TRUE,"GENERAL";"TAB5",#N/A,TRUE,"GENERAL"}</definedName>
    <definedName name="__t3" localSheetId="4" hidden="1">{"TAB1",#N/A,TRUE,"GENERAL";"TAB2",#N/A,TRUE,"GENERAL";"TAB3",#N/A,TRUE,"GENERAL";"TAB4",#N/A,TRUE,"GENERAL";"TAB5",#N/A,TRUE,"GENERAL"}</definedName>
    <definedName name="__t3" hidden="1">{"TAB1",#N/A,TRUE,"GENERAL";"TAB2",#N/A,TRUE,"GENERAL";"TAB3",#N/A,TRUE,"GENERAL";"TAB4",#N/A,TRUE,"GENERAL";"TAB5",#N/A,TRUE,"GENERAL"}</definedName>
    <definedName name="__t4" localSheetId="3" hidden="1">{"via1",#N/A,TRUE,"general";"via2",#N/A,TRUE,"general";"via3",#N/A,TRUE,"general"}</definedName>
    <definedName name="__t4" localSheetId="4" hidden="1">{"via1",#N/A,TRUE,"general";"via2",#N/A,TRUE,"general";"via3",#N/A,TRUE,"general"}</definedName>
    <definedName name="__t4" hidden="1">{"via1",#N/A,TRUE,"general";"via2",#N/A,TRUE,"general";"via3",#N/A,TRUE,"general"}</definedName>
    <definedName name="__t5" localSheetId="3" hidden="1">{"TAB1",#N/A,TRUE,"GENERAL";"TAB2",#N/A,TRUE,"GENERAL";"TAB3",#N/A,TRUE,"GENERAL";"TAB4",#N/A,TRUE,"GENERAL";"TAB5",#N/A,TRUE,"GENERAL"}</definedName>
    <definedName name="__t5" localSheetId="4" hidden="1">{"TAB1",#N/A,TRUE,"GENERAL";"TAB2",#N/A,TRUE,"GENERAL";"TAB3",#N/A,TRUE,"GENERAL";"TAB4",#N/A,TRUE,"GENERAL";"TAB5",#N/A,TRUE,"GENERAL"}</definedName>
    <definedName name="__t5" hidden="1">{"TAB1",#N/A,TRUE,"GENERAL";"TAB2",#N/A,TRUE,"GENERAL";"TAB3",#N/A,TRUE,"GENERAL";"TAB4",#N/A,TRUE,"GENERAL";"TAB5",#N/A,TRUE,"GENERAL"}</definedName>
    <definedName name="__t6" localSheetId="3" hidden="1">{"via1",#N/A,TRUE,"general";"via2",#N/A,TRUE,"general";"via3",#N/A,TRUE,"general"}</definedName>
    <definedName name="__t6" localSheetId="4" hidden="1">{"via1",#N/A,TRUE,"general";"via2",#N/A,TRUE,"general";"via3",#N/A,TRUE,"general"}</definedName>
    <definedName name="__t6" hidden="1">{"via1",#N/A,TRUE,"general";"via2",#N/A,TRUE,"general";"via3",#N/A,TRUE,"general"}</definedName>
    <definedName name="__t66" localSheetId="3" hidden="1">{"TAB1",#N/A,TRUE,"GENERAL";"TAB2",#N/A,TRUE,"GENERAL";"TAB3",#N/A,TRUE,"GENERAL";"TAB4",#N/A,TRUE,"GENERAL";"TAB5",#N/A,TRUE,"GENERAL"}</definedName>
    <definedName name="__t66" localSheetId="4" hidden="1">{"TAB1",#N/A,TRUE,"GENERAL";"TAB2",#N/A,TRUE,"GENERAL";"TAB3",#N/A,TRUE,"GENERAL";"TAB4",#N/A,TRUE,"GENERAL";"TAB5",#N/A,TRUE,"GENERAL"}</definedName>
    <definedName name="__t66" hidden="1">{"TAB1",#N/A,TRUE,"GENERAL";"TAB2",#N/A,TRUE,"GENERAL";"TAB3",#N/A,TRUE,"GENERAL";"TAB4",#N/A,TRUE,"GENERAL";"TAB5",#N/A,TRUE,"GENERAL"}</definedName>
    <definedName name="__t7" localSheetId="3" hidden="1">{"via1",#N/A,TRUE,"general";"via2",#N/A,TRUE,"general";"via3",#N/A,TRUE,"general"}</definedName>
    <definedName name="__t7" localSheetId="4" hidden="1">{"via1",#N/A,TRUE,"general";"via2",#N/A,TRUE,"general";"via3",#N/A,TRUE,"general"}</definedName>
    <definedName name="__t7" hidden="1">{"via1",#N/A,TRUE,"general";"via2",#N/A,TRUE,"general";"via3",#N/A,TRUE,"general"}</definedName>
    <definedName name="__t77" localSheetId="3" hidden="1">{"TAB1",#N/A,TRUE,"GENERAL";"TAB2",#N/A,TRUE,"GENERAL";"TAB3",#N/A,TRUE,"GENERAL";"TAB4",#N/A,TRUE,"GENERAL";"TAB5",#N/A,TRUE,"GENERAL"}</definedName>
    <definedName name="__t77" localSheetId="4" hidden="1">{"TAB1",#N/A,TRUE,"GENERAL";"TAB2",#N/A,TRUE,"GENERAL";"TAB3",#N/A,TRUE,"GENERAL";"TAB4",#N/A,TRUE,"GENERAL";"TAB5",#N/A,TRUE,"GENERAL"}</definedName>
    <definedName name="__t77" hidden="1">{"TAB1",#N/A,TRUE,"GENERAL";"TAB2",#N/A,TRUE,"GENERAL";"TAB3",#N/A,TRUE,"GENERAL";"TAB4",#N/A,TRUE,"GENERAL";"TAB5",#N/A,TRUE,"GENERAL"}</definedName>
    <definedName name="__t8" localSheetId="3" hidden="1">{"TAB1",#N/A,TRUE,"GENERAL";"TAB2",#N/A,TRUE,"GENERAL";"TAB3",#N/A,TRUE,"GENERAL";"TAB4",#N/A,TRUE,"GENERAL";"TAB5",#N/A,TRUE,"GENERAL"}</definedName>
    <definedName name="__t8" localSheetId="4" hidden="1">{"TAB1",#N/A,TRUE,"GENERAL";"TAB2",#N/A,TRUE,"GENERAL";"TAB3",#N/A,TRUE,"GENERAL";"TAB4",#N/A,TRUE,"GENERAL";"TAB5",#N/A,TRUE,"GENERAL"}</definedName>
    <definedName name="__t8" hidden="1">{"TAB1",#N/A,TRUE,"GENERAL";"TAB2",#N/A,TRUE,"GENERAL";"TAB3",#N/A,TRUE,"GENERAL";"TAB4",#N/A,TRUE,"GENERAL";"TAB5",#N/A,TRUE,"GENERAL"}</definedName>
    <definedName name="__t88" localSheetId="3" hidden="1">{"via1",#N/A,TRUE,"general";"via2",#N/A,TRUE,"general";"via3",#N/A,TRUE,"general"}</definedName>
    <definedName name="__t88" localSheetId="4" hidden="1">{"via1",#N/A,TRUE,"general";"via2",#N/A,TRUE,"general";"via3",#N/A,TRUE,"general"}</definedName>
    <definedName name="__t88" hidden="1">{"via1",#N/A,TRUE,"general";"via2",#N/A,TRUE,"general";"via3",#N/A,TRUE,"general"}</definedName>
    <definedName name="__t9" localSheetId="3" hidden="1">{"TAB1",#N/A,TRUE,"GENERAL";"TAB2",#N/A,TRUE,"GENERAL";"TAB3",#N/A,TRUE,"GENERAL";"TAB4",#N/A,TRUE,"GENERAL";"TAB5",#N/A,TRUE,"GENERAL"}</definedName>
    <definedName name="__t9" localSheetId="4" hidden="1">{"TAB1",#N/A,TRUE,"GENERAL";"TAB2",#N/A,TRUE,"GENERAL";"TAB3",#N/A,TRUE,"GENERAL";"TAB4",#N/A,TRUE,"GENERAL";"TAB5",#N/A,TRUE,"GENERAL"}</definedName>
    <definedName name="__t9" hidden="1">{"TAB1",#N/A,TRUE,"GENERAL";"TAB2",#N/A,TRUE,"GENERAL";"TAB3",#N/A,TRUE,"GENERAL";"TAB4",#N/A,TRUE,"GENERAL";"TAB5",#N/A,TRUE,"GENERAL"}</definedName>
    <definedName name="__t99" localSheetId="3" hidden="1">{"via1",#N/A,TRUE,"general";"via2",#N/A,TRUE,"general";"via3",#N/A,TRUE,"general"}</definedName>
    <definedName name="__t99" localSheetId="4" hidden="1">{"via1",#N/A,TRUE,"general";"via2",#N/A,TRUE,"general";"via3",#N/A,TRUE,"general"}</definedName>
    <definedName name="__t99" hidden="1">{"via1",#N/A,TRUE,"general";"via2",#N/A,TRUE,"general";"via3",#N/A,TRUE,"general"}</definedName>
    <definedName name="__u4" localSheetId="3" hidden="1">{"TAB1",#N/A,TRUE,"GENERAL";"TAB2",#N/A,TRUE,"GENERAL";"TAB3",#N/A,TRUE,"GENERAL";"TAB4",#N/A,TRUE,"GENERAL";"TAB5",#N/A,TRUE,"GENERAL"}</definedName>
    <definedName name="__u4" localSheetId="4" hidden="1">{"TAB1",#N/A,TRUE,"GENERAL";"TAB2",#N/A,TRUE,"GENERAL";"TAB3",#N/A,TRUE,"GENERAL";"TAB4",#N/A,TRUE,"GENERAL";"TAB5",#N/A,TRUE,"GENERAL"}</definedName>
    <definedName name="__u4" hidden="1">{"TAB1",#N/A,TRUE,"GENERAL";"TAB2",#N/A,TRUE,"GENERAL";"TAB3",#N/A,TRUE,"GENERAL";"TAB4",#N/A,TRUE,"GENERAL";"TAB5",#N/A,TRUE,"GENERAL"}</definedName>
    <definedName name="__u5" localSheetId="3" hidden="1">{"TAB1",#N/A,TRUE,"GENERAL";"TAB2",#N/A,TRUE,"GENERAL";"TAB3",#N/A,TRUE,"GENERAL";"TAB4",#N/A,TRUE,"GENERAL";"TAB5",#N/A,TRUE,"GENERAL"}</definedName>
    <definedName name="__u5" localSheetId="4" hidden="1">{"TAB1",#N/A,TRUE,"GENERAL";"TAB2",#N/A,TRUE,"GENERAL";"TAB3",#N/A,TRUE,"GENERAL";"TAB4",#N/A,TRUE,"GENERAL";"TAB5",#N/A,TRUE,"GENERAL"}</definedName>
    <definedName name="__u5" hidden="1">{"TAB1",#N/A,TRUE,"GENERAL";"TAB2",#N/A,TRUE,"GENERAL";"TAB3",#N/A,TRUE,"GENERAL";"TAB4",#N/A,TRUE,"GENERAL";"TAB5",#N/A,TRUE,"GENERAL"}</definedName>
    <definedName name="__u6" localSheetId="3" hidden="1">{"TAB1",#N/A,TRUE,"GENERAL";"TAB2",#N/A,TRUE,"GENERAL";"TAB3",#N/A,TRUE,"GENERAL";"TAB4",#N/A,TRUE,"GENERAL";"TAB5",#N/A,TRUE,"GENERAL"}</definedName>
    <definedName name="__u6" localSheetId="4" hidden="1">{"TAB1",#N/A,TRUE,"GENERAL";"TAB2",#N/A,TRUE,"GENERAL";"TAB3",#N/A,TRUE,"GENERAL";"TAB4",#N/A,TRUE,"GENERAL";"TAB5",#N/A,TRUE,"GENERAL"}</definedName>
    <definedName name="__u6" hidden="1">{"TAB1",#N/A,TRUE,"GENERAL";"TAB2",#N/A,TRUE,"GENERAL";"TAB3",#N/A,TRUE,"GENERAL";"TAB4",#N/A,TRUE,"GENERAL";"TAB5",#N/A,TRUE,"GENERAL"}</definedName>
    <definedName name="__u7" localSheetId="3" hidden="1">{"via1",#N/A,TRUE,"general";"via2",#N/A,TRUE,"general";"via3",#N/A,TRUE,"general"}</definedName>
    <definedName name="__u7" localSheetId="4" hidden="1">{"via1",#N/A,TRUE,"general";"via2",#N/A,TRUE,"general";"via3",#N/A,TRUE,"general"}</definedName>
    <definedName name="__u7" hidden="1">{"via1",#N/A,TRUE,"general";"via2",#N/A,TRUE,"general";"via3",#N/A,TRUE,"general"}</definedName>
    <definedName name="__u8" localSheetId="3" hidden="1">{"TAB1",#N/A,TRUE,"GENERAL";"TAB2",#N/A,TRUE,"GENERAL";"TAB3",#N/A,TRUE,"GENERAL";"TAB4",#N/A,TRUE,"GENERAL";"TAB5",#N/A,TRUE,"GENERAL"}</definedName>
    <definedName name="__u8" localSheetId="4" hidden="1">{"TAB1",#N/A,TRUE,"GENERAL";"TAB2",#N/A,TRUE,"GENERAL";"TAB3",#N/A,TRUE,"GENERAL";"TAB4",#N/A,TRUE,"GENERAL";"TAB5",#N/A,TRUE,"GENERAL"}</definedName>
    <definedName name="__u8" hidden="1">{"TAB1",#N/A,TRUE,"GENERAL";"TAB2",#N/A,TRUE,"GENERAL";"TAB3",#N/A,TRUE,"GENERAL";"TAB4",#N/A,TRUE,"GENERAL";"TAB5",#N/A,TRUE,"GENERAL"}</definedName>
    <definedName name="__u9" localSheetId="3" hidden="1">{"TAB1",#N/A,TRUE,"GENERAL";"TAB2",#N/A,TRUE,"GENERAL";"TAB3",#N/A,TRUE,"GENERAL";"TAB4",#N/A,TRUE,"GENERAL";"TAB5",#N/A,TRUE,"GENERAL"}</definedName>
    <definedName name="__u9" localSheetId="4" hidden="1">{"TAB1",#N/A,TRUE,"GENERAL";"TAB2",#N/A,TRUE,"GENERAL";"TAB3",#N/A,TRUE,"GENERAL";"TAB4",#N/A,TRUE,"GENERAL";"TAB5",#N/A,TRUE,"GENERAL"}</definedName>
    <definedName name="__u9" hidden="1">{"TAB1",#N/A,TRUE,"GENERAL";"TAB2",#N/A,TRUE,"GENERAL";"TAB3",#N/A,TRUE,"GENERAL";"TAB4",#N/A,TRUE,"GENERAL";"TAB5",#N/A,TRUE,"GENERAL"}</definedName>
    <definedName name="__ur7" localSheetId="3" hidden="1">{"TAB1",#N/A,TRUE,"GENERAL";"TAB2",#N/A,TRUE,"GENERAL";"TAB3",#N/A,TRUE,"GENERAL";"TAB4",#N/A,TRUE,"GENERAL";"TAB5",#N/A,TRUE,"GENERAL"}</definedName>
    <definedName name="__ur7" localSheetId="4" hidden="1">{"TAB1",#N/A,TRUE,"GENERAL";"TAB2",#N/A,TRUE,"GENERAL";"TAB3",#N/A,TRUE,"GENERAL";"TAB4",#N/A,TRUE,"GENERAL";"TAB5",#N/A,TRUE,"GENERAL"}</definedName>
    <definedName name="__ur7" hidden="1">{"TAB1",#N/A,TRUE,"GENERAL";"TAB2",#N/A,TRUE,"GENERAL";"TAB3",#N/A,TRUE,"GENERAL";"TAB4",#N/A,TRUE,"GENERAL";"TAB5",#N/A,TRUE,"GENERAL"}</definedName>
    <definedName name="__v2" localSheetId="3" hidden="1">{"via1",#N/A,TRUE,"general";"via2",#N/A,TRUE,"general";"via3",#N/A,TRUE,"general"}</definedName>
    <definedName name="__v2" localSheetId="4" hidden="1">{"via1",#N/A,TRUE,"general";"via2",#N/A,TRUE,"general";"via3",#N/A,TRUE,"general"}</definedName>
    <definedName name="__v2" hidden="1">{"via1",#N/A,TRUE,"general";"via2",#N/A,TRUE,"general";"via3",#N/A,TRUE,"general"}</definedName>
    <definedName name="__v3" localSheetId="3" hidden="1">{"TAB1",#N/A,TRUE,"GENERAL";"TAB2",#N/A,TRUE,"GENERAL";"TAB3",#N/A,TRUE,"GENERAL";"TAB4",#N/A,TRUE,"GENERAL";"TAB5",#N/A,TRUE,"GENERAL"}</definedName>
    <definedName name="__v3" localSheetId="4" hidden="1">{"TAB1",#N/A,TRUE,"GENERAL";"TAB2",#N/A,TRUE,"GENERAL";"TAB3",#N/A,TRUE,"GENERAL";"TAB4",#N/A,TRUE,"GENERAL";"TAB5",#N/A,TRUE,"GENERAL"}</definedName>
    <definedName name="__v3" hidden="1">{"TAB1",#N/A,TRUE,"GENERAL";"TAB2",#N/A,TRUE,"GENERAL";"TAB3",#N/A,TRUE,"GENERAL";"TAB4",#N/A,TRUE,"GENERAL";"TAB5",#N/A,TRUE,"GENERAL"}</definedName>
    <definedName name="__v4" localSheetId="3" hidden="1">{"TAB1",#N/A,TRUE,"GENERAL";"TAB2",#N/A,TRUE,"GENERAL";"TAB3",#N/A,TRUE,"GENERAL";"TAB4",#N/A,TRUE,"GENERAL";"TAB5",#N/A,TRUE,"GENERAL"}</definedName>
    <definedName name="__v4" localSheetId="4" hidden="1">{"TAB1",#N/A,TRUE,"GENERAL";"TAB2",#N/A,TRUE,"GENERAL";"TAB3",#N/A,TRUE,"GENERAL";"TAB4",#N/A,TRUE,"GENERAL";"TAB5",#N/A,TRUE,"GENERAL"}</definedName>
    <definedName name="__v4" hidden="1">{"TAB1",#N/A,TRUE,"GENERAL";"TAB2",#N/A,TRUE,"GENERAL";"TAB3",#N/A,TRUE,"GENERAL";"TAB4",#N/A,TRUE,"GENERAL";"TAB5",#N/A,TRUE,"GENERAL"}</definedName>
    <definedName name="__v5" localSheetId="3" hidden="1">{"TAB1",#N/A,TRUE,"GENERAL";"TAB2",#N/A,TRUE,"GENERAL";"TAB3",#N/A,TRUE,"GENERAL";"TAB4",#N/A,TRUE,"GENERAL";"TAB5",#N/A,TRUE,"GENERAL"}</definedName>
    <definedName name="__v5" localSheetId="4" hidden="1">{"TAB1",#N/A,TRUE,"GENERAL";"TAB2",#N/A,TRUE,"GENERAL";"TAB3",#N/A,TRUE,"GENERAL";"TAB4",#N/A,TRUE,"GENERAL";"TAB5",#N/A,TRUE,"GENERAL"}</definedName>
    <definedName name="__v5" hidden="1">{"TAB1",#N/A,TRUE,"GENERAL";"TAB2",#N/A,TRUE,"GENERAL";"TAB3",#N/A,TRUE,"GENERAL";"TAB4",#N/A,TRUE,"GENERAL";"TAB5",#N/A,TRUE,"GENERAL"}</definedName>
    <definedName name="__v6" localSheetId="3" hidden="1">{"TAB1",#N/A,TRUE,"GENERAL";"TAB2",#N/A,TRUE,"GENERAL";"TAB3",#N/A,TRUE,"GENERAL";"TAB4",#N/A,TRUE,"GENERAL";"TAB5",#N/A,TRUE,"GENERAL"}</definedName>
    <definedName name="__v6" localSheetId="4" hidden="1">{"TAB1",#N/A,TRUE,"GENERAL";"TAB2",#N/A,TRUE,"GENERAL";"TAB3",#N/A,TRUE,"GENERAL";"TAB4",#N/A,TRUE,"GENERAL";"TAB5",#N/A,TRUE,"GENERAL"}</definedName>
    <definedName name="__v6" hidden="1">{"TAB1",#N/A,TRUE,"GENERAL";"TAB2",#N/A,TRUE,"GENERAL";"TAB3",#N/A,TRUE,"GENERAL";"TAB4",#N/A,TRUE,"GENERAL";"TAB5",#N/A,TRUE,"GENERAL"}</definedName>
    <definedName name="__v7" localSheetId="3" hidden="1">{"via1",#N/A,TRUE,"general";"via2",#N/A,TRUE,"general";"via3",#N/A,TRUE,"general"}</definedName>
    <definedName name="__v7" localSheetId="4" hidden="1">{"via1",#N/A,TRUE,"general";"via2",#N/A,TRUE,"general";"via3",#N/A,TRUE,"general"}</definedName>
    <definedName name="__v7" hidden="1">{"via1",#N/A,TRUE,"general";"via2",#N/A,TRUE,"general";"via3",#N/A,TRUE,"general"}</definedName>
    <definedName name="__v8" localSheetId="3" hidden="1">{"TAB1",#N/A,TRUE,"GENERAL";"TAB2",#N/A,TRUE,"GENERAL";"TAB3",#N/A,TRUE,"GENERAL";"TAB4",#N/A,TRUE,"GENERAL";"TAB5",#N/A,TRUE,"GENERAL"}</definedName>
    <definedName name="__v8" localSheetId="4" hidden="1">{"TAB1",#N/A,TRUE,"GENERAL";"TAB2",#N/A,TRUE,"GENERAL";"TAB3",#N/A,TRUE,"GENERAL";"TAB4",#N/A,TRUE,"GENERAL";"TAB5",#N/A,TRUE,"GENERAL"}</definedName>
    <definedName name="__v8" hidden="1">{"TAB1",#N/A,TRUE,"GENERAL";"TAB2",#N/A,TRUE,"GENERAL";"TAB3",#N/A,TRUE,"GENERAL";"TAB4",#N/A,TRUE,"GENERAL";"TAB5",#N/A,TRUE,"GENERAL"}</definedName>
    <definedName name="__v9" localSheetId="3" hidden="1">{"TAB1",#N/A,TRUE,"GENERAL";"TAB2",#N/A,TRUE,"GENERAL";"TAB3",#N/A,TRUE,"GENERAL";"TAB4",#N/A,TRUE,"GENERAL";"TAB5",#N/A,TRUE,"GENERAL"}</definedName>
    <definedName name="__v9" localSheetId="4" hidden="1">{"TAB1",#N/A,TRUE,"GENERAL";"TAB2",#N/A,TRUE,"GENERAL";"TAB3",#N/A,TRUE,"GENERAL";"TAB4",#N/A,TRUE,"GENERAL";"TAB5",#N/A,TRUE,"GENERAL"}</definedName>
    <definedName name="__v9" hidden="1">{"TAB1",#N/A,TRUE,"GENERAL";"TAB2",#N/A,TRUE,"GENERAL";"TAB3",#N/A,TRUE,"GENERAL";"TAB4",#N/A,TRUE,"GENERAL";"TAB5",#N/A,TRUE,"GENERAL"}</definedName>
    <definedName name="__vfv4" localSheetId="3" hidden="1">{"via1",#N/A,TRUE,"general";"via2",#N/A,TRUE,"general";"via3",#N/A,TRUE,"general"}</definedName>
    <definedName name="__vfv4" localSheetId="4" hidden="1">{"via1",#N/A,TRUE,"general";"via2",#N/A,TRUE,"general";"via3",#N/A,TRUE,"general"}</definedName>
    <definedName name="__vfv4" hidden="1">{"via1",#N/A,TRUE,"general";"via2",#N/A,TRUE,"general";"via3",#N/A,TRUE,"general"}</definedName>
    <definedName name="__x1" localSheetId="3" hidden="1">{"TAB1",#N/A,TRUE,"GENERAL";"TAB2",#N/A,TRUE,"GENERAL";"TAB3",#N/A,TRUE,"GENERAL";"TAB4",#N/A,TRUE,"GENERAL";"TAB5",#N/A,TRUE,"GENERAL"}</definedName>
    <definedName name="__x1" localSheetId="4" hidden="1">{"TAB1",#N/A,TRUE,"GENERAL";"TAB2",#N/A,TRUE,"GENERAL";"TAB3",#N/A,TRUE,"GENERAL";"TAB4",#N/A,TRUE,"GENERAL";"TAB5",#N/A,TRUE,"GENERAL"}</definedName>
    <definedName name="__x1" hidden="1">{"TAB1",#N/A,TRUE,"GENERAL";"TAB2",#N/A,TRUE,"GENERAL";"TAB3",#N/A,TRUE,"GENERAL";"TAB4",#N/A,TRUE,"GENERAL";"TAB5",#N/A,TRUE,"GENERAL"}</definedName>
    <definedName name="__x2" localSheetId="3" hidden="1">{"via1",#N/A,TRUE,"general";"via2",#N/A,TRUE,"general";"via3",#N/A,TRUE,"general"}</definedName>
    <definedName name="__x2" localSheetId="4" hidden="1">{"via1",#N/A,TRUE,"general";"via2",#N/A,TRUE,"general";"via3",#N/A,TRUE,"general"}</definedName>
    <definedName name="__x2" hidden="1">{"via1",#N/A,TRUE,"general";"via2",#N/A,TRUE,"general";"via3",#N/A,TRUE,"general"}</definedName>
    <definedName name="__x3" localSheetId="3" hidden="1">{"via1",#N/A,TRUE,"general";"via2",#N/A,TRUE,"general";"via3",#N/A,TRUE,"general"}</definedName>
    <definedName name="__x3" localSheetId="4" hidden="1">{"via1",#N/A,TRUE,"general";"via2",#N/A,TRUE,"general";"via3",#N/A,TRUE,"general"}</definedName>
    <definedName name="__x3" hidden="1">{"via1",#N/A,TRUE,"general";"via2",#N/A,TRUE,"general";"via3",#N/A,TRUE,"general"}</definedName>
    <definedName name="__x4" localSheetId="3" hidden="1">{"via1",#N/A,TRUE,"general";"via2",#N/A,TRUE,"general";"via3",#N/A,TRUE,"general"}</definedName>
    <definedName name="__x4" localSheetId="4" hidden="1">{"via1",#N/A,TRUE,"general";"via2",#N/A,TRUE,"general";"via3",#N/A,TRUE,"general"}</definedName>
    <definedName name="__x4" hidden="1">{"via1",#N/A,TRUE,"general";"via2",#N/A,TRUE,"general";"via3",#N/A,TRUE,"general"}</definedName>
    <definedName name="__x5" localSheetId="3" hidden="1">{"TAB1",#N/A,TRUE,"GENERAL";"TAB2",#N/A,TRUE,"GENERAL";"TAB3",#N/A,TRUE,"GENERAL";"TAB4",#N/A,TRUE,"GENERAL";"TAB5",#N/A,TRUE,"GENERAL"}</definedName>
    <definedName name="__x5" localSheetId="4" hidden="1">{"TAB1",#N/A,TRUE,"GENERAL";"TAB2",#N/A,TRUE,"GENERAL";"TAB3",#N/A,TRUE,"GENERAL";"TAB4",#N/A,TRUE,"GENERAL";"TAB5",#N/A,TRUE,"GENERAL"}</definedName>
    <definedName name="__x5" hidden="1">{"TAB1",#N/A,TRUE,"GENERAL";"TAB2",#N/A,TRUE,"GENERAL";"TAB3",#N/A,TRUE,"GENERAL";"TAB4",#N/A,TRUE,"GENERAL";"TAB5",#N/A,TRUE,"GENERAL"}</definedName>
    <definedName name="__x6" localSheetId="3" hidden="1">{"TAB1",#N/A,TRUE,"GENERAL";"TAB2",#N/A,TRUE,"GENERAL";"TAB3",#N/A,TRUE,"GENERAL";"TAB4",#N/A,TRUE,"GENERAL";"TAB5",#N/A,TRUE,"GENERAL"}</definedName>
    <definedName name="__x6" localSheetId="4" hidden="1">{"TAB1",#N/A,TRUE,"GENERAL";"TAB2",#N/A,TRUE,"GENERAL";"TAB3",#N/A,TRUE,"GENERAL";"TAB4",#N/A,TRUE,"GENERAL";"TAB5",#N/A,TRUE,"GENERAL"}</definedName>
    <definedName name="__x6" hidden="1">{"TAB1",#N/A,TRUE,"GENERAL";"TAB2",#N/A,TRUE,"GENERAL";"TAB3",#N/A,TRUE,"GENERAL";"TAB4",#N/A,TRUE,"GENERAL";"TAB5",#N/A,TRUE,"GENERAL"}</definedName>
    <definedName name="__x7" localSheetId="3" hidden="1">{"TAB1",#N/A,TRUE,"GENERAL";"TAB2",#N/A,TRUE,"GENERAL";"TAB3",#N/A,TRUE,"GENERAL";"TAB4",#N/A,TRUE,"GENERAL";"TAB5",#N/A,TRUE,"GENERAL"}</definedName>
    <definedName name="__x7" localSheetId="4" hidden="1">{"TAB1",#N/A,TRUE,"GENERAL";"TAB2",#N/A,TRUE,"GENERAL";"TAB3",#N/A,TRUE,"GENERAL";"TAB4",#N/A,TRUE,"GENERAL";"TAB5",#N/A,TRUE,"GENERAL"}</definedName>
    <definedName name="__x7" hidden="1">{"TAB1",#N/A,TRUE,"GENERAL";"TAB2",#N/A,TRUE,"GENERAL";"TAB3",#N/A,TRUE,"GENERAL";"TAB4",#N/A,TRUE,"GENERAL";"TAB5",#N/A,TRUE,"GENERAL"}</definedName>
    <definedName name="__x8" localSheetId="3" hidden="1">{"via1",#N/A,TRUE,"general";"via2",#N/A,TRUE,"general";"via3",#N/A,TRUE,"general"}</definedName>
    <definedName name="__x8" localSheetId="4" hidden="1">{"via1",#N/A,TRUE,"general";"via2",#N/A,TRUE,"general";"via3",#N/A,TRUE,"general"}</definedName>
    <definedName name="__x8" hidden="1">{"via1",#N/A,TRUE,"general";"via2",#N/A,TRUE,"general";"via3",#N/A,TRUE,"general"}</definedName>
    <definedName name="__x9" localSheetId="3" hidden="1">{"TAB1",#N/A,TRUE,"GENERAL";"TAB2",#N/A,TRUE,"GENERAL";"TAB3",#N/A,TRUE,"GENERAL";"TAB4",#N/A,TRUE,"GENERAL";"TAB5",#N/A,TRUE,"GENERAL"}</definedName>
    <definedName name="__x9" localSheetId="4" hidden="1">{"TAB1",#N/A,TRUE,"GENERAL";"TAB2",#N/A,TRUE,"GENERAL";"TAB3",#N/A,TRUE,"GENERAL";"TAB4",#N/A,TRUE,"GENERAL";"TAB5",#N/A,TRUE,"GENERAL"}</definedName>
    <definedName name="__x9" hidden="1">{"TAB1",#N/A,TRUE,"GENERAL";"TAB2",#N/A,TRUE,"GENERAL";"TAB3",#N/A,TRUE,"GENERAL";"TAB4",#N/A,TRUE,"GENERAL";"TAB5",#N/A,TRUE,"GENERAL"}</definedName>
    <definedName name="__y2" localSheetId="3" hidden="1">{"TAB1",#N/A,TRUE,"GENERAL";"TAB2",#N/A,TRUE,"GENERAL";"TAB3",#N/A,TRUE,"GENERAL";"TAB4",#N/A,TRUE,"GENERAL";"TAB5",#N/A,TRUE,"GENERAL"}</definedName>
    <definedName name="__y2" localSheetId="4" hidden="1">{"TAB1",#N/A,TRUE,"GENERAL";"TAB2",#N/A,TRUE,"GENERAL";"TAB3",#N/A,TRUE,"GENERAL";"TAB4",#N/A,TRUE,"GENERAL";"TAB5",#N/A,TRUE,"GENERAL"}</definedName>
    <definedName name="__y2" hidden="1">{"TAB1",#N/A,TRUE,"GENERAL";"TAB2",#N/A,TRUE,"GENERAL";"TAB3",#N/A,TRUE,"GENERAL";"TAB4",#N/A,TRUE,"GENERAL";"TAB5",#N/A,TRUE,"GENERAL"}</definedName>
    <definedName name="__y3" localSheetId="3" hidden="1">{"via1",#N/A,TRUE,"general";"via2",#N/A,TRUE,"general";"via3",#N/A,TRUE,"general"}</definedName>
    <definedName name="__y3" localSheetId="4" hidden="1">{"via1",#N/A,TRUE,"general";"via2",#N/A,TRUE,"general";"via3",#N/A,TRUE,"general"}</definedName>
    <definedName name="__y3" hidden="1">{"via1",#N/A,TRUE,"general";"via2",#N/A,TRUE,"general";"via3",#N/A,TRUE,"general"}</definedName>
    <definedName name="__y4" localSheetId="3" hidden="1">{"via1",#N/A,TRUE,"general";"via2",#N/A,TRUE,"general";"via3",#N/A,TRUE,"general"}</definedName>
    <definedName name="__y4" localSheetId="4" hidden="1">{"via1",#N/A,TRUE,"general";"via2",#N/A,TRUE,"general";"via3",#N/A,TRUE,"general"}</definedName>
    <definedName name="__y4" hidden="1">{"via1",#N/A,TRUE,"general";"via2",#N/A,TRUE,"general";"via3",#N/A,TRUE,"general"}</definedName>
    <definedName name="__y5" localSheetId="3" hidden="1">{"TAB1",#N/A,TRUE,"GENERAL";"TAB2",#N/A,TRUE,"GENERAL";"TAB3",#N/A,TRUE,"GENERAL";"TAB4",#N/A,TRUE,"GENERAL";"TAB5",#N/A,TRUE,"GENERAL"}</definedName>
    <definedName name="__y5" localSheetId="4" hidden="1">{"TAB1",#N/A,TRUE,"GENERAL";"TAB2",#N/A,TRUE,"GENERAL";"TAB3",#N/A,TRUE,"GENERAL";"TAB4",#N/A,TRUE,"GENERAL";"TAB5",#N/A,TRUE,"GENERAL"}</definedName>
    <definedName name="__y5" hidden="1">{"TAB1",#N/A,TRUE,"GENERAL";"TAB2",#N/A,TRUE,"GENERAL";"TAB3",#N/A,TRUE,"GENERAL";"TAB4",#N/A,TRUE,"GENERAL";"TAB5",#N/A,TRUE,"GENERAL"}</definedName>
    <definedName name="__y6" localSheetId="3" hidden="1">{"via1",#N/A,TRUE,"general";"via2",#N/A,TRUE,"general";"via3",#N/A,TRUE,"general"}</definedName>
    <definedName name="__y6" localSheetId="4" hidden="1">{"via1",#N/A,TRUE,"general";"via2",#N/A,TRUE,"general";"via3",#N/A,TRUE,"general"}</definedName>
    <definedName name="__y6" hidden="1">{"via1",#N/A,TRUE,"general";"via2",#N/A,TRUE,"general";"via3",#N/A,TRUE,"general"}</definedName>
    <definedName name="__y7" localSheetId="3" hidden="1">{"via1",#N/A,TRUE,"general";"via2",#N/A,TRUE,"general";"via3",#N/A,TRUE,"general"}</definedName>
    <definedName name="__y7" localSheetId="4" hidden="1">{"via1",#N/A,TRUE,"general";"via2",#N/A,TRUE,"general";"via3",#N/A,TRUE,"general"}</definedName>
    <definedName name="__y7" hidden="1">{"via1",#N/A,TRUE,"general";"via2",#N/A,TRUE,"general";"via3",#N/A,TRUE,"general"}</definedName>
    <definedName name="__y8" localSheetId="3" hidden="1">{"via1",#N/A,TRUE,"general";"via2",#N/A,TRUE,"general";"via3",#N/A,TRUE,"general"}</definedName>
    <definedName name="__y8" localSheetId="4" hidden="1">{"via1",#N/A,TRUE,"general";"via2",#N/A,TRUE,"general";"via3",#N/A,TRUE,"general"}</definedName>
    <definedName name="__y8" hidden="1">{"via1",#N/A,TRUE,"general";"via2",#N/A,TRUE,"general";"via3",#N/A,TRUE,"general"}</definedName>
    <definedName name="__y9" localSheetId="3" hidden="1">{"TAB1",#N/A,TRUE,"GENERAL";"TAB2",#N/A,TRUE,"GENERAL";"TAB3",#N/A,TRUE,"GENERAL";"TAB4",#N/A,TRUE,"GENERAL";"TAB5",#N/A,TRUE,"GENERAL"}</definedName>
    <definedName name="__y9" localSheetId="4" hidden="1">{"TAB1",#N/A,TRUE,"GENERAL";"TAB2",#N/A,TRUE,"GENERAL";"TAB3",#N/A,TRUE,"GENERAL";"TAB4",#N/A,TRUE,"GENERAL";"TAB5",#N/A,TRUE,"GENERAL"}</definedName>
    <definedName name="__y9" hidden="1">{"TAB1",#N/A,TRUE,"GENERAL";"TAB2",#N/A,TRUE,"GENERAL";"TAB3",#N/A,TRUE,"GENERAL";"TAB4",#N/A,TRUE,"GENERAL";"TAB5",#N/A,TRUE,"GENERAL"}</definedName>
    <definedName name="__z1" localSheetId="3" hidden="1">{"TAB1",#N/A,TRUE,"GENERAL";"TAB2",#N/A,TRUE,"GENERAL";"TAB3",#N/A,TRUE,"GENERAL";"TAB4",#N/A,TRUE,"GENERAL";"TAB5",#N/A,TRUE,"GENERAL"}</definedName>
    <definedName name="__z1" localSheetId="4" hidden="1">{"TAB1",#N/A,TRUE,"GENERAL";"TAB2",#N/A,TRUE,"GENERAL";"TAB3",#N/A,TRUE,"GENERAL";"TAB4",#N/A,TRUE,"GENERAL";"TAB5",#N/A,TRUE,"GENERAL"}</definedName>
    <definedName name="__z1" hidden="1">{"TAB1",#N/A,TRUE,"GENERAL";"TAB2",#N/A,TRUE,"GENERAL";"TAB3",#N/A,TRUE,"GENERAL";"TAB4",#N/A,TRUE,"GENERAL";"TAB5",#N/A,TRUE,"GENERAL"}</definedName>
    <definedName name="__z2" localSheetId="3" hidden="1">{"via1",#N/A,TRUE,"general";"via2",#N/A,TRUE,"general";"via3",#N/A,TRUE,"general"}</definedName>
    <definedName name="__z2" localSheetId="4" hidden="1">{"via1",#N/A,TRUE,"general";"via2",#N/A,TRUE,"general";"via3",#N/A,TRUE,"general"}</definedName>
    <definedName name="__z2" hidden="1">{"via1",#N/A,TRUE,"general";"via2",#N/A,TRUE,"general";"via3",#N/A,TRUE,"general"}</definedName>
    <definedName name="__z3" localSheetId="3" hidden="1">{"via1",#N/A,TRUE,"general";"via2",#N/A,TRUE,"general";"via3",#N/A,TRUE,"general"}</definedName>
    <definedName name="__z3" localSheetId="4" hidden="1">{"via1",#N/A,TRUE,"general";"via2",#N/A,TRUE,"general";"via3",#N/A,TRUE,"general"}</definedName>
    <definedName name="__z3" hidden="1">{"via1",#N/A,TRUE,"general";"via2",#N/A,TRUE,"general";"via3",#N/A,TRUE,"general"}</definedName>
    <definedName name="__z4" localSheetId="3" hidden="1">{"TAB1",#N/A,TRUE,"GENERAL";"TAB2",#N/A,TRUE,"GENERAL";"TAB3",#N/A,TRUE,"GENERAL";"TAB4",#N/A,TRUE,"GENERAL";"TAB5",#N/A,TRUE,"GENERAL"}</definedName>
    <definedName name="__z4" localSheetId="4" hidden="1">{"TAB1",#N/A,TRUE,"GENERAL";"TAB2",#N/A,TRUE,"GENERAL";"TAB3",#N/A,TRUE,"GENERAL";"TAB4",#N/A,TRUE,"GENERAL";"TAB5",#N/A,TRUE,"GENERAL"}</definedName>
    <definedName name="__z4" hidden="1">{"TAB1",#N/A,TRUE,"GENERAL";"TAB2",#N/A,TRUE,"GENERAL";"TAB3",#N/A,TRUE,"GENERAL";"TAB4",#N/A,TRUE,"GENERAL";"TAB5",#N/A,TRUE,"GENERAL"}</definedName>
    <definedName name="__z5" localSheetId="3" hidden="1">{"via1",#N/A,TRUE,"general";"via2",#N/A,TRUE,"general";"via3",#N/A,TRUE,"general"}</definedName>
    <definedName name="__z5" localSheetId="4" hidden="1">{"via1",#N/A,TRUE,"general";"via2",#N/A,TRUE,"general";"via3",#N/A,TRUE,"general"}</definedName>
    <definedName name="__z5" hidden="1">{"via1",#N/A,TRUE,"general";"via2",#N/A,TRUE,"general";"via3",#N/A,TRUE,"general"}</definedName>
    <definedName name="__z6" localSheetId="3" hidden="1">{"TAB1",#N/A,TRUE,"GENERAL";"TAB2",#N/A,TRUE,"GENERAL";"TAB3",#N/A,TRUE,"GENERAL";"TAB4",#N/A,TRUE,"GENERAL";"TAB5",#N/A,TRUE,"GENERAL"}</definedName>
    <definedName name="__z6" localSheetId="4" hidden="1">{"TAB1",#N/A,TRUE,"GENERAL";"TAB2",#N/A,TRUE,"GENERAL";"TAB3",#N/A,TRUE,"GENERAL";"TAB4",#N/A,TRUE,"GENERAL";"TAB5",#N/A,TRUE,"GENERAL"}</definedName>
    <definedName name="__z6" hidden="1">{"TAB1",#N/A,TRUE,"GENERAL";"TAB2",#N/A,TRUE,"GENERAL";"TAB3",#N/A,TRUE,"GENERAL";"TAB4",#N/A,TRUE,"GENERAL";"TAB5",#N/A,TRUE,"GENERAL"}</definedName>
    <definedName name="_13_1_6" localSheetId="3">#REF!</definedName>
    <definedName name="_13_1_6">#REF!</definedName>
    <definedName name="_1Sin_nombre" localSheetId="3">#REF!</definedName>
    <definedName name="_1Sin_nombre">#REF!</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localSheetId="4"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localSheetId="4"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localSheetId="4" hidden="1">{#N/A,#N/A,TRUE,"1842CWN0"}</definedName>
    <definedName name="_ABC1" hidden="1">{#N/A,#N/A,TRUE,"1842CWN0"}</definedName>
    <definedName name="_abc2" localSheetId="3" hidden="1">{#N/A,#N/A,TRUE,"1842CWN0"}</definedName>
    <definedName name="_abc2" localSheetId="4" hidden="1">{#N/A,#N/A,TRUE,"1842CWN0"}</definedName>
    <definedName name="_abc2" hidden="1">{#N/A,#N/A,TRUE,"1842CWN0"}</definedName>
    <definedName name="_ACT21">[4]ACTA21!$A$6:$U$37</definedName>
    <definedName name="_AFC1">[5]INV!$A$25:$D$28</definedName>
    <definedName name="_AFC3">[5]INV!$F$25:$I$28</definedName>
    <definedName name="_AFC5">[5]INV!$K$25:$N$28</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4"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od1" localSheetId="3">#REF!</definedName>
    <definedName name="_Cod1" localSheetId="4">#REF!</definedName>
    <definedName name="_Cod1">#REF!</definedName>
    <definedName name="_Dist_Bin" hidden="1">[6]MPC3I4!$A$2040:$DD$3161</definedName>
    <definedName name="_Dist_Values" hidden="1">[6]MPC3I4!$A$2552:$IV$3906</definedName>
    <definedName name="_Fill" localSheetId="3" hidden="1">#REF!</definedName>
    <definedName name="_Fill" localSheetId="4" hidden="1">#REF!</definedName>
    <definedName name="_Fill" hidden="1">#REF!</definedName>
    <definedName name="_xlnm._FilterDatabase" localSheetId="3" hidden="1">'b. Formulario Cálculo del AIU'!$B$9:$H$54</definedName>
    <definedName name="_xlnm._FilterDatabase" localSheetId="0" hidden="1">'Formulario Oferta Económica'!$A$9:$F$489</definedName>
    <definedName name="_xlnm._FilterDatabase" hidden="1">[7]Presupuesto_Via_distribuidora!$A$9:$H$344</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4"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localSheetId="4"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4"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4"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hg1" localSheetId="3" hidden="1">{#N/A,#N/A,TRUE,"1842CWN0"}</definedName>
    <definedName name="_hhg1" localSheetId="4" hidden="1">{#N/A,#N/A,TRUE,"1842CWN0"}</definedName>
    <definedName name="_hhg1" hidden="1">{#N/A,#N/A,TRUE,"1842CWN0"}</definedName>
    <definedName name="_i4" localSheetId="3" hidden="1">{"via1",#N/A,TRUE,"general";"via2",#N/A,TRUE,"general";"via3",#N/A,TRUE,"general"}</definedName>
    <definedName name="_i4" localSheetId="4"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4"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4"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4"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4"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localSheetId="3" hidden="1">[8]INST!#REF!</definedName>
    <definedName name="_Key11" hidden="1">[8]INST!#REF!</definedName>
    <definedName name="_Key2" localSheetId="3" hidden="1">#REF!</definedName>
    <definedName name="_Key2" hidden="1">#REF!</definedName>
    <definedName name="_Key21" localSheetId="3" hidden="1">#REF!</definedName>
    <definedName name="_Key21" hidden="1">#REF!</definedName>
    <definedName name="_key3" localSheetId="3" hidden="1">#REF!</definedName>
    <definedName name="_key3" hidden="1">#REF!</definedName>
    <definedName name="_key31" localSheetId="3" hidden="1">#REF!</definedName>
    <definedName name="_key31" hidden="1">#REF!</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m3" localSheetId="3" hidden="1">{"via1",#N/A,TRUE,"general";"via2",#N/A,TRUE,"general";"via3",#N/A,TRUE,"general"}</definedName>
    <definedName name="_m3" localSheetId="4"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4"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4"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3">#REF!</definedName>
    <definedName name="_MA2" localSheetId="4">#REF!</definedName>
    <definedName name="_MA2">#REF!</definedName>
    <definedName name="_MON1" localSheetId="3">#REF!</definedName>
    <definedName name="_MON1">#REF!</definedName>
    <definedName name="_MON2" localSheetId="3">#REF!</definedName>
    <definedName name="_MON2">#REF!</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4"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yn7" localSheetId="3" hidden="1">{"via1",#N/A,TRUE,"general";"via2",#N/A,TRUE,"general";"via3",#N/A,TRUE,"general"}</definedName>
    <definedName name="_nyn7" localSheetId="4"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4"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3" hidden="1">{"via1",#N/A,TRUE,"general";"via2",#N/A,TRUE,"general";"via3",#N/A,TRUE,"general"}</definedName>
    <definedName name="_p6" localSheetId="4"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 localSheetId="3">'[9]Paral. 1'!$E$1:$E$65536</definedName>
    <definedName name="_Pa1" localSheetId="4">'[10]Paral. 1'!$E$1:$E$65536</definedName>
    <definedName name="_Pa1">'[11]Paral. 1'!$E$1:$E$65536</definedName>
    <definedName name="_Pa2" localSheetId="3">'[9]Paral. 2'!$E$1:$E$65536</definedName>
    <definedName name="_Pa2" localSheetId="4">'[10]Paral. 2'!$E$1:$E$65536</definedName>
    <definedName name="_Pa2">'[11]Paral. 2'!$E$1:$E$65536</definedName>
    <definedName name="_Pa3" localSheetId="3">'[9]Paral. 3'!$E$1:$E$65536</definedName>
    <definedName name="_Pa3" localSheetId="4">'[10]Paral. 3'!$E$1:$E$65536</definedName>
    <definedName name="_Pa3">'[11]Paral. 3'!$E$1:$E$65536</definedName>
    <definedName name="_Pa4" localSheetId="3">[9]Paral.4!$E$1:$E$65536</definedName>
    <definedName name="_Pa4" localSheetId="4">[10]Paral.4!$E$1:$E$65536</definedName>
    <definedName name="_Pa4">[11]Paral.4!$E$1:$E$65536</definedName>
    <definedName name="_Parse_Out" localSheetId="3" hidden="1">'[12]7422CW00'!#REF!</definedName>
    <definedName name="_Parse_Out" hidden="1">'[12]7422CW00'!#REF!</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localSheetId="4" hidden="1">{"via1",#N/A,TRUE,"general";"via2",#N/A,TRUE,"general";"via3",#N/A,TRUE,"general"}</definedName>
    <definedName name="_r4r"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4"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4" hidden="1">{"via1",#N/A,TRUE,"general";"via2",#N/A,TRUE,"general";"via3",#N/A,TRUE,"general"}</definedName>
    <definedName name="_s7" hidden="1">{"via1",#N/A,TRUE,"general";"via2",#N/A,TRUE,"general";"via3",#N/A,TRUE,"general"}</definedName>
    <definedName name="_S8" localSheetId="3">#REF!</definedName>
    <definedName name="_S8">#REF!</definedName>
    <definedName name="_SBC1">[5]INV!$A$12:$D$15</definedName>
    <definedName name="_SBC3">[5]INV!$F$12:$I$15</definedName>
    <definedName name="_SBC5">[5]INV!$K$12:$N$15</definedName>
    <definedName name="_Sort" localSheetId="3" hidden="1">#REF!</definedName>
    <definedName name="_Sort" hidden="1">#REF!</definedName>
    <definedName name="_sub1" localSheetId="3">#REF!</definedName>
    <definedName name="_sub1">#REF!</definedName>
    <definedName name="_sub2" localSheetId="3">#REF!</definedName>
    <definedName name="_sub2">#REF!</definedName>
    <definedName name="_sub3" localSheetId="3">#REF!</definedName>
    <definedName name="_sub3">#REF!</definedName>
    <definedName name="_sub4" localSheetId="3">#REF!</definedName>
    <definedName name="_sub4">#REF!</definedName>
    <definedName name="_sub5" localSheetId="3">#REF!</definedName>
    <definedName name="_sub5">#REF!</definedName>
    <definedName name="_sub6" localSheetId="3">#REF!</definedName>
    <definedName name="_sub6">#REF!</definedName>
    <definedName name="_sub7" localSheetId="3">#REF!</definedName>
    <definedName name="_sub7">#REF!</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localSheetId="4"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4"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localSheetId="4"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localSheetId="4"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4" hidden="1">{"via1",#N/A,TRUE,"general";"via2",#N/A,TRUE,"general";"via3",#N/A,TRUE,"general"}</definedName>
    <definedName name="_t99" hidden="1">{"via1",#N/A,TRUE,"general";"via2",#N/A,TRUE,"general";"via3",#N/A,TRUE,"general"}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4"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localSheetId="4"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4"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fv4" localSheetId="3" hidden="1">{"via1",#N/A,TRUE,"general";"via2",#N/A,TRUE,"general";"via3",#N/A,TRUE,"general"}</definedName>
    <definedName name="_vfv4" localSheetId="4" hidden="1">{"via1",#N/A,TRUE,"general";"via2",#N/A,TRUE,"general";"via3",#N/A,TRUE,"general"}</definedName>
    <definedName name="_vfv4" hidden="1">{"via1",#N/A,TRUE,"general";"via2",#N/A,TRUE,"general";"via3",#N/A,TRUE,"general"}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4"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4"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localSheetId="4"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4"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4"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4"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3">#REF!</definedName>
    <definedName name="a" localSheetId="4">#REF!</definedName>
    <definedName name="a">#REF!</definedName>
    <definedName name="A_IMPRESIÓN_IM" localSheetId="3">#REF!</definedName>
    <definedName name="A_IMPRESIÓN_IM" localSheetId="4">#REF!</definedName>
    <definedName name="A_IMPRESIÓN_IM">#REF!</definedName>
    <definedName name="A230." localSheetId="3">#REF!</definedName>
    <definedName name="A230.">#REF!</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3">#REF!</definedName>
    <definedName name="aa" localSheetId="4">#REF!</definedName>
    <definedName name="aa">#REF!</definedName>
    <definedName name="aaa" localSheetId="3">#REF!</definedName>
    <definedName name="aaa" localSheetId="4">#REF!</definedName>
    <definedName name="aaa">#REF!</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[5]AASHTO!$A$14:$F$17</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CD" localSheetId="3" hidden="1">#REF!</definedName>
    <definedName name="ABCD" hidden="1">#REF!</definedName>
    <definedName name="ABCDE" localSheetId="3" hidden="1">#REF!</definedName>
    <definedName name="ABCDE" hidden="1">#REF!</definedName>
    <definedName name="ABG">[5]AASHTO!$A$2:$F$5</definedName>
    <definedName name="ACAT22" localSheetId="3">#REF!</definedName>
    <definedName name="ACAT22">#REF!</definedName>
    <definedName name="AccessDatabase" hidden="1">"C:\C-314\VOLUMENES\volfin4.mdb"</definedName>
    <definedName name="ACERO" localSheetId="3">#REF!</definedName>
    <definedName name="ACERO">#REF!</definedName>
    <definedName name="acta10">[13]acta10!$A$3:$AD$57</definedName>
    <definedName name="ACTA11">[14]ACTA11!$A$3:$AR$39</definedName>
    <definedName name="ACTA12">[14]ACTA12!$A$4:$BI$51</definedName>
    <definedName name="ACTA13">[14]ACTA13!$A$3:$AI$34</definedName>
    <definedName name="ACTA14">[14]ACTA14!$A$3:$AA$46</definedName>
    <definedName name="ACTA15">[14]ACTA15!$A$3:$Y$19</definedName>
    <definedName name="ACTA16">[14]ACTA16!$A$3:$AD$38</definedName>
    <definedName name="ACTA17">[14]ACTA17!$A$3:$AA$45</definedName>
    <definedName name="ACTA18">[14]ACTA18!$A$3:$AA$25</definedName>
    <definedName name="ACTA19">[14]ACTA19!$A$3:$T$42</definedName>
    <definedName name="ACTA20">[14]ACTA20!$A$3:$AC$27</definedName>
    <definedName name="ACTA21">[14]ACTA21!$A$3:$AA$42</definedName>
    <definedName name="ACTA22">[14]ACTA22!$A$3:$AD$18</definedName>
    <definedName name="ACTA23">[14]ACTA23!$A$3:$AK$46</definedName>
    <definedName name="ACTA24">[14]ACTA24!$A$3:$AH$44</definedName>
    <definedName name="ACTA25">[14]ACTA25!$A$3:$R$21</definedName>
    <definedName name="ACTA26">[14]ACTA26!$A$3:$BD$45</definedName>
    <definedName name="ACTA27">[14]ACTA27!$A$3:$BB$53</definedName>
    <definedName name="ACTA28">[14]ACTA28!$A$3:$AV$28</definedName>
    <definedName name="ACTA29">[14]ACTA29!$A$3:$AW$40</definedName>
    <definedName name="ACTA30">[14]ACTA30!$A$3:$AM$25</definedName>
    <definedName name="ACTA31">[14]ACTA31!$A$3:$AA$36</definedName>
    <definedName name="ACTA32">[14]ACTA32!$A$3:$CC$53</definedName>
    <definedName name="ACTA33">[14]ACTA33!$A$3:$AC$39</definedName>
    <definedName name="ACTA34">[14]ACTA34!$A$3:$BI$39</definedName>
    <definedName name="ACTA35">[14]ACTA35!$A$3:$X$31</definedName>
    <definedName name="ACTA36">[14]ACTA36!$A$3:$AQ$46</definedName>
    <definedName name="acta37">[14]acta37!$A$3:$AM$46</definedName>
    <definedName name="ACTA38">[14]ACTA38!$A$3:$AF$56</definedName>
    <definedName name="ACTA39">[14]ACTA39!$A$3:$BG$44</definedName>
    <definedName name="ACTA4">[14]ACTA4!$A$3:$AJ$21</definedName>
    <definedName name="ACTA40">[14]ACTA40!$A$3:$AE$55</definedName>
    <definedName name="ACTA41">[14]ACTA41!$A$3:$AQ$32</definedName>
    <definedName name="ACTA5">[14]ACTA5!$A$3:$BC$48</definedName>
    <definedName name="ACTA6">[14]ACTA6!$A$3:$AS$32</definedName>
    <definedName name="ACTA7">[14]ACTA7!$A$3:$AK$43</definedName>
    <definedName name="ACTA8">[14]ACTA8!$A$3:$AU$46</definedName>
    <definedName name="ACTA9">[14]ACTA9!$A$3:$BH$45</definedName>
    <definedName name="ACTAEXTRA4">[14]EXTRA4!$A$3:$G$16</definedName>
    <definedName name="ADFGSDB" localSheetId="3" hidden="1">{"via1",#N/A,TRUE,"general";"via2",#N/A,TRUE,"general";"via3",#N/A,TRUE,"general"}</definedName>
    <definedName name="ADFGSDB" localSheetId="4" hidden="1">{"via1",#N/A,TRUE,"general";"via2",#N/A,TRUE,"general";"via3",#N/A,TRUE,"general"}</definedName>
    <definedName name="ADFGSDB" hidden="1">{"via1",#N/A,TRUE,"general";"via2",#N/A,TRUE,"general";"via3",#N/A,TRUE,"general"}</definedName>
    <definedName name="admon" localSheetId="3">#REF!</definedName>
    <definedName name="admon" localSheetId="4">#REF!</definedName>
    <definedName name="admon">#REF!</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DUA105" localSheetId="3">#REF!</definedName>
    <definedName name="ADUA105">#REF!</definedName>
    <definedName name="ADUA106" localSheetId="3">#REF!</definedName>
    <definedName name="ADUA106">#REF!</definedName>
    <definedName name="ADUA107" localSheetId="3">#REF!</definedName>
    <definedName name="ADUA107">#REF!</definedName>
    <definedName name="ADUA108" localSheetId="3">#REF!</definedName>
    <definedName name="ADUA108">#REF!</definedName>
    <definedName name="ADUA5" localSheetId="3">#REF!</definedName>
    <definedName name="ADUA5">#REF!</definedName>
    <definedName name="ADUA6" localSheetId="3">#REF!</definedName>
    <definedName name="ADUA6">#REF!</definedName>
    <definedName name="ADUA7" localSheetId="3">#REF!</definedName>
    <definedName name="ADUA7">#REF!</definedName>
    <definedName name="ADUA8" localSheetId="3">#REF!</definedName>
    <definedName name="ADUA8">#REF!</definedName>
    <definedName name="ADUANAS">[15]Items!#REF!</definedName>
    <definedName name="aefa" localSheetId="3" hidden="1">{"via1",#N/A,TRUE,"general";"via2",#N/A,TRUE,"general";"via3",#N/A,TRUE,"general"}</definedName>
    <definedName name="aefa" localSheetId="4"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localSheetId="4" hidden="1">{"via1",#N/A,TRUE,"general";"via2",#N/A,TRUE,"general";"via3",#N/A,TRUE,"general"}</definedName>
    <definedName name="agdsgg" hidden="1">{"via1",#N/A,TRUE,"general";"via2",#N/A,TRUE,"general";"via3",#N/A,TRUE,"general"}</definedName>
    <definedName name="AGRICOLA">[16]PRES.AGRI!$B$1:$N$35</definedName>
    <definedName name="AIRE_ACOND_ITEM" localSheetId="3">[17]Presupuesto!#REF!,[17]Presupuesto!#REF!</definedName>
    <definedName name="AIRE_ACOND_ITEM">[17]Presupuesto!#REF!,[17]Presupuesto!#REF!</definedName>
    <definedName name="AIRE_ACOND_VALOR" localSheetId="3">[17]Presupuesto!#REF!,[17]Presupuesto!#REF!</definedName>
    <definedName name="AIRE_ACOND_VALOR">[17]Presupuesto!#REF!,[17]Presupuesto!#REF!</definedName>
    <definedName name="alcantarillado" localSheetId="3">#REF!</definedName>
    <definedName name="alcantarillado">#REF!</definedName>
    <definedName name="ANDEN" localSheetId="3">#REF!</definedName>
    <definedName name="ANDEN">#REF!</definedName>
    <definedName name="ANDINO" localSheetId="3">#REF!</definedName>
    <definedName name="ANDINO">#REF!</definedName>
    <definedName name="Angebotsdatum" localSheetId="3">#REF!</definedName>
    <definedName name="Angebotsdatum">#REF!</definedName>
    <definedName name="ANTBNK" localSheetId="3">#REF!</definedName>
    <definedName name="ANTBNK">#REF!</definedName>
    <definedName name="ANTEPECHO" localSheetId="3">#REF!</definedName>
    <definedName name="ANTEPECHO">#REF!</definedName>
    <definedName name="APARAT_SAN_INCRUST_ITEM">[17]Presupuesto!#REF!</definedName>
    <definedName name="APARAT_SANIT_ITEM" localSheetId="3">[17]Presupuesto!#REF!,[17]Presupuesto!#REF!,[17]Presupuesto!#REF!,[17]Presupuesto!#REF!</definedName>
    <definedName name="APARAT_SANIT_ITEM">[17]Presupuesto!#REF!,[17]Presupuesto!#REF!,[17]Presupuesto!#REF!,[17]Presupuesto!#REF!</definedName>
    <definedName name="APARAT_SANIT_VALOR">[17]Presupuesto!$G$939,[17]Presupuesto!$G$940,[17]Presupuesto!$G$941,[17]Presupuesto!$G$942:$G$945</definedName>
    <definedName name="APARATOSSAN" localSheetId="3">[17]Presupuesto!#REF!,[17]Presupuesto!#REF!,[17]Presupuesto!#REF!,[17]Presupuesto!#REF!</definedName>
    <definedName name="APARATOSSAN">[17]Presupuesto!#REF!,[17]Presupuesto!#REF!,[17]Presupuesto!#REF!,[17]Presupuesto!#REF!</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_xlnm.Print_Area" localSheetId="2">'a. Formulario Formulario APU'!$A$1:$J$66</definedName>
    <definedName name="_xlnm.Print_Area" localSheetId="3">'b. Formulario Cálculo del AIU'!$A$1:$I$60</definedName>
    <definedName name="_xlnm.Print_Area" localSheetId="4">'c. Formulario Factor Prestacion'!$A$1:$R$34</definedName>
    <definedName name="_xlnm.Print_Area" localSheetId="1">'Formulario Inversión Ambiental'!$A$1:$E$49</definedName>
    <definedName name="_xlnm.Print_Area">#REF!</definedName>
    <definedName name="ASB">[5]AASHTO!$A$8:$F$11</definedName>
    <definedName name="ASCENSORES_ITEM" localSheetId="3">[17]Presupuesto!#REF!</definedName>
    <definedName name="ASCENSORES_ITEM">[17]Presupuesto!#REF!</definedName>
    <definedName name="ASD" localSheetId="3" hidden="1">{"via1",#N/A,TRUE,"general";"via2",#N/A,TRUE,"general";"via3",#N/A,TRUE,"general"}</definedName>
    <definedName name="ASD" localSheetId="4"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localSheetId="4"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localSheetId="3" hidden="1">{#N/A,#N/A,TRUE,"INGENIERIA";#N/A,#N/A,TRUE,"COMPRAS";#N/A,#N/A,TRUE,"DIRECCION";#N/A,#N/A,TRUE,"RESUMEN"}</definedName>
    <definedName name="asfdfe" localSheetId="4" hidden="1">{#N/A,#N/A,TRUE,"INGENIERIA";#N/A,#N/A,TRUE,"COMPRAS";#N/A,#N/A,TRUE,"DIRECCION";#N/A,#N/A,TRUE,"RESUMEN"}</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4"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UFTRAG" localSheetId="3">#REF!</definedName>
    <definedName name="AUFTRAG">#REF!</definedName>
    <definedName name="AUFTRAGTIT" localSheetId="3">#REF!</definedName>
    <definedName name="AUFTRAGTIT">#REF!</definedName>
    <definedName name="aux_transporte">'[18]Tablas de Soporte'!$B$2</definedName>
    <definedName name="AZ" localSheetId="3">#REF!</definedName>
    <definedName name="AZ">#REF!</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localSheetId="4" hidden="1">{"via1",#N/A,TRUE,"general";"via2",#N/A,TRUE,"general";"via3",#N/A,TRUE,"general"}</definedName>
    <definedName name="B" hidden="1">{"via1",#N/A,TRUE,"general";"via2",#N/A,TRUE,"general";"via3",#N/A,TRUE,"general"}</definedName>
    <definedName name="BARATO" localSheetId="3">#REF!</definedName>
    <definedName name="BARATO">#REF!</definedName>
    <definedName name="Base" localSheetId="3">#REF!</definedName>
    <definedName name="Base" localSheetId="4">#REF!</definedName>
    <definedName name="Base">#REF!</definedName>
    <definedName name="Base_EQ">[19]Equipos!$A$2:$D$74</definedName>
    <definedName name="Base_HE">[19]Herramienta!$A$2:$D$5</definedName>
    <definedName name="Base_MA">[19]Materiales!$A$2:$D$1246</definedName>
    <definedName name="Base_MO">'[19]Mano de Obra'!$A$2:$D$40</definedName>
    <definedName name="Base_OT">[19]Otros!$A$2:$D$44</definedName>
    <definedName name="_xlnm.Database" localSheetId="3">#REF!</definedName>
    <definedName name="_xlnm.Database" localSheetId="4">#REF!</definedName>
    <definedName name="_xlnm.Database">#REF!</definedName>
    <definedName name="BASEG1">#REF!</definedName>
    <definedName name="BASEG3">'Formulario Oferta Económica'!$A$11:$F$673</definedName>
    <definedName name="bb" localSheetId="3">#REF!</definedName>
    <definedName name="bb">#REF!</definedName>
    <definedName name="bbbbbb" localSheetId="3" hidden="1">{"via1",#N/A,TRUE,"general";"via2",#N/A,TRUE,"general";"via3",#N/A,TRUE,"general"}</definedName>
    <definedName name="bbbbbb" localSheetId="4"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FB" localSheetId="3" hidden="1">{"via1",#N/A,TRUE,"general";"via2",#N/A,TRUE,"general";"via3",#N/A,TRUE,"general"}</definedName>
    <definedName name="BDFB" localSheetId="4"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B" localSheetId="3">#REF!</definedName>
    <definedName name="BEB" localSheetId="4">#REF!</definedName>
    <definedName name="BEB">#REF!</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4"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hidden="1">{"via1",#N/A,TRUE,"general";"via2",#N/A,TRUE,"general";"via3",#N/A,TRUE,"general"}</definedName>
    <definedName name="bimestre">'[20]ESTADO RED'!$E$8</definedName>
    <definedName name="bloquefin1" localSheetId="3">#REF!</definedName>
    <definedName name="bloquefin1">#REF!</definedName>
    <definedName name="bloquefin2" localSheetId="3">#REF!</definedName>
    <definedName name="bloquefin2">#REF!</definedName>
    <definedName name="BLPH1" localSheetId="3" hidden="1">#REF!</definedName>
    <definedName name="BLPH1" hidden="1">#REF!</definedName>
    <definedName name="BNK">[15]Items!$L$9</definedName>
    <definedName name="BNKFACT">[15]Items!$D$22</definedName>
    <definedName name="bnm" localSheetId="3">#REF!</definedName>
    <definedName name="bnm">#REF!</definedName>
    <definedName name="BOLIVAR" localSheetId="3">#REF!</definedName>
    <definedName name="BOLIVAR">#REF!</definedName>
    <definedName name="BOLIVAX" localSheetId="3">#REF!</definedName>
    <definedName name="BOLIVAX">#REF!</definedName>
    <definedName name="BOLIVBC" localSheetId="3">#REF!</definedName>
    <definedName name="BOLIVBC">#REF!</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sb" localSheetId="3" hidden="1">{"via1",#N/A,TRUE,"general";"via2",#N/A,TRUE,"general";"via3",#N/A,TRUE,"general"}</definedName>
    <definedName name="bsb" localSheetId="4"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t" localSheetId="3" hidden="1">{"via1",#N/A,TRUE,"general";"via2",#N/A,TRUE,"general";"via3",#N/A,TRUE,"general"}</definedName>
    <definedName name="bt" localSheetId="4"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3">#REF!</definedName>
    <definedName name="BuiltIn_Print_Area">#REF!</definedName>
    <definedName name="BuiltIn_Print_Area___0">"$"</definedName>
    <definedName name="BuiltIn_Print_Area___0___0" localSheetId="3">#REF!</definedName>
    <definedName name="BuiltIn_Print_Area___0___0">#REF!</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4"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AMBIO">!$G$9:$M$22</definedName>
    <definedName name="CANADA" localSheetId="3">#REF!</definedName>
    <definedName name="CANADA">#REF!</definedName>
    <definedName name="CAP" localSheetId="3">#REF!</definedName>
    <definedName name="CAP" localSheetId="4">#REF!</definedName>
    <definedName name="CAP">#REF!</definedName>
    <definedName name="CARA" localSheetId="3">#REF!</definedName>
    <definedName name="CARA">#REF!</definedName>
    <definedName name="CARO" localSheetId="3">#REF!</definedName>
    <definedName name="CARO">#REF!</definedName>
    <definedName name="CARRO" localSheetId="3">#REF!</definedName>
    <definedName name="CARRO">#REF!</definedName>
    <definedName name="causa" localSheetId="3">#REF!</definedName>
    <definedName name="causa">#REF!</definedName>
    <definedName name="CBWorkbookPriority" hidden="1">-1602700874</definedName>
    <definedName name="CCC" localSheetId="3">#REF!</definedName>
    <definedName name="CCC">#REF!</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d" localSheetId="3">[21]Hoja1!$C$81</definedName>
    <definedName name="cd" localSheetId="4">[22]Hoja1!$C$81</definedName>
    <definedName name="cd">[23]Hoja1!$C$81</definedName>
    <definedName name="cdcdc" localSheetId="3" hidden="1">{"via1",#N/A,TRUE,"general";"via2",#N/A,TRUE,"general";"via3",#N/A,TRUE,"general"}</definedName>
    <definedName name="cdcdc" localSheetId="4" hidden="1">{"via1",#N/A,TRUE,"general";"via2",#N/A,TRUE,"general";"via3",#N/A,TRUE,"general"}</definedName>
    <definedName name="cdcdc" hidden="1">{"via1",#N/A,TRUE,"general";"via2",#N/A,TRUE,"general";"via3",#N/A,TRUE,"general"}</definedName>
    <definedName name="cdfgrtfd" localSheetId="3" hidden="1">#REF!</definedName>
    <definedName name="cdfgrtfd" hidden="1">#REF!</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rramientoprovisional">[17]Presupuesto!#REF!</definedName>
    <definedName name="CIDCA1">[14]CIDCA1!$A$4:$X$6</definedName>
    <definedName name="CIDCA2">[14]CIDCA2!$A$3:$O$7</definedName>
    <definedName name="CIF" localSheetId="3">#REF!</definedName>
    <definedName name="CIF">#REF!</definedName>
    <definedName name="CIFUS" localSheetId="3">#REF!</definedName>
    <definedName name="CIFUS">#REF!</definedName>
    <definedName name="CIM">[24]CIM!$A$1:$I$1839</definedName>
    <definedName name="cjsa" localSheetId="3" hidden="1">#REF!</definedName>
    <definedName name="cjsa" hidden="1">#REF!</definedName>
    <definedName name="clase" localSheetId="3">#REF!</definedName>
    <definedName name="clase">#REF!</definedName>
    <definedName name="clcl" localSheetId="3">#REF!</definedName>
    <definedName name="clcl" localSheetId="4">#REF!</definedName>
    <definedName name="clcl">#REF!</definedName>
    <definedName name="COCIF" localSheetId="3">[15]Items!#REF!</definedName>
    <definedName name="COCIF">[15]Items!#REF!</definedName>
    <definedName name="COCIF105" localSheetId="3">#REF!</definedName>
    <definedName name="COCIF105">#REF!</definedName>
    <definedName name="COCIF106" localSheetId="3">#REF!</definedName>
    <definedName name="COCIF106">#REF!</definedName>
    <definedName name="COCIF107" localSheetId="3">#REF!</definedName>
    <definedName name="COCIF107">#REF!</definedName>
    <definedName name="COCIF108" localSheetId="3">#REF!</definedName>
    <definedName name="COCIF108">#REF!</definedName>
    <definedName name="COCIF5" localSheetId="3">#REF!</definedName>
    <definedName name="COCIF5">#REF!</definedName>
    <definedName name="COCIF6" localSheetId="3">#REF!</definedName>
    <definedName name="COCIF6">#REF!</definedName>
    <definedName name="COCIF7" localSheetId="3">#REF!</definedName>
    <definedName name="COCIF7">#REF!</definedName>
    <definedName name="COCIF8" localSheetId="3">#REF!</definedName>
    <definedName name="COCIF8">#REF!</definedName>
    <definedName name="Cod" localSheetId="3">#REF!</definedName>
    <definedName name="Cod" localSheetId="4">#REF!</definedName>
    <definedName name="Cod">#REF!</definedName>
    <definedName name="codigos" localSheetId="3">#REF!</definedName>
    <definedName name="codigos">#REF!</definedName>
    <definedName name="CODOS" localSheetId="3">#REF!</definedName>
    <definedName name="CODOS" localSheetId="4">#REF!</definedName>
    <definedName name="CODOS">#REF!</definedName>
    <definedName name="codos2" localSheetId="3">#REF!</definedName>
    <definedName name="codos2" localSheetId="4">#REF!</definedName>
    <definedName name="codos2">#REF!</definedName>
    <definedName name="COGA1">[15]Items!$AC$11</definedName>
    <definedName name="COGA10">[15]Items!$AC$19</definedName>
    <definedName name="COGA101" localSheetId="3">#REF!</definedName>
    <definedName name="COGA101">#REF!</definedName>
    <definedName name="COGA102" localSheetId="3">#REF!</definedName>
    <definedName name="COGA102">#REF!</definedName>
    <definedName name="COGA103" localSheetId="3">#REF!</definedName>
    <definedName name="COGA103">#REF!</definedName>
    <definedName name="COGA104" localSheetId="3">#REF!</definedName>
    <definedName name="COGA104">#REF!</definedName>
    <definedName name="COGA105" localSheetId="3">#REF!</definedName>
    <definedName name="COGA105">#REF!</definedName>
    <definedName name="COGA106" localSheetId="3">#REF!</definedName>
    <definedName name="COGA106">#REF!</definedName>
    <definedName name="COGA107" localSheetId="3">#REF!</definedName>
    <definedName name="COGA107">#REF!</definedName>
    <definedName name="COGA108" localSheetId="3">#REF!</definedName>
    <definedName name="COGA108">#REF!</definedName>
    <definedName name="COGA109" localSheetId="3">#REF!</definedName>
    <definedName name="COGA109">#REF!</definedName>
    <definedName name="COGA11">[15]Items!$AC$19</definedName>
    <definedName name="COGA110" localSheetId="3">#REF!</definedName>
    <definedName name="COGA110">#REF!</definedName>
    <definedName name="COGA111" localSheetId="3">#REF!</definedName>
    <definedName name="COGA111">#REF!</definedName>
    <definedName name="COGA119" localSheetId="3">#REF!</definedName>
    <definedName name="COGA119">#REF!</definedName>
    <definedName name="COGA121" localSheetId="3">#REF!</definedName>
    <definedName name="COGA121">#REF!</definedName>
    <definedName name="COGA122" localSheetId="3">#REF!</definedName>
    <definedName name="COGA122">#REF!</definedName>
    <definedName name="COGA123" localSheetId="3">#REF!</definedName>
    <definedName name="COGA123">#REF!</definedName>
    <definedName name="COGA124" localSheetId="3">#REF!</definedName>
    <definedName name="COGA124">#REF!</definedName>
    <definedName name="COGA127" localSheetId="3">#REF!</definedName>
    <definedName name="COGA127">#REF!</definedName>
    <definedName name="COGA128" localSheetId="3">#REF!</definedName>
    <definedName name="COGA128">#REF!</definedName>
    <definedName name="COGA129" localSheetId="3">#REF!</definedName>
    <definedName name="COGA129">#REF!</definedName>
    <definedName name="COGA131" localSheetId="3">#REF!</definedName>
    <definedName name="COGA131">#REF!</definedName>
    <definedName name="COGA132" localSheetId="3">#REF!</definedName>
    <definedName name="COGA132">#REF!</definedName>
    <definedName name="COGA133" localSheetId="3">#REF!</definedName>
    <definedName name="COGA133">#REF!</definedName>
    <definedName name="COGA134" localSheetId="3">#REF!</definedName>
    <definedName name="COGA134">#REF!</definedName>
    <definedName name="COGA135" localSheetId="3">#REF!</definedName>
    <definedName name="COGA135">#REF!</definedName>
    <definedName name="COGA136" localSheetId="3">#REF!</definedName>
    <definedName name="COGA136">#REF!</definedName>
    <definedName name="COGA137" localSheetId="3">#REF!</definedName>
    <definedName name="COGA137">#REF!</definedName>
    <definedName name="COGA138" localSheetId="3">#REF!</definedName>
    <definedName name="COGA138">#REF!</definedName>
    <definedName name="COGA139" localSheetId="3">#REF!</definedName>
    <definedName name="COGA139">#REF!</definedName>
    <definedName name="COGA141" localSheetId="3">#REF!</definedName>
    <definedName name="COGA141">#REF!</definedName>
    <definedName name="COGA142" localSheetId="3">#REF!</definedName>
    <definedName name="COGA142">#REF!</definedName>
    <definedName name="COGA143" localSheetId="3">#REF!</definedName>
    <definedName name="COGA143">#REF!</definedName>
    <definedName name="COGA144" localSheetId="3">#REF!</definedName>
    <definedName name="COGA144">#REF!</definedName>
    <definedName name="COGA145" localSheetId="3">#REF!</definedName>
    <definedName name="COGA145">#REF!</definedName>
    <definedName name="COGA146" localSheetId="3">#REF!</definedName>
    <definedName name="COGA146">#REF!</definedName>
    <definedName name="COGA147" localSheetId="3">#REF!</definedName>
    <definedName name="COGA147">#REF!</definedName>
    <definedName name="COGA151" localSheetId="3">#REF!</definedName>
    <definedName name="COGA151">#REF!</definedName>
    <definedName name="COGA152" localSheetId="3">#REF!</definedName>
    <definedName name="COGA152">#REF!</definedName>
    <definedName name="COGA161" localSheetId="3">#REF!</definedName>
    <definedName name="COGA161">#REF!</definedName>
    <definedName name="COGA19" localSheetId="3">#REF!</definedName>
    <definedName name="COGA19">#REF!</definedName>
    <definedName name="COGA2">[15]Items!$AC$12</definedName>
    <definedName name="COGA201">[15]Items!$AC$11</definedName>
    <definedName name="COGA202">[15]Items!$AC$12</definedName>
    <definedName name="COGA203">[15]Items!$AC$13</definedName>
    <definedName name="COGA204">[15]Items!$AC$14</definedName>
    <definedName name="COGA205">[15]Items!$AC$11</definedName>
    <definedName name="COGA206">[15]Items!$AC$12</definedName>
    <definedName name="COGA207">[15]Items!$AC$13</definedName>
    <definedName name="COGA208">[15]Items!$AC$14</definedName>
    <definedName name="COGA209">[15]Items!$AC$14</definedName>
    <definedName name="COGA21">[15]Items!$AC$22</definedName>
    <definedName name="COGA210">[15]Items!$AC$14</definedName>
    <definedName name="COGA211">[15]Items!$AC$14</definedName>
    <definedName name="COGA219" localSheetId="3">#REF!</definedName>
    <definedName name="COGA219">#REF!</definedName>
    <definedName name="COGA22">[15]Items!$AC$23</definedName>
    <definedName name="COGA221">[15]Items!$AC$22</definedName>
    <definedName name="COGA222">[15]Items!$AC$23</definedName>
    <definedName name="COGA223">[15]Items!$AC$23</definedName>
    <definedName name="COGA224">[15]Items!$AD$11</definedName>
    <definedName name="COGA227">[15]Items!$AD$12</definedName>
    <definedName name="COGA228">[15]Items!$AD$13</definedName>
    <definedName name="COGA229" localSheetId="3">#REF!</definedName>
    <definedName name="COGA229">#REF!</definedName>
    <definedName name="COGA23">[15]Items!$AC$23</definedName>
    <definedName name="COGA231">[15]Items!$AD$15</definedName>
    <definedName name="COGA232">[15]Items!$AD$16</definedName>
    <definedName name="COGA233">[15]Items!$AD$17</definedName>
    <definedName name="COGA234">[15]Items!$AD$18</definedName>
    <definedName name="COGA235">[15]Items!$AD$19</definedName>
    <definedName name="COGA236">[15]Items!$AD$20</definedName>
    <definedName name="COGA237">[15]Items!$AD$21</definedName>
    <definedName name="COGA238">[15]Items!$AD$22</definedName>
    <definedName name="COGA239">[15]Items!$AD$23</definedName>
    <definedName name="COGA24">[15]Items!$AD$11</definedName>
    <definedName name="COGA241">[15]Items!$AD$23</definedName>
    <definedName name="COGA242">[15]Items!$AE$11</definedName>
    <definedName name="COGA243">[15]Items!$AE$12</definedName>
    <definedName name="COGA244">[15]Items!$AE$13</definedName>
    <definedName name="COGA245">[15]Items!$AE$14</definedName>
    <definedName name="COGA246">[15]Items!$AE$15</definedName>
    <definedName name="COGA247">[15]Items!$AE$16</definedName>
    <definedName name="COGA251">[15]Items!$AE$17</definedName>
    <definedName name="COGA252">[15]Items!$AE$18</definedName>
    <definedName name="COGA261" localSheetId="3">#REF!</definedName>
    <definedName name="COGA261">#REF!</definedName>
    <definedName name="COGA27">[15]Items!$AD$12</definedName>
    <definedName name="COGA28">[15]Items!$AD$13</definedName>
    <definedName name="COGA29" localSheetId="3">#REF!</definedName>
    <definedName name="COGA29">#REF!</definedName>
    <definedName name="COGA3" localSheetId="3">[15]Items!#REF!</definedName>
    <definedName name="COGA3">[15]Items!#REF!</definedName>
    <definedName name="COGA31">[15]Items!$AD$15</definedName>
    <definedName name="COGA32">[15]Items!$AD$16</definedName>
    <definedName name="COGA33">[15]Items!$AD$17</definedName>
    <definedName name="COGA34">[15]Items!$AD$18</definedName>
    <definedName name="COGA35">[15]Items!$AD$19</definedName>
    <definedName name="COGA36">[15]Items!$AD$20</definedName>
    <definedName name="COGA37">[15]Items!$AD$21</definedName>
    <definedName name="COGA38">[15]Items!$AD$22</definedName>
    <definedName name="COGA39">[15]Items!$AD$23</definedName>
    <definedName name="COGA4">[15]Items!$AC$14</definedName>
    <definedName name="COGA41">[15]Items!$AD$23</definedName>
    <definedName name="COGA42">[15]Items!$AE$11</definedName>
    <definedName name="COGA43">[15]Items!$AE$12</definedName>
    <definedName name="COGA44">[15]Items!$AE$13</definedName>
    <definedName name="COGA45">[15]Items!$AE$14</definedName>
    <definedName name="COGA46">[15]Items!$AE$15</definedName>
    <definedName name="COGA47">[15]Items!$AE$16</definedName>
    <definedName name="COGA51">[15]Items!$AE$17</definedName>
    <definedName name="COGA52">[15]Items!$AE$18</definedName>
    <definedName name="COGA61" localSheetId="3">#REF!</definedName>
    <definedName name="COGA61">#REF!</definedName>
    <definedName name="COGA71" localSheetId="3">#REF!</definedName>
    <definedName name="COGA71">#REF!</definedName>
    <definedName name="COGA72" localSheetId="3">#REF!</definedName>
    <definedName name="COGA72">#REF!</definedName>
    <definedName name="COGA81" localSheetId="3">#REF!</definedName>
    <definedName name="COGA81">#REF!</definedName>
    <definedName name="COGA9">[15]Items!$AC$19</definedName>
    <definedName name="COGAS" localSheetId="3">#REF!</definedName>
    <definedName name="COGAS">#REF!</definedName>
    <definedName name="COL" localSheetId="3">#REF!</definedName>
    <definedName name="COL">#REF!</definedName>
    <definedName name="COLP" localSheetId="3">#REF!</definedName>
    <definedName name="COLP">#REF!</definedName>
    <definedName name="ColTap" localSheetId="3">'[9]Coloc. e Interc. Tapones'!$E$1:$E$65536</definedName>
    <definedName name="ColTap" localSheetId="4">'[10]Coloc. e Interc. Tapones'!$E$1:$E$65536</definedName>
    <definedName name="ColTap">'[11]Coloc. e Interc. Tapones'!$E$1:$E$65536</definedName>
    <definedName name="COLUS" localSheetId="3">#REF!</definedName>
    <definedName name="COLUS">#REF!</definedName>
    <definedName name="COLUSDEF">[25]Calculac!$E$74</definedName>
    <definedName name="CompanyAddress" localSheetId="3">#REF!</definedName>
    <definedName name="CompanyAddress">#REF!</definedName>
    <definedName name="CompanyCity" localSheetId="3">#REF!</definedName>
    <definedName name="CompanyCity">#REF!</definedName>
    <definedName name="CompanyContactsHeader" localSheetId="3">#REF!</definedName>
    <definedName name="CompanyContactsHeader">#REF!</definedName>
    <definedName name="CompanyCountry" localSheetId="3">#REF!</definedName>
    <definedName name="CompanyCountry">#REF!</definedName>
    <definedName name="CompanyName" localSheetId="3">#REF!</definedName>
    <definedName name="CompanyName">#REF!</definedName>
    <definedName name="CompanyState" localSheetId="3">#REF!</definedName>
    <definedName name="CompanyState">#REF!</definedName>
    <definedName name="CompanyZip" localSheetId="3">#REF!</definedName>
    <definedName name="CompanyZip">#REF!</definedName>
    <definedName name="CONDUIT" localSheetId="3">#REF!</definedName>
    <definedName name="CONDUIT">#REF!</definedName>
    <definedName name="CONTROL1" localSheetId="3">#REF!</definedName>
    <definedName name="CONTROL1">#REF!</definedName>
    <definedName name="copia1" localSheetId="3">#REF!</definedName>
    <definedName name="copia1" localSheetId="4">#REF!</definedName>
    <definedName name="copia1">#REF!</definedName>
    <definedName name="CORDREN" localSheetId="3">#REF!</definedName>
    <definedName name="CORDREN">#REF!</definedName>
    <definedName name="CORSUE" localSheetId="3">#REF!</definedName>
    <definedName name="CORSUE">#REF!</definedName>
    <definedName name="COSBNK" localSheetId="3">#REF!</definedName>
    <definedName name="COSBNK">#REF!</definedName>
    <definedName name="COSTES" localSheetId="3">#REF!</definedName>
    <definedName name="COSTES">#REF!</definedName>
    <definedName name="COSTMONEOR" localSheetId="3">#REF!</definedName>
    <definedName name="COSTMONEOR">#REF!</definedName>
    <definedName name="Costo" localSheetId="3">#REF!</definedName>
    <definedName name="Costo">#REF!</definedName>
    <definedName name="costo1" localSheetId="3">#REF!</definedName>
    <definedName name="costo1">#REF!</definedName>
    <definedName name="COSTO1US">[15]Items!$AC$11</definedName>
    <definedName name="costo2" localSheetId="3" hidden="1">#REF!</definedName>
    <definedName name="costo2" hidden="1">#REF!</definedName>
    <definedName name="COSTO21US">[15]Items!$AC$11</definedName>
    <definedName name="COSTO22US">[15]Items!$AC$11</definedName>
    <definedName name="COSTO23US">[15]Items!$AC$11</definedName>
    <definedName name="COSTO24US">[15]Items!$AC$11</definedName>
    <definedName name="COSTO27US">[15]Items!$AC$11</definedName>
    <definedName name="COSTO28US">[15]Items!$AC$11</definedName>
    <definedName name="COSTO2US">[15]Items!$AC$11</definedName>
    <definedName name="COSTO31US">[15]Items!$AC$11</definedName>
    <definedName name="COSTO32US">[15]Items!$AC$11</definedName>
    <definedName name="COSTO33US">[15]Items!$AC$11</definedName>
    <definedName name="COSTO34US">[15]Items!$AC$11</definedName>
    <definedName name="COSTO35US">[15]Items!$AC$11</definedName>
    <definedName name="COSTO36US">[15]Items!$AC$11</definedName>
    <definedName name="COSTO37US">[15]Items!$AC$11</definedName>
    <definedName name="COSTO38US">[15]Items!$AC$11</definedName>
    <definedName name="COSTO3US">[15]Items!#REF!</definedName>
    <definedName name="COSTO4US">[15]Items!$AC$11</definedName>
    <definedName name="COSTO9US">[15]Items!$AC$11</definedName>
    <definedName name="COSTOSUS" localSheetId="3">#REF!</definedName>
    <definedName name="COSTOSUS">#REF!</definedName>
    <definedName name="COSTOT" localSheetId="3">#REF!</definedName>
    <definedName name="COSTOT">#REF!</definedName>
    <definedName name="COSTOT1" localSheetId="3">#REF!</definedName>
    <definedName name="COSTOT1">#REF!</definedName>
    <definedName name="COSTOTUS" localSheetId="3">#REF!</definedName>
    <definedName name="COSTOTUS">#REF!</definedName>
    <definedName name="CPVC_SOLD" localSheetId="3">#REF!</definedName>
    <definedName name="CPVC_SOLD">#REF!</definedName>
    <definedName name="credito_completa" localSheetId="3">#REF!</definedName>
    <definedName name="credito_completa">#REF!</definedName>
    <definedName name="_xlnm.Criteria" localSheetId="3">#REF!</definedName>
    <definedName name="_xlnm.Criteria">#REF!</definedName>
    <definedName name="Ctd" localSheetId="3">#REF!</definedName>
    <definedName name="Ctd">#REF!</definedName>
    <definedName name="CuadroIntermedio" localSheetId="3">#REF!</definedName>
    <definedName name="CuadroIntermedio">#REF!</definedName>
    <definedName name="CuadroIntermedio1" localSheetId="3">#REF!</definedName>
    <definedName name="CuadroIntermedio1">#REF!</definedName>
    <definedName name="CUNET" localSheetId="3" hidden="1">{"via1",#N/A,TRUE,"general";"via2",#N/A,TRUE,"general";"via3",#N/A,TRUE,"general"}</definedName>
    <definedName name="CUNET" localSheetId="4" hidden="1">{"via1",#N/A,TRUE,"general";"via2",#N/A,TRUE,"general";"via3",#N/A,TRUE,"general"}</definedName>
    <definedName name="CUNET" hidden="1">{"via1",#N/A,TRUE,"general";"via2",#N/A,TRUE,"general";"via3",#N/A,TRUE,"general"}</definedName>
    <definedName name="cv" localSheetId="3" hidden="1">{"TAB1",#N/A,TRUE,"GENERAL";"TAB2",#N/A,TRUE,"GENERAL";"TAB3",#N/A,TRUE,"GENERAL";"TAB4",#N/A,TRUE,"GENERAL";"TAB5",#N/A,TRUE,"GENERAL"}</definedName>
    <definedName name="cv" localSheetId="4" hidden="1">{"TAB1",#N/A,TRUE,"GENERAL";"TAB2",#N/A,TRUE,"GENERAL";"TAB3",#N/A,TRUE,"GENERAL";"TAB4",#N/A,TRUE,"GENERAL";"TAB5",#N/A,TRUE,"GENERAL"}</definedName>
    <definedName name="cv" hidden="1">{"TAB1",#N/A,TRUE,"GENERAL";"TAB2",#N/A,TRUE,"GENERAL";"TAB3",#N/A,TRUE,"GENERAL";"TAB4",#N/A,TRUE,"GENERAL";"TAB5",#N/A,TRUE,"GENERAL"}</definedName>
    <definedName name="CVa" localSheetId="3">'[9]Cambio de Valv.'!$E$1:$E$65536</definedName>
    <definedName name="CVa" localSheetId="4">'[10]Cambio de Valv.'!$E$1:$E$65536</definedName>
    <definedName name="CVa">'[11]Cambio de Valv.'!$E$1:$E$65536</definedName>
    <definedName name="cvbcvbf" localSheetId="3" hidden="1">{#N/A,#N/A,TRUE,"INGENIERIA";#N/A,#N/A,TRUE,"COMPRAS";#N/A,#N/A,TRUE,"DIRECCION";#N/A,#N/A,TRUE,"RESUMEN"}</definedName>
    <definedName name="cvbcvbf" localSheetId="4" hidden="1">{#N/A,#N/A,TRUE,"INGENIERIA";#N/A,#N/A,TRUE,"COMPRAS";#N/A,#N/A,TRUE,"DIRECCION";#N/A,#N/A,TRUE,"RESUMEN"}</definedName>
    <definedName name="cvbcvbf" hidden="1">{#N/A,#N/A,TRUE,"INGENIERIA";#N/A,#N/A,TRUE,"COMPRAS";#N/A,#N/A,TRUE,"DIRECCION";#N/A,#N/A,TRUE,"RESUMEN"}</definedName>
    <definedName name="cvfvd" localSheetId="3" hidden="1">{"via1",#N/A,TRUE,"general";"via2",#N/A,TRUE,"general";"via3",#N/A,TRUE,"general"}</definedName>
    <definedName name="cvfvd" localSheetId="4"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localSheetId="4"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Displayed">"Ejemplo"</definedName>
    <definedName name="datos" localSheetId="3">#REF!</definedName>
    <definedName name="datos" localSheetId="4">#REF!</definedName>
    <definedName name="datos">#REF!</definedName>
    <definedName name="datos2" localSheetId="3">#REF!</definedName>
    <definedName name="datos2" localSheetId="4">#REF!</definedName>
    <definedName name="datos2">#REF!</definedName>
    <definedName name="DAVI" localSheetId="3">#REF!</definedName>
    <definedName name="DAVI">#REF!</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CSDCTV" localSheetId="3" hidden="1">{"via1",#N/A,TRUE,"general";"via2",#N/A,TRUE,"general";"via3",#N/A,TRUE,"general"}</definedName>
    <definedName name="DCSDCTV" localSheetId="4" hidden="1">{"via1",#N/A,TRUE,"general";"via2",#N/A,TRUE,"general";"via3",#N/A,TRUE,"general"}</definedName>
    <definedName name="DCSDCTV"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hidden="1">{"via1",#N/A,TRUE,"general";"via2",#N/A,TRUE,"general";"via3",#N/A,TRUE,"general"}</definedName>
    <definedName name="DDDD" localSheetId="3"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3"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localSheetId="4"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localSheetId="4" hidden="1">{"via1",#N/A,TRUE,"general";"via2",#N/A,TRUE,"general";"via3",#N/A,TRUE,"general"}</definedName>
    <definedName name="defd" hidden="1">{"via1",#N/A,TRUE,"general";"via2",#N/A,TRUE,"general";"via3",#N/A,TRUE,"general"}</definedName>
    <definedName name="Desc_F" localSheetId="3">#REF!</definedName>
    <definedName name="Desc_F">#REF!</definedName>
    <definedName name="Desc_F_Acc" localSheetId="3">#REF!</definedName>
    <definedName name="Desc_F_Acc">#REF!</definedName>
    <definedName name="descapote" localSheetId="3">[17]Presupuesto!#REF!</definedName>
    <definedName name="descapote">[17]Presupuesto!#REF!</definedName>
    <definedName name="DESCRIPCION">[24]suministros!$C$5:$C$2025</definedName>
    <definedName name="DevAnd" localSheetId="3">#REF!</definedName>
    <definedName name="DevAnd">#REF!</definedName>
    <definedName name="DevBol" localSheetId="3">#REF!</definedName>
    <definedName name="DevBol">#REF!</definedName>
    <definedName name="DevCorS" localSheetId="3">#REF!</definedName>
    <definedName name="DevCorS">#REF!</definedName>
    <definedName name="DevDM" localSheetId="3">#REF!</definedName>
    <definedName name="DevDM">#REF!</definedName>
    <definedName name="DevDolC" localSheetId="3">#REF!</definedName>
    <definedName name="DevDolC">#REF!</definedName>
    <definedName name="DevFr" localSheetId="3">#REF!</definedName>
    <definedName name="DevFr">#REF!</definedName>
    <definedName name="DevFS" localSheetId="3">#REF!</definedName>
    <definedName name="DevFS">#REF!</definedName>
    <definedName name="DevLE" localSheetId="3">#REF!</definedName>
    <definedName name="DevLE">#REF!</definedName>
    <definedName name="DevPeso" localSheetId="3">#REF!</definedName>
    <definedName name="DevPeso">#REF!</definedName>
    <definedName name="DevPta" localSheetId="3">#REF!</definedName>
    <definedName name="DevPta">#REF!</definedName>
    <definedName name="DevSol" localSheetId="3">#REF!</definedName>
    <definedName name="DevSol">#REF!</definedName>
    <definedName name="DevSucre" localSheetId="3">#REF!</definedName>
    <definedName name="DevSucre">#REF!</definedName>
    <definedName name="DevYen" localSheetId="3">#REF!</definedName>
    <definedName name="DevYen">#REF!</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localSheetId="4"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localSheetId="4"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4"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4"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4"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4"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4"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4" hidden="1">{"via1",#N/A,TRUE,"general";"via2",#N/A,TRUE,"general";"via3",#N/A,TRUE,"general"}</definedName>
    <definedName name="dhgh" hidden="1">{"via1",#N/A,TRUE,"general";"via2",#N/A,TRUE,"general";"via3",#N/A,TRUE,"general"}</definedName>
    <definedName name="diametros" localSheetId="3">#REF!</definedName>
    <definedName name="diametros" localSheetId="4">#REF!</definedName>
    <definedName name="diametros">#REF!</definedName>
    <definedName name="DIC">[14]DIC!$A$3:$AN$28</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M" localSheetId="3">#REF!</definedName>
    <definedName name="DM">#REF!</definedName>
    <definedName name="DOC" localSheetId="3">#REF!</definedName>
    <definedName name="DOC">#REF!</definedName>
    <definedName name="dolar" localSheetId="3">#REF!</definedName>
    <definedName name="dolar">#REF!</definedName>
    <definedName name="dólar" localSheetId="3">#REF!</definedName>
    <definedName name="dólar">#REF!</definedName>
    <definedName name="dolartyco" localSheetId="3">#REF!</definedName>
    <definedName name="dolartyco">#REF!</definedName>
    <definedName name="DOLCAN" localSheetId="3">#REF!</definedName>
    <definedName name="DOLCAN">#REF!</definedName>
    <definedName name="dos" localSheetId="3">#REF!</definedName>
    <definedName name="dos" localSheetId="4">#REF!</definedName>
    <definedName name="dos">#REF!</definedName>
    <definedName name="dotacion">'[18]Tablas de Soporte'!$C$35</definedName>
    <definedName name="DR" localSheetId="3">#REF!</definedName>
    <definedName name="DR">#REF!</definedName>
    <definedName name="dry" localSheetId="3" hidden="1">{"via1",#N/A,TRUE,"general";"via2",#N/A,TRUE,"general";"via3",#N/A,TRUE,"general"}</definedName>
    <definedName name="dry" localSheetId="4" hidden="1">{"via1",#N/A,TRUE,"general";"via2",#N/A,TRUE,"general";"via3",#N/A,TRUE,"general"}</definedName>
    <definedName name="dry"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D" localSheetId="3" hidden="1">{"via1",#N/A,TRUE,"general";"via2",#N/A,TRUE,"general";"via3",#N/A,TRUE,"general"}</definedName>
    <definedName name="DSD" localSheetId="4"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localSheetId="4"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localSheetId="4"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4"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4" hidden="1">{"via1",#N/A,TRUE,"general";"via2",#N/A,TRUE,"general";"via3",#N/A,TRUE,"general"}</definedName>
    <definedName name="dsftbv"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hidden="1">{"via1",#N/A,TRUE,"general";"via2",#N/A,TRUE,"general";"via3",#N/A,TRUE,"general"}</definedName>
    <definedName name="DUCTO" localSheetId="3">#REF!</definedName>
    <definedName name="DUCTO">#REF!</definedName>
    <definedName name="dxfgg" localSheetId="3"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 localSheetId="3">#REF!</definedName>
    <definedName name="e">#REF!</definedName>
    <definedName name="e3e33" localSheetId="3" hidden="1">{"via1",#N/A,TRUE,"general";"via2",#N/A,TRUE,"general";"via3",#N/A,TRUE,"general"}</definedName>
    <definedName name="e3e33" localSheetId="4" hidden="1">{"via1",#N/A,TRUE,"general";"via2",#N/A,TRUE,"general";"via3",#N/A,TRUE,"general"}</definedName>
    <definedName name="e3e33" hidden="1">{"via1",#N/A,TRUE,"general";"via2",#N/A,TRUE,"general";"via3",#N/A,TRUE,"general"}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localSheetId="4" hidden="1">{"via1",#N/A,TRUE,"general";"via2",#N/A,TRUE,"general";"via3",#N/A,TRUE,"general"}</definedName>
    <definedName name="edgfhmn" hidden="1">{"via1",#N/A,TRUE,"general";"via2",#N/A,TRUE,"general";"via3",#N/A,TRUE,"general"}</definedName>
    <definedName name="ee" localSheetId="3">#REF!</definedName>
    <definedName name="ee" localSheetId="4">#REF!</definedName>
    <definedName name="ee">#REF!</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4" hidden="1">{"via1",#N/A,TRUE,"general";"via2",#N/A,TRUE,"general";"via3",#N/A,TRUE,"general"}</definedName>
    <definedName name="eeerfd" hidden="1">{"via1",#N/A,TRUE,"general";"via2",#N/A,TRUE,"general";"via3",#N/A,TRUE,"general"}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4"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LA" localSheetId="3">#REF!</definedName>
    <definedName name="ELA">#REF!</definedName>
    <definedName name="ELECTRICO_ITEM_ESTIMADO" localSheetId="3">[17]Presupuesto!#REF!</definedName>
    <definedName name="ELECTRICO_ITEM_ESTIMADO">[17]Presupuesto!#REF!</definedName>
    <definedName name="ELLA" localSheetId="3">#REF!</definedName>
    <definedName name="ELLA">#REF!</definedName>
    <definedName name="ENCHAPES" localSheetId="3">[17]Presupuesto!#REF!,[17]Presupuesto!#REF!</definedName>
    <definedName name="ENCHAPES">[17]Presupuesto!#REF!,[17]Presupuesto!#REF!</definedName>
    <definedName name="ENCHAPES_1" localSheetId="3">[17]Presupuesto!#REF!</definedName>
    <definedName name="ENCHAPES_1">[17]Presupuesto!#REF!</definedName>
    <definedName name="ENCHAPES_ITEM" localSheetId="3">[17]Presupuesto!#REF!,[17]Presupuesto!#REF!,[17]Presupuesto!#REF!,[17]Presupuesto!#REF!</definedName>
    <definedName name="ENCHAPES_ITEM">[17]Presupuesto!#REF!,[17]Presupuesto!#REF!,[17]Presupuesto!#REF!,[17]Presupuesto!#REF!</definedName>
    <definedName name="ENCHAPES_VALOR">[17]Presupuesto!$G$67:$G$68,[17]Presupuesto!$G$70:$G$71,[17]Presupuesto!$G$72</definedName>
    <definedName name="ENT1_SEPT25" localSheetId="3">[17]Presupuesto!#REF!,[17]Presupuesto!#REF!,[17]Presupuesto!#REF!</definedName>
    <definedName name="ENT1_SEPT25">[17]Presupuesto!#REF!,[17]Presupuesto!#REF!,[17]Presupuesto!#REF!</definedName>
    <definedName name="EQUIPMAR">[26]EQUIPMARZ!$A$4:$G$14</definedName>
    <definedName name="EQUIPO" localSheetId="3">#REF!</definedName>
    <definedName name="EQUIPO">#REF!</definedName>
    <definedName name="EQUIPOTIT" localSheetId="3">#REF!</definedName>
    <definedName name="EQUIPOTIT">#REF!</definedName>
    <definedName name="eqw" localSheetId="3" hidden="1">{"via1",#N/A,TRUE,"general";"via2",#N/A,TRUE,"general";"via3",#N/A,TRUE,"general"}</definedName>
    <definedName name="eqw" localSheetId="4" hidden="1">{"via1",#N/A,TRUE,"general";"via2",#N/A,TRUE,"general";"via3",#N/A,TRUE,"general"}</definedName>
    <definedName name="eqw" hidden="1">{"via1",#N/A,TRUE,"general";"via2",#N/A,TRUE,"general";"via3",#N/A,TRUE,"general"}</definedName>
    <definedName name="erfg" localSheetId="3" hidden="1">{#N/A,#N/A,FALSE,"Hoja1";#N/A,#N/A,FALSE,"Hoja2"}</definedName>
    <definedName name="erfg" localSheetId="4" hidden="1">{#N/A,#N/A,FALSE,"Hoja1";#N/A,#N/A,FALSE,"Hoja2"}</definedName>
    <definedName name="erfg" hidden="1">{#N/A,#N/A,FALSE,"Hoja1";#N/A,#N/A,FALSE,"Hoja2"}</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4"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4"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4"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4"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 hidden="1">{"TAB1",#N/A,TRUE,"GENERAL";"TAB2",#N/A,TRUE,"GENERAL";"TAB3",#N/A,TRUE,"GENERAL";"TAB4",#N/A,TRUE,"GENERAL";"TAB5",#N/A,TRUE,"GENERAL"}</definedName>
    <definedName name="err" localSheetId="4" hidden="1">{"TAB1",#N/A,TRUE,"GENERAL";"TAB2",#N/A,TRUE,"GENERAL";"TAB3",#N/A,TRUE,"GENERAL";"TAB4",#N/A,TRUE,"GENERAL";"TAB5",#N/A,TRUE,"GENERAL"}</definedName>
    <definedName name="err" hidden="1">{"TAB1",#N/A,TRUE,"GENERAL";"TAB2",#N/A,TRUE,"GENERAL";"TAB3",#N/A,TRUE,"GENERAL";"TAB4",#N/A,TRUE,"GENERAL";"TAB5",#N/A,TRUE,"GENERAL"}</definedName>
    <definedName name="ert" localSheetId="3" hidden="1">{"via1",#N/A,TRUE,"general";"via2",#N/A,TRUE,"general";"via3",#N/A,TRUE,"general"}</definedName>
    <definedName name="ert" localSheetId="4"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4"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4"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4"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localSheetId="4"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4"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4"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P_PUB_VAR_CARP_MET_ITEM" localSheetId="3">[17]Presupuesto!#REF!,[17]Presupuesto!#REF!</definedName>
    <definedName name="ESP_PUB_VAR_CARP_MET_ITEM">[17]Presupuesto!#REF!,[17]Presupuesto!#REF!</definedName>
    <definedName name="ESP_PUB_VIAS_YPARQ_ITEM" localSheetId="3">[17]Presupuesto!#REF!</definedName>
    <definedName name="ESP_PUB_VIAS_YPARQ_ITEM">[17]Presupuesto!#REF!</definedName>
    <definedName name="ESP_PUBLICO_EXT_ITEM" localSheetId="3">[17]Presupuesto!#REF!,[17]Presupuesto!#REF!,[17]Presupuesto!#REF!,[17]Presupuesto!#REF!,[17]Presupuesto!#REF!,[17]Presupuesto!#REF!,[17]Presupuesto!#REF!,[17]Presupuesto!#REF!,[17]Presupuesto!#REF!,[17]Presupuesto!#REF!,[17]Presupuesto!#REF!,[17]Presupuesto!#REF!,[17]Presupuesto!#REF!</definedName>
    <definedName name="ESP_PUBLICO_EXT_ITEM">[17]Presupuesto!#REF!,[17]Presupuesto!#REF!,[17]Presupuesto!#REF!,[17]Presupuesto!#REF!,[17]Presupuesto!#REF!,[17]Presupuesto!#REF!,[17]Presupuesto!#REF!,[17]Presupuesto!#REF!,[17]Presupuesto!#REF!,[17]Presupuesto!#REF!,[17]Presupuesto!#REF!,[17]Presupuesto!#REF!,[17]Presupuesto!#REF!</definedName>
    <definedName name="ESPEJOS_ITEM" localSheetId="3">[17]Presupuesto!#REF!</definedName>
    <definedName name="ESPEJOS_ITEM">[17]Presupuesto!#REF!</definedName>
    <definedName name="ESTRUCT_ITEM">[17]Presupuesto!#REF!</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hidden="1">{#N/A,#N/A,TRUE,"INGENIERIA";#N/A,#N/A,TRUE,"COMPRAS";#N/A,#N/A,TRUE,"DIRECCION";#N/A,#N/A,TRUE,"RESUMEN"}</definedName>
    <definedName name="etertgg" localSheetId="3" hidden="1">{"via1",#N/A,TRUE,"general";"via2",#N/A,TRUE,"general";"via3",#N/A,TRUE,"general"}</definedName>
    <definedName name="etertgg" localSheetId="4" hidden="1">{"via1",#N/A,TRUE,"general";"via2",#N/A,TRUE,"general";"via3",#N/A,TRUE,"general"}</definedName>
    <definedName name="etertgg" hidden="1">{"via1",#N/A,TRUE,"general";"via2",#N/A,TRUE,"general";"via3",#N/A,TRUE,"general"}</definedName>
    <definedName name="etertt" localSheetId="3" hidden="1">{#N/A,#N/A,TRUE,"1842CWN0"}</definedName>
    <definedName name="etertt" localSheetId="4" hidden="1">{#N/A,#N/A,TRUE,"1842CWN0"}</definedName>
    <definedName name="etertt" hidden="1">{#N/A,#N/A,TRUE,"1842CWN0"}</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localSheetId="4"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localSheetId="4"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VW" localSheetId="3">#REF!</definedName>
    <definedName name="EVW">#REF!</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 localSheetId="3" hidden="1">#REF!</definedName>
    <definedName name="EX" hidden="1">#REF!</definedName>
    <definedName name="EX_1" localSheetId="3" hidden="1">#REF!</definedName>
    <definedName name="EX_1" hidden="1">#REF!</definedName>
    <definedName name="excavacion" localSheetId="3">#REF!</definedName>
    <definedName name="excavacion">#REF!</definedName>
    <definedName name="Excel_BuiltIn__FilterDatabase">[27]Presupuesto_Via_distribuidora!$A$9:$H$344</definedName>
    <definedName name="Excel_BuiltIn_Print_Area">[27]Presupuesto_Via_distribuidora!$C$1:$H$344</definedName>
    <definedName name="Excel_BuiltIn_Print_Titles">[27]Presupuesto_Via_distribuidora!$A$2:$IV$8</definedName>
    <definedName name="EXTRA">[14]EXTRA!$A$3:$G$11</definedName>
    <definedName name="EXTRA2">[14]EXTRA2!$A$3:$H$18</definedName>
    <definedName name="EXTRA3">[14]EXTRA3!$A$3:$H$20</definedName>
    <definedName name="EXTRA5">[14]EXTRA5!$A$3:$H$7</definedName>
    <definedName name="EXTRA6">[14]EXTRA6!$A$3:$F$18</definedName>
    <definedName name="EXTRA7">[14]EXTRA7!$A$4:$F$9</definedName>
    <definedName name="FACHADA_ITEM" localSheetId="3">[17]Presupuesto!#REF!</definedName>
    <definedName name="FACHADA_ITEM">[17]Presupuesto!#REF!</definedName>
    <definedName name="FACN" localSheetId="3">#REF!</definedName>
    <definedName name="FACN">#REF!</definedName>
    <definedName name="factor" localSheetId="3">#REF!</definedName>
    <definedName name="factor">#REF!</definedName>
    <definedName name="Factor_NAL" localSheetId="3">#REF!</definedName>
    <definedName name="Factor_NAL">#REF!</definedName>
    <definedName name="Factor_Sonic" localSheetId="3">#REF!</definedName>
    <definedName name="Factor_Sonic">#REF!</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localSheetId="4" hidden="1">{"via1",#N/A,TRUE,"general";"via2",#N/A,TRUE,"general";"via3",#N/A,TRUE,"general"}</definedName>
    <definedName name="fdg" hidden="1">{"via1",#N/A,TRUE,"general";"via2",#N/A,TRUE,"general";"via3",#N/A,TRUE,"general"}</definedName>
    <definedName name="FDGASDFASD" localSheetId="3">#REF!</definedName>
    <definedName name="FDGASDFASD" localSheetId="4">#REF!</definedName>
    <definedName name="FDGASDFASD">#REF!</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4"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erfer" localSheetId="3" hidden="1">{"via1",#N/A,TRUE,"general";"via2",#N/A,TRUE,"general";"via3",#N/A,TRUE,"general"}</definedName>
    <definedName name="ferfer" localSheetId="4" hidden="1">{"via1",#N/A,TRUE,"general";"via2",#N/A,TRUE,"general";"via3",#N/A,TRUE,"general"}</definedName>
    <definedName name="ferfer"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4"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4"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localSheetId="4"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4"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4"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4" hidden="1">{"via1",#N/A,TRUE,"general";"via2",#N/A,TRUE,"general";"via3",#N/A,TRUE,"general"}</definedName>
    <definedName name="fhfgh" hidden="1">{"via1",#N/A,TRUE,"general";"via2",#N/A,TRUE,"general";"via3",#N/A,TRUE,"general"}</definedName>
    <definedName name="fhg" localSheetId="3" hidden="1">{#N/A,#N/A,TRUE,"1842CWN0"}</definedName>
    <definedName name="fhg" localSheetId="4" hidden="1">{#N/A,#N/A,TRUE,"1842CWN0"}</definedName>
    <definedName name="fhg" hidden="1">{#N/A,#N/A,TRUE,"1842CWN0"}</definedName>
    <definedName name="fhgh" localSheetId="3" hidden="1">{"via1",#N/A,TRUE,"general";"via2",#N/A,TRUE,"general";"via3",#N/A,TRUE,"general"}</definedName>
    <definedName name="fhgh" localSheetId="4"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ll1" localSheetId="3" hidden="1">#REF!</definedName>
    <definedName name="fill1" hidden="1">#REF!</definedName>
    <definedName name="Final" localSheetId="3">#REF!</definedName>
    <definedName name="Final">#REF!</definedName>
    <definedName name="FINANC" localSheetId="3">#REF!</definedName>
    <definedName name="FINANC">#REF!</definedName>
    <definedName name="Finequipo" localSheetId="3">#REF!</definedName>
    <definedName name="Finequipo">#REF!</definedName>
    <definedName name="FinequipoPrecios" localSheetId="3">#REF!</definedName>
    <definedName name="FinequipoPrecios">#REF!</definedName>
    <definedName name="FinEVW" localSheetId="3">#REF!</definedName>
    <definedName name="FinEVW">#REF!</definedName>
    <definedName name="Finitems" localSheetId="3">#REF!</definedName>
    <definedName name="Finitems">#REF!</definedName>
    <definedName name="FOBO105" localSheetId="3">#REF!</definedName>
    <definedName name="FOBO105">#REF!</definedName>
    <definedName name="FOBO105US" localSheetId="3">#REF!</definedName>
    <definedName name="FOBO105US">#REF!</definedName>
    <definedName name="FOBO106" localSheetId="3">#REF!</definedName>
    <definedName name="FOBO106">#REF!</definedName>
    <definedName name="FOBO106US" localSheetId="3">#REF!</definedName>
    <definedName name="FOBO106US">#REF!</definedName>
    <definedName name="FOBO107" localSheetId="3">#REF!</definedName>
    <definedName name="FOBO107">#REF!</definedName>
    <definedName name="FOBO107US" localSheetId="3">#REF!</definedName>
    <definedName name="FOBO107US">#REF!</definedName>
    <definedName name="FOBO108" localSheetId="3">#REF!</definedName>
    <definedName name="FOBO108">#REF!</definedName>
    <definedName name="FOBO108US" localSheetId="3">#REF!</definedName>
    <definedName name="FOBO108US">#REF!</definedName>
    <definedName name="FOBO5">[15]Items!$AC$15</definedName>
    <definedName name="FOBO5US">[15]Items!$AC$15</definedName>
    <definedName name="FOBO6">[15]Items!$AC$16</definedName>
    <definedName name="FOBO6US">[15]Items!$AC$15</definedName>
    <definedName name="FOBO7">[15]Items!$AC$17</definedName>
    <definedName name="FOBO7US">[15]Items!$AC$15</definedName>
    <definedName name="FOBO8">[15]Items!$AC$18</definedName>
    <definedName name="FOBO8US">[15]Items!$AC$15</definedName>
    <definedName name="Formato" localSheetId="3">#REF!</definedName>
    <definedName name="Formato">#REF!</definedName>
    <definedName name="formularioCantidades" localSheetId="3">#REF!</definedName>
    <definedName name="formularioCantidades" localSheetId="4">#REF!</definedName>
    <definedName name="formularioCantidades">#REF!</definedName>
    <definedName name="FP_cajaCompensacion">'[18]Tablas de Soporte'!$C$22</definedName>
    <definedName name="FP_cesantiasAnual">'[18]Tablas de Soporte'!$C$17</definedName>
    <definedName name="FP_elementosProteccion">'[18]Tablas de Soporte'!$C$28</definedName>
    <definedName name="FP_interesCesantia">'[18]Tablas de Soporte'!$C$18</definedName>
    <definedName name="FP_pensiones">'[18]Tablas de Soporte'!$C$21</definedName>
    <definedName name="FP_primaAnual">'[18]Tablas de Soporte'!$C$16</definedName>
    <definedName name="FP_salarios">'[18]Tablas de Soporte'!$C$15</definedName>
    <definedName name="FP_vacacionesAnual">'[18]Tablas de Soporte'!$C$19</definedName>
    <definedName name="FRANCIA" localSheetId="3">#REF!</definedName>
    <definedName name="FRANCIA">#REF!</definedName>
    <definedName name="FRANCO" localSheetId="3">#REF!</definedName>
    <definedName name="FRANCO">#REF!</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[28]Data!$H$8</definedName>
    <definedName name="frefr" localSheetId="3" hidden="1">{"via1",#N/A,TRUE,"general";"via2",#N/A,TRUE,"general";"via3",#N/A,TRUE,"general"}</definedName>
    <definedName name="frefr" localSheetId="4"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 localSheetId="3">#REF!</definedName>
    <definedName name="FS">#REF!</definedName>
    <definedName name="ftr">[28]Data!$H$10</definedName>
    <definedName name="fue" localSheetId="3">#REF!</definedName>
    <definedName name="fue" localSheetId="4">#REF!</definedName>
    <definedName name="fue">#REF!</definedName>
    <definedName name="fwff" localSheetId="3" hidden="1">{"via1",#N/A,TRUE,"general";"via2",#N/A,TRUE,"general";"via3",#N/A,TRUE,"general"}</definedName>
    <definedName name="fwff" localSheetId="4"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_Importación" localSheetId="3">#REF!</definedName>
    <definedName name="G._Importación">#REF!</definedName>
    <definedName name="gba" localSheetId="3"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g" localSheetId="3" hidden="1">{"via1",#N/A,TRUE,"general";"via2",#N/A,TRUE,"general";"via3",#N/A,TRUE,"general"}</definedName>
    <definedName name="geg" localSheetId="4" hidden="1">{"via1",#N/A,TRUE,"general";"via2",#N/A,TRUE,"general";"via3",#N/A,TRUE,"general"}</definedName>
    <definedName name="geg" hidden="1">{"via1",#N/A,TRUE,"general";"via2",#N/A,TRUE,"general";"via3",#N/A,TRUE,"general"}</definedName>
    <definedName name="GENERAL" localSheetId="3">#REF!</definedName>
    <definedName name="GENERAL">#REF!</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4"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4" hidden="1">{"via1",#N/A,TRUE,"general";"via2",#N/A,TRUE,"general";"via3",#N/A,TRUE,"general"}</definedName>
    <definedName name="gfdg" hidden="1">{"via1",#N/A,TRUE,"general";"via2",#N/A,TRUE,"general";"via3",#N/A,TRUE,"general"}</definedName>
    <definedName name="gffgfhhf" localSheetId="3" hidden="1">{#N/A,#N/A,TRUE,"INGENIERIA";#N/A,#N/A,TRUE,"COMPRAS";#N/A,#N/A,TRUE,"DIRECCION";#N/A,#N/A,TRUE,"RESUMEN"}</definedName>
    <definedName name="gffgfhhf" localSheetId="4" hidden="1">{#N/A,#N/A,TRUE,"INGENIERIA";#N/A,#N/A,TRUE,"COMPRAS";#N/A,#N/A,TRUE,"DIRECCION";#N/A,#N/A,TRUE,"RESUMEN"}</definedName>
    <definedName name="gffgfhhf" hidden="1">{#N/A,#N/A,TRUE,"INGENIERIA";#N/A,#N/A,TRUE,"COMPRAS";#N/A,#N/A,TRUE,"DIRECCION";#N/A,#N/A,TRUE,"RESUMEN"}</definedName>
    <definedName name="gfgfgr" localSheetId="3" hidden="1">{"via1",#N/A,TRUE,"general";"via2",#N/A,TRUE,"general";"via3",#N/A,TRUE,"general"}</definedName>
    <definedName name="gfgfgr" localSheetId="4"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4" hidden="1">{"via1",#N/A,TRUE,"general";"via2",#N/A,TRUE,"general";"via3",#N/A,TRUE,"general"}</definedName>
    <definedName name="gfjjh"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localSheetId="4"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localSheetId="4"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localSheetId="4"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4" hidden="1">{"via1",#N/A,TRUE,"general";"via2",#N/A,TRUE,"general";"via3",#N/A,TRUE,"general"}</definedName>
    <definedName name="gggtgd" hidden="1">{"via1",#N/A,TRUE,"general";"via2",#N/A,TRUE,"general";"via3",#N/A,TRUE,"general"}</definedName>
    <definedName name="ggjgjkg" localSheetId="3" hidden="1">{#N/A,#N/A,TRUE,"1842CWN0"}</definedName>
    <definedName name="ggjgjkg" localSheetId="4" hidden="1">{#N/A,#N/A,TRUE,"1842CWN0"}</definedName>
    <definedName name="ggjgjkg" hidden="1">{#N/A,#N/A,TRUE,"1842CWN0"}</definedName>
    <definedName name="ggtgt" localSheetId="3" hidden="1">{"via1",#N/A,TRUE,"general";"via2",#N/A,TRUE,"general";"via3",#N/A,TRUE,"general"}</definedName>
    <definedName name="ggtgt" localSheetId="4"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hidden="1">{"via1",#N/A,TRUE,"general";"via2",#N/A,TRUE,"general";"via3",#N/A,TRUE,"general"}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localSheetId="3" hidden="1">{#N/A,#N/A,TRUE,"1842CWN0"}</definedName>
    <definedName name="ghnbbfr" localSheetId="4" hidden="1">{#N/A,#N/A,TRUE,"1842CWN0"}</definedName>
    <definedName name="ghnbbfr" hidden="1">{#N/A,#N/A,TRUE,"1842CWN0"}</definedName>
    <definedName name="GIRON">[4]GIRON!$A$4:$K$5</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localSheetId="4" hidden="1">{"via1",#N/A,TRUE,"general";"via2",#N/A,TRUE,"general";"via3",#N/A,TRUE,"general"}</definedName>
    <definedName name="gk" hidden="1">{"via1",#N/A,TRUE,"general";"via2",#N/A,TRUE,"general";"via3",#N/A,TRUE,"general"}</definedName>
    <definedName name="GOL" localSheetId="3">#REF!</definedName>
    <definedName name="GOL">#REF!</definedName>
    <definedName name="GOLAZO" localSheetId="3">#REF!</definedName>
    <definedName name="GOLAZO">#REF!</definedName>
    <definedName name="_xlnm.Recorder" localSheetId="3">#REF!</definedName>
    <definedName name="_xlnm.Recorder">#REF!</definedName>
    <definedName name="GRAF1ANO" localSheetId="3" hidden="1">{"via1",#N/A,TRUE,"general";"via2",#N/A,TRUE,"general";"via3",#N/A,TRUE,"general"}</definedName>
    <definedName name="GRAF1ANO" localSheetId="4"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localSheetId="4" hidden="1">{"via1",#N/A,TRUE,"general";"via2",#N/A,TRUE,"general";"via3",#N/A,TRUE,"general"}</definedName>
    <definedName name="grggwero" hidden="1">{"via1",#N/A,TRUE,"general";"via2",#N/A,TRUE,"general";"via3",#N/A,TRUE,"general"}</definedName>
    <definedName name="GRIFERIAS_ITEM">[17]Presupuesto!#REF!</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localSheetId="4" hidden="1">{"via1",#N/A,TRUE,"general";"via2",#N/A,TRUE,"general";"via3",#N/A,TRUE,"general"}</definedName>
    <definedName name="gsfsf" hidden="1">{"via1",#N/A,TRUE,"general";"via2",#N/A,TRUE,"general";"via3",#N/A,TRUE,"general"}</definedName>
    <definedName name="gt" localSheetId="3">#REF!</definedName>
    <definedName name="gt">#REF!</definedName>
    <definedName name="gtgt" localSheetId="3" hidden="1">{"via1",#N/A,TRUE,"general";"via2",#N/A,TRUE,"general";"via3",#N/A,TRUE,"general"}</definedName>
    <definedName name="gtgt" localSheetId="4"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h9h" localSheetId="3" hidden="1">{"via1",#N/A,TRUE,"general";"via2",#N/A,TRUE,"general";"via3",#N/A,TRUE,"general"}</definedName>
    <definedName name="h9h" localSheetId="4" hidden="1">{"via1",#N/A,TRUE,"general";"via2",#N/A,TRUE,"general";"via3",#N/A,TRUE,"general"}</definedName>
    <definedName name="h9h" hidden="1">{"via1",#N/A,TRUE,"general";"via2",#N/A,TRUE,"general";"via3",#N/A,TRUE,"general"}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localSheetId="4"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4"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fgh" localSheetId="3" hidden="1">{"via1",#N/A,TRUE,"general";"via2",#N/A,TRUE,"general";"via3",#N/A,TRUE,"general"}</definedName>
    <definedName name="hfgh" localSheetId="4"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localSheetId="4"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4"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3">#REF!</definedName>
    <definedName name="hh">[29]Otros!$A$2:$A$21</definedName>
    <definedName name="hhg" localSheetId="3" hidden="1">{#N/A,#N/A,TRUE,"1842CWN0"}</definedName>
    <definedName name="hhg" localSheetId="4" hidden="1">{#N/A,#N/A,TRUE,"1842CWN0"}</definedName>
    <definedName name="hhg" hidden="1">{#N/A,#N/A,TRUE,"1842CWN0"}</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localSheetId="4"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4"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localSheetId="4" hidden="1">{"via1",#N/A,TRUE,"general";"via2",#N/A,TRUE,"general";"via3",#N/A,TRUE,"general"}</definedName>
    <definedName name="hhtrhreh" hidden="1">{"via1",#N/A,TRUE,"general";"via2",#N/A,TRUE,"general";"via3",#N/A,TRUE,"general"}</definedName>
    <definedName name="Hid" localSheetId="3">'[9]Interc de Hidr.'!$E$1:$E$65536</definedName>
    <definedName name="Hid" localSheetId="4">'[10]Interc de Hidr.'!$E$1:$E$65536</definedName>
    <definedName name="Hid">'[11]Interc de Hidr.'!$E$1:$E$65536</definedName>
    <definedName name="HIDROSANITYGAS_ITEM" localSheetId="3">[17]Presupuesto!#REF!</definedName>
    <definedName name="HIDROSANITYGAS_ITEM">[17]Presupuesto!#REF!</definedName>
    <definedName name="hjfg" localSheetId="3" hidden="1">{"via1",#N/A,TRUE,"general";"via2",#N/A,TRUE,"general";"via3",#N/A,TRUE,"general"}</definedName>
    <definedName name="hjfg" localSheetId="4"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localSheetId="4"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CALCULO" localSheetId="3">#REF!</definedName>
    <definedName name="HOJACALCULO">#REF!</definedName>
    <definedName name="HOLA" localSheetId="3">#REF!</definedName>
    <definedName name="HOLA">#REF!</definedName>
    <definedName name="horat" localSheetId="3">'[30]Itemes Renovación'!#REF!</definedName>
    <definedName name="horat" localSheetId="4">'[31]Itemes Renovación'!#REF!</definedName>
    <definedName name="horat">'[32]Itemes Renovación'!#REF!</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fg" localSheetId="3" hidden="1">{"via1",#N/A,TRUE,"general";"via2",#N/A,TRUE,"general";"via3",#N/A,TRUE,"general"}</definedName>
    <definedName name="hsfg" localSheetId="4" hidden="1">{"via1",#N/A,TRUE,"general";"via2",#N/A,TRUE,"general";"via3",#N/A,TRUE,"general"}</definedName>
    <definedName name="hsfg" hidden="1">{"via1",#N/A,TRUE,"general";"via2",#N/A,TRUE,"general";"via3",#N/A,TRUE,"general"}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localSheetId="4" hidden="1">{"via1",#N/A,TRUE,"general";"via2",#N/A,TRUE,"general";"via3",#N/A,TRUE,"general"}</definedName>
    <definedName name="htryrt7" hidden="1">{"via1",#N/A,TRUE,"general";"via2",#N/A,TRUE,"general";"via3",#N/A,TRUE,"general"}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localSheetId="4" hidden="1">{"via1",#N/A,TRUE,"general";"via2",#N/A,TRUE,"general";"via3",#N/A,TRUE,"general"}</definedName>
    <definedName name="hytirs" hidden="1">{"via1",#N/A,TRUE,"general";"via2",#N/A,TRUE,"general";"via3",#N/A,TRUE,"general"}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localSheetId="4"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MP" localSheetId="3">#REF!</definedName>
    <definedName name="IMP">#REF!</definedName>
    <definedName name="IMPOR" localSheetId="3">#REF!</definedName>
    <definedName name="IMPOR">#REF!</definedName>
    <definedName name="IMPREV">[28]Data!$H$6</definedName>
    <definedName name="INCRUST" localSheetId="3">[17]Presupuesto!#REF!,[17]Presupuesto!#REF!,[17]Presupuesto!#REF!,[17]Presupuesto!#REF!,[17]Presupuesto!#REF!</definedName>
    <definedName name="INCRUST">[17]Presupuesto!#REF!,[17]Presupuesto!#REF!,[17]Presupuesto!#REF!,[17]Presupuesto!#REF!,[17]Presupuesto!#REF!</definedName>
    <definedName name="INFO">!$G$1:$K$8</definedName>
    <definedName name="INGENIERIA1" localSheetId="3" hidden="1">#REF!</definedName>
    <definedName name="INGENIERIA1" hidden="1">#REF!</definedName>
    <definedName name="INGENIERIA11" localSheetId="3" hidden="1">#REF!</definedName>
    <definedName name="INGENIERIA11" hidden="1">#REF!</definedName>
    <definedName name="Instalacion" localSheetId="3">#REF!</definedName>
    <definedName name="Instalacion">#REF!</definedName>
    <definedName name="INSU">[33]INSUMOS!$A$1:$E$65536</definedName>
    <definedName name="InTap" localSheetId="3">[9]Interc.tapones!$E$1:$E$65536</definedName>
    <definedName name="InTap" localSheetId="4">[10]Interc.tapones!$E$1:$E$65536</definedName>
    <definedName name="InTap">[11]Interc.tapones!$E$1:$E$65536</definedName>
    <definedName name="IntVal" localSheetId="3">'[9]Interc.válv.'!$E$1:$E$65536</definedName>
    <definedName name="IntVal" localSheetId="4">'[10]Interc.válv.'!$E$1:$E$65536</definedName>
    <definedName name="IntVal">'[11]Interc.válv.'!$E$1:$E$65536</definedName>
    <definedName name="irng" localSheetId="3" hidden="1">#REF!</definedName>
    <definedName name="irng" hidden="1">#REF!</definedName>
    <definedName name="ITEM">[34]BASE!$C$4:$H$270</definedName>
    <definedName name="ITEM1" localSheetId="3">#REF!</definedName>
    <definedName name="ITEM1" localSheetId="4">#REF!</definedName>
    <definedName name="ITEM1">#REF!</definedName>
    <definedName name="ITEM2" localSheetId="3">#REF!</definedName>
    <definedName name="ITEM2" localSheetId="4">#REF!</definedName>
    <definedName name="ITEM2">#REF!</definedName>
    <definedName name="ITEM3" localSheetId="3">#REF!</definedName>
    <definedName name="ITEM3" localSheetId="4">#REF!</definedName>
    <definedName name="ITEM3">#REF!</definedName>
    <definedName name="ItemCodos" localSheetId="3">#REF!</definedName>
    <definedName name="ItemCodos" localSheetId="4">#REF!</definedName>
    <definedName name="ItemCodos">#REF!</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4"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yuiuyi" localSheetId="3" hidden="1">{"via1",#N/A,TRUE,"general";"via2",#N/A,TRUE,"general";"via3",#N/A,TRUE,"general"}</definedName>
    <definedName name="iyuiuyi" localSheetId="4"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APON" localSheetId="3">#REF!</definedName>
    <definedName name="JAPON">#REF!</definedName>
    <definedName name="jd" localSheetId="3" hidden="1">{"via1",#N/A,TRUE,"general";"via2",#N/A,TRUE,"general";"via3",#N/A,TRUE,"general"}</definedName>
    <definedName name="jd" localSheetId="4"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ç" localSheetId="3" hidden="1">#REF!</definedName>
    <definedName name="jfç" hidden="1">#REF!</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localSheetId="4"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localSheetId="4"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3" hidden="1">{"via1",#N/A,TRUE,"general";"via2",#N/A,TRUE,"general";"via3",#N/A,TRUE,"general"}</definedName>
    <definedName name="jj" localSheetId="4" hidden="1">{"via1",#N/A,TRUE,"general";"via2",#N/A,TRUE,"general";"via3",#N/A,TRUE,"general"}</definedName>
    <definedName name="jj"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hidden="1">{"via1",#N/A,TRUE,"general";"via2",#N/A,TRUE,"general";"via3",#N/A,TRUE,"general"}</definedName>
    <definedName name="JJJ" localSheetId="3" hidden="1">{#N/A,#N/A,FALSE,"Hoja1";#N/A,#N/A,FALSE,"Hoja2"}</definedName>
    <definedName name="JJJ" localSheetId="4" hidden="1">{#N/A,#N/A,FALSE,"Hoja1";#N/A,#N/A,FALSE,"Hoja2"}</definedName>
    <definedName name="JJJ" hidden="1">{#N/A,#N/A,FALSE,"Hoja1";#N/A,#N/A,FALSE,"Hoja2"}</definedName>
    <definedName name="jjjhjddfg" localSheetId="3" hidden="1">{"via1",#N/A,TRUE,"general";"via2",#N/A,TRUE,"general";"via3",#N/A,TRUE,"general"}</definedName>
    <definedName name="jjjhjddfg" localSheetId="4"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4"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3" hidden="1">{"TAB1",#N/A,TRUE,"GENERAL";"TAB2",#N/A,TRUE,"GENERAL";"TAB3",#N/A,TRUE,"GENERAL";"TAB4",#N/A,TRUE,"GENERAL";"TAB5",#N/A,TRUE,"GENERAL"}</definedName>
    <definedName name="jkl" localSheetId="4" hidden="1">{"TAB1",#N/A,TRUE,"GENERAL";"TAB2",#N/A,TRUE,"GENERAL";"TAB3",#N/A,TRUE,"GENERAL";"TAB4",#N/A,TRUE,"GENERAL";"TAB5",#N/A,TRUE,"GENERAL"}</definedName>
    <definedName name="jkl" hidden="1">{"TAB1",#N/A,TRUE,"GENERAL";"TAB2",#N/A,TRUE,"GENERAL";"TAB3",#N/A,TRUE,"GENERAL";"TAB4",#N/A,TRUE,"GENERAL";"TAB5",#N/A,TRUE,"GENERAL"}</definedName>
    <definedName name="JRYJ" localSheetId="3" hidden="1">{"via1",#N/A,TRUE,"general";"via2",#N/A,TRUE,"general";"via3",#N/A,TRUE,"general"}</definedName>
    <definedName name="JRYJ" localSheetId="4"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localSheetId="4"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yjt7" localSheetId="3" hidden="1">{"via1",#N/A,TRUE,"general";"via2",#N/A,TRUE,"general";"via3",#N/A,TRUE,"general"}</definedName>
    <definedName name="jyjt7" localSheetId="4"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 localSheetId="3">#REF!</definedName>
    <definedName name="k">#REF!</definedName>
    <definedName name="kdmfm" localSheetId="3" hidden="1">#REF!</definedName>
    <definedName name="kdmfm" hidden="1">#REF!</definedName>
    <definedName name="Kennwort">[35]Auftragsprofil!$D$5</definedName>
    <definedName name="KFOBUS" localSheetId="3">#REF!</definedName>
    <definedName name="KFOBUS">#REF!</definedName>
    <definedName name="KHGGH" localSheetId="3" hidden="1">{"via1",#N/A,TRUE,"general";"via2",#N/A,TRUE,"general";"via3",#N/A,TRUE,"general"}</definedName>
    <definedName name="KHGGH" localSheetId="4"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localSheetId="4" hidden="1">{"via1",#N/A,TRUE,"general";"via2",#N/A,TRUE,"general";"via3",#N/A,TRUE,"general"}</definedName>
    <definedName name="kikik"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'[29]Mano de Obra'!$A$2:$A$34</definedName>
    <definedName name="kkkki" localSheetId="3" hidden="1">{"via1",#N/A,TRUE,"general";"via2",#N/A,TRUE,"general";"via3",#N/A,TRUE,"general"}</definedName>
    <definedName name="kkkki" localSheetId="4"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rtrk" localSheetId="3" hidden="1">{"via1",#N/A,TRUE,"general";"via2",#N/A,TRUE,"general";"via3",#N/A,TRUE,"general"}</definedName>
    <definedName name="krtrk" localSheetId="4" hidden="1">{"via1",#N/A,TRUE,"general";"via2",#N/A,TRUE,"general";"via3",#N/A,TRUE,"general"}</definedName>
    <definedName name="krtrk" hidden="1">{"via1",#N/A,TRUE,"general";"via2",#N/A,TRUE,"general";"via3",#N/A,TRUE,"general"}</definedName>
    <definedName name="Kunde">[35]Auftragsprofil!$D$3</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 localSheetId="3">#REF!</definedName>
    <definedName name="l">#REF!</definedName>
    <definedName name="lame" localSheetId="3" hidden="1">#REF!</definedName>
    <definedName name="lame" hidden="1">#REF!</definedName>
    <definedName name="LE" localSheetId="3">#REF!</definedName>
    <definedName name="LE">#REF!</definedName>
    <definedName name="LICITACION_PUBLICA" localSheetId="3">#REF!</definedName>
    <definedName name="LICITACION_PUBLICA">#REF!</definedName>
    <definedName name="lis">'[36]Mano de Obra'!$A$2:$A$36</definedName>
    <definedName name="lista">'[37]Mano de Obra'!$A$2:$A$36</definedName>
    <definedName name="LISTA_EQ">#REF!</definedName>
    <definedName name="LISTA_HE">#REF!</definedName>
    <definedName name="LISTA_MA">#REF!</definedName>
    <definedName name="LISTA_MO">#REF!</definedName>
    <definedName name="LISTA_OT">#REF!</definedName>
    <definedName name="ListaCantidad" localSheetId="3">#REF!</definedName>
    <definedName name="ListaCantidad" localSheetId="4">#REF!</definedName>
    <definedName name="ListaCantidad">#REF!</definedName>
    <definedName name="ListaItem" localSheetId="3">#REF!</definedName>
    <definedName name="ListaItem" localSheetId="4">#REF!</definedName>
    <definedName name="ListaItem">#REF!</definedName>
    <definedName name="ListaUni" localSheetId="3">[38]TOTALES!$D$7:$D$654</definedName>
    <definedName name="ListaUni" localSheetId="4">[39]TOTALES!$D$7:$D$654</definedName>
    <definedName name="ListaUni">[40]TOTALES!$D$7:$D$654</definedName>
    <definedName name="LISTO" localSheetId="3">#REF!</definedName>
    <definedName name="LISTO">#REF!</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localSheetId="4"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localSheetId="3"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eno" localSheetId="3">#REF!</definedName>
    <definedName name="lleno">#REF!</definedName>
    <definedName name="lllllh" localSheetId="3" hidden="1">{"via1",#N/A,TRUE,"general";"via2",#N/A,TRUE,"general";"via3",#N/A,TRUE,"general"}</definedName>
    <definedName name="lllllh" localSheetId="4"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Tramo" localSheetId="3">#REF!</definedName>
    <definedName name="LongTramo">#REF!</definedName>
    <definedName name="LosPrecios" localSheetId="3">#REF!</definedName>
    <definedName name="LosPrecios">#REF!</definedName>
    <definedName name="LosPreciosTit" localSheetId="3">#REF!</definedName>
    <definedName name="LosPreciosTit">#REF!</definedName>
    <definedName name="lplpl" localSheetId="3" hidden="1">{"via1",#N/A,TRUE,"general";"via2",#N/A,TRUE,"general";"via3",#N/A,TRUE,"general"}</definedName>
    <definedName name="lplpl" localSheetId="4" hidden="1">{"via1",#N/A,TRUE,"general";"via2",#N/A,TRUE,"general";"via3",#N/A,TRUE,"general"}</definedName>
    <definedName name="lplpl" hidden="1">{"via1",#N/A,TRUE,"general";"via2",#N/A,TRUE,"general";"via3",#N/A,TRUE,"general"}</definedName>
    <definedName name="M" localSheetId="3">#REF!</definedName>
    <definedName name="M">#REF!</definedName>
    <definedName name="mafdsf" localSheetId="3" hidden="1">{"via1",#N/A,TRUE,"general";"via2",#N/A,TRUE,"general";"via3",#N/A,TRUE,"general"}</definedName>
    <definedName name="mafdsf" localSheetId="4" hidden="1">{"via1",#N/A,TRUE,"general";"via2",#N/A,TRUE,"general";"via3",#N/A,TRUE,"general"}</definedName>
    <definedName name="mafdsf" hidden="1">{"via1",#N/A,TRUE,"general";"via2",#N/A,TRUE,"general";"via3",#N/A,TRUE,"general"}</definedName>
    <definedName name="Makro1" localSheetId="3">#REF!</definedName>
    <definedName name="Makro1">#REF!</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localSheetId="4" hidden="1">{"via1",#N/A,TRUE,"general";"via2",#N/A,TRUE,"general";"via3",#N/A,TRUE,"general"}</definedName>
    <definedName name="maow" hidden="1">{"via1",#N/A,TRUE,"general";"via2",#N/A,TRUE,"general";"via3",#N/A,TRUE,"general"}</definedName>
    <definedName name="MARCOS" localSheetId="3">#REF!</definedName>
    <definedName name="MARCOS">#REF!</definedName>
    <definedName name="margen" localSheetId="3">#REF!</definedName>
    <definedName name="margen">#REF!</definedName>
    <definedName name="Márgen" localSheetId="3">#REF!</definedName>
    <definedName name="Márgen">#REF!</definedName>
    <definedName name="margentyco" localSheetId="3">#REF!</definedName>
    <definedName name="margentyco">#REF!</definedName>
    <definedName name="masor" localSheetId="3" hidden="1">{"via1",#N/A,TRUE,"general";"via2",#N/A,TRUE,"general";"via3",#N/A,TRUE,"general"}</definedName>
    <definedName name="masor" localSheetId="4" hidden="1">{"via1",#N/A,TRUE,"general";"via2",#N/A,TRUE,"general";"via3",#N/A,TRUE,"general"}</definedName>
    <definedName name="masor" hidden="1">{"via1",#N/A,TRUE,"general";"via2",#N/A,TRUE,"general";"via3",#N/A,TRUE,"general"}</definedName>
    <definedName name="MATERIALES">[28]Data!$A$40:$IV$1390</definedName>
    <definedName name="MaterialTub" localSheetId="3">#REF!</definedName>
    <definedName name="MaterialTub" localSheetId="4">#REF!</definedName>
    <definedName name="MaterialTub">#REF!</definedName>
    <definedName name="MCC">[28]PROVISIONAL!$B$8:$E$22</definedName>
    <definedName name="mdd" localSheetId="3" hidden="1">{"via1",#N/A,TRUE,"general";"via2",#N/A,TRUE,"general";"via3",#N/A,TRUE,"general"}</definedName>
    <definedName name="mdd" localSheetId="4" hidden="1">{"via1",#N/A,TRUE,"general";"via2",#N/A,TRUE,"general";"via3",#N/A,TRUE,"general"}</definedName>
    <definedName name="mdd" hidden="1">{"via1",#N/A,TRUE,"general";"via2",#N/A,TRUE,"general";"via3",#N/A,TRUE,"general"}</definedName>
    <definedName name="MDEO">[28]Data!$A$1391:$IV$1440</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localSheetId="4" hidden="1">{"via1",#N/A,TRUE,"general";"via2",#N/A,TRUE,"general";"via3",#N/A,TRUE,"general"}</definedName>
    <definedName name="mghm"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LFB" localSheetId="3">#REF!</definedName>
    <definedName name="MLFB">#REF!</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localSheetId="4"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4"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'[41]Mano de obra'!$B$5:$D$49</definedName>
    <definedName name="MOA" localSheetId="3" hidden="1">{#N/A,#N/A,FALSE,"Hoja1";#N/A,#N/A,FALSE,"Hoja2"}</definedName>
    <definedName name="MOA" localSheetId="4" hidden="1">{#N/A,#N/A,FALSE,"Hoja1";#N/A,#N/A,FALSE,"Hoja2"}</definedName>
    <definedName name="MOA" hidden="1">{#N/A,#N/A,FALSE,"Hoja1";#N/A,#N/A,FALSE,"Hoja2"}</definedName>
    <definedName name="MOBILIARIO_SEG_ELECTRON_ITEM">[17]Presupuesto!#REF!</definedName>
    <definedName name="MOBILIARIOOFIC_ITEM">[17]Presupuesto!#REF!</definedName>
    <definedName name="MODIVejec" localSheetId="3" hidden="1">{#N/A,#N/A,FALSE,"Hoja1";#N/A,#N/A,FALSE,"Hoja2"}</definedName>
    <definedName name="MODIVejec" localSheetId="4" hidden="1">{#N/A,#N/A,FALSE,"Hoja1";#N/A,#N/A,FALSE,"Hoja2"}</definedName>
    <definedName name="MODIVejec" hidden="1">{#N/A,#N/A,FALSE,"Hoja1";#N/A,#N/A,FALSE,"Hoja2"}</definedName>
    <definedName name="MOE" localSheetId="3" hidden="1">{#N/A,#N/A,FALSE,"Hoja1";#N/A,#N/A,FALSE,"Hoja2"}</definedName>
    <definedName name="MOE" localSheetId="4" hidden="1">{#N/A,#N/A,FALSE,"Hoja1";#N/A,#N/A,FALSE,"Hoja2"}</definedName>
    <definedName name="MOE" hidden="1">{#N/A,#N/A,FALSE,"Hoja1";#N/A,#N/A,FALSE,"Hoja2"}</definedName>
    <definedName name="MONCANADA" localSheetId="3">#REF!</definedName>
    <definedName name="MONCANADA">#REF!</definedName>
    <definedName name="MONDM" localSheetId="3">#REF!</definedName>
    <definedName name="MONDM">#REF!</definedName>
    <definedName name="MONECU" localSheetId="3">#REF!</definedName>
    <definedName name="MONECU">#REF!</definedName>
    <definedName name="MONFRANCIA" localSheetId="3">#REF!</definedName>
    <definedName name="MONFRANCIA">#REF!</definedName>
    <definedName name="MONPAIS1" localSheetId="3">#REF!</definedName>
    <definedName name="MONPAIS1">#REF!</definedName>
    <definedName name="MONPAIS2" localSheetId="3">#REF!</definedName>
    <definedName name="MONPAIS2">#REF!</definedName>
    <definedName name="MONPERU" localSheetId="3">#REF!</definedName>
    <definedName name="MONPERU">#REF!</definedName>
    <definedName name="MONPTA" localSheetId="3">#REF!</definedName>
    <definedName name="MONPTA">#REF!</definedName>
    <definedName name="MONSUECIA" localSheetId="3">#REF!</definedName>
    <definedName name="MONSUECIA">#REF!</definedName>
    <definedName name="MONVENE" localSheetId="3">#REF!</definedName>
    <definedName name="MONVENE">#REF!</definedName>
    <definedName name="MONYEN" localSheetId="3">#REF!</definedName>
    <definedName name="MONYEN">#REF!</definedName>
    <definedName name="MOV">[24]MOV!$A$1:$H$1998</definedName>
    <definedName name="MOV_TIERRA_ITEM" localSheetId="3">[17]Presupuesto!#REF!</definedName>
    <definedName name="MOV_TIERRA_ITEM">[17]Presupuesto!#REF!</definedName>
    <definedName name="MUEBLES_BAÑOS_ITEM" localSheetId="3">[17]Presupuesto!#REF!</definedName>
    <definedName name="MUEBLES_BAÑOS_ITEM">[17]Presupuesto!#REF!</definedName>
    <definedName name="MUEBLES_COC_ITEM" localSheetId="3">[17]Presupuesto!#REF!</definedName>
    <definedName name="MUEBLES_COC_ITEM">[17]Presupuesto!#REF!</definedName>
    <definedName name="MUEBLES_COC_VALOR" localSheetId="3">[17]Presupuesto!#REF!</definedName>
    <definedName name="MUEBLES_COC_VALOR">[17]Presupuesto!#REF!</definedName>
    <definedName name="MUEBLES_MADERA_FIJ_ITEM" localSheetId="3">[17]Presupuesto!#REF!</definedName>
    <definedName name="MUEBLES_MADERA_FIJ_ITEM">[17]Presupuesto!#REF!</definedName>
    <definedName name="MUROS_BLOQ_PLOMO_ITEM">[17]Presupuesto!#REF!</definedName>
    <definedName name="MUROS_BLOQ_PLOMO_VALOR">[17]Presupuesto!$G$62:$G$66</definedName>
    <definedName name="MYC_DRYWALLITEM" localSheetId="3">[17]Presupuesto!#REF!,[17]Presupuesto!#REF!,[17]Presupuesto!#REF!</definedName>
    <definedName name="MYC_DRYWALLITEM">[17]Presupuesto!#REF!,[17]Presupuesto!#REF!,[17]Presupuesto!#REF!</definedName>
    <definedName name="MYCIELOS_DRYWALLVALOR" localSheetId="3">[17]Presupuesto!#REF!</definedName>
    <definedName name="MYCIELOS_DRYWALLVALOR">[17]Presupuesto!#REF!</definedName>
    <definedName name="MYPUERTAS_MAD_ITEM" localSheetId="3">[17]Presupuesto!#REF!</definedName>
    <definedName name="MYPUERTAS_MAD_ITEM">[17]Presupuesto!#REF!</definedName>
    <definedName name="MYPUERTAS_MET_ITEM" localSheetId="3">[17]Presupuesto!#REF!</definedName>
    <definedName name="MYPUERTAS_MET_ITEM">[17]Presupuesto!#REF!</definedName>
    <definedName name="n" localSheetId="3" hidden="1">{"via1",#N/A,TRUE,"general";"via2",#N/A,TRUE,"general";"via3",#N/A,TRUE,"general"}</definedName>
    <definedName name="n" localSheetId="4" hidden="1">{"via1",#N/A,TRUE,"general";"via2",#N/A,TRUE,"general";"via3",#N/A,TRUE,"general"}</definedName>
    <definedName name="n" hidden="1">{"via1",#N/A,TRUE,"general";"via2",#N/A,TRUE,"general";"via3",#N/A,TRUE,"general"}</definedName>
    <definedName name="NACI" localSheetId="3">#REF!</definedName>
    <definedName name="NACI">#REF!</definedName>
    <definedName name="NACIONAL" localSheetId="3">#REF!</definedName>
    <definedName name="NACIONAL">#REF!</definedName>
    <definedName name="nacionalizacion" localSheetId="3">#REF!</definedName>
    <definedName name="nacionalizacion">#REF!</definedName>
    <definedName name="nacionalizaciontyco" localSheetId="3">#REF!</definedName>
    <definedName name="nacionalizaciontyco">#REF!</definedName>
    <definedName name="nbvnv" localSheetId="3" hidden="1">{"via1",#N/A,TRUE,"general";"via2",#N/A,TRUE,"general";"via3",#N/A,TRUE,"general"}</definedName>
    <definedName name="nbvnv" localSheetId="4"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4"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4" hidden="1">{"via1",#N/A,TRUE,"general";"via2",#N/A,TRUE,"general";"via3",#N/A,TRUE,"general"}</definedName>
    <definedName name="ngfh"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4" hidden="1">{"via1",#N/A,TRUE,"general";"via2",#N/A,TRUE,"general";"via3",#N/A,TRUE,"general"}</definedName>
    <definedName name="nhndr"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localSheetId="4"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4" hidden="1">{"via1",#N/A,TRUE,"general";"via2",#N/A,TRUE,"general";"via3",#N/A,TRUE,"general"}</definedName>
    <definedName name="nnnnnh" hidden="1">{"via1",#N/A,TRUE,"general";"via2",#N/A,TRUE,"general";"via3",#N/A,TRUE,"general"}</definedName>
    <definedName name="NO" localSheetId="3">#REF!</definedName>
    <definedName name="NO">#REF!</definedName>
    <definedName name="nombre" localSheetId="3">#REF!</definedName>
    <definedName name="nombre">#REF!</definedName>
    <definedName name="Norte" localSheetId="3">#REF!</definedName>
    <definedName name="Norte" localSheetId="4">#REF!</definedName>
    <definedName name="Norte">#REF!</definedName>
    <definedName name="novafort" localSheetId="3">#REF!</definedName>
    <definedName name="novafort">#REF!</definedName>
    <definedName name="NUEVO" localSheetId="3">#REF!</definedName>
    <definedName name="NUEVO" localSheetId="4">#REF!</definedName>
    <definedName name="NUEVO">#REF!</definedName>
    <definedName name="nxn" localSheetId="3" hidden="1">{"via1",#N/A,TRUE,"general";"via2",#N/A,TRUE,"general";"via3",#N/A,TRUE,"general"}</definedName>
    <definedName name="nxn" localSheetId="4"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o" localSheetId="3">#REF!</definedName>
    <definedName name="o">#REF!</definedName>
    <definedName name="o9o9" localSheetId="3" hidden="1">{"via1",#N/A,TRUE,"general";"via2",#N/A,TRUE,"general";"via3",#N/A,TRUE,"general"}</definedName>
    <definedName name="o9o9" localSheetId="4" hidden="1">{"via1",#N/A,TRUE,"general";"via2",#N/A,TRUE,"general";"via3",#N/A,TRUE,"general"}</definedName>
    <definedName name="o9o9" hidden="1">{"via1",#N/A,TRUE,"general";"via2",#N/A,TRUE,"general";"via3",#N/A,TRUE,"general"}</definedName>
    <definedName name="OBRA" localSheetId="3">#REF!</definedName>
    <definedName name="OBRA" localSheetId="4">#REF!</definedName>
    <definedName name="OBRA">#REF!</definedName>
    <definedName name="obras" localSheetId="3" hidden="1">#REF!</definedName>
    <definedName name="obras" hidden="1">#REF!</definedName>
    <definedName name="obras11" localSheetId="3" hidden="1">#REF!</definedName>
    <definedName name="obras11" hidden="1">#REF!</definedName>
    <definedName name="OCTUBRE" localSheetId="3"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4" hidden="1">{"via1",#N/A,TRUE,"general";"via2",#N/A,TRUE,"general";"via3",#N/A,TRUE,"general"}</definedName>
    <definedName name="OIUOIU"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localSheetId="4" hidden="1">{"via1",#N/A,TRUE,"general";"via2",#N/A,TRUE,"general";"via3",#N/A,TRUE,"general"}</definedName>
    <definedName name="oooos" hidden="1">{"via1",#N/A,TRUE,"general";"via2",#N/A,TRUE,"general";"via3",#N/A,TRUE,"general"}</definedName>
    <definedName name="Orden" localSheetId="3">#REF!</definedName>
    <definedName name="Orden">#REF!</definedName>
    <definedName name="ORIGINAL" localSheetId="3"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[1]INST!#REF!</definedName>
    <definedName name="Otrosi" localSheetId="3">#REF!</definedName>
    <definedName name="Otrosi">#REF!</definedName>
    <definedName name="p0p0" localSheetId="3" hidden="1">{"via1",#N/A,TRUE,"general";"via2",#N/A,TRUE,"general";"via3",#N/A,TRUE,"general"}</definedName>
    <definedName name="p0p0" localSheetId="4" hidden="1">{"via1",#N/A,TRUE,"general";"via2",#N/A,TRUE,"general";"via3",#N/A,TRUE,"general"}</definedName>
    <definedName name="p0p0" hidden="1">{"via1",#N/A,TRUE,"general";"via2",#N/A,TRUE,"general";"via3",#N/A,TRUE,"general"}</definedName>
    <definedName name="paelnque" localSheetId="3">#REF!</definedName>
    <definedName name="paelnque" localSheetId="4">#REF!</definedName>
    <definedName name="paelnque">#REF!</definedName>
    <definedName name="PAIS1" localSheetId="3">#REF!</definedName>
    <definedName name="PAIS1">#REF!</definedName>
    <definedName name="PAIS2" localSheetId="3">#REF!</definedName>
    <definedName name="PAIS2">#REF!</definedName>
    <definedName name="palenque" localSheetId="3">#REF!</definedName>
    <definedName name="palenque" localSheetId="4">#REF!</definedName>
    <definedName name="palenque">#REF!</definedName>
    <definedName name="PANEL_SOLARITEM">[17]Presupuesto!#REF!</definedName>
    <definedName name="Pedestales">[42]Otros!$A$2:$A$69</definedName>
    <definedName name="PEDIDO" localSheetId="3">#REF!</definedName>
    <definedName name="PEDIDO">#REF!</definedName>
    <definedName name="PERU" localSheetId="3">#REF!</definedName>
    <definedName name="PERU">#REF!</definedName>
    <definedName name="PESETA" localSheetId="3">#REF!</definedName>
    <definedName name="PESETA">#REF!</definedName>
    <definedName name="PESO" localSheetId="3">#REF!</definedName>
    <definedName name="PESO">#REF!</definedName>
    <definedName name="PILOT" localSheetId="3">#REF!</definedName>
    <definedName name="PILOT">#REF!</definedName>
    <definedName name="PILOTES" localSheetId="3">#REF!</definedName>
    <definedName name="PILOTES">#REF!</definedName>
    <definedName name="PINT_EXT_ITEM">[17]Presupuesto!#REF!</definedName>
    <definedName name="PISOS_CONC_ESP_PUBL_ITEM" localSheetId="3">[17]Presupuesto!#REF!,[17]Presupuesto!#REF!,[17]Presupuesto!#REF!,[17]Presupuesto!#REF!,[17]Presupuesto!#REF!,[17]Presupuesto!#REF!,[17]Presupuesto!#REF!</definedName>
    <definedName name="PISOS_CONC_ESP_PUBL_ITEM">[17]Presupuesto!#REF!,[17]Presupuesto!#REF!,[17]Presupuesto!#REF!,[17]Presupuesto!#REF!,[17]Presupuesto!#REF!,[17]Presupuesto!#REF!,[17]Presupuesto!#REF!</definedName>
    <definedName name="PISOS_CONC_ESP_PUBL_VALOR">[17]Presupuesto!$G$131:$G$132,[17]Presupuesto!$G$133:$G$137,[17]Presupuesto!$G$138,[17]Presupuesto!$G$139:$G$140,[17]Presupuesto!$G$141:$G$142</definedName>
    <definedName name="PISOS_CONC_GRAN_ITEM" localSheetId="3">[17]Presupuesto!#REF!,[17]Presupuesto!#REF!,[17]Presupuesto!#REF!</definedName>
    <definedName name="PISOS_CONC_GRAN_ITEM">[17]Presupuesto!#REF!,[17]Presupuesto!#REF!,[17]Presupuesto!#REF!</definedName>
    <definedName name="PISOS_CONC_GRAN_VALOR">[17]Presupuesto!$G$148:$G$168,[17]Presupuesto!$G$143:$G$146</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OIUP" localSheetId="3" hidden="1">{"via1",#N/A,TRUE,"general";"via2",#N/A,TRUE,"general";"via3",#N/A,TRUE,"general"}</definedName>
    <definedName name="POIUP" localSheetId="4" hidden="1">{"via1",#N/A,TRUE,"general";"via2",#N/A,TRUE,"general";"via3",#N/A,TRUE,"general"}</definedName>
    <definedName name="POIUP" hidden="1">{"via1",#N/A,TRUE,"general";"via2",#N/A,TRUE,"general";"via3",#N/A,TRUE,"general"}</definedName>
    <definedName name="POLIZAS" localSheetId="3" hidden="1">{"TAB1",#N/A,TRUE,"GENERAL";"TAB2",#N/A,TRUE,"GENERAL";"TAB3",#N/A,TRUE,"GENERAL";"TAB4",#N/A,TRUE,"GENERAL";"TAB5",#N/A,TRUE,"GENERAL"}</definedName>
    <definedName name="POLIZAS" localSheetId="4" hidden="1">{"TAB1",#N/A,TRUE,"GENERAL";"TAB2",#N/A,TRUE,"GENERAL";"TAB3",#N/A,TRUE,"GENERAL";"TAB4",#N/A,TRUE,"GENERAL";"TAB5",#N/A,TRUE,"GENERAL"}</definedName>
    <definedName name="POLIZAS" hidden="1">{"TAB1",#N/A,TRUE,"GENERAL";"TAB2",#N/A,TRUE,"GENERAL";"TAB3",#N/A,TRUE,"GENERAL";"TAB4",#N/A,TRUE,"GENERAL";"TAB5",#N/A,TRUE,"GENERAL"}</definedName>
    <definedName name="popop" localSheetId="3"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entajeAIU" localSheetId="3">#REF!</definedName>
    <definedName name="porcentajeAIU">#REF!</definedName>
    <definedName name="PORCENTAJES">[43]formulario!$AA$10012:$AA$20012</definedName>
    <definedName name="pouig" localSheetId="3" hidden="1">{"via1",#N/A,TRUE,"general";"via2",#N/A,TRUE,"general";"via3",#N/A,TRUE,"general"}</definedName>
    <definedName name="pouig" localSheetId="4" hidden="1">{"via1",#N/A,TRUE,"general";"via2",#N/A,TRUE,"general";"via3",#N/A,TRUE,"general"}</definedName>
    <definedName name="pouig" hidden="1">{"via1",#N/A,TRUE,"general";"via2",#N/A,TRUE,"general";"via3",#N/A,TRUE,"general"}</definedName>
    <definedName name="POZOS" localSheetId="3">#REF!</definedName>
    <definedName name="POZOS">#REF!</definedName>
    <definedName name="POZOS_CAJAS_SUM_ITEM" localSheetId="3">[17]Presupuesto!#REF!</definedName>
    <definedName name="POZOS_CAJAS_SUM_ITEM">[17]Presupuesto!#REF!</definedName>
    <definedName name="pp" localSheetId="3">#REF!</definedName>
    <definedName name="pp">#REF!</definedName>
    <definedName name="PPPP" localSheetId="3"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localSheetId="4"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 localSheetId="3">#REF!</definedName>
    <definedName name="PPtoNorte" localSheetId="4">#REF!</definedName>
    <definedName name="PPtoNorte">#REF!</definedName>
    <definedName name="pqroj" localSheetId="3" hidden="1">{"via1",#N/A,TRUE,"general";"via2",#N/A,TRUE,"general";"via3",#N/A,TRUE,"general"}</definedName>
    <definedName name="pqroj" localSheetId="4" hidden="1">{"via1",#N/A,TRUE,"general";"via2",#N/A,TRUE,"general";"via3",#N/A,TRUE,"general"}</definedName>
    <definedName name="pqroj" hidden="1">{"via1",#N/A,TRUE,"general";"via2",#N/A,TRUE,"general";"via3",#N/A,TRUE,"general"}</definedName>
    <definedName name="PR" localSheetId="3">#REF!</definedName>
    <definedName name="PR">#REF!</definedName>
    <definedName name="Precio" localSheetId="3">#REF!</definedName>
    <definedName name="Precio" localSheetId="4">#REF!</definedName>
    <definedName name="Precio">#REF!</definedName>
    <definedName name="precio2" localSheetId="3">#REF!</definedName>
    <definedName name="precio2" localSheetId="4">#REF!</definedName>
    <definedName name="precio2">#REF!</definedName>
    <definedName name="PrecioS" localSheetId="3">#REF!</definedName>
    <definedName name="PrecioS" localSheetId="4">#REF!</definedName>
    <definedName name="PrecioS">#REF!</definedName>
    <definedName name="PREL">[24]PREL!$A$1:$H$2000</definedName>
    <definedName name="PRELIM_ITEM" localSheetId="3">[17]Presupuesto!#REF!</definedName>
    <definedName name="PRELIM_ITEM">[17]Presupuesto!#REF!</definedName>
    <definedName name="preliminares" localSheetId="3">[17]Presupuesto!#REF!</definedName>
    <definedName name="preliminares">[17]Presupuesto!#REF!</definedName>
    <definedName name="preliminares1" localSheetId="3">[17]Presupuesto!#REF!</definedName>
    <definedName name="preliminares1">[17]Presupuesto!#REF!</definedName>
    <definedName name="PRES.AGRI" localSheetId="3">#REF!</definedName>
    <definedName name="PRES.AGRI">#REF!</definedName>
    <definedName name="PRESION" localSheetId="3">#REF!</definedName>
    <definedName name="PRESION">#REF!</definedName>
    <definedName name="PRESUP_B.CAUCA" localSheetId="3">#REF!</definedName>
    <definedName name="PRESUP_B.CAUCA">#REF!</definedName>
    <definedName name="PRESUP_DISANPO_06" localSheetId="3">#REF!</definedName>
    <definedName name="PRESUP_DISANPO_06">#REF!</definedName>
    <definedName name="PRESUP_MEDELLIN" localSheetId="3">#REF!</definedName>
    <definedName name="PRESUP_MEDELLIN">#REF!</definedName>
    <definedName name="PRESUP_NORTE" localSheetId="3">#REF!</definedName>
    <definedName name="PRESUP_NORTE">#REF!</definedName>
    <definedName name="PRESUP_ORIENTE" localSheetId="3">#REF!</definedName>
    <definedName name="PRESUP_ORIENTE">#REF!</definedName>
    <definedName name="PRESUP_SUROESTE" localSheetId="3">#REF!</definedName>
    <definedName name="PRESUP_SUROESTE">#REF!</definedName>
    <definedName name="PRESUP_URABA" localSheetId="3">#REF!</definedName>
    <definedName name="PRESUP_URABA">#REF!</definedName>
    <definedName name="PRIMER" localSheetId="3" hidden="1">{"via1",#N/A,TRUE,"general";"via2",#N/A,TRUE,"general";"via3",#N/A,TRUE,"general"}</definedName>
    <definedName name="PRIMER" localSheetId="4" hidden="1">{"via1",#N/A,TRUE,"general";"via2",#N/A,TRUE,"general";"via3",#N/A,TRUE,"general"}</definedName>
    <definedName name="PRIMER" hidden="1">{"via1",#N/A,TRUE,"general";"via2",#N/A,TRUE,"general";"via3",#N/A,TRUE,"general"}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A" localSheetId="3">#REF!</definedName>
    <definedName name="PTA">#REF!</definedName>
    <definedName name="PTAR" localSheetId="3"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4" hidden="1">{"via1",#N/A,TRUE,"general";"via2",#N/A,TRUE,"general";"via3",#N/A,TRUE,"general"}</definedName>
    <definedName name="ptopes" hidden="1">{"via1",#N/A,TRUE,"general";"via2",#N/A,TRUE,"general";"via3",#N/A,TRUE,"general"}</definedName>
    <definedName name="puer" localSheetId="3">#REF!</definedName>
    <definedName name="puer">#REF!</definedName>
    <definedName name="PUERTAS_ESP_ITEM" localSheetId="3">[17]Presupuesto!#REF!</definedName>
    <definedName name="PUERTAS_ESP_ITEM">[17]Presupuesto!#REF!</definedName>
    <definedName name="puta">#REF!</definedName>
    <definedName name="PVIDRIERAS_ITEM" localSheetId="3">[17]Presupuesto!#REF!</definedName>
    <definedName name="PVIDRIERAS_ITEM">[17]Presupuesto!#REF!</definedName>
    <definedName name="q" localSheetId="3" hidden="1">{"via1",#N/A,TRUE,"general";"via2",#N/A,TRUE,"general";"via3",#N/A,TRUE,"general"}</definedName>
    <definedName name="q" localSheetId="4" hidden="1">{"via1",#N/A,TRUE,"general";"via2",#N/A,TRUE,"general";"via3",#N/A,TRUE,"general"}</definedName>
    <definedName name="q"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localSheetId="4" hidden="1">{"via1",#N/A,TRUE,"general";"via2",#N/A,TRUE,"general";"via3",#N/A,TRUE,"general"}</definedName>
    <definedName name="qewj" hidden="1">{"via1",#N/A,TRUE,"general";"via2",#N/A,TRUE,"general";"via3",#N/A,TRUE,"general"}</definedName>
    <definedName name="qqqqqqqqqqqqqqqqqqqqqqqqq" localSheetId="3">#REF!</definedName>
    <definedName name="qqqqqqqqqqqqqqqqqqqqqqqqq">#REF!</definedName>
    <definedName name="qqqqqw" localSheetId="3" hidden="1">{"via1",#N/A,TRUE,"general";"via2",#N/A,TRUE,"general";"via3",#N/A,TRUE,"general"}</definedName>
    <definedName name="qqqqqw" localSheetId="4" hidden="1">{"via1",#N/A,TRUE,"general";"via2",#N/A,TRUE,"general";"via3",#N/A,TRUE,"general"}</definedName>
    <definedName name="qqqqqw" hidden="1">{"via1",#N/A,TRUE,"general";"via2",#N/A,TRUE,"general";"via3",#N/A,TRUE,"general"}</definedName>
    <definedName name="QUIPO" localSheetId="3">#REF!</definedName>
    <definedName name="QUIPO">#REF!</definedName>
    <definedName name="QUIPOTIT" localSheetId="3">#REF!</definedName>
    <definedName name="QUIPOTIT">#REF!</definedName>
    <definedName name="qw" localSheetId="3" hidden="1">{"via1",#N/A,TRUE,"general";"via2",#N/A,TRUE,"general";"via3",#N/A,TRUE,"general"}</definedName>
    <definedName name="qw" localSheetId="4"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wertet" localSheetId="3" hidden="1">{#N/A,#N/A,TRUE,"1842CWN0"}</definedName>
    <definedName name="qwewertet" localSheetId="4" hidden="1">{#N/A,#N/A,TRUE,"1842CWN0"}</definedName>
    <definedName name="qwewertet" hidden="1">{#N/A,#N/A,TRUE,"1842CWN0"}</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angoSAP" localSheetId="3">#REF!</definedName>
    <definedName name="RangoSAP">#REF!</definedName>
    <definedName name="rayos" localSheetId="3">#REF!</definedName>
    <definedName name="rayos">#REF!</definedName>
    <definedName name="RECUBRIM_ESP_ITEM" localSheetId="3">[17]Presupuesto!#REF!</definedName>
    <definedName name="RECUBRIM_ESP_ITEM">[17]Presupuesto!#REF!</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onal">[20]CARRETERAS!$A$2</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JHE" localSheetId="3" hidden="1">{"via1",#N/A,TRUE,"general";"via2",#N/A,TRUE,"general";"via3",#N/A,TRUE,"general"}</definedName>
    <definedName name="REJHE" localSheetId="4" hidden="1">{"via1",#N/A,TRUE,"general";"via2",#N/A,TRUE,"general";"via3",#N/A,TRUE,"general"}</definedName>
    <definedName name="REJHE"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idente">'[20]GENERALIDADES '!$E$9</definedName>
    <definedName name="RESU" localSheetId="3">#REF!</definedName>
    <definedName name="RESU" localSheetId="4">#REF!</definedName>
    <definedName name="RESU">#REF!</definedName>
    <definedName name="RETTRE" localSheetId="3" hidden="1">{"via1",#N/A,TRUE,"general";"via2",#N/A,TRUE,"general";"via3",#N/A,TRUE,"general"}</definedName>
    <definedName name="RETTRE" localSheetId="4"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VEST_ESP_ITEM">[17]Presupuesto!#REF!</definedName>
    <definedName name="rewfreg" localSheetId="3" hidden="1">{"via1",#N/A,TRUE,"general";"via2",#N/A,TRUE,"general";"via3",#N/A,TRUE,"general"}</definedName>
    <definedName name="rewfreg" localSheetId="4"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4"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localSheetId="4" hidden="1">{"via1",#N/A,TRUE,"general";"via2",#N/A,TRUE,"general";"via3",#N/A,TRUE,"general"}</definedName>
    <definedName name="rfrf"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4"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4"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odrigo">"$generales.$a$1:$"</definedName>
    <definedName name="rrr" localSheetId="3" hidden="1">{"via1",#N/A,TRUE,"general";"via2",#N/A,TRUE,"general";"via3",#N/A,TRUE,"general"}</definedName>
    <definedName name="rrr" localSheetId="4" hidden="1">{"via1",#N/A,TRUE,"general";"via2",#N/A,TRUE,"general";"via3",#N/A,TRUE,"general"}</definedName>
    <definedName name="rrr"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localSheetId="4" hidden="1">{"via1",#N/A,TRUE,"general";"via2",#N/A,TRUE,"general";"via3",#N/A,TRUE,"general"}</definedName>
    <definedName name="rrrrt" hidden="1">{"via1",#N/A,TRUE,"general";"via2",#N/A,TRUE,"general";"via3",#N/A,TRUE,"general"}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localSheetId="4"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4"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4"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4"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4"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4"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4"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u" localSheetId="3" hidden="1">{"via1",#N/A,TRUE,"general";"via2",#N/A,TRUE,"general";"via3",#N/A,TRUE,"general"}</definedName>
    <definedName name="rutu" localSheetId="4"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4" hidden="1">{"via1",#N/A,TRUE,"general";"via2",#N/A,TRUE,"general";"via3",#N/A,TRUE,"general"}</definedName>
    <definedName name="rytrsdg"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localSheetId="4"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nit" localSheetId="3">#REF!</definedName>
    <definedName name="sanit">#REF!</definedName>
    <definedName name="SANITARIA" localSheetId="3">#REF!</definedName>
    <definedName name="SANITARIA">#REF!</definedName>
    <definedName name="SANTILL">[4]SANTILL!$A$4:$N$7</definedName>
    <definedName name="sbgfbgdr" localSheetId="3" hidden="1">{"via1",#N/A,TRUE,"general";"via2",#N/A,TRUE,"general";"via3",#N/A,TRUE,"general"}</definedName>
    <definedName name="sbgfbgdr" localSheetId="4" hidden="1">{"via1",#N/A,TRUE,"general";"via2",#N/A,TRUE,"general";"via3",#N/A,TRUE,"general"}</definedName>
    <definedName name="sbgfbgdr" hidden="1">{"via1",#N/A,TRUE,"general";"via2",#N/A,TRUE,"general";"via3",#N/A,TRUE,"general"}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localSheetId="4"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AFF" localSheetId="3" hidden="1">{#N/A,#N/A,TRUE,"1842CWN0"}</definedName>
    <definedName name="SDDSAFF" localSheetId="4" hidden="1">{#N/A,#N/A,TRUE,"1842CWN0"}</definedName>
    <definedName name="SDDSAFF" hidden="1">{#N/A,#N/A,TRUE,"1842CWN0"}</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4" hidden="1">{"via1",#N/A,TRUE,"general";"via2",#N/A,TRUE,"general";"via3",#N/A,TRUE,"general"}</definedName>
    <definedName name="sdfd" hidden="1">{"via1",#N/A,TRUE,"general";"via2",#N/A,TRUE,"general";"via3",#N/A,TRUE,"general"}</definedName>
    <definedName name="SDFDG" localSheetId="3" hidden="1">{#N/A,#N/A,TRUE,"1842CWN0"}</definedName>
    <definedName name="SDFDG" localSheetId="4" hidden="1">{#N/A,#N/A,TRUE,"1842CWN0"}</definedName>
    <definedName name="SDFDG" hidden="1">{#N/A,#N/A,TRUE,"1842CWN0"}</definedName>
    <definedName name="sdfds" localSheetId="3" hidden="1">{"via1",#N/A,TRUE,"general";"via2",#N/A,TRUE,"general";"via3",#N/A,TRUE,"general"}</definedName>
    <definedName name="sdfds" localSheetId="4"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4"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4"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4" localSheetId="3" hidden="1">{"via1",#N/A,TRUE,"general";"via2",#N/A,TRUE,"general";"via3",#N/A,TRUE,"general"}</definedName>
    <definedName name="sdfsd4" localSheetId="4"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4" hidden="1">{"via1",#N/A,TRUE,"general";"via2",#N/A,TRUE,"general";"via3",#N/A,TRUE,"general"}</definedName>
    <definedName name="sdfsdfb" hidden="1">{"via1",#N/A,TRUE,"general";"via2",#N/A,TRUE,"general";"via3",#N/A,TRUE,"general"}</definedName>
    <definedName name="sdfsdgg" localSheetId="3" hidden="1">{#N/A,#N/A,TRUE,"INGENIERIA";#N/A,#N/A,TRUE,"COMPRAS";#N/A,#N/A,TRUE,"DIRECCION";#N/A,#N/A,TRUE,"RESUMEN"}</definedName>
    <definedName name="sdfsdgg" localSheetId="4" hidden="1">{#N/A,#N/A,TRUE,"INGENIERIA";#N/A,#N/A,TRUE,"COMPRAS";#N/A,#N/A,TRUE,"DIRECCION";#N/A,#N/A,TRUE,"RESUMEN"}</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4"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4"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localSheetId="4" hidden="1">{"via1",#N/A,TRUE,"general";"via2",#N/A,TRUE,"general";"via3",#N/A,TRUE,"general"}</definedName>
    <definedName name="sdsdfh" hidden="1">{"via1",#N/A,TRUE,"general";"via2",#N/A,TRUE,"general";"via3",#N/A,TRUE,"general"}</definedName>
    <definedName name="sdsdfsdff" localSheetId="3" hidden="1">{#N/A,#N/A,TRUE,"1842CWN0"}</definedName>
    <definedName name="sdsdfsdff" localSheetId="4" hidden="1">{#N/A,#N/A,TRUE,"1842CWN0"}</definedName>
    <definedName name="sdsdfsdff" hidden="1">{#N/A,#N/A,TRUE,"1842CWN0"}</definedName>
    <definedName name="SEAS" localSheetId="3">#REF!</definedName>
    <definedName name="SEAS">#REF!</definedName>
    <definedName name="SEPT_25_09">[17]Presupuesto!#REF!</definedName>
    <definedName name="setrj" localSheetId="3" hidden="1">{"via1",#N/A,TRUE,"general";"via2",#N/A,TRUE,"general";"via3",#N/A,TRUE,"general"}</definedName>
    <definedName name="setrj" localSheetId="4"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localSheetId="4"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licer_Contact_Type">#N/A</definedName>
    <definedName name="SMMLV">'[18]Tablas de Soporte'!$B$1</definedName>
    <definedName name="SMMLVx10">'[18]Tablas de Soporte'!$C$1</definedName>
    <definedName name="SOL" localSheetId="3">#REF!</definedName>
    <definedName name="SOL">#REF!</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sss7" localSheetId="3" hidden="1">{"via1",#N/A,TRUE,"general";"via2",#N/A,TRUE,"general";"via3",#N/A,TRUE,"general"}</definedName>
    <definedName name="sssss7" localSheetId="4"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localSheetId="4" hidden="1">{"via1",#N/A,TRUE,"general";"via2",#N/A,TRUE,"general";"via3",#N/A,TRUE,"general"}</definedName>
    <definedName name="sssssy"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hidden="1">{"via1",#N/A,TRUE,"general";"via2",#N/A,TRUE,"general";"via3",#N/A,TRUE,"general"}</definedName>
    <definedName name="SUBA">'[44]SUB APU'!$A$1:$D$65536</definedName>
    <definedName name="SUCRE" localSheetId="3">#REF!</definedName>
    <definedName name="SUCRE">#REF!</definedName>
    <definedName name="SUECIA" localSheetId="3">#REF!</definedName>
    <definedName name="SUECIA">#REF!</definedName>
    <definedName name="SUELLEN" localSheetId="3">#REF!</definedName>
    <definedName name="SUELLEN" localSheetId="4">#REF!</definedName>
    <definedName name="SUELLEN">#REF!</definedName>
    <definedName name="suma" localSheetId="3">[21]Hoja1!$F$60</definedName>
    <definedName name="suma" localSheetId="4">[22]Hoja1!$F$60</definedName>
    <definedName name="suma">[23]Hoja1!$F$60</definedName>
    <definedName name="SUMINISTROS">[24]suministros!$C$5:$E$576</definedName>
    <definedName name="swsw" localSheetId="3" hidden="1">{"via1",#N/A,TRUE,"general";"via2",#N/A,TRUE,"general";"via3",#N/A,TRUE,"general"}</definedName>
    <definedName name="swsw" localSheetId="4"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3">#REF!</definedName>
    <definedName name="t">#REF!</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lonx">'[45]BASE DE DATOS'!#REF!</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SA" localSheetId="3">#REF!</definedName>
    <definedName name="TESA">#REF!</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localSheetId="4" hidden="1">{"via1",#N/A,TRUE,"general";"via2",#N/A,TRUE,"general";"via3",#N/A,TRUE,"general"}</definedName>
    <definedName name="teytrh" hidden="1">{"via1",#N/A,TRUE,"general";"via2",#N/A,TRUE,"general";"via3",#N/A,TRUE,"general"}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tj" localSheetId="3" hidden="1">{"via1",#N/A,TRUE,"general";"via2",#N/A,TRUE,"general";"via3",#N/A,TRUE,"general"}</definedName>
    <definedName name="thtj" localSheetId="4" hidden="1">{"via1",#N/A,TRUE,"general";"via2",#N/A,TRUE,"general";"via3",#N/A,TRUE,"general"}</definedName>
    <definedName name="thtj" hidden="1">{"via1",#N/A,TRUE,"general";"via2",#N/A,TRUE,"general";"via3",#N/A,TRUE,"general"}</definedName>
    <definedName name="TIC" localSheetId="3">#REF!</definedName>
    <definedName name="TIC">#REF!</definedName>
    <definedName name="tipov" localSheetId="3">#REF!</definedName>
    <definedName name="tipov">#REF!</definedName>
    <definedName name="TIT" localSheetId="3">#REF!</definedName>
    <definedName name="TIT">#REF!</definedName>
    <definedName name="TITLE" localSheetId="3">#REF!</definedName>
    <definedName name="TITLE">#REF!</definedName>
    <definedName name="Titulo" localSheetId="3">#REF!</definedName>
    <definedName name="Titulo">#REF!</definedName>
    <definedName name="Titulo2" localSheetId="3">#REF!</definedName>
    <definedName name="Titulo2">#REF!</definedName>
    <definedName name="Títulos_a_imprimir_IM" localSheetId="3">#REF!</definedName>
    <definedName name="Títulos_a_imprimir_IM" localSheetId="4">#REF!</definedName>
    <definedName name="Títulos_a_imprimir_IM">#REF!</definedName>
    <definedName name="TK_1" hidden="1">[8]INST!#REF!</definedName>
    <definedName name="TODOEQUIPO" localSheetId="3">#REF!</definedName>
    <definedName name="TODOEQUIPO">#REF!</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4" hidden="1">{"via1",#N/A,TRUE,"general";"via2",#N/A,TRUE,"general";"via3",#N/A,TRUE,"general"}</definedName>
    <definedName name="tortas2" hidden="1">{"via1",#N/A,TRUE,"general";"via2",#N/A,TRUE,"general";"via3",#N/A,TRUE,"general"}</definedName>
    <definedName name="TOT" localSheetId="3">#REF!</definedName>
    <definedName name="TOT">#REF!</definedName>
    <definedName name="TOTASBNK" localSheetId="3">#REF!</definedName>
    <definedName name="TOTASBNK">#REF!</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NS">[28]Data!$A$1441:$IV$1448</definedName>
    <definedName name="Transporte">'[41]Transporte '!$B$5:$D$40</definedName>
    <definedName name="tres" localSheetId="3">#REF!</definedName>
    <definedName name="tres" localSheetId="4">#REF!</definedName>
    <definedName name="tres">#REF!</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4"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4"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R" localSheetId="3" hidden="1">{"via1",#N/A,TRUE,"general";"via2",#N/A,TRUE,"general";"via3",#N/A,TRUE,"general"}</definedName>
    <definedName name="TTR" localSheetId="4"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localSheetId="4"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4"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localSheetId="4" hidden="1">{"via1",#N/A,TRUE,"general";"via2",#N/A,TRUE,"general";"via3",#N/A,TRUE,"general"}</definedName>
    <definedName name="tu" hidden="1">{"via1",#N/A,TRUE,"general";"via2",#N/A,TRUE,"general";"via3",#N/A,TRUE,"general"}</definedName>
    <definedName name="TUBERIA" localSheetId="3" hidden="1">#REF!</definedName>
    <definedName name="TUBERIA" hidden="1">#REF!</definedName>
    <definedName name="TUBERIA1" localSheetId="3" hidden="1">#REF!</definedName>
    <definedName name="TUBERIA1" hidden="1">#REF!</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localSheetId="4"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4"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4"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3">#REF!</definedName>
    <definedName name="u">#REF!</definedName>
    <definedName name="U_Z" localSheetId="3">#REF!</definedName>
    <definedName name="U_Z">#REF!</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I" localSheetId="3" hidden="1">{"via1",#N/A,TRUE,"general";"via2",#N/A,TRUE,"general";"via3",#N/A,TRUE,"general"}</definedName>
    <definedName name="UI" localSheetId="4" hidden="1">{"via1",#N/A,TRUE,"general";"via2",#N/A,TRUE,"general";"via3",#N/A,TRUE,"general"}</definedName>
    <definedName name="UI"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4"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4"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i" localSheetId="3">#REF!</definedName>
    <definedName name="uiui">#REF!</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N" localSheetId="3">#REF!</definedName>
    <definedName name="UN">#REF!</definedName>
    <definedName name="unidades_reales">[46]Instrucciones!$C$10</definedName>
    <definedName name="UNION_Z" localSheetId="3">#REF!</definedName>
    <definedName name="UNION_Z">#REF!</definedName>
    <definedName name="UNIT" localSheetId="3">#REF!</definedName>
    <definedName name="UNIT">#REF!</definedName>
    <definedName name="unj" localSheetId="3" hidden="1">[3]INST!#REF!</definedName>
    <definedName name="unj" hidden="1">[3]INST!#REF!</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 localSheetId="3">#REF!</definedName>
    <definedName name="US">#REF!</definedName>
    <definedName name="UTIL" localSheetId="3">#REF!</definedName>
    <definedName name="UTIL">#REF!</definedName>
    <definedName name="utilidad" localSheetId="3">#REF!</definedName>
    <definedName name="utilidad">#REF!</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4" hidden="1">{"via1",#N/A,TRUE,"general";"via2",#N/A,TRUE,"general";"via3",#N/A,TRUE,"general"}</definedName>
    <definedName name="uuuuuj" hidden="1">{"via1",#N/A,TRUE,"general";"via2",#N/A,TRUE,"general";"via3",#N/A,TRUE,"general"}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4"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idez" localSheetId="3">#REF!</definedName>
    <definedName name="Validez">#REF!</definedName>
    <definedName name="Var" localSheetId="3">[9]Varios.!$E$1:$E$65536</definedName>
    <definedName name="Var" localSheetId="4">[10]Varios.!$E$1:$E$65536</definedName>
    <definedName name="Var">[11]Varios.!$E$1:$E$65536</definedName>
    <definedName name="vas" localSheetId="3">#REF!</definedName>
    <definedName name="vas" localSheetId="4">#REF!</definedName>
    <definedName name="vas">#REF!</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localSheetId="4"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EZ" localSheetId="3">#REF!</definedName>
    <definedName name="VENEZ">#REF!</definedName>
    <definedName name="vent" localSheetId="3">#REF!</definedName>
    <definedName name="vent">#REF!</definedName>
    <definedName name="VENTANAS_ITEM" localSheetId="3">[17]Presupuesto!#REF!</definedName>
    <definedName name="VENTANAS_ITEM">[17]Presupuesto!#REF!</definedName>
    <definedName name="VENTAS" localSheetId="3">#REF!</definedName>
    <definedName name="VENTAS">#REF!</definedName>
    <definedName name="vfbgnhyt" localSheetId="3" hidden="1">{"via1",#N/A,TRUE,"general";"via2",#N/A,TRUE,"general";"via3",#N/A,TRUE,"general"}</definedName>
    <definedName name="vfbgnhyt" localSheetId="4" hidden="1">{"via1",#N/A,TRUE,"general";"via2",#N/A,TRUE,"general";"via3",#N/A,TRUE,"general"}</definedName>
    <definedName name="vfbgnhyt" hidden="1">{"via1",#N/A,TRUE,"general";"via2",#N/A,TRUE,"general";"via3",#N/A,TRUE,"general"}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idri" localSheetId="3">#REF!</definedName>
    <definedName name="vidri">#REF!</definedName>
    <definedName name="vk" localSheetId="3" hidden="1">{"via1",#N/A,TRUE,"general";"via2",#N/A,TRUE,"general";"via3",#N/A,TRUE,"general"}</definedName>
    <definedName name="vk" localSheetId="4"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sdfj" localSheetId="3" hidden="1">{"via1",#N/A,TRUE,"general";"via2",#N/A,TRUE,"general";"via3",#N/A,TRUE,"general"}</definedName>
    <definedName name="vsdfj" localSheetId="4" hidden="1">{"via1",#N/A,TRUE,"general";"via2",#N/A,TRUE,"general";"via3",#N/A,TRUE,"general"}</definedName>
    <definedName name="vsdfj" hidden="1">{"via1",#N/A,TRUE,"general";"via2",#N/A,TRUE,"general";"via3",#N/A,TRUE,"general"}</definedName>
    <definedName name="VSP" localSheetId="3">#REF!</definedName>
    <definedName name="VSP">#REF!</definedName>
    <definedName name="vt" localSheetId="3" hidden="1">{"via1",#N/A,TRUE,"general";"via2",#N/A,TRUE,"general";"via3",#N/A,TRUE,"general"}</definedName>
    <definedName name="vt" localSheetId="4" hidden="1">{"via1",#N/A,TRUE,"general";"via2",#N/A,TRUE,"general";"via3",#N/A,TRUE,"general"}</definedName>
    <definedName name="vt" hidden="1">{"via1",#N/A,TRUE,"general";"via2",#N/A,TRUE,"general";"via3",#N/A,TRUE,"general"}</definedName>
    <definedName name="vvb" localSheetId="3">#REF!</definedName>
    <definedName name="vvb">#REF!</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vvt" localSheetId="3" hidden="1">{"via1",#N/A,TRUE,"general";"via2",#N/A,TRUE,"general";"via3",#N/A,TRUE,"general"}</definedName>
    <definedName name="vvvvt" localSheetId="4"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 localSheetId="3">#REF!</definedName>
    <definedName name="w">#REF!</definedName>
    <definedName name="w2w2w" localSheetId="3" hidden="1">{"via1",#N/A,TRUE,"general";"via2",#N/A,TRUE,"general";"via3",#N/A,TRUE,"general"}</definedName>
    <definedName name="w2w2w" localSheetId="4" hidden="1">{"via1",#N/A,TRUE,"general";"via2",#N/A,TRUE,"general";"via3",#N/A,TRUE,"general"}</definedName>
    <definedName name="w2w2w" hidden="1">{"via1",#N/A,TRUE,"general";"via2",#N/A,TRUE,"general";"via3",#N/A,TRUE,"general"}</definedName>
    <definedName name="WDD" localSheetId="3"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4"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4"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4"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civil._.works." localSheetId="3" hidden="1">{#N/A,#N/A,TRUE,"1842CWN0"}</definedName>
    <definedName name="wrn.civil._.works." localSheetId="4" hidden="1">{#N/A,#N/A,TRUE,"1842CWN0"}</definedName>
    <definedName name="wrn.civil._.works." hidden="1">{#N/A,#N/A,TRUE,"1842CWN0"}</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hidden="1">{#N/A,#N/A,TRUE,"INGENIERIA";#N/A,#N/A,TRUE,"COMPRAS";#N/A,#N/A,TRUE,"DIRECCION";#N/A,#N/A,TRUE,"RESUMEN"}</definedName>
    <definedName name="wrn.items." localSheetId="3" hidden="1">{#N/A,#N/A,FALSE,"Items"}</definedName>
    <definedName name="wrn.items." localSheetId="4" hidden="1">{#N/A,#N/A,FALSE,"Items"}</definedName>
    <definedName name="wrn.items." hidden="1">{#N/A,#N/A,FALSE,"Items"}</definedName>
    <definedName name="wrn.OPERADORES." localSheetId="3" hidden="1">{#N/A,#N/A,TRUE,"T1"}</definedName>
    <definedName name="wrn.OPERADORES." localSheetId="4" hidden="1">{#N/A,#N/A,TRUE,"T1"}</definedName>
    <definedName name="wrn.OPERADORES." hidden="1">{#N/A,#N/A,TRUE,"T1"}</definedName>
    <definedName name="wrn.res7" localSheetId="3" hidden="1">{#N/A,#N/A,FALSE,"Hoja1";#N/A,#N/A,FALSE,"Hoja2"}</definedName>
    <definedName name="wrn.res7" localSheetId="4" hidden="1">{#N/A,#N/A,FALSE,"Hoja1";#N/A,#N/A,FALSE,"Hoja2"}</definedName>
    <definedName name="wrn.res7" hidden="1">{#N/A,#N/A,FALSE,"Hoja1";#N/A,#N/A,FALSE,"Hoja2"}</definedName>
    <definedName name="wrn.Resumen." localSheetId="3" hidden="1">{#N/A,#N/A,FALSE,"Hoja1";#N/A,#N/A,FALSE,"Hoja2"}</definedName>
    <definedName name="wrn.Resumen." localSheetId="4" hidden="1">{#N/A,#N/A,FALSE,"Hoja1";#N/A,#N/A,FALSE,"Hoja2"}</definedName>
    <definedName name="wrn.Resumen." hidden="1">{#N/A,#N/A,FALSE,"Hoja1";#N/A,#N/A,FALSE,"Hoja2"}</definedName>
    <definedName name="wrn.TRABFENO." localSheetId="3"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rn1.items" localSheetId="3" hidden="1">{#N/A,#N/A,FALSE,"Items"}</definedName>
    <definedName name="wrn1.items" localSheetId="4" hidden="1">{#N/A,#N/A,FALSE,"Items"}</definedName>
    <definedName name="wrn1.items" hidden="1">{#N/A,#N/A,FALSE,"Items"}</definedName>
    <definedName name="wsnhed" localSheetId="3"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3" hidden="1">{"via1",#N/A,TRUE,"general";"via2",#N/A,TRUE,"general";"via3",#N/A,TRUE,"general"}</definedName>
    <definedName name="wwded3" localSheetId="4"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localSheetId="4" hidden="1">{"via1",#N/A,TRUE,"general";"via2",#N/A,TRUE,"general";"via3",#N/A,TRUE,"general"}</definedName>
    <definedName name="wyty" hidden="1">{"via1",#N/A,TRUE,"general";"via2",#N/A,TRUE,"general";"via3",#N/A,TRUE,"general"}</definedName>
    <definedName name="x" localSheetId="3">#REF!</definedName>
    <definedName name="x">#REF!</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SW" localSheetId="3" hidden="1">{#N/A,#N/A,TRUE,"1842CWN0"}</definedName>
    <definedName name="XSW" localSheetId="4" hidden="1">{#N/A,#N/A,TRUE,"1842CWN0"}</definedName>
    <definedName name="XSW" hidden="1">{#N/A,#N/A,TRUE,"1842CWN0"}</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4">#REF!</definedName>
    <definedName name="xx">#REF!</definedName>
    <definedName name="xxfg" localSheetId="3" hidden="1">{"via1",#N/A,TRUE,"general";"via2",#N/A,TRUE,"general";"via3",#N/A,TRUE,"general"}</definedName>
    <definedName name="xxfg" localSheetId="4" hidden="1">{"via1",#N/A,TRUE,"general";"via2",#N/A,TRUE,"general";"via3",#N/A,TRUE,"general"}</definedName>
    <definedName name="xxfg" hidden="1">{"via1",#N/A,TRUE,"general";"via2",#N/A,TRUE,"general";"via3",#N/A,TRUE,"general"}</definedName>
    <definedName name="XXXX" localSheetId="3" hidden="1">#REF!</definedName>
    <definedName name="XXXX" hidden="1">#REF!</definedName>
    <definedName name="xxxxxds" localSheetId="3" hidden="1">{"via1",#N/A,TRUE,"general";"via2",#N/A,TRUE,"general";"via3",#N/A,TRUE,"general"}</definedName>
    <definedName name="xxxxxds" localSheetId="4" hidden="1">{"via1",#N/A,TRUE,"general";"via2",#N/A,TRUE,"general";"via3",#N/A,TRUE,"general"}</definedName>
    <definedName name="xxxxxds" hidden="1">{"via1",#N/A,TRUE,"general";"via2",#N/A,TRUE,"general";"via3",#N/A,TRUE,"general"}</definedName>
    <definedName name="XXXXXX" localSheetId="3"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3" hidden="1">{"via1",#N/A,TRUE,"general";"via2",#N/A,TRUE,"general";"via3",#N/A,TRUE,"general"}</definedName>
    <definedName name="xxxxxxxxxx29" localSheetId="4" hidden="1">{"via1",#N/A,TRUE,"general";"via2",#N/A,TRUE,"general";"via3",#N/A,TRUE,"general"}</definedName>
    <definedName name="xxxxxxxxxx29" hidden="1">{"via1",#N/A,TRUE,"general";"via2",#N/A,TRUE,"general";"via3",#N/A,TRUE,"general"}</definedName>
    <definedName name="XZS" localSheetId="3" hidden="1">#REF!</definedName>
    <definedName name="XZS" hidden="1">#REF!</definedName>
    <definedName name="XZXZV" localSheetId="3" hidden="1">{"via1",#N/A,TRUE,"general";"via2",#N/A,TRUE,"general";"via3",#N/A,TRUE,"general"}</definedName>
    <definedName name="XZXZV" localSheetId="4" hidden="1">{"via1",#N/A,TRUE,"general";"via2",#N/A,TRUE,"general";"via3",#N/A,TRUE,"general"}</definedName>
    <definedName name="XZXZV" hidden="1">{"via1",#N/A,TRUE,"general";"via2",#N/A,TRUE,"general";"via3",#N/A,TRUE,"general"}</definedName>
    <definedName name="y" localSheetId="3">#REF!</definedName>
    <definedName name="y">#REF!</definedName>
    <definedName name="y6y6" localSheetId="3" hidden="1">{"via1",#N/A,TRUE,"general";"via2",#N/A,TRUE,"general";"via3",#N/A,TRUE,"general"}</definedName>
    <definedName name="y6y6" localSheetId="4" hidden="1">{"via1",#N/A,TRUE,"general";"via2",#N/A,TRUE,"general";"via3",#N/A,TRUE,"general"}</definedName>
    <definedName name="y6y6" hidden="1">{"via1",#N/A,TRUE,"general";"via2",#N/A,TRUE,"general";"via3",#N/A,TRUE,"general"}</definedName>
    <definedName name="YEN" localSheetId="3">#REF!</definedName>
    <definedName name="YEN">#REF!</definedName>
    <definedName name="yery" localSheetId="3" hidden="1">{"via1",#N/A,TRUE,"general";"via2",#N/A,TRUE,"general";"via3",#N/A,TRUE,"general"}</definedName>
    <definedName name="yery" localSheetId="4" hidden="1">{"via1",#N/A,TRUE,"general";"via2",#N/A,TRUE,"general";"via3",#N/A,TRUE,"general"}</definedName>
    <definedName name="yery" hidden="1">{"via1",#N/A,TRUE,"general";"via2",#N/A,TRUE,"general";"via3",#N/A,TRUE,"general"}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rey" localSheetId="3" hidden="1">{"via1",#N/A,TRUE,"general";"via2",#N/A,TRUE,"general";"via3",#N/A,TRUE,"general"}</definedName>
    <definedName name="yrey" localSheetId="4"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4"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4"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4"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localSheetId="4"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f" localSheetId="3" hidden="1">{"TAB1",#N/A,TRUE,"GENERAL";"TAB2",#N/A,TRUE,"GENERAL";"TAB3",#N/A,TRUE,"GENERAL";"TAB4",#N/A,TRUE,"GENERAL";"TAB5",#N/A,TRUE,"GENERAL"}</definedName>
    <definedName name="yuf" localSheetId="4" hidden="1">{"TAB1",#N/A,TRUE,"GENERAL";"TAB2",#N/A,TRUE,"GENERAL";"TAB3",#N/A,TRUE,"GENERAL";"TAB4",#N/A,TRUE,"GENERAL";"TAB5",#N/A,TRUE,"GENERAL"}</definedName>
    <definedName name="yuf"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localSheetId="4"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localSheetId="4" hidden="1">{"via1",#N/A,TRUE,"general";"via2",#N/A,TRUE,"general";"via3",#N/A,TRUE,"general"}</definedName>
    <definedName name="yyyyyf" hidden="1">{"via1",#N/A,TRUE,"general";"via2",#N/A,TRUE,"general";"via3",#N/A,TRUE,"general"}</definedName>
    <definedName name="Z" localSheetId="3">#REF!</definedName>
    <definedName name="Z">#REF!</definedName>
    <definedName name="Z_026CD6D7_F7CA_4BE8_B625_9A1778CFA739_.wvu.FilterData" hidden="1">[7]Presupuesto_Via_distribuidora!$A$9:$H$344</definedName>
    <definedName name="Z_026CD6D7_F7CA_4BE8_B625_9A1778CFA739_.wvu.PrintArea" hidden="1">[7]Presupuesto_Via_distribuidora!$A$390:$I$602</definedName>
    <definedName name="Z_026CD6D7_F7CA_4BE8_B625_9A1778CFA739_.wvu.PrintTitles" hidden="1">[7]Presupuesto_Via_distribuidora!$380:$389</definedName>
    <definedName name="Z_05670E35_1347_49D9_AD91_AA9A31A4EF61_.wvu.FilterData" hidden="1">[7]Presupuesto_Via_distribuidora!$A$9:$H$344</definedName>
    <definedName name="Z_05670E35_1347_49D9_AD91_AA9A31A4EF61_.wvu.PrintArea" hidden="1">[7]Presupuesto_Via_distribuidora!$C$1:$H$344</definedName>
    <definedName name="Z_05670E35_1347_49D9_AD91_AA9A31A4EF61_.wvu.PrintTitles" hidden="1">[7]Presupuesto_Via_distribuidora!$2:$8</definedName>
    <definedName name="Z_0890F28A_A8C8_451C_A3E6_C3AFDD239B64_.wvu.FilterData" hidden="1">[7]Presupuesto_Via_distribuidora!$A$9:$H$344</definedName>
    <definedName name="Z_0890F28A_A8C8_451C_A3E6_C3AFDD239B64_.wvu.PrintArea" hidden="1">[7]Presupuesto_Via_distribuidora!$A$392:$I$604</definedName>
    <definedName name="Z_0890F28A_A8C8_451C_A3E6_C3AFDD239B64_.wvu.PrintTitles" hidden="1">[7]Presupuesto_Via_distribuidora!$382:$391</definedName>
    <definedName name="Z_0A4C2D72_EA87_11DA_B6F6_00609720E0A1_.wvu.FilterData" hidden="1">[7]Presupuesto_Via_distribuidora!$A$9:$H$344</definedName>
    <definedName name="Z_0A4C2D72_EA87_11DA_B6F6_00609720E0A1_.wvu.PrintArea" hidden="1">[7]Presupuesto_Via_distribuidora!$A$10:$I$164</definedName>
    <definedName name="Z_0A4C2D72_EA87_11DA_B6F6_00609720E0A1_.wvu.PrintTitles" hidden="1">[7]Presupuesto_Via_distribuidora!$1:$9</definedName>
    <definedName name="Z_0A4C2D73_EA87_11DA_B6F6_00609720E0A1_.wvu.FilterData" hidden="1">[7]Presupuesto_Via_distribuidora!$A$9:$H$344</definedName>
    <definedName name="Z_0A4C2D73_EA87_11DA_B6F6_00609720E0A1_.wvu.PrintArea" hidden="1">[7]Presupuesto_Via_distribuidora!$A$176:$I$193</definedName>
    <definedName name="Z_0A4C2D74_EA87_11DA_B6F6_00609720E0A1_.wvu.FilterData" hidden="1">[7]Presupuesto_Via_distribuidora!$A$9:$H$344</definedName>
    <definedName name="Z_0A4C2D74_EA87_11DA_B6F6_00609720E0A1_.wvu.PrintArea" hidden="1">[7]Presupuesto_Via_distribuidora!$A$342:$I$541</definedName>
    <definedName name="Z_0A4C2D75_EA87_11DA_B6F6_00609720E0A1_.wvu.FilterData" hidden="1">[7]Presupuesto_Via_distribuidora!$A$9:$H$344</definedName>
    <definedName name="Z_0A4C2D75_EA87_11DA_B6F6_00609720E0A1_.wvu.PrintArea" hidden="1">[7]Presupuesto_Via_distribuidora!$A$557:$I$825</definedName>
    <definedName name="Z_0A4C2D75_EA87_11DA_B6F6_00609720E0A1_.wvu.PrintTitles" hidden="1">[7]Presupuesto_Via_distribuidora!$547:$556</definedName>
    <definedName name="Z_0A4C2D76_EA87_11DA_B6F6_00609720E0A1_.wvu.FilterData" hidden="1">[7]Presupuesto_Via_distribuidora!$A$9:$H$344</definedName>
    <definedName name="Z_0A4C2D76_EA87_11DA_B6F6_00609720E0A1_.wvu.PrintArea" hidden="1">[7]Presupuesto_Via_distribuidora!$A$839:$I$1037</definedName>
    <definedName name="Z_0A4C2D76_EA87_11DA_B6F6_00609720E0A1_.wvu.PrintTitles" hidden="1">[7]Presupuesto_Via_distribuidora!$829:$838</definedName>
    <definedName name="Z_0E0DE1F8_394A_4093_8E74_B2A631A3A88C_.wvu.FilterData" hidden="1">[7]Presupuesto_Via_distribuidora!$A$9:$H$344</definedName>
    <definedName name="Z_0E0DE1F8_394A_4093_8E74_B2A631A3A88C_.wvu.PrintArea" hidden="1">[7]Presupuesto_Via_distribuidora!$A$620:$I$888</definedName>
    <definedName name="Z_0E0DE1F8_394A_4093_8E74_B2A631A3A88C_.wvu.PrintTitles" hidden="1">[7]Presupuesto_Via_distribuidora!$610:$619</definedName>
    <definedName name="Z_18C710ED_70CF_48D0_92F5_038A88335068_.wvu.FilterData" hidden="1">[7]Presupuesto_Via_distribuidora!$A$9:$H$344</definedName>
    <definedName name="Z_18C710ED_70CF_48D0_92F5_038A88335068_.wvu.PrintArea" hidden="1">[7]Presupuesto_Via_distribuidora!$C$1:$H$344</definedName>
    <definedName name="Z_18C710ED_70CF_48D0_92F5_038A88335068_.wvu.PrintTitles" hidden="1">[7]Presupuesto_Via_distribuidora!$2:$8</definedName>
    <definedName name="Z_378D82E8_FE69_4712_AE73_9D578C4190DE_.wvu.FilterData" hidden="1">[7]Presupuesto_Via_distribuidora!$A$9:$H$344</definedName>
    <definedName name="Z_378D82E8_FE69_4712_AE73_9D578C4190DE_.wvu.PrintArea" hidden="1">[7]Presupuesto_Via_distribuidora!$C$1:$H$344</definedName>
    <definedName name="Z_378D82E8_FE69_4712_AE73_9D578C4190DE_.wvu.PrintTitles" hidden="1">[7]Presupuesto_Via_distribuidora!$2:$8</definedName>
    <definedName name="Z_381FCF61_DF95_4756_B103_A1118DFFDE02_.wvu.FilterData" hidden="1">[7]Presupuesto_Via_distribuidora!$A$9:$H$344</definedName>
    <definedName name="Z_381FCF61_DF95_4756_B103_A1118DFFDE02_.wvu.PrintArea" hidden="1">[7]Presupuesto_Via_distribuidora!$C$1:$H$344</definedName>
    <definedName name="Z_381FCF61_DF95_4756_B103_A1118DFFDE02_.wvu.PrintTitles" hidden="1">[7]Presupuesto_Via_distribuidora!$2:$8</definedName>
    <definedName name="Z_3B3C0CA1_2A9C_45FD_9823_50B200F6C0D1_.wvu.FilterData" hidden="1">[7]Presupuesto_Via_distribuidora!$A$9:$H$344</definedName>
    <definedName name="Z_3B3C0CA1_2A9C_45FD_9823_50B200F6C0D1_.wvu.PrintArea" hidden="1">[7]Presupuesto_Via_distribuidora!$C$1:$H$344</definedName>
    <definedName name="Z_3B3C0CA1_2A9C_45FD_9823_50B200F6C0D1_.wvu.PrintTitles" hidden="1">[7]Presupuesto_Via_distribuidora!$2:$8</definedName>
    <definedName name="Z_3E9430E5_6A83_435B_9E47_1B8F7E18D67C_.wvu.FilterData" hidden="1">[7]Presupuesto_Via_distribuidora!$A$9:$H$344</definedName>
    <definedName name="Z_3E9430E5_6A83_435B_9E47_1B8F7E18D67C_.wvu.PrintArea" hidden="1">[7]Presupuesto_Via_distribuidora!$C$1:$H$344</definedName>
    <definedName name="Z_3E9430E5_6A83_435B_9E47_1B8F7E18D67C_.wvu.PrintTitles" hidden="1">[7]Presupuesto_Via_distribuidora!$2:$8</definedName>
    <definedName name="Z_4A14CB5C_2287_4F6E_9A65_22F0A4D81D81_.wvu.FilterData" hidden="1">[7]Presupuesto_Via_distribuidora!$A$9:$H$344</definedName>
    <definedName name="Z_4A14CB5C_2287_4F6E_9A65_22F0A4D81D81_.wvu.PrintArea" hidden="1">[7]Presupuesto_Via_distribuidora!$C$1:$H$344</definedName>
    <definedName name="Z_4A14CB5C_2287_4F6E_9A65_22F0A4D81D81_.wvu.PrintTitles" hidden="1">[7]Presupuesto_Via_distribuidora!$2:$8</definedName>
    <definedName name="Z_4BBC24C4_A093_4EC9_8AFF_49C6F602CC39_.wvu.FilterData" hidden="1">[7]Presupuesto_Via_distribuidora!$A$9:$H$344</definedName>
    <definedName name="Z_4BBC24C4_A093_4EC9_8AFF_49C6F602CC39_.wvu.PrintArea" hidden="1">[7]Presupuesto_Via_distribuidora!$C$1:$H$344</definedName>
    <definedName name="Z_4BBC24C4_A093_4EC9_8AFF_49C6F602CC39_.wvu.PrintTitles" hidden="1">[7]Presupuesto_Via_distribuidora!$2:$8</definedName>
    <definedName name="Z_504A8F9D_2C46_439E_975A_DF1C1FA56E7B_.wvu.FilterData" hidden="1">[7]Presupuesto_Via_distribuidora!$A$9:$H$344</definedName>
    <definedName name="Z_504A8F9D_2C46_439E_975A_DF1C1FA56E7B_.wvu.PrintArea" hidden="1">[7]Presupuesto_Via_distribuidora!$C$1:$H$344</definedName>
    <definedName name="Z_504A8F9D_2C46_439E_975A_DF1C1FA56E7B_.wvu.PrintTitles" hidden="1">[7]Presupuesto_Via_distribuidora!$2:$8</definedName>
    <definedName name="Z_653348E7_CDAD_4F62_A236_641A4BB6425A_.wvu.FilterData" hidden="1">[7]Presupuesto_Via_distribuidora!$A$9:$H$344</definedName>
    <definedName name="Z_653348E7_CDAD_4F62_A236_641A4BB6425A_.wvu.PrintArea" hidden="1">[7]Presupuesto_Via_distribuidora!$A$221:$I$375</definedName>
    <definedName name="Z_653348E7_CDAD_4F62_A236_641A4BB6425A_.wvu.PrintTitles" hidden="1">[7]Presupuesto_Via_distribuidora!$211:$220</definedName>
    <definedName name="Z_68C48519_C8C2_4287_96F6_0F561F815CE8_.wvu.FilterData" hidden="1">[7]Presupuesto_Via_distribuidora!$A$9:$H$344</definedName>
    <definedName name="Z_68C48519_C8C2_4287_96F6_0F561F815CE8_.wvu.PrintArea" hidden="1">[7]Presupuesto_Via_distribuidora!$C$1:$H$344</definedName>
    <definedName name="Z_68C48519_C8C2_4287_96F6_0F561F815CE8_.wvu.PrintTitles" hidden="1">[7]Presupuesto_Via_distribuidora!$2:$8</definedName>
    <definedName name="Z_6BA141F2_E104_11DA_B6F6_00609720E0A1_.wvu.FilterData" hidden="1">[7]Presupuesto_Via_distribuidora!$A$9:$H$344</definedName>
    <definedName name="Z_6BA141F2_E104_11DA_B6F6_00609720E0A1_.wvu.PrintArea" hidden="1">[7]Presupuesto_Via_distribuidora!$A$10:$I$164</definedName>
    <definedName name="Z_6BA141F2_E104_11DA_B6F6_00609720E0A1_.wvu.PrintTitles" hidden="1">[7]Presupuesto_Via_distribuidora!$1:$9</definedName>
    <definedName name="Z_6BA141F3_E104_11DA_B6F6_00609720E0A1_.wvu.FilterData" hidden="1">[7]Presupuesto_Via_distribuidora!$A$9:$H$344</definedName>
    <definedName name="Z_6BA141F3_E104_11DA_B6F6_00609720E0A1_.wvu.PrintArea" hidden="1">[7]Presupuesto_Via_distribuidora!$A$176:$I$193</definedName>
    <definedName name="Z_6BA141F4_E104_11DA_B6F6_00609720E0A1_.wvu.FilterData" hidden="1">[7]Presupuesto_Via_distribuidora!$A$9:$H$344</definedName>
    <definedName name="Z_6BA141F4_E104_11DA_B6F6_00609720E0A1_.wvu.PrintArea" hidden="1">[7]Presupuesto_Via_distribuidora!$A$342:$I$541</definedName>
    <definedName name="Z_6BA141F5_E104_11DA_B6F6_00609720E0A1_.wvu.FilterData" hidden="1">[7]Presupuesto_Via_distribuidora!$A$9:$H$344</definedName>
    <definedName name="Z_6BA141F5_E104_11DA_B6F6_00609720E0A1_.wvu.PrintArea" hidden="1">[7]Presupuesto_Via_distribuidora!$A$557:$I$825</definedName>
    <definedName name="Z_6BA141F5_E104_11DA_B6F6_00609720E0A1_.wvu.PrintTitles" hidden="1">[7]Presupuesto_Via_distribuidora!$547:$556</definedName>
    <definedName name="Z_6BA141F6_E104_11DA_B6F6_00609720E0A1_.wvu.FilterData" hidden="1">[7]Presupuesto_Via_distribuidora!$A$9:$H$344</definedName>
    <definedName name="Z_6BA141F6_E104_11DA_B6F6_00609720E0A1_.wvu.PrintArea" hidden="1">[7]Presupuesto_Via_distribuidora!$A$839:$I$1037</definedName>
    <definedName name="Z_6BA141F6_E104_11DA_B6F6_00609720E0A1_.wvu.PrintTitles" hidden="1">[7]Presupuesto_Via_distribuidora!$829:$838</definedName>
    <definedName name="Z_726673D2_C579_4EF3_83C7_45DC3792EA6A_.wvu.FilterData" hidden="1">[7]Presupuesto_Via_distribuidora!$A$9:$H$344</definedName>
    <definedName name="Z_726673D2_C579_4EF3_83C7_45DC3792EA6A_.wvu.PrintArea" hidden="1">[7]Presupuesto_Via_distribuidora!$A$10:$I$208</definedName>
    <definedName name="Z_726673D2_C579_4EF3_83C7_45DC3792EA6A_.wvu.PrintTitles" hidden="1">[7]Presupuesto_Via_distribuidora!$1:$9</definedName>
    <definedName name="Z_729969D8_DFDA_47B9_ADA2_E05CF62B3DEF_.wvu.FilterData" hidden="1">[7]Presupuesto_Via_distribuidora!$A$9:$H$344</definedName>
    <definedName name="Z_729969D8_DFDA_47B9_ADA2_E05CF62B3DEF_.wvu.PrintArea" hidden="1">[7]Presupuesto_Via_distribuidora!$A$618:$I$886</definedName>
    <definedName name="Z_729969D8_DFDA_47B9_ADA2_E05CF62B3DEF_.wvu.PrintTitles" hidden="1">[7]Presupuesto_Via_distribuidora!$608:$617</definedName>
    <definedName name="Z_75EDDC88_CA8C_4671_911D_25D74F37EC47_.wvu.FilterData" hidden="1">[7]Presupuesto_Via_distribuidora!$A$9:$H$344</definedName>
    <definedName name="Z_75EDDC88_CA8C_4671_911D_25D74F37EC47_.wvu.PrintArea" hidden="1">[7]Presupuesto_Via_distribuidora!$A$902:$I$1100</definedName>
    <definedName name="Z_75EDDC88_CA8C_4671_911D_25D74F37EC47_.wvu.PrintTitles" hidden="1">[7]Presupuesto_Via_distribuidora!$892:$901</definedName>
    <definedName name="Z_80573755_2D8B_4158_BD3A_CC331B950748_.wvu.FilterData" hidden="1">[7]Presupuesto_Via_distribuidora!$A$9:$H$344</definedName>
    <definedName name="Z_80573755_2D8B_4158_BD3A_CC331B950748_.wvu.PrintArea" hidden="1">[7]Presupuesto_Via_distribuidora!$A$221:$I$375</definedName>
    <definedName name="Z_80573755_2D8B_4158_BD3A_CC331B950748_.wvu.PrintTitles" hidden="1">[7]Presupuesto_Via_distribuidora!$211:$220</definedName>
    <definedName name="Z_9C7B0D6D_4DDE_4C72_B23F_2E183F63ECB1_.wvu.FilterData" hidden="1">[7]Presupuesto_Via_distribuidora!$A$9:$H$344</definedName>
    <definedName name="Z_9C7B0D6D_4DDE_4C72_B23F_2E183F63ECB1_.wvu.PrintArea" hidden="1">[7]Presupuesto_Via_distribuidora!$C$1:$H$344</definedName>
    <definedName name="Z_9C7B0D6D_4DDE_4C72_B23F_2E183F63ECB1_.wvu.PrintTitles" hidden="1">[7]Presupuesto_Via_distribuidora!$2:$8</definedName>
    <definedName name="Z_9C8B6436_249F_426A_96DC_EEE5E7CB7D1B_.wvu.FilterData" hidden="1">[7]Presupuesto_Via_distribuidora!$A$9:$H$344</definedName>
    <definedName name="Z_9C8B6436_249F_426A_96DC_EEE5E7CB7D1B_.wvu.PrintArea" hidden="1">[7]Presupuesto_Via_distribuidora!$C$1:$H$344</definedName>
    <definedName name="Z_9C8B6436_249F_426A_96DC_EEE5E7CB7D1B_.wvu.PrintTitles" hidden="1">[7]Presupuesto_Via_distribuidora!$2:$8</definedName>
    <definedName name="Z_9FCFD0D5_270B_4F36_B422_02EF7A3700B8_.wvu.FilterData" hidden="1">[7]Presupuesto_Via_distribuidora!$A$9:$H$344</definedName>
    <definedName name="Z_9FCFD0D5_270B_4F36_B422_02EF7A3700B8_.wvu.PrintArea" hidden="1">[7]Presupuesto_Via_distribuidora!$A$390:$I$602</definedName>
    <definedName name="Z_9FCFD0D5_270B_4F36_B422_02EF7A3700B8_.wvu.PrintTitles" hidden="1">[7]Presupuesto_Via_distribuidora!$380:$389</definedName>
    <definedName name="Z_9FE8FF3F_4486_44D6_9AFB_43CC5B824BF9_.wvu.FilterData" hidden="1">[7]Presupuesto_Via_distribuidora!$A$9:$H$344</definedName>
    <definedName name="Z_9FE8FF3F_4486_44D6_9AFB_43CC5B824BF9_.wvu.PrintArea" hidden="1">[7]Presupuesto_Via_distribuidora!$C$1:$H$344</definedName>
    <definedName name="Z_9FE8FF3F_4486_44D6_9AFB_43CC5B824BF9_.wvu.PrintTitles" hidden="1">[7]Presupuesto_Via_distribuidora!$2:$8</definedName>
    <definedName name="Z_A3DE26BA_CF48_4654_9BE9_FAEB3C301C95_.wvu.FilterData" hidden="1">[7]Presupuesto_Via_distribuidora!$A$9:$H$344</definedName>
    <definedName name="Z_A3DE26BA_CF48_4654_9BE9_FAEB3C301C95_.wvu.PrintArea" hidden="1">[7]Presupuesto_Via_distribuidora!$A$221:$I$377</definedName>
    <definedName name="Z_A3DE26BA_CF48_4654_9BE9_FAEB3C301C95_.wvu.PrintTitles" hidden="1">[7]Presupuesto_Via_distribuidora!$211:$220</definedName>
    <definedName name="Z_AAA1DD33_F1E3_423A_B1F2_E8567F4D95A5_.wvu.FilterData" hidden="1">[7]Presupuesto_Via_distribuidora!$A$9:$H$344</definedName>
    <definedName name="Z_AAA1DD33_F1E3_423A_B1F2_E8567F4D95A5_.wvu.PrintArea" hidden="1">[7]Presupuesto_Via_distribuidora!$A$900:$I$1098</definedName>
    <definedName name="Z_AAA1DD33_F1E3_423A_B1F2_E8567F4D95A5_.wvu.PrintTitles" hidden="1">[7]Presupuesto_Via_distribuidora!$890:$899</definedName>
    <definedName name="Z_B4899972_EBDC_11DA_B6F6_00609720E0A1_.wvu.FilterData" hidden="1">[7]Presupuesto_Via_distribuidora!$A$9:$H$344</definedName>
    <definedName name="Z_B4899972_EBDC_11DA_B6F6_00609720E0A1_.wvu.PrintArea" hidden="1">[7]Presupuesto_Via_distribuidora!$A$10:$I$164</definedName>
    <definedName name="Z_B4899972_EBDC_11DA_B6F6_00609720E0A1_.wvu.PrintTitles" hidden="1">[7]Presupuesto_Via_distribuidora!$1:$9</definedName>
    <definedName name="Z_B4899973_EBDC_11DA_B6F6_00609720E0A1_.wvu.FilterData" hidden="1">[7]Presupuesto_Via_distribuidora!$A$9:$H$344</definedName>
    <definedName name="Z_B4899973_EBDC_11DA_B6F6_00609720E0A1_.wvu.PrintArea" hidden="1">[7]Presupuesto_Via_distribuidora!$A$176:$I$193</definedName>
    <definedName name="Z_B4899974_EBDC_11DA_B6F6_00609720E0A1_.wvu.FilterData" hidden="1">[7]Presupuesto_Via_distribuidora!$A$9:$H$344</definedName>
    <definedName name="Z_B4899974_EBDC_11DA_B6F6_00609720E0A1_.wvu.PrintArea" hidden="1">[7]Presupuesto_Via_distribuidora!$A$342:$I$541</definedName>
    <definedName name="Z_B4899975_EBDC_11DA_B6F6_00609720E0A1_.wvu.FilterData" hidden="1">[7]Presupuesto_Via_distribuidora!$A$9:$H$344</definedName>
    <definedName name="Z_B4899975_EBDC_11DA_B6F6_00609720E0A1_.wvu.PrintArea" hidden="1">[7]Presupuesto_Via_distribuidora!$A$557:$I$825</definedName>
    <definedName name="Z_B4899975_EBDC_11DA_B6F6_00609720E0A1_.wvu.PrintTitles" hidden="1">[7]Presupuesto_Via_distribuidora!$547:$556</definedName>
    <definedName name="Z_B4899976_EBDC_11DA_B6F6_00609720E0A1_.wvu.FilterData" hidden="1">[7]Presupuesto_Via_distribuidora!$A$9:$H$344</definedName>
    <definedName name="Z_B4899976_EBDC_11DA_B6F6_00609720E0A1_.wvu.PrintArea" hidden="1">[7]Presupuesto_Via_distribuidora!$A$839:$I$1037</definedName>
    <definedName name="Z_B4899976_EBDC_11DA_B6F6_00609720E0A1_.wvu.PrintTitles" hidden="1">[7]Presupuesto_Via_distribuidora!$829:$838</definedName>
    <definedName name="Z_C24E6469_C4CC_430B_8814_72DD019DF2C8_.wvu.FilterData" hidden="1">[7]Presupuesto_Via_distribuidora!$A$9:$H$344</definedName>
    <definedName name="Z_C24E6469_C4CC_430B_8814_72DD019DF2C8_.wvu.PrintArea" hidden="1">[7]Presupuesto_Via_distribuidora!$A$900:$I$1098</definedName>
    <definedName name="Z_C24E6469_C4CC_430B_8814_72DD019DF2C8_.wvu.PrintTitles" hidden="1">[7]Presupuesto_Via_distribuidora!$890:$899</definedName>
    <definedName name="Z_CA61CA57_E7CE_4A4D_974A_F3124BCA2797_.wvu.FilterData" hidden="1">[7]Presupuesto_Via_distribuidora!$A$9:$H$344</definedName>
    <definedName name="Z_CA61CA57_E7CE_4A4D_974A_F3124BCA2797_.wvu.PrintArea" hidden="1">[7]Presupuesto_Via_distribuidora!$A$618:$I$886</definedName>
    <definedName name="Z_CA61CA57_E7CE_4A4D_974A_F3124BCA2797_.wvu.PrintTitles" hidden="1">[7]Presupuesto_Via_distribuidora!$608:$617</definedName>
    <definedName name="Z_DA4D5A8F_12FA_42F5_A8BB_526600E97433_.wvu.FilterData" hidden="1">[7]Presupuesto_Via_distribuidora!$A$9:$H$344</definedName>
    <definedName name="Z_DA4D5A8F_12FA_42F5_A8BB_526600E97433_.wvu.PrintArea" hidden="1">[7]Presupuesto_Via_distribuidora!$C$1:$H$344</definedName>
    <definedName name="Z_DA4D5A8F_12FA_42F5_A8BB_526600E97433_.wvu.PrintTitles" hidden="1">[7]Presupuesto_Via_distribuidora!$2:$8</definedName>
    <definedName name="Z_DFB4C5EB_A8D3_475E_B627_EA98F95F9220_.wvu.FilterData" hidden="1">[7]Presupuesto_Via_distribuidora!$A$9:$H$344</definedName>
    <definedName name="Z_DFB4C5EB_A8D3_475E_B627_EA98F95F9220_.wvu.PrintArea" hidden="1">[7]Presupuesto_Via_distribuidora!$A$10:$I$208</definedName>
    <definedName name="Z_DFB4C5EB_A8D3_475E_B627_EA98F95F9220_.wvu.PrintTitles" hidden="1">[7]Presupuesto_Via_distribuidora!$1:$9</definedName>
    <definedName name="Z_F2B990A1_57B3_4766_8C3D_4D3A5265BAEF_.wvu.FilterData" hidden="1">[7]Presupuesto_Via_distribuidora!$A$9:$H$344</definedName>
    <definedName name="Z_F2B990A1_57B3_4766_8C3D_4D3A5265BAEF_.wvu.PrintArea" hidden="1">[7]Presupuesto_Via_distribuidora!$C$1:$H$344</definedName>
    <definedName name="Z_F2B990A1_57B3_4766_8C3D_4D3A5265BAEF_.wvu.PrintTitles" hidden="1">[7]Presupuesto_Via_distribuidora!$2:$8</definedName>
    <definedName name="Z_F9482E1F_92B8_43D8_949A_7DDCF2E63A19_.wvu.FilterData" hidden="1">[7]Presupuesto_Via_distribuidora!$A$9:$H$344</definedName>
    <definedName name="Z_F9482E1F_92B8_43D8_949A_7DDCF2E63A19_.wvu.PrintArea" hidden="1">[7]Presupuesto_Via_distribuidora!$A$10:$I$208</definedName>
    <definedName name="Z_F9482E1F_92B8_43D8_949A_7DDCF2E63A19_.wvu.PrintTitles" hidden="1">[7]Presupuesto_Via_distribuidora!$1:$9</definedName>
    <definedName name="ZAQ" localSheetId="3" hidden="1">{#N/A,#N/A,TRUE,"INGENIERIA";#N/A,#N/A,TRUE,"COMPRAS";#N/A,#N/A,TRUE,"DIRECCION";#N/A,#N/A,TRUE,"RESUMEN"}</definedName>
    <definedName name="ZAQ" localSheetId="4" hidden="1">{#N/A,#N/A,TRUE,"INGENIERIA";#N/A,#N/A,TRUE,"COMPRAS";#N/A,#N/A,TRUE,"DIRECCION";#N/A,#N/A,TRUE,"RESUMEN"}</definedName>
    <definedName name="ZAQ" hidden="1">{#N/A,#N/A,TRUE,"INGENIERIA";#N/A,#N/A,TRUE,"COMPRAS";#N/A,#N/A,TRUE,"DIRECCION";#N/A,#N/A,TRUE,"RESUMEN"}</definedName>
    <definedName name="zdervr" localSheetId="3" hidden="1">{"via1",#N/A,TRUE,"general";"via2",#N/A,TRUE,"general";"via3",#N/A,TRUE,"general"}</definedName>
    <definedName name="zdervr" localSheetId="4" hidden="1">{"via1",#N/A,TRUE,"general";"via2",#N/A,TRUE,"general";"via3",#N/A,TRUE,"general"}</definedName>
    <definedName name="zdervr" hidden="1">{"via1",#N/A,TRUE,"general";"via2",#N/A,TRUE,"general";"via3",#N/A,TRUE,"general"}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4"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 localSheetId="3">#REF!</definedName>
    <definedName name="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8" i="5" l="1"/>
  <c r="F27" i="5"/>
  <c r="E27" i="5"/>
  <c r="F26" i="5"/>
  <c r="E2" i="5"/>
  <c r="F21" i="5" s="1"/>
  <c r="F25" i="5" l="1"/>
  <c r="F24" i="5"/>
  <c r="F30" i="5" s="1"/>
  <c r="F31" i="5" s="1"/>
  <c r="G1" i="5" s="1"/>
  <c r="G2" i="5" s="1"/>
  <c r="H2" i="5" s="1"/>
  <c r="E37" i="4" l="1"/>
  <c r="E36" i="4"/>
  <c r="E35" i="4"/>
  <c r="E34" i="4"/>
  <c r="E31" i="4"/>
  <c r="E30" i="4"/>
  <c r="E29" i="4"/>
  <c r="E28" i="4"/>
  <c r="E27" i="4"/>
  <c r="E25" i="4"/>
  <c r="E24" i="4"/>
  <c r="E23" i="4"/>
  <c r="E22" i="4"/>
  <c r="E21" i="4"/>
  <c r="E19" i="4"/>
  <c r="E17" i="4"/>
  <c r="E15" i="4"/>
  <c r="E14" i="4"/>
  <c r="E13" i="4"/>
  <c r="E12" i="4"/>
  <c r="E11" i="4"/>
  <c r="E10" i="4"/>
  <c r="E38" i="4" l="1"/>
  <c r="H45" i="3" l="1"/>
  <c r="B45" i="3"/>
  <c r="H43" i="3"/>
  <c r="B43" i="3"/>
  <c r="B41" i="3"/>
  <c r="G37" i="3"/>
  <c r="G36" i="3"/>
  <c r="C32" i="3"/>
  <c r="H32" i="3" s="1"/>
  <c r="C31" i="3"/>
  <c r="H31" i="3" s="1"/>
  <c r="C30" i="3"/>
  <c r="H30" i="3" s="1"/>
  <c r="C29" i="3"/>
  <c r="H29" i="3" s="1"/>
  <c r="B29" i="3"/>
  <c r="C28" i="3"/>
  <c r="H28" i="3" s="1"/>
  <c r="C27" i="3"/>
  <c r="H27" i="3" s="1"/>
  <c r="C26" i="3"/>
  <c r="H26" i="3" s="1"/>
  <c r="C25" i="3"/>
  <c r="H25" i="3" s="1"/>
  <c r="G23" i="3"/>
  <c r="D23" i="3"/>
  <c r="C23" i="3"/>
  <c r="B23" i="3"/>
  <c r="G22" i="3"/>
  <c r="D22" i="3"/>
  <c r="C22" i="3"/>
  <c r="B22" i="3"/>
  <c r="G21" i="3"/>
  <c r="D21" i="3"/>
  <c r="C21" i="3"/>
  <c r="B21" i="3"/>
  <c r="G20" i="3"/>
  <c r="D20" i="3"/>
  <c r="C20" i="3"/>
  <c r="B20" i="3"/>
  <c r="G19" i="3"/>
  <c r="D19" i="3"/>
  <c r="C19" i="3"/>
  <c r="B19" i="3"/>
  <c r="B18" i="3"/>
  <c r="G17" i="3"/>
  <c r="D17" i="3"/>
  <c r="C17" i="3"/>
  <c r="B17" i="3"/>
  <c r="G16" i="3"/>
  <c r="D16" i="3"/>
  <c r="C16" i="3"/>
  <c r="B16" i="3"/>
  <c r="G15" i="3"/>
  <c r="D15" i="3"/>
  <c r="C15" i="3"/>
  <c r="B15" i="3"/>
  <c r="G14" i="3"/>
  <c r="D14" i="3"/>
  <c r="C14" i="3"/>
  <c r="B14" i="3"/>
  <c r="G13" i="3"/>
  <c r="D13" i="3"/>
  <c r="C13" i="3"/>
  <c r="B13" i="3"/>
  <c r="G12" i="3"/>
  <c r="D12" i="3"/>
  <c r="C12" i="3"/>
  <c r="B12" i="3"/>
  <c r="G11" i="3"/>
  <c r="D11" i="3"/>
  <c r="C11" i="3"/>
  <c r="B11" i="3"/>
  <c r="G10" i="3"/>
  <c r="D10" i="3"/>
  <c r="C10" i="3"/>
  <c r="B10" i="3"/>
  <c r="B9" i="3"/>
  <c r="H23" i="3" l="1"/>
  <c r="H19" i="3"/>
  <c r="H21" i="3"/>
  <c r="H11" i="3"/>
  <c r="H13" i="3"/>
  <c r="H15" i="3"/>
  <c r="H17" i="3"/>
  <c r="H20" i="3"/>
  <c r="H22" i="3"/>
  <c r="H10" i="3"/>
  <c r="H12" i="3"/>
  <c r="H16" i="3"/>
  <c r="H14" i="3"/>
  <c r="F489" i="1"/>
  <c r="F483" i="1"/>
  <c r="B482" i="1"/>
  <c r="B481" i="1"/>
  <c r="B480" i="1"/>
  <c r="B479" i="1"/>
  <c r="B478" i="1"/>
  <c r="B477" i="1"/>
  <c r="B475" i="1"/>
  <c r="B474" i="1"/>
  <c r="B473" i="1"/>
  <c r="B472" i="1"/>
  <c r="B471" i="1"/>
  <c r="B470" i="1"/>
  <c r="B469" i="1"/>
  <c r="B468" i="1"/>
  <c r="B467" i="1"/>
  <c r="B466" i="1"/>
  <c r="B465" i="1"/>
  <c r="B464" i="1"/>
  <c r="B463" i="1"/>
  <c r="B462" i="1"/>
  <c r="B461" i="1"/>
  <c r="B460" i="1"/>
  <c r="B459" i="1"/>
  <c r="B458" i="1"/>
  <c r="B457" i="1"/>
  <c r="B456" i="1"/>
  <c r="B455" i="1"/>
  <c r="B454" i="1"/>
  <c r="B453" i="1"/>
  <c r="B451" i="1"/>
  <c r="B450" i="1"/>
  <c r="B449" i="1"/>
  <c r="B448" i="1"/>
  <c r="B447" i="1"/>
  <c r="B446" i="1"/>
  <c r="B445" i="1"/>
  <c r="B444" i="1"/>
  <c r="B443" i="1"/>
  <c r="B442" i="1"/>
  <c r="B441" i="1"/>
  <c r="B440" i="1"/>
  <c r="B439" i="1"/>
  <c r="B438" i="1"/>
  <c r="B437" i="1"/>
  <c r="B436" i="1"/>
  <c r="B435" i="1"/>
  <c r="B434" i="1"/>
  <c r="B433" i="1"/>
  <c r="B432" i="1"/>
  <c r="B431" i="1"/>
  <c r="B429" i="1"/>
  <c r="B428" i="1"/>
  <c r="B427" i="1"/>
  <c r="B426" i="1"/>
  <c r="B425" i="1"/>
  <c r="B424" i="1"/>
  <c r="B423" i="1"/>
  <c r="B422" i="1"/>
  <c r="B421" i="1"/>
  <c r="B420" i="1"/>
  <c r="B419" i="1"/>
  <c r="B418" i="1"/>
  <c r="B417" i="1"/>
  <c r="B416" i="1"/>
  <c r="B415" i="1"/>
  <c r="B414" i="1"/>
  <c r="B413" i="1"/>
  <c r="B412" i="1"/>
  <c r="B411" i="1"/>
  <c r="B410" i="1"/>
  <c r="B409" i="1"/>
  <c r="B408" i="1"/>
  <c r="B407" i="1"/>
  <c r="B406" i="1"/>
  <c r="B405" i="1"/>
  <c r="B404" i="1"/>
  <c r="B403" i="1"/>
  <c r="B402" i="1"/>
  <c r="B400" i="1"/>
  <c r="B399" i="1"/>
  <c r="B398" i="1"/>
  <c r="B397" i="1"/>
  <c r="B396" i="1"/>
  <c r="B395" i="1"/>
  <c r="B394" i="1"/>
  <c r="B393" i="1"/>
  <c r="B392" i="1"/>
  <c r="B391" i="1"/>
  <c r="B390" i="1"/>
  <c r="B389" i="1"/>
  <c r="B388" i="1"/>
  <c r="B387" i="1"/>
  <c r="B386" i="1"/>
  <c r="B385" i="1"/>
  <c r="B384" i="1"/>
  <c r="B383" i="1"/>
  <c r="B382" i="1"/>
  <c r="B381" i="1"/>
  <c r="B380" i="1"/>
  <c r="B379" i="1"/>
  <c r="B378" i="1"/>
  <c r="B376" i="1"/>
  <c r="B375" i="1"/>
  <c r="B374" i="1"/>
  <c r="B373" i="1"/>
  <c r="B372" i="1"/>
  <c r="B371" i="1"/>
  <c r="B370" i="1"/>
  <c r="B368" i="1"/>
  <c r="B367" i="1"/>
  <c r="B366" i="1"/>
  <c r="B365" i="1"/>
  <c r="B364" i="1"/>
  <c r="B363" i="1"/>
  <c r="B362" i="1"/>
  <c r="B361" i="1"/>
  <c r="B360" i="1"/>
  <c r="B359" i="1"/>
  <c r="B358" i="1"/>
  <c r="B357" i="1"/>
  <c r="B356" i="1"/>
  <c r="B355" i="1"/>
  <c r="B354" i="1"/>
  <c r="B353" i="1"/>
  <c r="B352" i="1"/>
  <c r="B351" i="1"/>
  <c r="B350" i="1"/>
  <c r="B349" i="1"/>
  <c r="B348" i="1"/>
  <c r="B347" i="1"/>
  <c r="B345" i="1"/>
  <c r="B344" i="1"/>
  <c r="B343" i="1"/>
  <c r="B342" i="1"/>
  <c r="B341" i="1"/>
  <c r="B340" i="1"/>
  <c r="B339" i="1"/>
  <c r="B338" i="1"/>
  <c r="B337" i="1"/>
  <c r="B336" i="1"/>
  <c r="B335" i="1"/>
  <c r="B334" i="1"/>
  <c r="B333" i="1"/>
  <c r="B332" i="1"/>
  <c r="B331" i="1"/>
  <c r="B330" i="1"/>
  <c r="B329" i="1"/>
  <c r="B328" i="1"/>
  <c r="B327" i="1"/>
  <c r="B326" i="1"/>
  <c r="B325" i="1"/>
  <c r="B324" i="1"/>
  <c r="B323" i="1"/>
  <c r="B322" i="1"/>
  <c r="B321" i="1"/>
  <c r="B320" i="1"/>
  <c r="B318" i="1"/>
  <c r="B317" i="1"/>
  <c r="B316" i="1"/>
  <c r="B315" i="1"/>
  <c r="B314" i="1"/>
  <c r="B313" i="1"/>
  <c r="B312" i="1"/>
  <c r="B311" i="1"/>
  <c r="B310" i="1"/>
  <c r="B309" i="1"/>
  <c r="B308" i="1"/>
  <c r="B307" i="1"/>
  <c r="B306" i="1"/>
  <c r="B305" i="1"/>
  <c r="B304" i="1"/>
  <c r="B303" i="1"/>
  <c r="B302" i="1"/>
  <c r="B301" i="1"/>
  <c r="B300" i="1"/>
  <c r="B299" i="1"/>
  <c r="B297" i="1"/>
  <c r="B296" i="1"/>
  <c r="B295" i="1"/>
  <c r="B294" i="1"/>
  <c r="B293" i="1"/>
  <c r="B292" i="1"/>
  <c r="B291" i="1"/>
  <c r="B290" i="1"/>
  <c r="B289" i="1"/>
  <c r="B288" i="1"/>
  <c r="B287" i="1"/>
  <c r="B286" i="1"/>
  <c r="B285" i="1"/>
  <c r="B284" i="1"/>
  <c r="B283" i="1"/>
  <c r="B282" i="1"/>
  <c r="B281" i="1"/>
  <c r="B280" i="1"/>
  <c r="B279" i="1"/>
  <c r="B278" i="1"/>
  <c r="B277" i="1"/>
  <c r="B276" i="1"/>
  <c r="B275" i="1"/>
  <c r="B274" i="1"/>
  <c r="B273" i="1"/>
  <c r="B272" i="1"/>
  <c r="B271" i="1"/>
  <c r="B270" i="1"/>
  <c r="B269" i="1"/>
  <c r="B268" i="1"/>
  <c r="B267" i="1"/>
  <c r="B266" i="1"/>
  <c r="B265" i="1"/>
  <c r="B264" i="1"/>
  <c r="B263" i="1"/>
  <c r="B262" i="1"/>
  <c r="B261" i="1"/>
  <c r="B260" i="1"/>
  <c r="B259" i="1"/>
  <c r="B258" i="1"/>
  <c r="B257" i="1"/>
  <c r="B256" i="1"/>
  <c r="B255" i="1"/>
  <c r="B254" i="1"/>
  <c r="B253" i="1"/>
  <c r="B252" i="1"/>
  <c r="B251" i="1"/>
  <c r="B250" i="1"/>
  <c r="B249" i="1"/>
  <c r="B248" i="1"/>
  <c r="B247" i="1"/>
  <c r="B246" i="1"/>
  <c r="B245" i="1"/>
  <c r="B244" i="1"/>
  <c r="B243" i="1"/>
  <c r="B242" i="1"/>
  <c r="B241" i="1"/>
  <c r="B240" i="1"/>
  <c r="B239" i="1"/>
  <c r="B238" i="1"/>
  <c r="B237" i="1"/>
  <c r="B236" i="1"/>
  <c r="B235" i="1"/>
  <c r="B234" i="1"/>
  <c r="B233" i="1"/>
  <c r="B232" i="1"/>
  <c r="B231" i="1"/>
  <c r="B230" i="1"/>
  <c r="B229" i="1"/>
  <c r="B228" i="1"/>
  <c r="B227" i="1"/>
  <c r="B226" i="1"/>
  <c r="B225" i="1"/>
  <c r="B224" i="1"/>
  <c r="B223" i="1"/>
  <c r="B222" i="1"/>
  <c r="B221" i="1"/>
  <c r="B220" i="1"/>
  <c r="B218" i="1"/>
  <c r="B217" i="1"/>
  <c r="B216" i="1"/>
  <c r="B215" i="1"/>
  <c r="B214" i="1"/>
  <c r="B213" i="1"/>
  <c r="B212" i="1"/>
  <c r="B211" i="1"/>
  <c r="B210" i="1"/>
  <c r="B209" i="1"/>
  <c r="B208" i="1"/>
  <c r="B206" i="1"/>
  <c r="B204" i="1"/>
  <c r="B203" i="1"/>
  <c r="B202" i="1"/>
  <c r="B201" i="1"/>
  <c r="B199" i="1"/>
  <c r="B198" i="1"/>
  <c r="B197" i="1"/>
  <c r="B196" i="1"/>
  <c r="B195" i="1"/>
  <c r="B194" i="1"/>
  <c r="B192" i="1"/>
  <c r="B191" i="1"/>
  <c r="B189" i="1"/>
  <c r="B188" i="1"/>
  <c r="B187" i="1"/>
  <c r="B186" i="1"/>
  <c r="B184" i="1"/>
  <c r="B183" i="1"/>
  <c r="B182" i="1"/>
  <c r="B181" i="1"/>
  <c r="B180" i="1"/>
  <c r="B179" i="1"/>
  <c r="B178" i="1"/>
  <c r="B177" i="1"/>
  <c r="B176" i="1"/>
  <c r="B175" i="1"/>
  <c r="B174" i="1"/>
  <c r="B172" i="1"/>
  <c r="B171" i="1"/>
  <c r="B170" i="1"/>
  <c r="B169" i="1"/>
  <c r="B167" i="1"/>
  <c r="B166" i="1"/>
  <c r="B165" i="1"/>
  <c r="B164" i="1"/>
  <c r="B163" i="1"/>
  <c r="B162" i="1"/>
  <c r="B161" i="1"/>
  <c r="B160" i="1"/>
  <c r="B159" i="1"/>
  <c r="B158" i="1"/>
  <c r="B157" i="1"/>
  <c r="B156" i="1"/>
  <c r="B155" i="1"/>
  <c r="B154" i="1"/>
  <c r="B152" i="1"/>
  <c r="B151" i="1"/>
  <c r="B150" i="1"/>
  <c r="B149" i="1"/>
  <c r="B148" i="1"/>
  <c r="B147" i="1"/>
  <c r="B146" i="1"/>
  <c r="B144" i="1"/>
  <c r="B143" i="1"/>
  <c r="B142" i="1"/>
  <c r="B141" i="1"/>
  <c r="B140" i="1"/>
  <c r="B139" i="1"/>
  <c r="B138" i="1"/>
  <c r="B135" i="1"/>
  <c r="B134" i="1"/>
  <c r="B133" i="1"/>
  <c r="B132" i="1"/>
  <c r="B131" i="1"/>
  <c r="B130" i="1"/>
  <c r="B129" i="1"/>
  <c r="B128" i="1"/>
  <c r="B127" i="1"/>
  <c r="B126" i="1"/>
  <c r="B125" i="1"/>
  <c r="B124" i="1"/>
  <c r="B123" i="1"/>
  <c r="B122" i="1"/>
  <c r="B121" i="1"/>
  <c r="B120" i="1"/>
  <c r="B119" i="1"/>
  <c r="B118" i="1"/>
  <c r="B117" i="1"/>
  <c r="B116" i="1"/>
  <c r="B115" i="1"/>
  <c r="B114" i="1"/>
  <c r="B113" i="1"/>
  <c r="B112" i="1"/>
  <c r="B111" i="1"/>
  <c r="B110" i="1"/>
  <c r="B109" i="1"/>
  <c r="B108" i="1"/>
  <c r="B107" i="1"/>
  <c r="B106" i="1"/>
  <c r="B105" i="1"/>
  <c r="B104" i="1"/>
  <c r="B103" i="1"/>
  <c r="B102" i="1"/>
  <c r="B101" i="1"/>
  <c r="B100" i="1"/>
  <c r="B99" i="1"/>
  <c r="B98" i="1"/>
  <c r="B97" i="1"/>
  <c r="B96" i="1"/>
  <c r="B95" i="1"/>
  <c r="B94" i="1"/>
  <c r="B93" i="1"/>
  <c r="B92" i="1"/>
  <c r="B91" i="1"/>
  <c r="B90" i="1"/>
  <c r="B89" i="1"/>
  <c r="B88" i="1"/>
  <c r="B87" i="1"/>
  <c r="B86" i="1"/>
  <c r="B85" i="1"/>
  <c r="B84" i="1"/>
  <c r="B83" i="1"/>
  <c r="B82" i="1"/>
  <c r="B80" i="1"/>
  <c r="B79" i="1"/>
  <c r="B77" i="1"/>
  <c r="B76" i="1"/>
  <c r="B75" i="1"/>
  <c r="B74" i="1"/>
  <c r="B73" i="1"/>
  <c r="B71" i="1"/>
  <c r="B69" i="1"/>
  <c r="B68" i="1"/>
  <c r="B67" i="1"/>
  <c r="B66" i="1"/>
  <c r="B64" i="1"/>
  <c r="B63" i="1"/>
  <c r="B62" i="1"/>
  <c r="B61" i="1"/>
  <c r="B60" i="1"/>
  <c r="B59" i="1"/>
  <c r="B57" i="1"/>
  <c r="B56" i="1"/>
  <c r="B55" i="1"/>
  <c r="B54" i="1"/>
  <c r="B53" i="1"/>
  <c r="B52" i="1"/>
  <c r="B51" i="1"/>
  <c r="B50" i="1"/>
  <c r="B49" i="1"/>
  <c r="B48" i="1"/>
  <c r="B47" i="1"/>
  <c r="B46" i="1"/>
  <c r="B45" i="1"/>
  <c r="B43" i="1"/>
  <c r="B42" i="1"/>
  <c r="B41" i="1"/>
  <c r="B40" i="1"/>
  <c r="B39" i="1"/>
  <c r="B38" i="1"/>
  <c r="B37" i="1"/>
  <c r="B36" i="1"/>
  <c r="B35" i="1"/>
  <c r="B34" i="1"/>
  <c r="B33" i="1"/>
  <c r="B30" i="1"/>
  <c r="B29" i="1"/>
  <c r="B28" i="1"/>
  <c r="B27" i="1"/>
  <c r="B26" i="1"/>
  <c r="B25" i="1"/>
  <c r="B24" i="1"/>
  <c r="B23" i="1"/>
  <c r="B22" i="1"/>
  <c r="B21" i="1"/>
  <c r="B20" i="1"/>
  <c r="B18" i="1"/>
  <c r="B17" i="1"/>
  <c r="B16" i="1"/>
  <c r="B15" i="1"/>
  <c r="B13" i="1"/>
  <c r="B12" i="1"/>
  <c r="B11" i="1"/>
  <c r="H33" i="3" l="1"/>
  <c r="G35" i="3"/>
  <c r="G38" i="3"/>
  <c r="H41" i="3"/>
</calcChain>
</file>

<file path=xl/sharedStrings.xml><?xml version="1.0" encoding="utf-8"?>
<sst xmlns="http://schemas.openxmlformats.org/spreadsheetml/2006/main" count="1158" uniqueCount="676">
  <si>
    <t>SECRETARÍA DE SUMINISTROS Y SERVICIOS</t>
  </si>
  <si>
    <t>ÍTEM</t>
  </si>
  <si>
    <t>DESCRIPCIÓN</t>
  </si>
  <si>
    <t>UN</t>
  </si>
  <si>
    <t>CANT</t>
  </si>
  <si>
    <t>PR. UNITARIO</t>
  </si>
  <si>
    <t>PRECIO TOTAL</t>
  </si>
  <si>
    <t>Conductos</t>
  </si>
  <si>
    <t>1.1</t>
  </si>
  <si>
    <t>m2</t>
  </si>
  <si>
    <t>1.2</t>
  </si>
  <si>
    <t>kg</t>
  </si>
  <si>
    <t>1.3</t>
  </si>
  <si>
    <t>mt</t>
  </si>
  <si>
    <t>Damper</t>
  </si>
  <si>
    <t>2.1</t>
  </si>
  <si>
    <t>un</t>
  </si>
  <si>
    <t>2.2</t>
  </si>
  <si>
    <t>2.3</t>
  </si>
  <si>
    <t>2.4</t>
  </si>
  <si>
    <t>Difusores de alta inducción</t>
  </si>
  <si>
    <t>3.1</t>
  </si>
  <si>
    <t>3.2</t>
  </si>
  <si>
    <t>3.3</t>
  </si>
  <si>
    <t>3.4</t>
  </si>
  <si>
    <t>3.5</t>
  </si>
  <si>
    <t>3.6</t>
  </si>
  <si>
    <t>3.7</t>
  </si>
  <si>
    <t>3.8</t>
  </si>
  <si>
    <t>3.9</t>
  </si>
  <si>
    <t>3.10</t>
  </si>
  <si>
    <t>3.11</t>
  </si>
  <si>
    <t>Rejas de aire</t>
  </si>
  <si>
    <t>Rejas de distribución</t>
  </si>
  <si>
    <t>4.1</t>
  </si>
  <si>
    <t>4.2</t>
  </si>
  <si>
    <t>4.3</t>
  </si>
  <si>
    <t>4.4</t>
  </si>
  <si>
    <t>4.5</t>
  </si>
  <si>
    <t>4.6</t>
  </si>
  <si>
    <t>4.7</t>
  </si>
  <si>
    <t>4.8</t>
  </si>
  <si>
    <t>4.9</t>
  </si>
  <si>
    <t>4.10</t>
  </si>
  <si>
    <t>4.11</t>
  </si>
  <si>
    <t>Rejillas de aire exterior</t>
  </si>
  <si>
    <t>4.12</t>
  </si>
  <si>
    <t>4.13</t>
  </si>
  <si>
    <t>4.14</t>
  </si>
  <si>
    <t>4.15</t>
  </si>
  <si>
    <t>4.16</t>
  </si>
  <si>
    <t>4.17</t>
  </si>
  <si>
    <t>4.18</t>
  </si>
  <si>
    <t>4.19</t>
  </si>
  <si>
    <t>4.20</t>
  </si>
  <si>
    <t>4.21</t>
  </si>
  <si>
    <t>4.22</t>
  </si>
  <si>
    <t>4.23</t>
  </si>
  <si>
    <t>4.24</t>
  </si>
  <si>
    <t>Sistema de insonorización</t>
  </si>
  <si>
    <t>5.1</t>
  </si>
  <si>
    <t>5.2</t>
  </si>
  <si>
    <t>5.3</t>
  </si>
  <si>
    <t>Gl</t>
  </si>
  <si>
    <t>5.4</t>
  </si>
  <si>
    <t>5.5</t>
  </si>
  <si>
    <t>5.6</t>
  </si>
  <si>
    <t>Cajas de volumen variable</t>
  </si>
  <si>
    <t>6.1</t>
  </si>
  <si>
    <t>6.2</t>
  </si>
  <si>
    <t>6.3</t>
  </si>
  <si>
    <t>6.4</t>
  </si>
  <si>
    <t>Filtros de aire</t>
  </si>
  <si>
    <t>7.1</t>
  </si>
  <si>
    <t>UMA</t>
  </si>
  <si>
    <t>8.1</t>
  </si>
  <si>
    <t>8.2</t>
  </si>
  <si>
    <t>8.3</t>
  </si>
  <si>
    <t>8.4</t>
  </si>
  <si>
    <t>8.5</t>
  </si>
  <si>
    <t>Plenum</t>
  </si>
  <si>
    <t>9.1</t>
  </si>
  <si>
    <t>9.2</t>
  </si>
  <si>
    <t xml:space="preserve">Equipos </t>
  </si>
  <si>
    <t>10.1</t>
  </si>
  <si>
    <t>10.2</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</si>
  <si>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</si>
  <si>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</si>
  <si>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</si>
  <si>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</si>
  <si>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</si>
  <si>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</si>
  <si>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</si>
  <si>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</si>
  <si>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</si>
  <si>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</si>
  <si>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</si>
  <si>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</si>
  <si>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</si>
  <si>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</si>
  <si>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</si>
  <si>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</si>
  <si>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</si>
  <si>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</si>
  <si>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</si>
  <si>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</si>
  <si>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</si>
  <si>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</si>
  <si>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</si>
  <si>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</si>
  <si>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</si>
  <si>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</si>
  <si>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</si>
  <si>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</si>
  <si>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</si>
  <si>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</si>
  <si>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</si>
  <si>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</si>
  <si>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</si>
  <si>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</si>
  <si>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</si>
  <si>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</si>
  <si>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</si>
  <si>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</si>
  <si>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</si>
  <si>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</si>
  <si>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</si>
  <si>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</si>
  <si>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</si>
  <si>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</si>
  <si>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</si>
  <si>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</si>
  <si>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</si>
  <si>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10.51</t>
  </si>
  <si>
    <t>10.52</t>
  </si>
  <si>
    <t>10.53</t>
  </si>
  <si>
    <t>10.54</t>
  </si>
  <si>
    <t>10.55</t>
  </si>
  <si>
    <t>Tuberia y accesorios AA</t>
  </si>
  <si>
    <t>Tuberia acero</t>
  </si>
  <si>
    <t>11.1</t>
  </si>
  <si>
    <t>m</t>
  </si>
  <si>
    <t>11.2</t>
  </si>
  <si>
    <t>11.3</t>
  </si>
  <si>
    <t>11.4</t>
  </si>
  <si>
    <t>11.5</t>
  </si>
  <si>
    <t>11.6</t>
  </si>
  <si>
    <t>11.7</t>
  </si>
  <si>
    <t>Codos</t>
  </si>
  <si>
    <t>11.8</t>
  </si>
  <si>
    <t>11.9</t>
  </si>
  <si>
    <t>11.10</t>
  </si>
  <si>
    <t>11.11</t>
  </si>
  <si>
    <t>11.12</t>
  </si>
  <si>
    <t>11.13</t>
  </si>
  <si>
    <t>11.14</t>
  </si>
  <si>
    <t>Válvulas</t>
  </si>
  <si>
    <t>11.15</t>
  </si>
  <si>
    <t>11.16</t>
  </si>
  <si>
    <t>11.17</t>
  </si>
  <si>
    <t>11.18</t>
  </si>
  <si>
    <t>11.19</t>
  </si>
  <si>
    <t>11.20</t>
  </si>
  <si>
    <t>11.21</t>
  </si>
  <si>
    <t>11.22</t>
  </si>
  <si>
    <t>11.23</t>
  </si>
  <si>
    <t>11.24</t>
  </si>
  <si>
    <t>11.25</t>
  </si>
  <si>
    <t>11.26</t>
  </si>
  <si>
    <t>11.27</t>
  </si>
  <si>
    <t>11.28</t>
  </si>
  <si>
    <t>Tees</t>
  </si>
  <si>
    <t>11.29</t>
  </si>
  <si>
    <t>11.30</t>
  </si>
  <si>
    <t>11.31</t>
  </si>
  <si>
    <t>11.32</t>
  </si>
  <si>
    <t>Transiciones</t>
  </si>
  <si>
    <t>11.33</t>
  </si>
  <si>
    <t>11.34</t>
  </si>
  <si>
    <t>11.35</t>
  </si>
  <si>
    <t>11.36</t>
  </si>
  <si>
    <t>11.37</t>
  </si>
  <si>
    <t>11.38</t>
  </si>
  <si>
    <t>11.39</t>
  </si>
  <si>
    <t>11.40</t>
  </si>
  <si>
    <t>11.41</t>
  </si>
  <si>
    <t>11.42</t>
  </si>
  <si>
    <t>11.43</t>
  </si>
  <si>
    <t>Tuberia PVC</t>
  </si>
  <si>
    <t>11.44</t>
  </si>
  <si>
    <t>11.45</t>
  </si>
  <si>
    <t>11.46</t>
  </si>
  <si>
    <t>11.47</t>
  </si>
  <si>
    <t>Y joint</t>
  </si>
  <si>
    <t>11.48</t>
  </si>
  <si>
    <t>11.49</t>
  </si>
  <si>
    <t>Tuberia cobre</t>
  </si>
  <si>
    <t>11.50</t>
  </si>
  <si>
    <t>11.51</t>
  </si>
  <si>
    <t>11.52</t>
  </si>
  <si>
    <t>11.53</t>
  </si>
  <si>
    <t>11.54</t>
  </si>
  <si>
    <t>11.55</t>
  </si>
  <si>
    <t>Polipropileno</t>
  </si>
  <si>
    <t>11.56</t>
  </si>
  <si>
    <t>11.57</t>
  </si>
  <si>
    <t>11.58</t>
  </si>
  <si>
    <t>11.59</t>
  </si>
  <si>
    <t>Bandas</t>
  </si>
  <si>
    <t>12.1</t>
  </si>
  <si>
    <t>Baterias</t>
  </si>
  <si>
    <t>13.1</t>
  </si>
  <si>
    <t>13.2</t>
  </si>
  <si>
    <t>13.3</t>
  </si>
  <si>
    <t>13.4</t>
  </si>
  <si>
    <t>13.5</t>
  </si>
  <si>
    <t>13.6</t>
  </si>
  <si>
    <t>13.7</t>
  </si>
  <si>
    <t>13.8</t>
  </si>
  <si>
    <t>13.9</t>
  </si>
  <si>
    <t>13.10</t>
  </si>
  <si>
    <t>13.11</t>
  </si>
  <si>
    <t>Mantenimiento preventivo y correctivo</t>
  </si>
  <si>
    <t>14.1</t>
  </si>
  <si>
    <t>dia</t>
  </si>
  <si>
    <t>14.2</t>
  </si>
  <si>
    <t>14.3</t>
  </si>
  <si>
    <t>Global</t>
  </si>
  <si>
    <t>14.4</t>
  </si>
  <si>
    <t>14.5</t>
  </si>
  <si>
    <t>14.6</t>
  </si>
  <si>
    <t>14.7</t>
  </si>
  <si>
    <t>14.8</t>
  </si>
  <si>
    <t>14.9</t>
  </si>
  <si>
    <t>14.10</t>
  </si>
  <si>
    <t>14.11</t>
  </si>
  <si>
    <t>14.12</t>
  </si>
  <si>
    <t>14.13</t>
  </si>
  <si>
    <t>14.14</t>
  </si>
  <si>
    <t>14.15</t>
  </si>
  <si>
    <t>14.16</t>
  </si>
  <si>
    <t>14.17</t>
  </si>
  <si>
    <t>14.18</t>
  </si>
  <si>
    <t>14.19</t>
  </si>
  <si>
    <t>14.20</t>
  </si>
  <si>
    <t>14.21</t>
  </si>
  <si>
    <t>14.22</t>
  </si>
  <si>
    <t>gal</t>
  </si>
  <si>
    <t>14.23</t>
  </si>
  <si>
    <t>14.25</t>
  </si>
  <si>
    <t>14.26</t>
  </si>
  <si>
    <t>14.27</t>
  </si>
  <si>
    <t>14.28</t>
  </si>
  <si>
    <t>14.29</t>
  </si>
  <si>
    <t>14.30</t>
  </si>
  <si>
    <t>14.31</t>
  </si>
  <si>
    <t>14.32</t>
  </si>
  <si>
    <t>14.33</t>
  </si>
  <si>
    <t>14.34</t>
  </si>
  <si>
    <t>14.35</t>
  </si>
  <si>
    <t>14.36</t>
  </si>
  <si>
    <t>14.37</t>
  </si>
  <si>
    <t>14.38</t>
  </si>
  <si>
    <t>14.39</t>
  </si>
  <si>
    <t>14.40</t>
  </si>
  <si>
    <t>14.41</t>
  </si>
  <si>
    <t>14.42</t>
  </si>
  <si>
    <t>14.45</t>
  </si>
  <si>
    <t>14.46</t>
  </si>
  <si>
    <t>14.48</t>
  </si>
  <si>
    <t>14.49</t>
  </si>
  <si>
    <t>14.50</t>
  </si>
  <si>
    <t>14.51</t>
  </si>
  <si>
    <t>14.52</t>
  </si>
  <si>
    <t>14.53</t>
  </si>
  <si>
    <t>14.54</t>
  </si>
  <si>
    <t>14.55</t>
  </si>
  <si>
    <t>14.57</t>
  </si>
  <si>
    <t>14.58</t>
  </si>
  <si>
    <t>hora</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</si>
  <si>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</si>
  <si>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</si>
  <si>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</si>
  <si>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</si>
  <si>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</si>
  <si>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</si>
  <si>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</si>
  <si>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</si>
  <si>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</si>
  <si>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</si>
  <si>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</si>
  <si>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</si>
  <si>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</si>
  <si>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</si>
  <si>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</si>
  <si>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</si>
  <si>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</si>
  <si>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</si>
  <si>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</si>
  <si>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</si>
  <si>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</si>
  <si>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</si>
  <si>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</si>
  <si>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</si>
  <si>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</si>
  <si>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Redes eléctricas</t>
  </si>
  <si>
    <t>15.1</t>
  </si>
  <si>
    <t>15.2</t>
  </si>
  <si>
    <t>15.3</t>
  </si>
  <si>
    <t>15.4</t>
  </si>
  <si>
    <t>15.5</t>
  </si>
  <si>
    <t>15.6</t>
  </si>
  <si>
    <t>15.7</t>
  </si>
  <si>
    <t>15.8</t>
  </si>
  <si>
    <t>15.9</t>
  </si>
  <si>
    <t>15.10</t>
  </si>
  <si>
    <t>15.11</t>
  </si>
  <si>
    <t>15.12</t>
  </si>
  <si>
    <t>15.13</t>
  </si>
  <si>
    <t>15.14</t>
  </si>
  <si>
    <t>15.15</t>
  </si>
  <si>
    <t>15.16</t>
  </si>
  <si>
    <t>15.17</t>
  </si>
  <si>
    <t>15.18</t>
  </si>
  <si>
    <t>15.19</t>
  </si>
  <si>
    <t>15.20</t>
  </si>
  <si>
    <t>Cajas tableros de circuitos, gabinetes y racks</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</si>
  <si>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</si>
  <si>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</si>
  <si>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</si>
  <si>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</si>
  <si>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</si>
  <si>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</si>
  <si>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</si>
  <si>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</si>
  <si>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</si>
  <si>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</si>
  <si>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</si>
  <si>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</si>
  <si>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</si>
  <si>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</si>
  <si>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</si>
  <si>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</si>
  <si>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</si>
  <si>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</si>
  <si>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</si>
  <si>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</si>
  <si>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</si>
  <si>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</si>
  <si>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</si>
  <si>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</si>
  <si>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</si>
  <si>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</si>
  <si>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Salidas de energía e iluminación</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</si>
  <si>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</si>
  <si>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</si>
  <si>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</si>
  <si>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</si>
  <si>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</si>
  <si>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</si>
  <si>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</si>
  <si>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</si>
  <si>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</si>
  <si>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</si>
  <si>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</si>
  <si>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</si>
  <si>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</si>
  <si>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</si>
  <si>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</si>
  <si>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</si>
  <si>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</si>
  <si>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</si>
  <si>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</si>
  <si>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</si>
  <si>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</si>
  <si>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</si>
  <si>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Protecciones eléctricas</t>
  </si>
  <si>
    <t>18.1</t>
  </si>
  <si>
    <t>18.2</t>
  </si>
  <si>
    <t>18.3</t>
  </si>
  <si>
    <t>18.4</t>
  </si>
  <si>
    <t>18.5</t>
  </si>
  <si>
    <t>18.6</t>
  </si>
  <si>
    <t>18.7</t>
  </si>
  <si>
    <t>Acometidas de energía</t>
  </si>
  <si>
    <t>19.1</t>
  </si>
  <si>
    <t xml:space="preserve">m </t>
  </si>
  <si>
    <t>19.2</t>
  </si>
  <si>
    <t>19.3</t>
  </si>
  <si>
    <t>19.4</t>
  </si>
  <si>
    <t>19.5</t>
  </si>
  <si>
    <t>19.6</t>
  </si>
  <si>
    <t>19.7</t>
  </si>
  <si>
    <t>19.8</t>
  </si>
  <si>
    <t>19.9</t>
  </si>
  <si>
    <t>19.10</t>
  </si>
  <si>
    <t>19.11</t>
  </si>
  <si>
    <t>19.12</t>
  </si>
  <si>
    <t>19.13</t>
  </si>
  <si>
    <t>19.14</t>
  </si>
  <si>
    <t>19.15</t>
  </si>
  <si>
    <t>19.16</t>
  </si>
  <si>
    <t>19.17</t>
  </si>
  <si>
    <t>19.18</t>
  </si>
  <si>
    <t>19.19</t>
  </si>
  <si>
    <t>19.20</t>
  </si>
  <si>
    <t>19.21</t>
  </si>
  <si>
    <t>19.22</t>
  </si>
  <si>
    <t>19.23</t>
  </si>
  <si>
    <t>Lamparas, luminarías, proyectores y reflectores</t>
  </si>
  <si>
    <t>20.1</t>
  </si>
  <si>
    <t>20.2</t>
  </si>
  <si>
    <t>20.3</t>
  </si>
  <si>
    <t>20.4</t>
  </si>
  <si>
    <t>20.5</t>
  </si>
  <si>
    <t>20.6</t>
  </si>
  <si>
    <t>20.7</t>
  </si>
  <si>
    <t>20.8</t>
  </si>
  <si>
    <t>20.9</t>
  </si>
  <si>
    <t xml:space="preserve">un </t>
  </si>
  <si>
    <t>20.10</t>
  </si>
  <si>
    <t>20.11</t>
  </si>
  <si>
    <t>20.12</t>
  </si>
  <si>
    <t>20.13</t>
  </si>
  <si>
    <t>20.14</t>
  </si>
  <si>
    <t>20.15</t>
  </si>
  <si>
    <t>20.16</t>
  </si>
  <si>
    <t>20.17</t>
  </si>
  <si>
    <t>20.18</t>
  </si>
  <si>
    <t>20.19</t>
  </si>
  <si>
    <t>20.20</t>
  </si>
  <si>
    <t>20.21</t>
  </si>
  <si>
    <t>20.22</t>
  </si>
  <si>
    <t>20.23</t>
  </si>
  <si>
    <t>20.24</t>
  </si>
  <si>
    <t>20.25</t>
  </si>
  <si>
    <t>20.26</t>
  </si>
  <si>
    <t>20.27</t>
  </si>
  <si>
    <t>20.28</t>
  </si>
  <si>
    <t>Apantallamiento y puesta a tierra</t>
  </si>
  <si>
    <t>21.1</t>
  </si>
  <si>
    <t>21.2</t>
  </si>
  <si>
    <t>21.3</t>
  </si>
  <si>
    <t>21.4</t>
  </si>
  <si>
    <t>21.5</t>
  </si>
  <si>
    <t>21.6</t>
  </si>
  <si>
    <t>21.7</t>
  </si>
  <si>
    <t>21.8</t>
  </si>
  <si>
    <t>21.9</t>
  </si>
  <si>
    <t>21.10</t>
  </si>
  <si>
    <t>21.11</t>
  </si>
  <si>
    <t>21.12</t>
  </si>
  <si>
    <t>21.13</t>
  </si>
  <si>
    <t>21.14</t>
  </si>
  <si>
    <t>21.15</t>
  </si>
  <si>
    <t>21.16</t>
  </si>
  <si>
    <t>21.17</t>
  </si>
  <si>
    <t>21.18</t>
  </si>
  <si>
    <t>21.19</t>
  </si>
  <si>
    <t>21.20</t>
  </si>
  <si>
    <t>21.21</t>
  </si>
  <si>
    <t>Red de voz y datos</t>
  </si>
  <si>
    <t>22.1</t>
  </si>
  <si>
    <t>22.2</t>
  </si>
  <si>
    <t>22.3</t>
  </si>
  <si>
    <t>22.4</t>
  </si>
  <si>
    <t>22.5</t>
  </si>
  <si>
    <t>22.6</t>
  </si>
  <si>
    <t>22.7</t>
  </si>
  <si>
    <t>22.8</t>
  </si>
  <si>
    <t>22.9</t>
  </si>
  <si>
    <t>22.10</t>
  </si>
  <si>
    <t>22.11</t>
  </si>
  <si>
    <t>22.12</t>
  </si>
  <si>
    <t>22.13</t>
  </si>
  <si>
    <t>22.14</t>
  </si>
  <si>
    <t>22.15</t>
  </si>
  <si>
    <t>22.16</t>
  </si>
  <si>
    <t>22.17</t>
  </si>
  <si>
    <t>22.18</t>
  </si>
  <si>
    <t>22.19</t>
  </si>
  <si>
    <t>22.20</t>
  </si>
  <si>
    <t>22.21</t>
  </si>
  <si>
    <t>22.22</t>
  </si>
  <si>
    <t>22.23</t>
  </si>
  <si>
    <t>Audio y video</t>
  </si>
  <si>
    <t>23.1</t>
  </si>
  <si>
    <t>ml</t>
  </si>
  <si>
    <t>23.2</t>
  </si>
  <si>
    <t>23.3</t>
  </si>
  <si>
    <t>23.4</t>
  </si>
  <si>
    <t>23.5</t>
  </si>
  <si>
    <t>23.6</t>
  </si>
  <si>
    <t>I</t>
  </si>
  <si>
    <t>Pólizas - Gasto estimado comprobable</t>
  </si>
  <si>
    <t>Total Costos Directos</t>
  </si>
  <si>
    <t>DISTRITO ESPECIAL DE CIENCIA, TECNOLOGÍA E INNOVACIÓN DE MEDELLÍN</t>
  </si>
  <si>
    <t>Formulario Propuesta económica</t>
  </si>
  <si>
    <t>CANTIDADES DE OBRA Y PRECIOS UNITARIOS</t>
  </si>
  <si>
    <t>TOTAL A.I.U</t>
  </si>
  <si>
    <t>No modificar</t>
  </si>
  <si>
    <t>Destinación Pago de reajustes</t>
  </si>
  <si>
    <t>Inversión Ambiental - Social - Implementación PMT - Valor estimado demostrable</t>
  </si>
  <si>
    <t>TOTAL (Costo directo+ AIU+Pólizas+Inversión Socioambiental+Reajustes)</t>
  </si>
  <si>
    <t>DESCRIPCION</t>
  </si>
  <si>
    <t>PORCENTAJE</t>
  </si>
  <si>
    <r>
      <rPr>
        <b/>
        <sz val="10"/>
        <rFont val="Arial"/>
        <family val="2"/>
      </rPr>
      <t>NOTA 2</t>
    </r>
    <r>
      <rPr>
        <sz val="10"/>
        <rFont val="Arial"/>
        <family val="2"/>
      </rPr>
      <t xml:space="preserve">: El A.I.U y su discriminación deben estar en porcentaje (%). </t>
    </r>
  </si>
  <si>
    <t>ADMINISTRACIÓN</t>
  </si>
  <si>
    <t>A=</t>
  </si>
  <si>
    <r>
      <rPr>
        <b/>
        <sz val="10"/>
        <rFont val="Arial"/>
        <family val="2"/>
      </rPr>
      <t>NOTA 3:</t>
    </r>
    <r>
      <rPr>
        <sz val="10"/>
        <rFont val="Arial"/>
        <family val="2"/>
      </rPr>
      <t xml:space="preserve">   El valor definido por la Entidad por concepto de pólizas es un valor estimado que será un gasto reembolsable comprobable, la entidad reconocerá al contratista el valor real efectivamente causado por este concepto (Gasto Reembolsable), para el efecto, el contratista deberá presentar los documentos que soporten el valor facturado por las garantías.</t>
    </r>
  </si>
  <si>
    <t>IMPREVISTOS</t>
  </si>
  <si>
    <t>I=</t>
  </si>
  <si>
    <r>
      <rPr>
        <b/>
        <sz val="10"/>
        <rFont val="Arial"/>
        <family val="2"/>
      </rPr>
      <t xml:space="preserve">NOTA 4:  </t>
    </r>
    <r>
      <rPr>
        <sz val="10"/>
        <rFont val="Arial"/>
        <family val="2"/>
      </rPr>
      <t>El valor total presupuestado por la Entidad por concepto de "Inversión Ambiental" reflejado en sus respectivos anexos, es un valor estimado que será un gasto reembolsable demostrable. Lo anterior, con la finalidad  de ser ejecutados en la proporción requerida y durante los tiempos en que se presenten las necesidades que cada uno de ellos busca satisfacer. Dichas actividades serán reconocidas a cargo de reembolso de gastos.</t>
    </r>
  </si>
  <si>
    <t>UTILIDAD</t>
  </si>
  <si>
    <t>U=</t>
  </si>
  <si>
    <r>
      <rPr>
        <b/>
        <sz val="10"/>
        <rFont val="Arial"/>
        <family val="2"/>
      </rPr>
      <t>NOTA 5:</t>
    </r>
    <r>
      <rPr>
        <sz val="10"/>
        <rFont val="Arial"/>
        <family val="2"/>
      </rPr>
      <t xml:space="preserve">  El valor total presupuestado por la entidad por concepto de "Destinación pago de Reajustes" es un valor estimado, con  el cual se realizara el pago de los reajuste de precios que se puedan llegar a causar durante la ejecución del contrato en atención a la forma de pago definida en los documentos del proceso.</t>
    </r>
  </si>
  <si>
    <t>A.I.U.=</t>
  </si>
  <si>
    <r>
      <rPr>
        <b/>
        <sz val="10"/>
        <rFont val="Arial"/>
        <family val="2"/>
      </rPr>
      <t>NOTA 6:</t>
    </r>
    <r>
      <rPr>
        <sz val="10"/>
        <rFont val="Arial"/>
        <family val="2"/>
      </rPr>
      <t xml:space="preserve">  Las operaciones y/o formulas que se presentan en estos formularios, solo son de ayuda para la formulación de la oferta, es responsabilidad del proponente verificar las mismas y efectuar sus propios cálculos para la formulación de su oferta.</t>
    </r>
  </si>
  <si>
    <r>
      <t xml:space="preserve">NOTA 7: </t>
    </r>
    <r>
      <rPr>
        <sz val="10"/>
        <rFont val="Arial"/>
        <family val="2"/>
      </rPr>
      <t>Los valores Definidos para los items Destinación pago de Reajustes, Inversión Socio-Ambiental e Implementación PMT-Bioseguridad y Pólizas NO PODRÁN ALTERARSE O MODIFICARSE.</t>
    </r>
  </si>
  <si>
    <t>Firma representante legal del Oferente</t>
  </si>
  <si>
    <t>Nombre:</t>
  </si>
  <si>
    <t>Cargo:</t>
  </si>
  <si>
    <t>Documento de Identidad:</t>
  </si>
  <si>
    <r>
      <rPr>
        <b/>
        <sz val="10"/>
        <rFont val="Arial"/>
        <family val="2"/>
      </rPr>
      <t>NOTA 1</t>
    </r>
    <r>
      <rPr>
        <sz val="10"/>
        <rFont val="Arial"/>
        <family val="2"/>
      </rPr>
      <t>: Cuando la fracción decimal del peso sea  igual o superior a 5 se aproximará por exceso al número entero siguiente del peso y cuando la fracción decimal del peso sea inferior a 5 se aproximará por defecto al número entero del peso.</t>
    </r>
  </si>
  <si>
    <t>Formulario</t>
  </si>
  <si>
    <t>ANÁLISIS DE PRECIOS UNITARIOS</t>
  </si>
  <si>
    <t>PROYECTO:</t>
  </si>
  <si>
    <t>DESCRIPCION DEL ÍTEM:</t>
  </si>
  <si>
    <t>ITEM:</t>
  </si>
  <si>
    <t>UNIDAD:</t>
  </si>
  <si>
    <t>I. EQUIPO</t>
  </si>
  <si>
    <t>Descripción</t>
  </si>
  <si>
    <t>Tipo</t>
  </si>
  <si>
    <t>Tarifa/Hora</t>
  </si>
  <si>
    <t>Rendimiento</t>
  </si>
  <si>
    <t>Valor Unit.</t>
  </si>
  <si>
    <t>Sub-Total</t>
  </si>
  <si>
    <t>II. MATERIALES EN OBRA</t>
  </si>
  <si>
    <t>Unidad</t>
  </si>
  <si>
    <t>Precio Unit.</t>
  </si>
  <si>
    <t>Cantidad</t>
  </si>
  <si>
    <t>III. TRANSPORTES</t>
  </si>
  <si>
    <t>Material</t>
  </si>
  <si>
    <t>Vol., peso o cant.</t>
  </si>
  <si>
    <t>Distancia</t>
  </si>
  <si>
    <r>
      <t>m</t>
    </r>
    <r>
      <rPr>
        <vertAlign val="superscript"/>
        <sz val="10"/>
        <rFont val="Arial"/>
        <family val="2"/>
      </rPr>
      <t>3</t>
    </r>
    <r>
      <rPr>
        <sz val="10"/>
        <rFont val="Arial"/>
        <family val="2"/>
      </rPr>
      <t>-km</t>
    </r>
  </si>
  <si>
    <t>Tarifa</t>
  </si>
  <si>
    <t>IV. MANO DE OBRA</t>
  </si>
  <si>
    <t>Trabajador</t>
  </si>
  <si>
    <t>Jornal</t>
  </si>
  <si>
    <t>Prestaciones</t>
  </si>
  <si>
    <t>Total Costo Directo</t>
  </si>
  <si>
    <t>V. COSTOS INDIRECTOS</t>
  </si>
  <si>
    <t>Porcentaje</t>
  </si>
  <si>
    <t>Valor Total</t>
  </si>
  <si>
    <t>ADMINISTRACION</t>
  </si>
  <si>
    <t>PRECIO UNITARIO TOTAL (aproximado al peso)</t>
  </si>
  <si>
    <t>Firma</t>
  </si>
  <si>
    <t xml:space="preserve">Representante Legal </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</si>
  <si>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</si>
  <si>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</si>
  <si>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</si>
  <si>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Dedicación</t>
  </si>
  <si>
    <t>Salario o valor</t>
  </si>
  <si>
    <t>F.P</t>
  </si>
  <si>
    <t>Plazo</t>
  </si>
  <si>
    <t>Vr. Total</t>
  </si>
  <si>
    <t>Impuestos, Tasas y Contribuciones</t>
  </si>
  <si>
    <t xml:space="preserve">Gravamen a los movimientos Financieros -GMF-  Art. 115 ET Deducible 50% </t>
  </si>
  <si>
    <t>Estampilla Procultura  - Capítulo XVIII Acuerdo 066/2017</t>
  </si>
  <si>
    <t>Estampilla Adulto Mayor  - Capítulo XIX Acuerdo 066/2017</t>
  </si>
  <si>
    <t>Estampilla U de A  - Capítulo XX Acuerdo 066/2017</t>
  </si>
  <si>
    <t>Estampilla Pro - Innovación - Art. 29 Ley 2286 de 2023 (Acuerdo 93 de 2023)</t>
  </si>
  <si>
    <t>Estampilla para la Justicia Familiar - Art. 22 Ley 2126 de 2021 (Acuerdo 93 de 2023)</t>
  </si>
  <si>
    <t xml:space="preserve">Contribución Especial  Artículo 11 del Decreto 399 de 2011 y el inciso 2 del artículo 6 de la Ley 1106 de 2006. </t>
  </si>
  <si>
    <t>Subtotal costos Administración</t>
  </si>
  <si>
    <t>Costo directo de obra</t>
  </si>
  <si>
    <t xml:space="preserve">Porcentaje Administración </t>
  </si>
  <si>
    <t>Imprevistos</t>
  </si>
  <si>
    <t>Utilidad</t>
  </si>
  <si>
    <t>SUBTOTAL A.I.U</t>
  </si>
  <si>
    <t xml:space="preserve">   </t>
  </si>
  <si>
    <t>Otros costos indirectos</t>
  </si>
  <si>
    <t>Legalización Contrato</t>
  </si>
  <si>
    <t xml:space="preserve">Impacto Comunitario </t>
  </si>
  <si>
    <t>Actividades Complementarias</t>
  </si>
  <si>
    <t xml:space="preserve">TOTAL COSTO DE OBRA </t>
  </si>
  <si>
    <t>NOTAS:</t>
  </si>
  <si>
    <r>
      <rPr>
        <b/>
        <sz val="9"/>
        <rFont val="Arial"/>
        <family val="2"/>
      </rPr>
      <t xml:space="preserve">Nota 1: </t>
    </r>
    <r>
      <rPr>
        <sz val="9"/>
        <rFont val="Arial"/>
        <family val="2"/>
      </rPr>
      <t>El valor definido por la Entidad por concepto de pólizas es un valor estimado que será un gasto comprobable, la entidad reconocerá al contratista el valor real efectivamente causado por este concepto, para el efecto, el contratista deberá presentar los documentos que soporten el valor facturado por las garantías.</t>
    </r>
  </si>
  <si>
    <r>
      <rPr>
        <b/>
        <sz val="9"/>
        <rFont val="Arial"/>
        <family val="2"/>
      </rPr>
      <t>Nota 2:</t>
    </r>
    <r>
      <rPr>
        <sz val="9"/>
        <rFont val="Arial"/>
        <family val="2"/>
      </rPr>
      <t xml:space="preserve"> El valor total presupuestado por la entidad por concepto de "Inversión Ambiental - Social - Implementación PMT " reflejada en sus respectivos anexos, es un valor ESTIMADO que será un gasto demostrable. Lo anterior, con la finalidad  de ser ejecutados en la proporción requerida y durante los tiempos en que se presenten las necesidades que cada uno de ellos busca satisfacer. </t>
    </r>
  </si>
  <si>
    <r>
      <rPr>
        <b/>
        <sz val="9"/>
        <color theme="1"/>
        <rFont val="Arial"/>
        <family val="2"/>
      </rPr>
      <t>Nota 3:</t>
    </r>
    <r>
      <rPr>
        <sz val="9"/>
        <color theme="1"/>
        <rFont val="Arial"/>
        <family val="2"/>
      </rPr>
      <t xml:space="preserve"> Los ítems incluidos en el componente de otros gastos de administración se reconocerán de la siguiente forma:
- Demostrables: Son aquellos gastos definidos por la Entidad para productos y/o servicios requeridos para la ejecución del contrato, que son suministrados directamente por el contratista. Para su reconocimiento y pago bastará con el concepto del interventor o supervisor sobre la ocurrencia de estos, con evidencias documentales tales como: fotografías, videos e informes. Su pago se realizará de acuerdo con los valores  ofertados en la propuesta económica.
- Comprobable: Son aquellos gastos definidos por la Entidad  para productos y/o servicios requeridos para la ejecución del contrato, que son adquiridos por el contratista a través de terceros. Para su reconocimiento y pago, se requiere presentar factura o documento equivalente comprobando la ocurrencia del gasto. Su valor se reembolsará de acuerdo con factura o documento presentado, sin superar lo ofertado en la propuesta económica.
En todo caso los otros gastos de administración  deberán estar ajustados a los precios de mercado.</t>
    </r>
  </si>
  <si>
    <r>
      <rPr>
        <b/>
        <sz val="9"/>
        <color theme="1"/>
        <rFont val="Arial"/>
        <family val="2"/>
      </rPr>
      <t>Nota 4:</t>
    </r>
    <r>
      <rPr>
        <sz val="9"/>
        <color theme="1"/>
        <rFont val="Arial"/>
        <family val="2"/>
      </rPr>
      <t xml:space="preserve"> Los valores de los items de otros gastos de administración cuya unidad es ESTIMADO son fijos y corresponden a montos con los cuales se atenderán las actividades correspondientes, los cuales se pagarán según el concepto de la nota 3.</t>
    </r>
  </si>
  <si>
    <r>
      <rPr>
        <b/>
        <sz val="9"/>
        <color theme="1"/>
        <rFont val="Arial"/>
        <family val="2"/>
      </rPr>
      <t>Nota 5:</t>
    </r>
    <r>
      <rPr>
        <sz val="9"/>
        <color theme="1"/>
        <rFont val="Arial"/>
        <family val="2"/>
      </rPr>
      <t xml:space="preserve"> Las asesorías técnicas especializadas contempla los honorarios correspondientes a profesionales especialistas, la idoneidad y honorarios de los profesionales asesores será revisada y aprobada por la supervisión del contrato.</t>
    </r>
  </si>
  <si>
    <r>
      <rPr>
        <b/>
        <sz val="9"/>
        <color theme="1"/>
        <rFont val="Arial"/>
        <family val="2"/>
      </rPr>
      <t>Nota 6:</t>
    </r>
    <r>
      <rPr>
        <sz val="9"/>
        <color theme="1"/>
        <rFont val="Arial"/>
        <family val="2"/>
      </rPr>
      <t xml:space="preserve"> Durante la ejecución del contrato la Entidad tendrá potestad de realizar deducciones y efectuar las respectivas multas y sanciones a las que haya lugar en las siguientes ocasiones:          
• Si se evidencia personal pensionado y dentro del factor prestacional se reconoce dicha prestación
• Si se comprueba que el contratista está exonerado del pago de los aportes a SALUD (a cargo del empleador 8,5%), SENA (2%), ICBF (3%), y se está haciendo reconocimiento por estos dentro del factor prestacional.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obra (paz y salvo del contratista con la Entidad firmado por el trabajador donde se cancelan las cesantías, intereses a las cesantías, prima, vacaciones, dotación y auxilio de transporte cuando apliquen).          
• Cuando se contemplen primas extralegales diferentes a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r>
  </si>
  <si>
    <t>Formulario Calculo de A.I.U</t>
  </si>
  <si>
    <t>U MEDIDA</t>
  </si>
  <si>
    <t>V. UNITARIO</t>
  </si>
  <si>
    <t>V. TOTAL</t>
  </si>
  <si>
    <t xml:space="preserve">GESTIÓN AMBIENTAL </t>
  </si>
  <si>
    <t>Manejo de Residuos Sólidos</t>
  </si>
  <si>
    <t>Punto ecológico 3 puestos 55 litros con soporte metálico:</t>
  </si>
  <si>
    <t>Bolsas 60x90 paquetes por 100</t>
  </si>
  <si>
    <t>Costales de fibra</t>
  </si>
  <si>
    <t>Señalización y tablero informativo</t>
  </si>
  <si>
    <t>Elementos de recolección (escoba, recogedor, trapero)</t>
  </si>
  <si>
    <t>Zorra de metal trabajo pesado</t>
  </si>
  <si>
    <t xml:space="preserve">Control de emisones atmosféricas </t>
  </si>
  <si>
    <t>Manguera de agua para trafico pesado (200 Psi), de 50 m de longitud con empaques</t>
  </si>
  <si>
    <t>Manejo de sustancias quimicas</t>
  </si>
  <si>
    <t>Kit control antiderrames</t>
  </si>
  <si>
    <t>Disposición de residuos</t>
  </si>
  <si>
    <t>Tratamiento y disposición final de residuos peligrosos Fibra de vidrio</t>
  </si>
  <si>
    <t>m3</t>
  </si>
  <si>
    <t>RCD</t>
  </si>
  <si>
    <t>Solidos contaminados</t>
  </si>
  <si>
    <t>Luminarias Fluorcescente</t>
  </si>
  <si>
    <t>Refrigerante sistemas aire acondicionado</t>
  </si>
  <si>
    <t>Demarcación del área de trabajos</t>
  </si>
  <si>
    <t>Tela para cerramiento verde - Sarán (Rollo de 100m x 2,10m)</t>
  </si>
  <si>
    <t>rollo</t>
  </si>
  <si>
    <t>Rollos de carton 1,2m x10m</t>
  </si>
  <si>
    <t>Rollo de plastico de baja densidad 6m</t>
  </si>
  <si>
    <t>Cinta señalización peligro de 0,07 x 50 m</t>
  </si>
  <si>
    <t>Balizas de señalización con cinta reflectiva</t>
  </si>
  <si>
    <t>und</t>
  </si>
  <si>
    <t>Transporte de personal, Materiales y Equipos</t>
  </si>
  <si>
    <t xml:space="preserve"> Elementos de Protección Identificación</t>
  </si>
  <si>
    <t>Chalecos para residente</t>
  </si>
  <si>
    <t>Un</t>
  </si>
  <si>
    <t>Casco industrial liviano blanco</t>
  </si>
  <si>
    <t>Kit Elementos de protección personal (Guantes industriales de vaqueta, guantes de PVC o nitrtilo, guantes desechables, gafas con protección lateral, tapabocas y mascarilla de alta eficiancia N95)</t>
  </si>
  <si>
    <t>Kit para trabajo en alturas (Arnés, casco con barbuquejo, tapaoidos)</t>
  </si>
  <si>
    <t>VALOR TOTAL GESTION AMBIENTAL +SEGURIDAD EN EL TRABAJO</t>
  </si>
  <si>
    <t>Notas:</t>
  </si>
  <si>
    <t>1. Dentro del Factor Prestacional debe incluirse la dotación contemplada por la ley y los elementos de Protección Personal -EPP según la naturaleza del riesgo al que este sometido el trabajador.</t>
  </si>
  <si>
    <t>2. Para implementos nuevos no reintegrables si excede el valor del presente documento se reconocerá solamente el valor aquí definido</t>
  </si>
  <si>
    <t>3. El personal socioambiental esta cargado dentro del personal administrativo de la obra</t>
  </si>
  <si>
    <t>4. El valor por implementación del presupuesto de Inversión Ambiental se pagará como un gasto reembolsable únicamente contra la presentación de las respectivas facturas, toda vez que se trata de un gasto que no se incluye dentro del cálculo del AIU.</t>
  </si>
  <si>
    <t xml:space="preserve">Formulario Calculo Inversión Socioambiental </t>
  </si>
  <si>
    <t>INVERSIÓN GESTIÓN SOCIAL, AMBIENTAL, SEGURIDAD Y SALUD EN EL TRABAJO</t>
  </si>
  <si>
    <t>5. El proponente deberá diligenciar este formulario teniendo en cuenta que el CONTENIDO MINIMO del mismo será el correspondiente al formato oficial, so pena del rechazo de su propuesta; no obstante, el oferente, según su propio análisis, podrá aumentar las cantidades sin que obtenga pago adicional por ello. 
El hecho de que el contratista no estipule en su oferta el valor de la implementación del presupuesto de Inversión Ambiental, no lo exime del cumplimiento de la legislación vigente que le sea aplicable y no podrá solicitar pago adicional alguno por este concepto, pues todo quedará cubierto con lo que cotizó en los costos indirectos.</t>
  </si>
  <si>
    <t>SMMLV</t>
  </si>
  <si>
    <t>10 SMMLV</t>
  </si>
  <si>
    <t>Celdas editables</t>
  </si>
  <si>
    <t>Anexo - Factor Prestacional (Prestaciones Sociales, Aportes Seguridad Social y Parafiscales)</t>
  </si>
  <si>
    <t>Le aplica la exoneración de aportes. Art  114-1 ET?</t>
  </si>
  <si>
    <t>Si</t>
  </si>
  <si>
    <t xml:space="preserve">Cargo: </t>
  </si>
  <si>
    <t>Salario ($)</t>
  </si>
  <si>
    <t>Concepto</t>
  </si>
  <si>
    <t>Salario</t>
  </si>
  <si>
    <t>Prima</t>
  </si>
  <si>
    <t>Cesantías</t>
  </si>
  <si>
    <t>Intereses a las Cesantías</t>
  </si>
  <si>
    <t>Vacaciones</t>
  </si>
  <si>
    <t>Salud (EPS) *</t>
  </si>
  <si>
    <t xml:space="preserve">Pensiones (AFP) </t>
  </si>
  <si>
    <t xml:space="preserve">Caja de Compensación </t>
  </si>
  <si>
    <t>Sena *</t>
  </si>
  <si>
    <t>ICBF *</t>
  </si>
  <si>
    <t>ARL</t>
  </si>
  <si>
    <t>Dotación</t>
  </si>
  <si>
    <t>Auxilio de transporte</t>
  </si>
  <si>
    <t>Elementos de protección personal</t>
  </si>
  <si>
    <t>Total Factor Prestacional (%)</t>
  </si>
  <si>
    <t>FACTOR PRESTACIONAL</t>
  </si>
  <si>
    <t>* Articulo 114-1 Estatuto Tributario</t>
  </si>
  <si>
    <t>Clase de riesgo</t>
  </si>
  <si>
    <t>Valor Inicial</t>
  </si>
  <si>
    <t>II</t>
  </si>
  <si>
    <t>III</t>
  </si>
  <si>
    <t>IV</t>
  </si>
  <si>
    <t>V</t>
  </si>
  <si>
    <t>Mantenimiento y renovación de obras eléctricas y electromecánicas en las sedes del Distrito Especial de Ciencia Tecnología e Innovación de Medellín</t>
  </si>
  <si>
    <t>LICITACIÓN PÚBLICA No. 70007782</t>
  </si>
  <si>
    <t>PROCESO 70007782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</si>
</sst>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6" formatCode="&quot;$&quot;\ #,##0;[Red]\-&quot;$&quot;\ #,##0"/>
    <numFmt numFmtId="42" formatCode="_-&quot;$&quot;\ * #,##0_-;\-&quot;$&quot;\ * #,##0_-;_-&quot;$&quot;\ * &quot;-&quot;_-;_-@_-"/>
    <numFmt numFmtId="44" formatCode="_-&quot;$&quot;\ * #,##0.00_-;\-&quot;$&quot;\ * #,##0.00_-;_-&quot;$&quot;\ * &quot;-&quot;??_-;_-@_-"/>
    <numFmt numFmtId="164" formatCode="_-* #,##0\ &quot;€&quot;_-;\-* #,##0\ &quot;€&quot;_-;_-* &quot;-&quot;\ &quot;€&quot;_-;_-@_-"/>
    <numFmt numFmtId="165" formatCode="&quot;$&quot;\ #,##0"/>
    <numFmt numFmtId="166" formatCode="_(* #,##0.00_);_(* \(#,##0.00\);_(* &quot;-&quot;??_);_(@_)"/>
    <numFmt numFmtId="167" formatCode="_([$$-240A]\ * #,##0_);_([$$-240A]\ * \(#,##0\);_([$$-240A]\ * &quot;-&quot;_);_(@_)"/>
    <numFmt numFmtId="168" formatCode="0#.00\ \L\t"/>
    <numFmt numFmtId="169" formatCode="_-[$$-240A]\ * #,##0.00_ ;_-[$$-240A]\ * \-#,##0.00\ ;_-[$$-240A]\ * &quot;-&quot;??_ ;_-@_ "/>
    <numFmt numFmtId="170" formatCode="_(&quot;$&quot;* #,##0.00_);_(&quot;$&quot;* \(#,##0.00\);_(&quot;$&quot;* &quot;-&quot;??_);_(@_)"/>
    <numFmt numFmtId="171" formatCode="#,##0.0"/>
    <numFmt numFmtId="172" formatCode="_(&quot;$&quot;\ * #,##0.00_);_(&quot;$&quot;\ * \(#,##0.00\);_(&quot;$&quot;\ * &quot;-&quot;??_);_(@_)"/>
    <numFmt numFmtId="173" formatCode="0.0%"/>
    <numFmt numFmtId="174" formatCode="0.000"/>
    <numFmt numFmtId="175" formatCode="0.00000"/>
    <numFmt numFmtId="176" formatCode="_(&quot;$&quot;* #,##0_);_(&quot;$&quot;* \(#,##0\);_(&quot;$&quot;* &quot;-&quot;??_);_(@_)"/>
    <numFmt numFmtId="177" formatCode="_(&quot;$&quot;\ * #,##0_);_(&quot;$&quot;\ * \(#,##0\);_(&quot;$&quot;\ * &quot;-&quot;??_);_(@_)"/>
    <numFmt numFmtId="178" formatCode="_-&quot;$&quot;* #,##0_-;\-&quot;$&quot;* #,##0_-;_-&quot;$&quot;* &quot;-&quot;??_-;_-@_-"/>
    <numFmt numFmtId="179" formatCode="0.000%"/>
    <numFmt numFmtId="180" formatCode="0.00000%"/>
    <numFmt numFmtId="181" formatCode="_-* #,##0_-;\-* #,##0_-;_-* &quot;-&quot;??_-;_-@_-"/>
  </numFmts>
  <fonts count="36" x14ac:knownFonts="1">
    <font>
      <sz val="11"/>
      <color theme="1"/>
      <name val="Calibri"/>
      <family val="2"/>
      <scheme val="minor"/>
    </font>
    <font>
      <sz val="11"/>
      <color theme="1"/>
      <name val="Calibri"/>
      <family val="2"/>
      <scheme val="minor"/>
    </font>
    <font>
      <u/>
      <sz val="11"/>
      <color theme="10"/>
      <name val="Calibri"/>
      <family val="2"/>
      <scheme val="minor"/>
    </font>
    <font>
      <sz val="9"/>
      <color theme="1"/>
      <name val="Arial"/>
      <family val="2"/>
    </font>
    <font>
      <b/>
      <sz val="9"/>
      <name val="Arial"/>
      <family val="2"/>
    </font>
    <font>
      <sz val="9"/>
      <name val="Arial"/>
      <family val="2"/>
    </font>
    <font>
      <b/>
      <sz val="11"/>
      <color theme="1"/>
      <name val="Calibri"/>
      <family val="2"/>
      <scheme val="minor"/>
    </font>
    <font>
      <sz val="10"/>
      <name val="Arial"/>
      <family val="2"/>
    </font>
    <font>
      <b/>
      <sz val="10"/>
      <name val="Arial"/>
      <family val="2"/>
    </font>
    <font>
      <b/>
      <sz val="11"/>
      <name val="Arial"/>
      <family val="2"/>
    </font>
    <font>
      <sz val="11"/>
      <name val="Arial"/>
      <family val="2"/>
    </font>
    <font>
      <b/>
      <sz val="11"/>
      <color theme="1"/>
      <name val="Arial"/>
      <family val="2"/>
    </font>
    <font>
      <sz val="11"/>
      <color rgb="FF000000"/>
      <name val="Calibri"/>
      <family val="2"/>
    </font>
    <font>
      <b/>
      <sz val="9"/>
      <color rgb="FFFF0000"/>
      <name val="Arial"/>
      <family val="2"/>
    </font>
    <font>
      <b/>
      <sz val="9"/>
      <color theme="1"/>
      <name val="Arial"/>
      <family val="2"/>
    </font>
    <font>
      <sz val="10"/>
      <color theme="1"/>
      <name val="Arial"/>
      <family val="2"/>
    </font>
    <font>
      <b/>
      <sz val="10"/>
      <color theme="1"/>
      <name val="Arial"/>
      <family val="2"/>
    </font>
    <font>
      <b/>
      <sz val="12"/>
      <name val="Arial"/>
      <family val="2"/>
    </font>
    <font>
      <vertAlign val="superscript"/>
      <sz val="10"/>
      <name val="Arial"/>
      <family val="2"/>
    </font>
    <font>
      <sz val="10"/>
      <color theme="1"/>
      <name val="Calibri"/>
      <family val="2"/>
      <scheme val="minor"/>
    </font>
    <font>
      <b/>
      <sz val="12"/>
      <color theme="1"/>
      <name val="Calibri"/>
      <family val="2"/>
      <scheme val="minor"/>
    </font>
    <font>
      <b/>
      <sz val="10"/>
      <color theme="1"/>
      <name val="Calibri"/>
      <family val="2"/>
      <scheme val="minor"/>
    </font>
    <font>
      <b/>
      <sz val="12"/>
      <color theme="1"/>
      <name val="Arial"/>
      <family val="2"/>
    </font>
    <font>
      <sz val="12"/>
      <color theme="1"/>
      <name val="Arial"/>
      <family val="2"/>
    </font>
    <font>
      <sz val="10"/>
      <color indexed="8"/>
      <name val="Arial"/>
      <family val="2"/>
    </font>
    <font>
      <b/>
      <sz val="10"/>
      <color indexed="8"/>
      <name val="Arial"/>
      <family val="2"/>
    </font>
    <font>
      <sz val="11"/>
      <color indexed="8"/>
      <name val="Calibri"/>
      <family val="2"/>
    </font>
    <font>
      <b/>
      <sz val="9"/>
      <color indexed="8"/>
      <name val="Arial"/>
      <family val="2"/>
    </font>
    <font>
      <sz val="8"/>
      <color indexed="8"/>
      <name val="Arial"/>
      <family val="2"/>
    </font>
    <font>
      <b/>
      <sz val="8"/>
      <color indexed="8"/>
      <name val="Arial"/>
      <family val="2"/>
    </font>
    <font>
      <b/>
      <sz val="11"/>
      <color rgb="FFFF0000"/>
      <name val="Calibri"/>
      <family val="2"/>
      <scheme val="minor"/>
    </font>
    <font>
      <b/>
      <sz val="12"/>
      <color rgb="FF000000"/>
      <name val="Arial"/>
      <family val="2"/>
    </font>
    <font>
      <b/>
      <sz val="12"/>
      <color theme="0"/>
      <name val="Arial"/>
      <family val="2"/>
    </font>
    <font>
      <sz val="12"/>
      <name val="Arial"/>
      <family val="2"/>
    </font>
    <font>
      <sz val="12"/>
      <color theme="0"/>
      <name val="Arial"/>
      <family val="2"/>
    </font>
    <font>
      <sz val="12"/>
      <color rgb="FF000000"/>
      <name val="Arial"/>
      <family val="2"/>
    </font>
  </fonts>
  <fills count="14">
    <fill>
      <patternFill patternType="none"/>
    </fill>
    <fill>
      <patternFill patternType="gray125"/>
    </fill>
    <fill>
      <patternFill patternType="solid">
        <fgColor theme="0" tint="-0.249977111117893"/>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00B0F0"/>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indexed="22"/>
        <bgColor indexed="64"/>
      </patternFill>
    </fill>
    <fill>
      <patternFill patternType="solid">
        <fgColor theme="7" tint="0.79998168889431442"/>
        <bgColor indexed="64"/>
      </patternFill>
    </fill>
    <fill>
      <patternFill patternType="solid">
        <fgColor rgb="FF9A0000"/>
        <bgColor indexed="64"/>
      </patternFill>
    </fill>
    <fill>
      <patternFill patternType="solid">
        <fgColor theme="9" tint="0.79998168889431442"/>
        <bgColor indexed="64"/>
      </patternFill>
    </fill>
  </fills>
  <borders count="63">
    <border>
      <left/>
      <right/>
      <top/>
      <bottom/>
      <diagonal/>
    </border>
    <border>
      <left/>
      <right/>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top style="medium">
        <color indexed="64"/>
      </top>
      <bottom style="thin">
        <color indexed="64"/>
      </bottom>
      <diagonal/>
    </border>
    <border>
      <left/>
      <right style="double">
        <color auto="1"/>
      </right>
      <top/>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auto="1"/>
      </right>
      <top/>
      <bottom style="medium">
        <color auto="1"/>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theme="0" tint="-0.14996795556505021"/>
      </left>
      <right/>
      <top style="medium">
        <color theme="0" tint="-0.14993743705557422"/>
      </top>
      <bottom/>
      <diagonal/>
    </border>
    <border>
      <left/>
      <right/>
      <top style="medium">
        <color theme="0" tint="-0.14993743705557422"/>
      </top>
      <bottom/>
      <diagonal/>
    </border>
    <border>
      <left/>
      <right style="medium">
        <color theme="0" tint="-0.14996795556505021"/>
      </right>
      <top style="medium">
        <color theme="0" tint="-0.14993743705557422"/>
      </top>
      <bottom/>
      <diagonal/>
    </border>
    <border>
      <left style="medium">
        <color theme="0" tint="-0.14996795556505021"/>
      </left>
      <right/>
      <top/>
      <bottom/>
      <diagonal/>
    </border>
    <border>
      <left/>
      <right style="medium">
        <color theme="0" tint="-0.14996795556505021"/>
      </right>
      <top/>
      <bottom/>
      <diagonal/>
    </border>
    <border>
      <left/>
      <right style="medium">
        <color indexed="64"/>
      </right>
      <top style="medium">
        <color indexed="64"/>
      </top>
      <bottom style="medium">
        <color indexed="64"/>
      </bottom>
      <diagonal/>
    </border>
    <border>
      <left style="medium">
        <color theme="0" tint="-0.14996795556505021"/>
      </left>
      <right/>
      <top/>
      <bottom style="medium">
        <color theme="0" tint="-0.14996795556505021"/>
      </bottom>
      <diagonal/>
    </border>
    <border>
      <left/>
      <right/>
      <top/>
      <bottom style="medium">
        <color theme="0" tint="-0.14996795556505021"/>
      </bottom>
      <diagonal/>
    </border>
    <border>
      <left/>
      <right style="medium">
        <color theme="0" tint="-0.14996795556505021"/>
      </right>
      <top/>
      <bottom style="medium">
        <color theme="0" tint="-0.14996795556505021"/>
      </bottom>
      <diagonal/>
    </border>
  </borders>
  <cellStyleXfs count="25">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0" fontId="1" fillId="0" borderId="0"/>
    <xf numFmtId="0" fontId="1" fillId="0" borderId="0"/>
    <xf numFmtId="0" fontId="7" fillId="0" borderId="0"/>
    <xf numFmtId="9" fontId="12" fillId="0" borderId="0" applyFont="0" applyFill="0" applyBorder="0" applyAlignment="0" applyProtection="0"/>
    <xf numFmtId="0" fontId="1" fillId="0" borderId="0"/>
    <xf numFmtId="166" fontId="7" fillId="0" borderId="0" applyFont="0" applyFill="0" applyBorder="0" applyAlignment="0" applyProtection="0"/>
    <xf numFmtId="168" fontId="7" fillId="0" borderId="0" applyFont="0" applyFill="0" applyBorder="0" applyAlignment="0" applyProtection="0"/>
    <xf numFmtId="0" fontId="1" fillId="0" borderId="0"/>
    <xf numFmtId="170" fontId="1" fillId="0" borderId="0" applyFont="0" applyFill="0" applyBorder="0" applyAlignment="0" applyProtection="0"/>
    <xf numFmtId="0" fontId="1" fillId="0" borderId="0"/>
    <xf numFmtId="172" fontId="1" fillId="0" borderId="0" applyFont="0" applyFill="0" applyBorder="0" applyAlignment="0" applyProtection="0"/>
    <xf numFmtId="0" fontId="7" fillId="0" borderId="0"/>
    <xf numFmtId="0" fontId="7" fillId="0" borderId="0"/>
    <xf numFmtId="166" fontId="1" fillId="0" borderId="0" applyFont="0" applyFill="0" applyBorder="0" applyAlignment="0" applyProtection="0"/>
    <xf numFmtId="0" fontId="7" fillId="0" borderId="0"/>
    <xf numFmtId="0" fontId="7" fillId="0" borderId="0"/>
    <xf numFmtId="172" fontId="26" fillId="0" borderId="0" applyFont="0" applyFill="0" applyBorder="0" applyAlignment="0" applyProtection="0"/>
    <xf numFmtId="170" fontId="1" fillId="0" borderId="0" applyFont="0" applyFill="0" applyBorder="0" applyAlignment="0" applyProtection="0"/>
    <xf numFmtId="0" fontId="1" fillId="0" borderId="0"/>
    <xf numFmtId="0" fontId="7" fillId="0" borderId="0"/>
    <xf numFmtId="166" fontId="1" fillId="0" borderId="0" applyFont="0" applyFill="0" applyBorder="0" applyAlignment="0" applyProtection="0"/>
  </cellStyleXfs>
  <cellXfs count="375">
    <xf numFmtId="0" fontId="0" fillId="0" borderId="0" xfId="0"/>
    <xf numFmtId="0" fontId="3" fillId="0" borderId="0" xfId="0" applyFont="1"/>
    <xf numFmtId="0" fontId="0" fillId="0" borderId="4" xfId="0" applyBorder="1" applyAlignment="1">
      <alignment horizontal="left" vertical="top" wrapText="1"/>
    </xf>
    <xf numFmtId="3" fontId="5" fillId="0" borderId="4" xfId="0" applyNumberFormat="1" applyFont="1" applyBorder="1" applyAlignment="1">
      <alignment horizontal="center" vertical="center" wrapText="1"/>
    </xf>
    <xf numFmtId="42" fontId="5" fillId="0" borderId="4" xfId="0" applyNumberFormat="1" applyFont="1" applyBorder="1" applyAlignment="1">
      <alignment horizontal="center" vertical="center"/>
    </xf>
    <xf numFmtId="0" fontId="4" fillId="3" borderId="4" xfId="0" applyFont="1" applyFill="1" applyBorder="1" applyAlignment="1">
      <alignment horizontal="center" vertical="center" wrapText="1"/>
    </xf>
    <xf numFmtId="0" fontId="5" fillId="3" borderId="4" xfId="0" applyFont="1" applyFill="1" applyBorder="1" applyAlignment="1">
      <alignment horizontal="center" vertical="top" wrapText="1"/>
    </xf>
    <xf numFmtId="3" fontId="5" fillId="3" borderId="4" xfId="0" applyNumberFormat="1" applyFont="1" applyFill="1" applyBorder="1" applyAlignment="1">
      <alignment horizontal="center" vertical="center" wrapText="1"/>
    </xf>
    <xf numFmtId="0" fontId="4" fillId="3" borderId="4" xfId="0" applyFont="1" applyFill="1" applyBorder="1" applyAlignment="1">
      <alignment horizontal="center" vertical="center"/>
    </xf>
    <xf numFmtId="0" fontId="4" fillId="3" borderId="4" xfId="0" applyFont="1" applyFill="1" applyBorder="1" applyAlignment="1">
      <alignment horizontal="center" vertical="top" wrapText="1"/>
    </xf>
    <xf numFmtId="3" fontId="4" fillId="3" borderId="4" xfId="0" applyNumberFormat="1" applyFont="1" applyFill="1" applyBorder="1" applyAlignment="1">
      <alignment horizontal="center" vertical="top" wrapText="1"/>
    </xf>
    <xf numFmtId="0" fontId="3" fillId="4" borderId="0" xfId="0" applyFont="1" applyFill="1"/>
    <xf numFmtId="0" fontId="3" fillId="5" borderId="0" xfId="0" applyFont="1" applyFill="1"/>
    <xf numFmtId="6" fontId="5" fillId="0" borderId="4" xfId="0" applyNumberFormat="1" applyFont="1" applyBorder="1" applyAlignment="1">
      <alignment horizontal="center" vertical="center"/>
    </xf>
    <xf numFmtId="0" fontId="1" fillId="0" borderId="4" xfId="3" applyFont="1" applyFill="1" applyBorder="1" applyAlignment="1">
      <alignment horizontal="left" vertical="top" wrapText="1"/>
    </xf>
    <xf numFmtId="0" fontId="0" fillId="0" borderId="4" xfId="0" applyBorder="1" applyAlignment="1">
      <alignment horizontal="left" vertical="top"/>
    </xf>
    <xf numFmtId="42" fontId="5" fillId="3" borderId="4" xfId="0" applyNumberFormat="1" applyFont="1" applyFill="1" applyBorder="1" applyAlignment="1">
      <alignment horizontal="center" vertical="center"/>
    </xf>
    <xf numFmtId="0" fontId="5" fillId="0" borderId="4" xfId="0" applyFont="1" applyBorder="1" applyAlignment="1">
      <alignment horizontal="center" vertical="center"/>
    </xf>
    <xf numFmtId="164" fontId="3" fillId="0" borderId="0" xfId="1" applyFont="1"/>
    <xf numFmtId="0" fontId="4" fillId="2" borderId="4" xfId="0" applyFont="1" applyFill="1" applyBorder="1" applyAlignment="1">
      <alignment horizontal="center" vertical="center"/>
    </xf>
    <xf numFmtId="3" fontId="4" fillId="2" borderId="4" xfId="0" applyNumberFormat="1" applyFont="1" applyFill="1" applyBorder="1" applyAlignment="1">
      <alignment horizontal="center" vertical="center"/>
    </xf>
    <xf numFmtId="0" fontId="4" fillId="2" borderId="4" xfId="0" applyFont="1" applyFill="1" applyBorder="1" applyAlignment="1">
      <alignment horizontal="center" vertical="center" wrapText="1"/>
    </xf>
    <xf numFmtId="0" fontId="1" fillId="0" borderId="4" xfId="3" applyFont="1" applyBorder="1" applyAlignment="1">
      <alignment horizontal="left" vertical="top" wrapText="1"/>
    </xf>
    <xf numFmtId="3" fontId="3" fillId="0" borderId="0" xfId="0" applyNumberFormat="1" applyFont="1"/>
    <xf numFmtId="0" fontId="8" fillId="0" borderId="11" xfId="6" applyFont="1" applyBorder="1" applyAlignment="1">
      <alignment vertical="center"/>
    </xf>
    <xf numFmtId="0" fontId="8" fillId="0" borderId="12" xfId="6" applyFont="1" applyBorder="1" applyAlignment="1">
      <alignment vertical="center"/>
    </xf>
    <xf numFmtId="3" fontId="4" fillId="2" borderId="4" xfId="0" applyNumberFormat="1" applyFont="1" applyFill="1" applyBorder="1" applyAlignment="1">
      <alignment horizontal="center" vertical="center" wrapText="1"/>
    </xf>
    <xf numFmtId="3" fontId="3" fillId="0" borderId="4" xfId="0" applyNumberFormat="1" applyFont="1" applyBorder="1" applyAlignment="1">
      <alignment horizontal="center" vertical="center" wrapText="1"/>
    </xf>
    <xf numFmtId="0" fontId="5" fillId="3" borderId="4" xfId="0" applyFont="1" applyFill="1" applyBorder="1" applyAlignment="1">
      <alignment horizontal="center" vertical="center"/>
    </xf>
    <xf numFmtId="0" fontId="3" fillId="0" borderId="4" xfId="0" applyFont="1" applyBorder="1" applyAlignment="1">
      <alignment horizontal="center" vertical="center"/>
    </xf>
    <xf numFmtId="0" fontId="4" fillId="2" borderId="18" xfId="0" applyFont="1" applyFill="1" applyBorder="1" applyAlignment="1">
      <alignment horizontal="center" vertical="center" wrapText="1"/>
    </xf>
    <xf numFmtId="3" fontId="4" fillId="2" borderId="19" xfId="0" applyNumberFormat="1" applyFont="1" applyFill="1" applyBorder="1" applyAlignment="1">
      <alignment horizontal="center" vertical="center" wrapText="1"/>
    </xf>
    <xf numFmtId="0" fontId="2" fillId="0" borderId="18" xfId="3" applyBorder="1" applyAlignment="1">
      <alignment horizontal="center" vertical="center"/>
    </xf>
    <xf numFmtId="42" fontId="3" fillId="0" borderId="19" xfId="1" applyNumberFormat="1" applyFont="1" applyBorder="1" applyAlignment="1">
      <alignment vertical="center"/>
    </xf>
    <xf numFmtId="0" fontId="2" fillId="0" borderId="18" xfId="3" applyBorder="1" applyAlignment="1">
      <alignment horizontal="center" vertical="center" wrapText="1"/>
    </xf>
    <xf numFmtId="0" fontId="4" fillId="3" borderId="18" xfId="0" applyFont="1" applyFill="1" applyBorder="1" applyAlignment="1">
      <alignment horizontal="center" vertical="center" wrapText="1"/>
    </xf>
    <xf numFmtId="3" fontId="5" fillId="3" borderId="19" xfId="0" applyNumberFormat="1" applyFont="1" applyFill="1" applyBorder="1" applyAlignment="1">
      <alignment horizontal="center" vertical="center" wrapText="1"/>
    </xf>
    <xf numFmtId="3" fontId="4" fillId="3" borderId="19" xfId="0" applyNumberFormat="1" applyFont="1" applyFill="1" applyBorder="1" applyAlignment="1">
      <alignment horizontal="center" vertical="top" wrapText="1"/>
    </xf>
    <xf numFmtId="3" fontId="2" fillId="0" borderId="18" xfId="3" applyNumberFormat="1" applyBorder="1" applyAlignment="1">
      <alignment horizontal="center" vertical="center" wrapText="1"/>
    </xf>
    <xf numFmtId="42" fontId="3" fillId="0" borderId="19" xfId="1" applyNumberFormat="1" applyFont="1" applyFill="1" applyBorder="1" applyAlignment="1">
      <alignment vertical="center"/>
    </xf>
    <xf numFmtId="0" fontId="5" fillId="3" borderId="18" xfId="0" applyFont="1" applyFill="1" applyBorder="1" applyAlignment="1">
      <alignment horizontal="center" vertical="center"/>
    </xf>
    <xf numFmtId="2" fontId="2" fillId="0" borderId="18" xfId="3" applyNumberFormat="1" applyBorder="1" applyAlignment="1">
      <alignment horizontal="center" vertical="center" wrapText="1"/>
    </xf>
    <xf numFmtId="0" fontId="5" fillId="3" borderId="18" xfId="0" applyFont="1" applyFill="1" applyBorder="1" applyAlignment="1">
      <alignment horizontal="center" vertical="top" wrapText="1"/>
    </xf>
    <xf numFmtId="42" fontId="3" fillId="3" borderId="19" xfId="1" applyNumberFormat="1" applyFont="1" applyFill="1" applyBorder="1" applyAlignment="1">
      <alignment vertical="center"/>
    </xf>
    <xf numFmtId="0" fontId="4" fillId="2" borderId="18" xfId="0" applyFont="1" applyFill="1" applyBorder="1" applyAlignment="1">
      <alignment horizontal="center" vertical="center"/>
    </xf>
    <xf numFmtId="3" fontId="4" fillId="2" borderId="19" xfId="0" applyNumberFormat="1" applyFont="1" applyFill="1" applyBorder="1" applyAlignment="1">
      <alignment horizontal="center" vertical="center"/>
    </xf>
    <xf numFmtId="165" fontId="4" fillId="2" borderId="19" xfId="0" applyNumberFormat="1" applyFont="1" applyFill="1" applyBorder="1" applyAlignment="1">
      <alignment horizontal="center" vertical="center"/>
    </xf>
    <xf numFmtId="10" fontId="13" fillId="0" borderId="4" xfId="7" applyNumberFormat="1" applyFont="1" applyFill="1" applyBorder="1" applyAlignment="1">
      <alignment horizontal="center" vertical="center"/>
    </xf>
    <xf numFmtId="165" fontId="5" fillId="6" borderId="19" xfId="0" applyNumberFormat="1" applyFont="1" applyFill="1" applyBorder="1" applyAlignment="1">
      <alignment horizontal="right" vertical="center"/>
    </xf>
    <xf numFmtId="167" fontId="8" fillId="0" borderId="4" xfId="9" applyNumberFormat="1" applyFont="1" applyBorder="1" applyAlignment="1">
      <alignment horizontal="center" vertical="center"/>
    </xf>
    <xf numFmtId="0" fontId="7" fillId="0" borderId="4" xfId="8" applyFont="1" applyBorder="1" applyAlignment="1">
      <alignment vertical="center" wrapText="1"/>
    </xf>
    <xf numFmtId="169" fontId="8" fillId="0" borderId="4" xfId="10" applyNumberFormat="1" applyFont="1" applyFill="1" applyBorder="1" applyAlignment="1">
      <alignment horizontal="center" vertical="center"/>
    </xf>
    <xf numFmtId="0" fontId="7" fillId="0" borderId="0" xfId="8" applyFont="1" applyAlignment="1">
      <alignment vertical="center" wrapText="1"/>
    </xf>
    <xf numFmtId="0" fontId="7" fillId="0" borderId="0" xfId="8" applyFont="1" applyAlignment="1">
      <alignment horizontal="center" vertical="center" wrapText="1"/>
    </xf>
    <xf numFmtId="165" fontId="14" fillId="0" borderId="22" xfId="0" applyNumberFormat="1" applyFont="1" applyBorder="1"/>
    <xf numFmtId="0" fontId="15" fillId="0" borderId="0" xfId="0" applyFont="1"/>
    <xf numFmtId="0" fontId="7" fillId="0" borderId="10" xfId="6" applyBorder="1"/>
    <xf numFmtId="0" fontId="7" fillId="0" borderId="11" xfId="6" applyBorder="1"/>
    <xf numFmtId="0" fontId="7" fillId="0" borderId="12" xfId="6" applyBorder="1"/>
    <xf numFmtId="0" fontId="7" fillId="0" borderId="13" xfId="6" applyBorder="1"/>
    <xf numFmtId="0" fontId="7" fillId="0" borderId="30" xfId="6" applyBorder="1"/>
    <xf numFmtId="0" fontId="8" fillId="0" borderId="0" xfId="4" applyFont="1" applyAlignment="1">
      <alignment horizontal="center" vertical="center"/>
    </xf>
    <xf numFmtId="0" fontId="8" fillId="0" borderId="4" xfId="5" applyFont="1" applyBorder="1" applyAlignment="1">
      <alignment vertical="center"/>
    </xf>
    <xf numFmtId="0" fontId="8" fillId="0" borderId="19" xfId="5" applyFont="1" applyBorder="1" applyAlignment="1">
      <alignment vertical="center"/>
    </xf>
    <xf numFmtId="0" fontId="8" fillId="0" borderId="21" xfId="5" applyFont="1" applyBorder="1" applyAlignment="1">
      <alignment vertical="center"/>
    </xf>
    <xf numFmtId="0" fontId="8" fillId="0" borderId="31" xfId="5" applyFont="1" applyBorder="1" applyAlignment="1">
      <alignment vertical="center"/>
    </xf>
    <xf numFmtId="0" fontId="8" fillId="0" borderId="0" xfId="5" applyFont="1" applyAlignment="1">
      <alignment vertical="center"/>
    </xf>
    <xf numFmtId="0" fontId="7" fillId="0" borderId="0" xfId="5" applyFont="1" applyAlignment="1">
      <alignment vertical="center"/>
    </xf>
    <xf numFmtId="0" fontId="7" fillId="7" borderId="32" xfId="5" applyFont="1" applyFill="1" applyBorder="1" applyAlignment="1">
      <alignment horizontal="centerContinuous" vertical="center"/>
    </xf>
    <xf numFmtId="0" fontId="7" fillId="7" borderId="29" xfId="5" applyFont="1" applyFill="1" applyBorder="1" applyAlignment="1">
      <alignment horizontal="centerContinuous" vertical="center"/>
    </xf>
    <xf numFmtId="0" fontId="7" fillId="7" borderId="16" xfId="5" applyFont="1" applyFill="1" applyBorder="1" applyAlignment="1">
      <alignment horizontal="center" vertical="center"/>
    </xf>
    <xf numFmtId="0" fontId="7" fillId="7" borderId="17" xfId="5" applyFont="1" applyFill="1" applyBorder="1" applyAlignment="1">
      <alignment horizontal="center" vertical="center"/>
    </xf>
    <xf numFmtId="0" fontId="7" fillId="0" borderId="23" xfId="5" applyFont="1" applyBorder="1" applyAlignment="1">
      <alignment vertical="center"/>
    </xf>
    <xf numFmtId="0" fontId="7" fillId="0" borderId="5" xfId="5" applyFont="1" applyBorder="1" applyAlignment="1">
      <alignment vertical="center"/>
    </xf>
    <xf numFmtId="0" fontId="7" fillId="0" borderId="4" xfId="5" applyFont="1" applyBorder="1" applyAlignment="1">
      <alignment vertical="center"/>
    </xf>
    <xf numFmtId="0" fontId="7" fillId="0" borderId="19" xfId="5" applyFont="1" applyBorder="1" applyAlignment="1">
      <alignment vertical="center"/>
    </xf>
    <xf numFmtId="0" fontId="7" fillId="0" borderId="33" xfId="5" applyFont="1" applyBorder="1" applyAlignment="1">
      <alignment vertical="center"/>
    </xf>
    <xf numFmtId="0" fontId="7" fillId="0" borderId="34" xfId="5" applyFont="1" applyBorder="1" applyAlignment="1">
      <alignment vertical="center"/>
    </xf>
    <xf numFmtId="0" fontId="7" fillId="0" borderId="21" xfId="5" applyFont="1" applyBorder="1" applyAlignment="1">
      <alignment vertical="center"/>
    </xf>
    <xf numFmtId="0" fontId="7" fillId="0" borderId="22" xfId="5" applyFont="1" applyBorder="1" applyAlignment="1">
      <alignment vertical="center"/>
    </xf>
    <xf numFmtId="0" fontId="8" fillId="0" borderId="0" xfId="5" applyFont="1" applyAlignment="1">
      <alignment horizontal="center" vertical="center"/>
    </xf>
    <xf numFmtId="0" fontId="7" fillId="0" borderId="35" xfId="5" applyFont="1" applyBorder="1" applyAlignment="1">
      <alignment vertical="center"/>
    </xf>
    <xf numFmtId="0" fontId="7" fillId="7" borderId="36" xfId="5" applyFont="1" applyFill="1" applyBorder="1" applyAlignment="1">
      <alignment horizontal="center" vertical="center"/>
    </xf>
    <xf numFmtId="0" fontId="7" fillId="7" borderId="37" xfId="5" applyFont="1" applyFill="1" applyBorder="1" applyAlignment="1">
      <alignment horizontal="center" vertical="center"/>
    </xf>
    <xf numFmtId="0" fontId="7" fillId="0" borderId="38" xfId="5" applyFont="1" applyBorder="1" applyAlignment="1">
      <alignment vertical="center"/>
    </xf>
    <xf numFmtId="0" fontId="7" fillId="0" borderId="39" xfId="5" applyFont="1" applyBorder="1" applyAlignment="1">
      <alignment vertical="center"/>
    </xf>
    <xf numFmtId="0" fontId="7" fillId="0" borderId="40" xfId="5" applyFont="1" applyBorder="1" applyAlignment="1">
      <alignment vertical="center"/>
    </xf>
    <xf numFmtId="0" fontId="7" fillId="7" borderId="15" xfId="5" applyFont="1" applyFill="1" applyBorder="1" applyAlignment="1">
      <alignment horizontal="center" vertical="center"/>
    </xf>
    <xf numFmtId="0" fontId="7" fillId="7" borderId="16" xfId="5" applyFont="1" applyFill="1" applyBorder="1" applyAlignment="1">
      <alignment horizontal="center" vertical="center" wrapText="1"/>
    </xf>
    <xf numFmtId="0" fontId="7" fillId="0" borderId="18" xfId="5" applyFont="1" applyBorder="1" applyAlignment="1">
      <alignment vertical="center"/>
    </xf>
    <xf numFmtId="0" fontId="7" fillId="0" borderId="20" xfId="5" applyFont="1" applyBorder="1" applyAlignment="1">
      <alignment vertical="center"/>
    </xf>
    <xf numFmtId="0" fontId="7" fillId="0" borderId="0" xfId="5" applyFont="1" applyAlignment="1">
      <alignment horizontal="center" vertical="center"/>
    </xf>
    <xf numFmtId="0" fontId="8" fillId="0" borderId="0" xfId="5" applyFont="1" applyAlignment="1">
      <alignment horizontal="centerContinuous" vertical="center"/>
    </xf>
    <xf numFmtId="0" fontId="7" fillId="0" borderId="0" xfId="5" applyFont="1" applyAlignment="1">
      <alignment horizontal="centerContinuous" vertical="center"/>
    </xf>
    <xf numFmtId="0" fontId="7" fillId="7" borderId="14" xfId="5" applyFont="1" applyFill="1" applyBorder="1" applyAlignment="1">
      <alignment vertical="center"/>
    </xf>
    <xf numFmtId="0" fontId="7" fillId="7" borderId="36" xfId="5" applyFont="1" applyFill="1" applyBorder="1" applyAlignment="1">
      <alignment horizontal="centerContinuous" vertical="center"/>
    </xf>
    <xf numFmtId="0" fontId="7" fillId="7" borderId="41" xfId="5" applyFont="1" applyFill="1" applyBorder="1" applyAlignment="1">
      <alignment horizontal="center" vertical="center"/>
    </xf>
    <xf numFmtId="0" fontId="7" fillId="7" borderId="42" xfId="5" applyFont="1" applyFill="1" applyBorder="1" applyAlignment="1">
      <alignment horizontal="center" vertical="center"/>
    </xf>
    <xf numFmtId="0" fontId="7" fillId="0" borderId="9" xfId="5" applyFont="1" applyBorder="1" applyAlignment="1">
      <alignment vertical="center"/>
    </xf>
    <xf numFmtId="0" fontId="7" fillId="0" borderId="43" xfId="5" applyFont="1" applyBorder="1" applyAlignment="1">
      <alignment vertical="center"/>
    </xf>
    <xf numFmtId="0" fontId="7" fillId="0" borderId="2" xfId="5" applyFont="1" applyBorder="1" applyAlignment="1">
      <alignment vertical="center"/>
    </xf>
    <xf numFmtId="0" fontId="7" fillId="0" borderId="44" xfId="5" applyFont="1" applyBorder="1" applyAlignment="1">
      <alignment vertical="center"/>
    </xf>
    <xf numFmtId="0" fontId="7" fillId="0" borderId="6" xfId="5" applyFont="1" applyBorder="1" applyAlignment="1">
      <alignment vertical="center"/>
    </xf>
    <xf numFmtId="0" fontId="7" fillId="0" borderId="9" xfId="0" applyFont="1" applyBorder="1"/>
    <xf numFmtId="0" fontId="7" fillId="0" borderId="45" xfId="0" applyFont="1" applyBorder="1"/>
    <xf numFmtId="0" fontId="15" fillId="0" borderId="46" xfId="0" applyFont="1" applyBorder="1"/>
    <xf numFmtId="0" fontId="15" fillId="0" borderId="47" xfId="0" applyFont="1" applyBorder="1"/>
    <xf numFmtId="0" fontId="15" fillId="0" borderId="42" xfId="0" applyFont="1" applyBorder="1"/>
    <xf numFmtId="0" fontId="15" fillId="0" borderId="43" xfId="0" applyFont="1" applyBorder="1"/>
    <xf numFmtId="0" fontId="15" fillId="0" borderId="44" xfId="0" applyFont="1" applyBorder="1"/>
    <xf numFmtId="0" fontId="7" fillId="0" borderId="48" xfId="6" applyBorder="1"/>
    <xf numFmtId="0" fontId="7" fillId="0" borderId="49" xfId="6" applyBorder="1"/>
    <xf numFmtId="0" fontId="7" fillId="0" borderId="50" xfId="6" applyBorder="1"/>
    <xf numFmtId="0" fontId="19" fillId="6" borderId="0" xfId="11" applyFont="1" applyFill="1" applyAlignment="1">
      <alignment horizontal="center"/>
    </xf>
    <xf numFmtId="0" fontId="20" fillId="6" borderId="3" xfId="11" applyFont="1" applyFill="1" applyBorder="1" applyAlignment="1">
      <alignment vertical="center"/>
    </xf>
    <xf numFmtId="0" fontId="21" fillId="6" borderId="0" xfId="11" applyFont="1" applyFill="1" applyAlignment="1">
      <alignment vertical="center" wrapText="1"/>
    </xf>
    <xf numFmtId="0" fontId="8" fillId="2" borderId="4" xfId="11" applyFont="1" applyFill="1" applyBorder="1" applyAlignment="1">
      <alignment horizontal="left" vertical="center"/>
    </xf>
    <xf numFmtId="0" fontId="21" fillId="2" borderId="4" xfId="11" applyFont="1" applyFill="1" applyBorder="1" applyAlignment="1">
      <alignment horizontal="center" vertical="center"/>
    </xf>
    <xf numFmtId="170" fontId="21" fillId="2" borderId="4" xfId="12" applyFont="1" applyFill="1" applyBorder="1" applyAlignment="1">
      <alignment horizontal="center" vertical="center"/>
    </xf>
    <xf numFmtId="171" fontId="21" fillId="2" borderId="4" xfId="11" applyNumberFormat="1" applyFont="1" applyFill="1" applyBorder="1" applyAlignment="1">
      <alignment horizontal="center" vertical="center"/>
    </xf>
    <xf numFmtId="0" fontId="0" fillId="0" borderId="0" xfId="0" applyAlignment="1">
      <alignment vertical="center"/>
    </xf>
    <xf numFmtId="0" fontId="7" fillId="6" borderId="4" xfId="11" applyFont="1" applyFill="1" applyBorder="1" applyAlignment="1">
      <alignment horizontal="justify" vertical="center" wrapText="1"/>
    </xf>
    <xf numFmtId="0" fontId="19" fillId="6" borderId="4" xfId="11" applyFont="1" applyFill="1" applyBorder="1" applyAlignment="1">
      <alignment horizontal="center" vertical="center"/>
    </xf>
    <xf numFmtId="9" fontId="19" fillId="6" borderId="4" xfId="2" applyFont="1" applyFill="1" applyBorder="1" applyAlignment="1">
      <alignment horizontal="center" vertical="center"/>
    </xf>
    <xf numFmtId="170" fontId="19" fillId="0" borderId="4" xfId="12" applyFont="1" applyBorder="1" applyAlignment="1">
      <alignment horizontal="center" vertical="center"/>
    </xf>
    <xf numFmtId="2" fontId="19" fillId="6" borderId="4" xfId="11" applyNumberFormat="1" applyFont="1" applyFill="1" applyBorder="1" applyAlignment="1">
      <alignment horizontal="center" vertical="center"/>
    </xf>
    <xf numFmtId="171" fontId="19" fillId="6" borderId="4" xfId="11" applyNumberFormat="1" applyFont="1" applyFill="1" applyBorder="1" applyAlignment="1">
      <alignment horizontal="center" vertical="center"/>
    </xf>
    <xf numFmtId="0" fontId="8" fillId="8" borderId="4" xfId="13" applyFont="1" applyFill="1" applyBorder="1" applyAlignment="1">
      <alignment horizontal="justify" vertical="center"/>
    </xf>
    <xf numFmtId="0" fontId="19" fillId="0" borderId="4" xfId="11" applyFont="1" applyBorder="1" applyAlignment="1">
      <alignment horizontal="center"/>
    </xf>
    <xf numFmtId="2" fontId="19" fillId="0" borderId="4" xfId="11" applyNumberFormat="1" applyFont="1" applyBorder="1" applyAlignment="1">
      <alignment horizontal="center"/>
    </xf>
    <xf numFmtId="171" fontId="19" fillId="0" borderId="4" xfId="11" applyNumberFormat="1" applyFont="1" applyBorder="1" applyAlignment="1">
      <alignment horizontal="center"/>
    </xf>
    <xf numFmtId="170" fontId="19" fillId="0" borderId="4" xfId="12" applyFont="1" applyBorder="1" applyAlignment="1">
      <alignment horizontal="center"/>
    </xf>
    <xf numFmtId="170" fontId="19" fillId="6" borderId="4" xfId="12" applyFont="1" applyFill="1" applyBorder="1" applyAlignment="1">
      <alignment horizontal="center" vertical="center"/>
    </xf>
    <xf numFmtId="0" fontId="8" fillId="8" borderId="4" xfId="11" applyFont="1" applyFill="1" applyBorder="1" applyAlignment="1">
      <alignment horizontal="justify" vertical="center"/>
    </xf>
    <xf numFmtId="171" fontId="19" fillId="0" borderId="4" xfId="14" applyNumberFormat="1" applyFont="1" applyBorder="1" applyAlignment="1">
      <alignment horizontal="center"/>
    </xf>
    <xf numFmtId="0" fontId="7" fillId="6" borderId="4" xfId="15" applyFill="1" applyBorder="1" applyAlignment="1">
      <alignment horizontal="justify" vertical="center"/>
    </xf>
    <xf numFmtId="10" fontId="5" fillId="6" borderId="4" xfId="16" applyNumberFormat="1" applyFont="1" applyFill="1" applyBorder="1" applyAlignment="1">
      <alignment horizontal="center" vertical="center" wrapText="1"/>
    </xf>
    <xf numFmtId="173" fontId="19" fillId="6" borderId="4" xfId="2" applyNumberFormat="1" applyFont="1" applyFill="1" applyBorder="1" applyAlignment="1">
      <alignment horizontal="center" vertical="center"/>
    </xf>
    <xf numFmtId="171" fontId="19" fillId="6" borderId="4" xfId="14" applyNumberFormat="1" applyFont="1" applyFill="1" applyBorder="1" applyAlignment="1">
      <alignment horizontal="center" vertical="center"/>
    </xf>
    <xf numFmtId="174" fontId="21" fillId="6" borderId="4" xfId="11" applyNumberFormat="1" applyFont="1" applyFill="1" applyBorder="1" applyAlignment="1">
      <alignment horizontal="center" vertical="center"/>
    </xf>
    <xf numFmtId="0" fontId="7" fillId="6" borderId="4" xfId="11" applyFont="1" applyFill="1" applyBorder="1" applyAlignment="1">
      <alignment horizontal="left" vertical="center"/>
    </xf>
    <xf numFmtId="10" fontId="5" fillId="0" borderId="4" xfId="16" applyNumberFormat="1" applyFont="1" applyBorder="1" applyAlignment="1">
      <alignment horizontal="center" vertical="center" wrapText="1"/>
    </xf>
    <xf numFmtId="175" fontId="21" fillId="6" borderId="4" xfId="11" applyNumberFormat="1" applyFont="1" applyFill="1" applyBorder="1" applyAlignment="1">
      <alignment horizontal="center" vertical="center"/>
    </xf>
    <xf numFmtId="2" fontId="7" fillId="6" borderId="4" xfId="11" applyNumberFormat="1" applyFont="1" applyFill="1" applyBorder="1" applyAlignment="1">
      <alignment horizontal="left" vertical="center"/>
    </xf>
    <xf numFmtId="0" fontId="7" fillId="6" borderId="4" xfId="11" applyFont="1" applyFill="1" applyBorder="1" applyAlignment="1">
      <alignment horizontal="justify" vertical="center"/>
    </xf>
    <xf numFmtId="0" fontId="8" fillId="7" borderId="4" xfId="11" applyFont="1" applyFill="1" applyBorder="1" applyAlignment="1">
      <alignment horizontal="justify" vertical="center"/>
    </xf>
    <xf numFmtId="0" fontId="19" fillId="0" borderId="4" xfId="11" applyFont="1" applyBorder="1" applyAlignment="1">
      <alignment horizontal="center" vertical="center"/>
    </xf>
    <xf numFmtId="2" fontId="19" fillId="0" borderId="4" xfId="11" applyNumberFormat="1" applyFont="1" applyBorder="1" applyAlignment="1">
      <alignment horizontal="center" vertical="center"/>
    </xf>
    <xf numFmtId="171" fontId="19" fillId="0" borderId="4" xfId="14" applyNumberFormat="1" applyFont="1" applyBorder="1" applyAlignment="1">
      <alignment horizontal="center" vertical="center"/>
    </xf>
    <xf numFmtId="0" fontId="8" fillId="6" borderId="4" xfId="11" applyFont="1" applyFill="1" applyBorder="1" applyAlignment="1">
      <alignment horizontal="justify" vertical="center"/>
    </xf>
    <xf numFmtId="10" fontId="19" fillId="6" borderId="4" xfId="2" applyNumberFormat="1" applyFont="1" applyFill="1" applyBorder="1" applyAlignment="1">
      <alignment vertical="center"/>
    </xf>
    <xf numFmtId="10" fontId="19" fillId="6" borderId="4" xfId="2" applyNumberFormat="1" applyFont="1" applyFill="1" applyBorder="1" applyAlignment="1">
      <alignment horizontal="center" vertical="center"/>
    </xf>
    <xf numFmtId="0" fontId="8" fillId="0" borderId="4" xfId="11" applyFont="1" applyBorder="1" applyAlignment="1">
      <alignment horizontal="justify" vertical="center"/>
    </xf>
    <xf numFmtId="0" fontId="7" fillId="0" borderId="4" xfId="11" applyFont="1" applyBorder="1" applyAlignment="1">
      <alignment horizontal="left" vertical="center" wrapText="1"/>
    </xf>
    <xf numFmtId="171" fontId="19" fillId="0" borderId="4" xfId="14" applyNumberFormat="1" applyFont="1" applyFill="1" applyBorder="1" applyAlignment="1">
      <alignment horizontal="center" vertical="center"/>
    </xf>
    <xf numFmtId="170" fontId="19" fillId="0" borderId="4" xfId="12" applyFont="1" applyFill="1" applyBorder="1" applyAlignment="1">
      <alignment horizontal="center" vertical="center"/>
    </xf>
    <xf numFmtId="0" fontId="8" fillId="0" borderId="4" xfId="11" applyFont="1" applyBorder="1" applyAlignment="1">
      <alignment horizontal="left" vertical="center"/>
    </xf>
    <xf numFmtId="0" fontId="7" fillId="0" borderId="4" xfId="11" applyFont="1" applyBorder="1" applyAlignment="1">
      <alignment horizontal="left" vertical="center"/>
    </xf>
    <xf numFmtId="0" fontId="8" fillId="2" borderId="4" xfId="11" applyFont="1" applyFill="1" applyBorder="1" applyAlignment="1">
      <alignment horizontal="justify" vertical="center"/>
    </xf>
    <xf numFmtId="0" fontId="19" fillId="6" borderId="0" xfId="11" applyFont="1" applyFill="1" applyAlignment="1">
      <alignment horizontal="center" vertical="center"/>
    </xf>
    <xf numFmtId="2" fontId="19" fillId="6" borderId="0" xfId="11" applyNumberFormat="1" applyFont="1" applyFill="1" applyAlignment="1">
      <alignment horizontal="center" vertical="center"/>
    </xf>
    <xf numFmtId="171" fontId="19" fillId="6" borderId="0" xfId="14" applyNumberFormat="1" applyFont="1" applyFill="1" applyBorder="1" applyAlignment="1">
      <alignment horizontal="center" vertical="center"/>
    </xf>
    <xf numFmtId="3" fontId="21" fillId="6" borderId="0" xfId="11" applyNumberFormat="1" applyFont="1" applyFill="1" applyAlignment="1">
      <alignment vertical="center"/>
    </xf>
    <xf numFmtId="0" fontId="4" fillId="6" borderId="0" xfId="11" applyFont="1" applyFill="1" applyAlignment="1">
      <alignment horizontal="center" vertical="center"/>
    </xf>
    <xf numFmtId="0" fontId="0" fillId="0" borderId="0" xfId="0" applyAlignment="1">
      <alignment vertical="center" wrapText="1"/>
    </xf>
    <xf numFmtId="171" fontId="19" fillId="6" borderId="0" xfId="11" applyNumberFormat="1" applyFont="1" applyFill="1"/>
    <xf numFmtId="0" fontId="19" fillId="6" borderId="0" xfId="11" applyFont="1" applyFill="1"/>
    <xf numFmtId="171" fontId="19" fillId="6" borderId="0" xfId="14" applyNumberFormat="1" applyFont="1" applyFill="1" applyAlignment="1">
      <alignment horizontal="center"/>
    </xf>
    <xf numFmtId="0" fontId="3" fillId="6" borderId="0" xfId="11" applyFont="1" applyFill="1" applyAlignment="1">
      <alignment horizontal="left" vertical="center" wrapText="1"/>
    </xf>
    <xf numFmtId="0" fontId="24" fillId="0" borderId="0" xfId="0" applyFont="1"/>
    <xf numFmtId="177" fontId="24" fillId="0" borderId="0" xfId="0" applyNumberFormat="1" applyFont="1"/>
    <xf numFmtId="0" fontId="4" fillId="0" borderId="4" xfId="19" applyFont="1" applyBorder="1" applyAlignment="1">
      <alignment horizontal="left" vertical="center" wrapText="1"/>
    </xf>
    <xf numFmtId="0" fontId="4" fillId="0" borderId="4" xfId="19" applyFont="1" applyBorder="1" applyAlignment="1">
      <alignment horizontal="center" vertical="center" wrapText="1"/>
    </xf>
    <xf numFmtId="0" fontId="25" fillId="0" borderId="0" xfId="0" applyFont="1" applyAlignment="1">
      <alignment horizontal="center" vertical="center" wrapText="1"/>
    </xf>
    <xf numFmtId="0" fontId="5" fillId="6" borderId="6" xfId="19" applyFont="1" applyFill="1" applyBorder="1" applyAlignment="1">
      <alignment vertical="center" wrapText="1"/>
    </xf>
    <xf numFmtId="0" fontId="5" fillId="6" borderId="4" xfId="0" applyFont="1" applyFill="1" applyBorder="1" applyAlignment="1">
      <alignment horizontal="center" vertical="center"/>
    </xf>
    <xf numFmtId="177" fontId="5" fillId="6" borderId="4" xfId="20" applyNumberFormat="1" applyFont="1" applyFill="1" applyBorder="1" applyAlignment="1">
      <alignment horizontal="center" vertical="center"/>
    </xf>
    <xf numFmtId="177" fontId="24" fillId="0" borderId="0" xfId="0" applyNumberFormat="1" applyFont="1" applyAlignment="1">
      <alignment wrapText="1"/>
    </xf>
    <xf numFmtId="0" fontId="5" fillId="6" borderId="9" xfId="0" applyFont="1" applyFill="1" applyBorder="1" applyAlignment="1">
      <alignment horizontal="center" vertical="center"/>
    </xf>
    <xf numFmtId="0" fontId="24" fillId="6" borderId="0" xfId="0" applyFont="1" applyFill="1"/>
    <xf numFmtId="0" fontId="5" fillId="6" borderId="4" xfId="19" applyFont="1" applyFill="1" applyBorder="1" applyAlignment="1">
      <alignment vertical="center" wrapText="1"/>
    </xf>
    <xf numFmtId="0" fontId="5" fillId="6" borderId="4" xfId="19" applyFont="1" applyFill="1" applyBorder="1" applyAlignment="1">
      <alignment horizontal="left" vertical="center" wrapText="1"/>
    </xf>
    <xf numFmtId="177" fontId="5" fillId="6" borderId="9" xfId="20" applyNumberFormat="1" applyFont="1" applyFill="1" applyBorder="1" applyAlignment="1">
      <alignment horizontal="center" vertical="center"/>
    </xf>
    <xf numFmtId="0" fontId="25" fillId="0" borderId="0" xfId="0" applyFont="1"/>
    <xf numFmtId="0" fontId="24" fillId="0" borderId="0" xfId="0" applyFont="1" applyAlignment="1">
      <alignment horizontal="center"/>
    </xf>
    <xf numFmtId="37" fontId="24" fillId="0" borderId="0" xfId="0" applyNumberFormat="1" applyFont="1"/>
    <xf numFmtId="0" fontId="24" fillId="0" borderId="0" xfId="0" applyFont="1" applyAlignment="1">
      <alignment horizontal="justify" vertical="top" wrapText="1"/>
    </xf>
    <xf numFmtId="37" fontId="27" fillId="6" borderId="52" xfId="20" applyNumberFormat="1" applyFont="1" applyFill="1" applyBorder="1" applyAlignment="1">
      <alignment vertical="center"/>
    </xf>
    <xf numFmtId="0" fontId="24" fillId="6" borderId="4" xfId="0" applyFont="1" applyFill="1" applyBorder="1" applyAlignment="1">
      <alignment vertical="center"/>
    </xf>
    <xf numFmtId="0" fontId="25" fillId="0" borderId="0" xfId="0" applyFont="1" applyAlignment="1">
      <alignment horizontal="center" vertical="center"/>
    </xf>
    <xf numFmtId="0" fontId="24" fillId="0" borderId="0" xfId="0" applyFont="1" applyAlignment="1">
      <alignment horizontal="center" vertical="center"/>
    </xf>
    <xf numFmtId="0" fontId="24" fillId="0" borderId="0" xfId="0" applyFont="1" applyAlignment="1">
      <alignment vertical="center"/>
    </xf>
    <xf numFmtId="0" fontId="7" fillId="0" borderId="0" xfId="0" applyFont="1" applyAlignment="1">
      <alignment vertical="center"/>
    </xf>
    <xf numFmtId="0" fontId="7" fillId="0" borderId="0" xfId="0" applyFont="1"/>
    <xf numFmtId="0" fontId="28" fillId="0" borderId="0" xfId="0" applyFont="1" applyAlignment="1">
      <alignment horizontal="justify" vertical="center" wrapText="1"/>
    </xf>
    <xf numFmtId="0" fontId="29" fillId="0" borderId="0" xfId="0" applyFont="1" applyAlignment="1">
      <alignment horizontal="left" vertical="center" wrapText="1"/>
    </xf>
    <xf numFmtId="0" fontId="29" fillId="0" borderId="53" xfId="0" applyFont="1" applyBorder="1" applyAlignment="1">
      <alignment vertical="center" wrapText="1"/>
    </xf>
    <xf numFmtId="0" fontId="0" fillId="0" borderId="0" xfId="0" applyProtection="1">
      <protection locked="0" hidden="1"/>
    </xf>
    <xf numFmtId="44" fontId="0" fillId="0" borderId="0" xfId="0" applyNumberFormat="1" applyProtection="1">
      <protection locked="0" hidden="1"/>
    </xf>
    <xf numFmtId="176" fontId="0" fillId="0" borderId="0" xfId="21" applyNumberFormat="1" applyFont="1" applyProtection="1">
      <protection locked="0" hidden="1"/>
    </xf>
    <xf numFmtId="0" fontId="23" fillId="11" borderId="14" xfId="0" applyFont="1" applyFill="1" applyBorder="1" applyAlignment="1" applyProtection="1">
      <alignment horizontal="center" vertical="center"/>
      <protection locked="0" hidden="1"/>
    </xf>
    <xf numFmtId="0" fontId="30" fillId="0" borderId="0" xfId="0" applyFont="1" applyProtection="1">
      <protection locked="0" hidden="1"/>
    </xf>
    <xf numFmtId="0" fontId="23" fillId="8" borderId="54" xfId="0" applyFont="1" applyFill="1" applyBorder="1"/>
    <xf numFmtId="0" fontId="23" fillId="8" borderId="56" xfId="22" applyFont="1" applyFill="1" applyBorder="1"/>
    <xf numFmtId="0" fontId="23" fillId="8" borderId="57" xfId="0" applyFont="1" applyFill="1" applyBorder="1"/>
    <xf numFmtId="0" fontId="23" fillId="8" borderId="0" xfId="0" applyFont="1" applyFill="1"/>
    <xf numFmtId="0" fontId="23" fillId="8" borderId="58" xfId="0" applyFont="1" applyFill="1" applyBorder="1"/>
    <xf numFmtId="0" fontId="17" fillId="0" borderId="14" xfId="0" applyFont="1" applyBorder="1" applyAlignment="1">
      <alignment horizontal="center" vertical="center" wrapText="1"/>
    </xf>
    <xf numFmtId="0" fontId="22" fillId="8" borderId="57" xfId="0" applyFont="1" applyFill="1" applyBorder="1"/>
    <xf numFmtId="0" fontId="22" fillId="8" borderId="0" xfId="0" applyFont="1" applyFill="1" applyAlignment="1">
      <alignment horizontal="right"/>
    </xf>
    <xf numFmtId="178" fontId="23" fillId="11" borderId="14" xfId="21" applyNumberFormat="1" applyFont="1" applyFill="1" applyBorder="1" applyProtection="1">
      <protection locked="0" hidden="1"/>
    </xf>
    <xf numFmtId="0" fontId="23" fillId="8" borderId="58" xfId="22" applyFont="1" applyFill="1" applyBorder="1"/>
    <xf numFmtId="4" fontId="32" fillId="12" borderId="14" xfId="23" applyNumberFormat="1" applyFont="1" applyFill="1" applyBorder="1" applyAlignment="1">
      <alignment horizontal="center" vertical="center"/>
    </xf>
    <xf numFmtId="0" fontId="33" fillId="0" borderId="38" xfId="22" applyFont="1" applyBorder="1" applyAlignment="1">
      <alignment vertical="center" wrapText="1"/>
    </xf>
    <xf numFmtId="0" fontId="33" fillId="0" borderId="40" xfId="22" applyFont="1" applyBorder="1" applyAlignment="1">
      <alignment vertical="center" wrapText="1"/>
    </xf>
    <xf numFmtId="10" fontId="33" fillId="0" borderId="40" xfId="22" applyNumberFormat="1" applyFont="1" applyBorder="1" applyAlignment="1" applyProtection="1">
      <alignment horizontal="right" vertical="center" wrapText="1"/>
      <protection hidden="1"/>
    </xf>
    <xf numFmtId="10" fontId="0" fillId="0" borderId="0" xfId="2" applyNumberFormat="1" applyFont="1" applyProtection="1">
      <protection locked="0" hidden="1"/>
    </xf>
    <xf numFmtId="179" fontId="33" fillId="0" borderId="40" xfId="22" applyNumberFormat="1" applyFont="1" applyBorder="1" applyAlignment="1" applyProtection="1">
      <alignment horizontal="right" vertical="center" wrapText="1"/>
      <protection hidden="1"/>
    </xf>
    <xf numFmtId="10" fontId="34" fillId="0" borderId="40" xfId="22" applyNumberFormat="1" applyFont="1" applyBorder="1" applyAlignment="1">
      <alignment vertical="center" wrapText="1"/>
    </xf>
    <xf numFmtId="10" fontId="33" fillId="13" borderId="40" xfId="22" applyNumberFormat="1" applyFont="1" applyFill="1" applyBorder="1" applyAlignment="1" applyProtection="1">
      <alignment horizontal="right" vertical="center" wrapText="1"/>
      <protection hidden="1"/>
    </xf>
    <xf numFmtId="10" fontId="23" fillId="8" borderId="58" xfId="22" applyNumberFormat="1" applyFont="1" applyFill="1" applyBorder="1"/>
    <xf numFmtId="9" fontId="23" fillId="8" borderId="58" xfId="2" applyFont="1" applyFill="1" applyBorder="1"/>
    <xf numFmtId="9" fontId="34" fillId="0" borderId="40" xfId="22" applyNumberFormat="1" applyFont="1" applyBorder="1" applyAlignment="1">
      <alignment vertical="center" wrapText="1"/>
    </xf>
    <xf numFmtId="9" fontId="23" fillId="8" borderId="58" xfId="22" applyNumberFormat="1" applyFont="1" applyFill="1" applyBorder="1"/>
    <xf numFmtId="10" fontId="0" fillId="0" borderId="0" xfId="0" applyNumberFormat="1" applyProtection="1">
      <protection locked="0" hidden="1"/>
    </xf>
    <xf numFmtId="0" fontId="17" fillId="11" borderId="14" xfId="22" applyFont="1" applyFill="1" applyBorder="1" applyAlignment="1" applyProtection="1">
      <alignment horizontal="center" vertical="center" wrapText="1"/>
      <protection locked="0" hidden="1"/>
    </xf>
    <xf numFmtId="0" fontId="33" fillId="0" borderId="7" xfId="22" applyFont="1" applyBorder="1" applyAlignment="1">
      <alignment vertical="center" wrapText="1"/>
    </xf>
    <xf numFmtId="0" fontId="34" fillId="0" borderId="59" xfId="22" applyFont="1" applyBorder="1" applyAlignment="1">
      <alignment vertical="center" wrapText="1"/>
    </xf>
    <xf numFmtId="10" fontId="35" fillId="0" borderId="40" xfId="22" applyNumberFormat="1" applyFont="1" applyBorder="1" applyAlignment="1">
      <alignment horizontal="right" vertical="center" wrapText="1"/>
    </xf>
    <xf numFmtId="178" fontId="0" fillId="0" borderId="0" xfId="21" applyNumberFormat="1" applyFont="1" applyProtection="1">
      <protection locked="0" hidden="1"/>
    </xf>
    <xf numFmtId="176" fontId="33" fillId="0" borderId="59" xfId="21" applyNumberFormat="1" applyFont="1" applyBorder="1" applyAlignment="1">
      <alignment vertical="center" wrapText="1"/>
    </xf>
    <xf numFmtId="10" fontId="35" fillId="0" borderId="40" xfId="2" applyNumberFormat="1" applyFont="1" applyBorder="1" applyAlignment="1">
      <alignment horizontal="right" vertical="center" wrapText="1"/>
    </xf>
    <xf numFmtId="179" fontId="0" fillId="0" borderId="0" xfId="2" applyNumberFormat="1" applyFont="1" applyProtection="1">
      <protection locked="0" hidden="1"/>
    </xf>
    <xf numFmtId="10" fontId="31" fillId="0" borderId="40" xfId="22" applyNumberFormat="1" applyFont="1" applyBorder="1" applyAlignment="1">
      <alignment horizontal="right" vertical="center" wrapText="1"/>
    </xf>
    <xf numFmtId="180" fontId="0" fillId="0" borderId="0" xfId="2" applyNumberFormat="1" applyFont="1" applyProtection="1">
      <protection locked="0" hidden="1"/>
    </xf>
    <xf numFmtId="178" fontId="0" fillId="0" borderId="0" xfId="0" applyNumberFormat="1" applyProtection="1">
      <protection locked="0" hidden="1"/>
    </xf>
    <xf numFmtId="4" fontId="31" fillId="0" borderId="40" xfId="7" applyNumberFormat="1" applyFont="1" applyBorder="1" applyAlignment="1">
      <alignment horizontal="right" vertical="center" wrapText="1"/>
    </xf>
    <xf numFmtId="0" fontId="23" fillId="8" borderId="60" xfId="0" applyFont="1" applyFill="1" applyBorder="1"/>
    <xf numFmtId="0" fontId="23" fillId="8" borderId="61" xfId="0" applyFont="1" applyFill="1" applyBorder="1"/>
    <xf numFmtId="0" fontId="23" fillId="8" borderId="62" xfId="0" applyFont="1" applyFill="1" applyBorder="1"/>
    <xf numFmtId="181" fontId="0" fillId="0" borderId="0" xfId="24" applyNumberFormat="1" applyFont="1" applyProtection="1">
      <protection locked="0" hidden="1"/>
    </xf>
    <xf numFmtId="0" fontId="6" fillId="0" borderId="0" xfId="0" applyFont="1"/>
    <xf numFmtId="0" fontId="0" fillId="0" borderId="0" xfId="0" applyAlignment="1">
      <alignment horizontal="center"/>
    </xf>
    <xf numFmtId="179" fontId="0" fillId="0" borderId="0" xfId="0" applyNumberFormat="1" applyAlignment="1">
      <alignment horizontal="center"/>
    </xf>
    <xf numFmtId="0" fontId="8" fillId="0" borderId="0" xfId="5" applyFont="1" applyAlignment="1">
      <alignment horizontal="left" vertical="center"/>
    </xf>
    <xf numFmtId="0" fontId="3" fillId="0" borderId="29" xfId="0" applyFont="1" applyBorder="1" applyAlignment="1">
      <alignment horizontal="center"/>
    </xf>
    <xf numFmtId="0" fontId="8" fillId="0" borderId="4" xfId="8" applyFont="1" applyBorder="1" applyAlignment="1">
      <alignment horizontal="left" vertical="center" wrapText="1"/>
    </xf>
    <xf numFmtId="0" fontId="7" fillId="0" borderId="4" xfId="8" applyFont="1" applyBorder="1" applyAlignment="1">
      <alignment horizontal="left" vertical="center" wrapText="1"/>
    </xf>
    <xf numFmtId="0" fontId="7" fillId="0" borderId="0" xfId="8" applyFont="1" applyAlignment="1">
      <alignment horizontal="center" vertical="center" wrapText="1"/>
    </xf>
    <xf numFmtId="0" fontId="5" fillId="6" borderId="18" xfId="0" applyFont="1" applyFill="1" applyBorder="1" applyAlignment="1">
      <alignment horizontal="left"/>
    </xf>
    <xf numFmtId="0" fontId="5" fillId="6" borderId="4" xfId="0" applyFont="1" applyFill="1" applyBorder="1" applyAlignment="1">
      <alignment horizontal="left"/>
    </xf>
    <xf numFmtId="0" fontId="5" fillId="6" borderId="18" xfId="0" applyFont="1" applyFill="1" applyBorder="1" applyAlignment="1">
      <alignment horizontal="left" vertical="center"/>
    </xf>
    <xf numFmtId="0" fontId="5" fillId="6" borderId="4" xfId="0" applyFont="1" applyFill="1" applyBorder="1" applyAlignment="1">
      <alignment horizontal="left" vertical="center"/>
    </xf>
    <xf numFmtId="0" fontId="4" fillId="0" borderId="20" xfId="0" applyFont="1" applyBorder="1" applyAlignment="1">
      <alignment horizontal="left" vertical="center"/>
    </xf>
    <xf numFmtId="0" fontId="4" fillId="0" borderId="21" xfId="0" applyFont="1" applyBorder="1" applyAlignment="1">
      <alignment horizontal="left" vertical="center"/>
    </xf>
    <xf numFmtId="0" fontId="8" fillId="0" borderId="4" xfId="8" applyFont="1" applyBorder="1" applyAlignment="1">
      <alignment horizontal="center" vertical="center" wrapText="1"/>
    </xf>
    <xf numFmtId="0" fontId="11" fillId="0" borderId="18" xfId="0" applyFont="1" applyBorder="1" applyAlignment="1">
      <alignment horizontal="center" wrapText="1"/>
    </xf>
    <xf numFmtId="0" fontId="11" fillId="0" borderId="4" xfId="0" applyFont="1" applyBorder="1" applyAlignment="1">
      <alignment horizontal="center" wrapText="1"/>
    </xf>
    <xf numFmtId="0" fontId="11" fillId="0" borderId="19" xfId="0" applyFont="1" applyBorder="1" applyAlignment="1">
      <alignment horizontal="center" wrapText="1"/>
    </xf>
    <xf numFmtId="0" fontId="3" fillId="0" borderId="0" xfId="0" applyFont="1" applyAlignment="1">
      <alignment horizontal="center"/>
    </xf>
    <xf numFmtId="0" fontId="9" fillId="0" borderId="15" xfId="6" applyFont="1" applyBorder="1" applyAlignment="1">
      <alignment horizontal="center" vertical="center"/>
    </xf>
    <xf numFmtId="0" fontId="9" fillId="0" borderId="16" xfId="6" applyFont="1" applyBorder="1" applyAlignment="1">
      <alignment horizontal="center" vertical="center"/>
    </xf>
    <xf numFmtId="0" fontId="9" fillId="0" borderId="17" xfId="6" applyFont="1" applyBorder="1" applyAlignment="1">
      <alignment horizontal="center" vertical="center"/>
    </xf>
    <xf numFmtId="0" fontId="9" fillId="0" borderId="18" xfId="4" applyFont="1" applyBorder="1" applyAlignment="1">
      <alignment horizontal="center" vertical="center" wrapText="1"/>
    </xf>
    <xf numFmtId="0" fontId="9" fillId="0" borderId="4" xfId="4" applyFont="1" applyBorder="1" applyAlignment="1">
      <alignment horizontal="center" vertical="center" wrapText="1"/>
    </xf>
    <xf numFmtId="0" fontId="9" fillId="0" borderId="19" xfId="4" applyFont="1" applyBorder="1" applyAlignment="1">
      <alignment horizontal="center" vertical="center" wrapText="1"/>
    </xf>
    <xf numFmtId="0" fontId="9" fillId="0" borderId="18" xfId="5" applyFont="1" applyBorder="1" applyAlignment="1">
      <alignment horizontal="center" vertical="center"/>
    </xf>
    <xf numFmtId="0" fontId="9" fillId="0" borderId="4" xfId="5" applyFont="1" applyBorder="1" applyAlignment="1">
      <alignment horizontal="center" vertical="center"/>
    </xf>
    <xf numFmtId="0" fontId="9" fillId="0" borderId="19" xfId="5" applyFont="1" applyBorder="1" applyAlignment="1">
      <alignment horizontal="center" vertical="center"/>
    </xf>
    <xf numFmtId="0" fontId="10" fillId="0" borderId="18" xfId="5" applyFont="1" applyBorder="1" applyAlignment="1">
      <alignment horizontal="center" vertical="center" wrapText="1"/>
    </xf>
    <xf numFmtId="0" fontId="10" fillId="0" borderId="4" xfId="5" applyFont="1" applyBorder="1" applyAlignment="1">
      <alignment horizontal="center" vertical="center" wrapText="1"/>
    </xf>
    <xf numFmtId="0" fontId="10" fillId="0" borderId="19" xfId="5" applyFont="1" applyBorder="1" applyAlignment="1">
      <alignment horizontal="center" vertical="center" wrapText="1"/>
    </xf>
    <xf numFmtId="0" fontId="4" fillId="2" borderId="18" xfId="0" applyFont="1" applyFill="1" applyBorder="1" applyAlignment="1">
      <alignment horizontal="left" vertical="center"/>
    </xf>
    <xf numFmtId="0" fontId="4" fillId="2" borderId="4" xfId="0" applyFont="1" applyFill="1" applyBorder="1" applyAlignment="1">
      <alignment horizontal="left" vertical="center"/>
    </xf>
    <xf numFmtId="0" fontId="11" fillId="0" borderId="23" xfId="0" applyFont="1" applyBorder="1" applyAlignment="1">
      <alignment horizontal="center"/>
    </xf>
    <xf numFmtId="0" fontId="11" fillId="0" borderId="9" xfId="0" applyFont="1" applyBorder="1" applyAlignment="1">
      <alignment horizontal="center"/>
    </xf>
    <xf numFmtId="0" fontId="11" fillId="0" borderId="24" xfId="0" applyFont="1" applyBorder="1" applyAlignment="1">
      <alignment horizontal="center"/>
    </xf>
    <xf numFmtId="0" fontId="4" fillId="6" borderId="26" xfId="0" applyFont="1" applyFill="1" applyBorder="1" applyAlignment="1">
      <alignment horizontal="center" vertical="center"/>
    </xf>
    <xf numFmtId="0" fontId="4" fillId="6" borderId="28" xfId="0" applyFont="1" applyFill="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16" fillId="9" borderId="6" xfId="0" applyFont="1" applyFill="1" applyBorder="1" applyAlignment="1">
      <alignment horizontal="center" vertical="center"/>
    </xf>
    <xf numFmtId="0" fontId="16" fillId="9" borderId="9" xfId="0" applyFont="1" applyFill="1" applyBorder="1" applyAlignment="1">
      <alignment horizontal="center" vertical="center"/>
    </xf>
    <xf numFmtId="0" fontId="16" fillId="9" borderId="5" xfId="0" applyFont="1" applyFill="1" applyBorder="1" applyAlignment="1">
      <alignment horizontal="center" vertical="center"/>
    </xf>
    <xf numFmtId="0" fontId="25" fillId="6" borderId="6" xfId="0" applyFont="1" applyFill="1" applyBorder="1" applyAlignment="1">
      <alignment horizontal="left" vertical="center"/>
    </xf>
    <xf numFmtId="0" fontId="25" fillId="6" borderId="9" xfId="0" applyFont="1" applyFill="1" applyBorder="1" applyAlignment="1">
      <alignment horizontal="left" vertical="center"/>
    </xf>
    <xf numFmtId="0" fontId="25" fillId="6" borderId="5" xfId="0" applyFont="1" applyFill="1" applyBorder="1" applyAlignment="1">
      <alignment horizontal="left" vertical="center"/>
    </xf>
    <xf numFmtId="0" fontId="4" fillId="10" borderId="6" xfId="19" applyFont="1" applyFill="1" applyBorder="1" applyAlignment="1">
      <alignment horizontal="left" vertical="center" wrapText="1"/>
    </xf>
    <xf numFmtId="0" fontId="4" fillId="10" borderId="9" xfId="19" applyFont="1" applyFill="1" applyBorder="1" applyAlignment="1">
      <alignment horizontal="left" vertical="center" wrapText="1"/>
    </xf>
    <xf numFmtId="0" fontId="4" fillId="10" borderId="5" xfId="19" applyFont="1" applyFill="1" applyBorder="1" applyAlignment="1">
      <alignment horizontal="left" vertical="center" wrapText="1"/>
    </xf>
    <xf numFmtId="0" fontId="4" fillId="6" borderId="6" xfId="19" applyFont="1" applyFill="1" applyBorder="1" applyAlignment="1">
      <alignment horizontal="left" vertical="center" wrapText="1"/>
    </xf>
    <xf numFmtId="0" fontId="4" fillId="6" borderId="9" xfId="19" applyFont="1" applyFill="1" applyBorder="1" applyAlignment="1">
      <alignment horizontal="left" vertical="center" wrapText="1"/>
    </xf>
    <xf numFmtId="0" fontId="4" fillId="6" borderId="5" xfId="19" applyFont="1" applyFill="1" applyBorder="1" applyAlignment="1">
      <alignment horizontal="left" vertical="center" wrapText="1"/>
    </xf>
    <xf numFmtId="0" fontId="4" fillId="9" borderId="6" xfId="19" applyFont="1" applyFill="1" applyBorder="1" applyAlignment="1">
      <alignment horizontal="left" vertical="center" wrapText="1"/>
    </xf>
    <xf numFmtId="0" fontId="4" fillId="9" borderId="9" xfId="19" applyFont="1" applyFill="1" applyBorder="1" applyAlignment="1">
      <alignment horizontal="left" vertical="center" wrapText="1"/>
    </xf>
    <xf numFmtId="0" fontId="4" fillId="9" borderId="5" xfId="19" applyFont="1" applyFill="1" applyBorder="1" applyAlignment="1">
      <alignment horizontal="left" vertical="center" wrapText="1"/>
    </xf>
    <xf numFmtId="0" fontId="29" fillId="0" borderId="6" xfId="0" applyFont="1" applyBorder="1" applyAlignment="1">
      <alignment horizontal="left" vertical="center" wrapText="1"/>
    </xf>
    <xf numFmtId="0" fontId="29" fillId="0" borderId="9" xfId="0" applyFont="1" applyBorder="1" applyAlignment="1">
      <alignment horizontal="left" vertical="center" wrapText="1"/>
    </xf>
    <xf numFmtId="0" fontId="29" fillId="0" borderId="5" xfId="0" applyFont="1" applyBorder="1" applyAlignment="1">
      <alignment horizontal="left" vertical="center" wrapText="1"/>
    </xf>
    <xf numFmtId="0" fontId="24" fillId="0" borderId="0" xfId="0" applyFont="1" applyAlignment="1">
      <alignment horizontal="left" vertical="top" wrapText="1"/>
    </xf>
    <xf numFmtId="0" fontId="24" fillId="0" borderId="0" xfId="0" applyFont="1" applyAlignment="1">
      <alignment horizontal="justify" vertical="top" wrapText="1"/>
    </xf>
    <xf numFmtId="0" fontId="27" fillId="6" borderId="4" xfId="0" applyFont="1" applyFill="1" applyBorder="1" applyAlignment="1">
      <alignment horizontal="left" vertical="center" wrapText="1"/>
    </xf>
    <xf numFmtId="0" fontId="28" fillId="0" borderId="4" xfId="0" applyFont="1" applyBorder="1" applyAlignment="1">
      <alignment horizontal="justify" vertical="center" wrapText="1"/>
    </xf>
    <xf numFmtId="0" fontId="28" fillId="0" borderId="0" xfId="0" applyFont="1" applyAlignment="1">
      <alignment horizontal="center" vertical="center" wrapText="1"/>
    </xf>
    <xf numFmtId="0" fontId="28" fillId="0" borderId="25" xfId="0" applyFont="1" applyBorder="1" applyAlignment="1">
      <alignment horizontal="left" vertical="center" wrapText="1"/>
    </xf>
    <xf numFmtId="0" fontId="28" fillId="0" borderId="26" xfId="0" applyFont="1" applyBorder="1" applyAlignment="1">
      <alignment horizontal="left" vertical="center" wrapText="1"/>
    </xf>
    <xf numFmtId="0" fontId="28" fillId="0" borderId="27" xfId="0" applyFont="1" applyBorder="1" applyAlignment="1">
      <alignment horizontal="left" vertical="center" wrapText="1"/>
    </xf>
    <xf numFmtId="0" fontId="24" fillId="0" borderId="45" xfId="0" applyFont="1" applyBorder="1" applyAlignment="1">
      <alignment horizontal="center"/>
    </xf>
    <xf numFmtId="0" fontId="8" fillId="0" borderId="6" xfId="18" applyFont="1" applyBorder="1" applyAlignment="1">
      <alignment horizontal="center" vertical="center"/>
    </xf>
    <xf numFmtId="0" fontId="8" fillId="0" borderId="9" xfId="18" applyFont="1" applyBorder="1" applyAlignment="1">
      <alignment horizontal="center" vertical="center"/>
    </xf>
    <xf numFmtId="0" fontId="8" fillId="0" borderId="5" xfId="18" applyFont="1" applyBorder="1" applyAlignment="1">
      <alignment horizontal="center" vertical="center"/>
    </xf>
    <xf numFmtId="0" fontId="16" fillId="0" borderId="4" xfId="0" applyFont="1" applyBorder="1" applyAlignment="1">
      <alignment horizontal="center" vertical="center" wrapText="1"/>
    </xf>
    <xf numFmtId="0" fontId="16" fillId="0" borderId="4" xfId="0" applyFont="1" applyBorder="1" applyAlignment="1">
      <alignment horizontal="center" vertical="center"/>
    </xf>
    <xf numFmtId="0" fontId="15" fillId="0" borderId="38" xfId="0" applyFont="1" applyBorder="1" applyAlignment="1">
      <alignment horizontal="left" vertical="center" wrapText="1"/>
    </xf>
    <xf numFmtId="0" fontId="15" fillId="0" borderId="1" xfId="0" applyFont="1" applyBorder="1" applyAlignment="1">
      <alignment horizontal="left" vertical="center" wrapText="1"/>
    </xf>
    <xf numFmtId="0" fontId="15" fillId="0" borderId="40" xfId="0" applyFont="1" applyBorder="1" applyAlignment="1">
      <alignment horizontal="left" vertical="center" wrapText="1"/>
    </xf>
    <xf numFmtId="0" fontId="8" fillId="0" borderId="15" xfId="5" applyFont="1" applyBorder="1" applyAlignment="1">
      <alignment horizontal="left" vertical="center"/>
    </xf>
    <xf numFmtId="0" fontId="8" fillId="0" borderId="18" xfId="5" applyFont="1" applyBorder="1" applyAlignment="1">
      <alignment horizontal="left" vertical="center"/>
    </xf>
    <xf numFmtId="0" fontId="8" fillId="0" borderId="16" xfId="5" applyFont="1" applyBorder="1" applyAlignment="1">
      <alignment horizontal="center" vertical="center"/>
    </xf>
    <xf numFmtId="0" fontId="8" fillId="0" borderId="17" xfId="5" applyFont="1" applyBorder="1" applyAlignment="1">
      <alignment horizontal="center" vertical="center"/>
    </xf>
    <xf numFmtId="0" fontId="8" fillId="0" borderId="4" xfId="5" applyFont="1" applyBorder="1" applyAlignment="1">
      <alignment horizontal="center" vertical="center"/>
    </xf>
    <xf numFmtId="0" fontId="8" fillId="0" borderId="19" xfId="5" applyFont="1" applyBorder="1" applyAlignment="1">
      <alignment horizontal="center" vertical="center"/>
    </xf>
    <xf numFmtId="0" fontId="8" fillId="0" borderId="18" xfId="5" applyFont="1" applyBorder="1" applyAlignment="1">
      <alignment horizontal="left" vertical="center" wrapText="1"/>
    </xf>
    <xf numFmtId="0" fontId="8" fillId="0" borderId="20" xfId="5" applyFont="1" applyBorder="1" applyAlignment="1">
      <alignment horizontal="left" vertical="center" wrapText="1"/>
    </xf>
    <xf numFmtId="0" fontId="8" fillId="0" borderId="4" xfId="5" applyFont="1" applyBorder="1" applyAlignment="1">
      <alignment horizontal="center" vertical="center" wrapText="1"/>
    </xf>
    <xf numFmtId="0" fontId="8" fillId="0" borderId="21" xfId="5" applyFont="1" applyBorder="1" applyAlignment="1">
      <alignment horizontal="center" vertical="center" wrapText="1"/>
    </xf>
    <xf numFmtId="0" fontId="7" fillId="7" borderId="32" xfId="5" applyFont="1" applyFill="1" applyBorder="1" applyAlignment="1">
      <alignment horizontal="center" vertical="center"/>
    </xf>
    <xf numFmtId="0" fontId="7" fillId="7" borderId="36" xfId="5" applyFont="1" applyFill="1" applyBorder="1" applyAlignment="1">
      <alignment horizontal="center" vertical="center"/>
    </xf>
    <xf numFmtId="0" fontId="15" fillId="0" borderId="43" xfId="0" applyFont="1" applyBorder="1" applyAlignment="1">
      <alignment horizontal="left" vertical="center" wrapText="1"/>
    </xf>
    <xf numFmtId="0" fontId="15" fillId="0" borderId="0" xfId="0" applyFont="1" applyAlignment="1">
      <alignment horizontal="left" vertical="center" wrapText="1"/>
    </xf>
    <xf numFmtId="0" fontId="15" fillId="0" borderId="44" xfId="0" applyFont="1" applyBorder="1" applyAlignment="1">
      <alignment horizontal="left" vertical="center" wrapText="1"/>
    </xf>
    <xf numFmtId="0" fontId="8" fillId="0" borderId="0" xfId="5" applyFont="1" applyAlignment="1">
      <alignment horizontal="center" vertical="center" wrapText="1"/>
    </xf>
    <xf numFmtId="0" fontId="16" fillId="0" borderId="0" xfId="0" applyFont="1" applyAlignment="1">
      <alignment horizontal="center"/>
    </xf>
    <xf numFmtId="0" fontId="15" fillId="0" borderId="0" xfId="5" applyFont="1" applyAlignment="1">
      <alignment horizontal="center"/>
    </xf>
    <xf numFmtId="0" fontId="17" fillId="0" borderId="0" xfId="5" applyFont="1" applyAlignment="1">
      <alignment horizontal="center" vertical="center" wrapText="1"/>
    </xf>
    <xf numFmtId="0" fontId="8" fillId="0" borderId="0" xfId="4" applyFont="1" applyAlignment="1">
      <alignment horizontal="center" vertical="center" wrapText="1"/>
    </xf>
    <xf numFmtId="0" fontId="8" fillId="0" borderId="0" xfId="5" applyFont="1" applyAlignment="1">
      <alignment horizontal="center" vertical="center"/>
    </xf>
    <xf numFmtId="0" fontId="5" fillId="6" borderId="51" xfId="11" applyFont="1" applyFill="1" applyBorder="1" applyAlignment="1">
      <alignment horizontal="justify" vertical="center"/>
    </xf>
    <xf numFmtId="0" fontId="3" fillId="6" borderId="51" xfId="11" applyFont="1" applyFill="1" applyBorder="1" applyAlignment="1">
      <alignment horizontal="left" vertical="center" wrapText="1"/>
    </xf>
    <xf numFmtId="0" fontId="0" fillId="0" borderId="45" xfId="0" applyBorder="1" applyAlignment="1">
      <alignment horizontal="center" vertical="center"/>
    </xf>
    <xf numFmtId="0" fontId="17" fillId="0" borderId="6" xfId="11" applyFont="1" applyBorder="1" applyAlignment="1">
      <alignment horizontal="center" vertical="center" wrapText="1"/>
    </xf>
    <xf numFmtId="0" fontId="17" fillId="0" borderId="9" xfId="11" applyFont="1" applyBorder="1" applyAlignment="1">
      <alignment horizontal="center" vertical="center" wrapText="1"/>
    </xf>
    <xf numFmtId="0" fontId="17" fillId="0" borderId="5" xfId="11" applyFont="1" applyBorder="1" applyAlignment="1">
      <alignment horizontal="center" vertical="center" wrapText="1"/>
    </xf>
    <xf numFmtId="0" fontId="22" fillId="6" borderId="4" xfId="11" applyFont="1" applyFill="1" applyBorder="1" applyAlignment="1">
      <alignment horizontal="center" vertical="center"/>
    </xf>
    <xf numFmtId="0" fontId="22" fillId="6" borderId="4" xfId="11" applyFont="1" applyFill="1" applyBorder="1" applyAlignment="1">
      <alignment horizontal="center" vertical="center" wrapText="1"/>
    </xf>
    <xf numFmtId="0" fontId="21" fillId="0" borderId="51" xfId="0" applyFont="1" applyBorder="1" applyAlignment="1">
      <alignment horizontal="center" vertical="center" wrapText="1"/>
    </xf>
    <xf numFmtId="0" fontId="23" fillId="6" borderId="6" xfId="11" applyFont="1" applyFill="1" applyBorder="1" applyAlignment="1">
      <alignment horizontal="center" vertical="center" wrapText="1"/>
    </xf>
    <xf numFmtId="0" fontId="23" fillId="6" borderId="9" xfId="11" applyFont="1" applyFill="1" applyBorder="1" applyAlignment="1">
      <alignment horizontal="center" vertical="center" wrapText="1"/>
    </xf>
    <xf numFmtId="0" fontId="23" fillId="6" borderId="5" xfId="11" applyFont="1" applyFill="1" applyBorder="1" applyAlignment="1">
      <alignment horizontal="center" vertical="center" wrapText="1"/>
    </xf>
    <xf numFmtId="0" fontId="22" fillId="6" borderId="6" xfId="11" applyFont="1" applyFill="1" applyBorder="1" applyAlignment="1">
      <alignment horizontal="center" vertical="center" wrapText="1"/>
    </xf>
    <xf numFmtId="0" fontId="22" fillId="6" borderId="9" xfId="11" applyFont="1" applyFill="1" applyBorder="1" applyAlignment="1">
      <alignment horizontal="center" vertical="center" wrapText="1"/>
    </xf>
    <xf numFmtId="0" fontId="22" fillId="6" borderId="5" xfId="11" applyFont="1" applyFill="1" applyBorder="1" applyAlignment="1">
      <alignment horizontal="center" vertical="center" wrapText="1"/>
    </xf>
    <xf numFmtId="0" fontId="32" fillId="12" borderId="7" xfId="23" applyFont="1" applyFill="1" applyBorder="1" applyAlignment="1">
      <alignment horizontal="center" vertical="center"/>
    </xf>
    <xf numFmtId="0" fontId="32" fillId="12" borderId="59" xfId="23" applyFont="1" applyFill="1" applyBorder="1" applyAlignment="1">
      <alignment horizontal="center" vertical="center"/>
    </xf>
    <xf numFmtId="0" fontId="31" fillId="0" borderId="7" xfId="22" applyFont="1" applyBorder="1" applyAlignment="1">
      <alignment horizontal="left" vertical="center" wrapText="1"/>
    </xf>
    <xf numFmtId="0" fontId="31" fillId="0" borderId="59" xfId="22" applyFont="1" applyBorder="1" applyAlignment="1">
      <alignment horizontal="left" vertical="center" wrapText="1"/>
    </xf>
    <xf numFmtId="0" fontId="22" fillId="0" borderId="7" xfId="22" applyFont="1" applyBorder="1" applyAlignment="1">
      <alignment horizontal="left" vertical="center" wrapText="1"/>
    </xf>
    <xf numFmtId="0" fontId="22" fillId="0" borderId="59" xfId="22" applyFont="1" applyBorder="1" applyAlignment="1">
      <alignment horizontal="left" vertical="center" wrapText="1"/>
    </xf>
    <xf numFmtId="176" fontId="0" fillId="0" borderId="0" xfId="21" applyNumberFormat="1" applyFont="1" applyAlignment="1" applyProtection="1">
      <alignment horizontal="center"/>
      <protection locked="0" hidden="1"/>
    </xf>
    <xf numFmtId="0" fontId="31" fillId="8" borderId="55" xfId="22" applyFont="1" applyFill="1" applyBorder="1" applyAlignment="1">
      <alignment horizontal="center" vertical="center" wrapText="1"/>
    </xf>
    <xf numFmtId="0" fontId="22" fillId="8" borderId="47" xfId="0" applyFont="1" applyFill="1" applyBorder="1" applyAlignment="1">
      <alignment horizontal="left"/>
    </xf>
    <xf numFmtId="0" fontId="22" fillId="8" borderId="0" xfId="0" applyFont="1" applyFill="1" applyAlignment="1" applyProtection="1">
      <alignment horizontal="left" wrapText="1"/>
      <protection locked="0" hidden="1"/>
    </xf>
    <xf numFmtId="0" fontId="22" fillId="8" borderId="58" xfId="0" applyFont="1" applyFill="1" applyBorder="1" applyAlignment="1" applyProtection="1">
      <alignment horizontal="left" wrapText="1"/>
      <protection locked="0" hidden="1"/>
    </xf>
    <xf numFmtId="0" fontId="22" fillId="0" borderId="7" xfId="0" applyFont="1" applyBorder="1" applyAlignment="1">
      <alignment horizontal="center"/>
    </xf>
    <xf numFmtId="0" fontId="22" fillId="0" borderId="8" xfId="0" applyFont="1" applyBorder="1" applyAlignment="1">
      <alignment horizontal="center"/>
    </xf>
    <xf numFmtId="0" fontId="10" fillId="0" borderId="18" xfId="5" applyFont="1" applyFill="1" applyBorder="1" applyAlignment="1">
      <alignment horizontal="center" vertical="center"/>
    </xf>
    <xf numFmtId="0" fontId="10" fillId="0" borderId="4" xfId="5" applyFont="1" applyFill="1" applyBorder="1" applyAlignment="1">
      <alignment horizontal="center" vertical="center"/>
    </xf>
    <xf numFmtId="0" fontId="10" fillId="0" borderId="19" xfId="5" applyFont="1" applyFill="1" applyBorder="1" applyAlignment="1">
      <alignment horizontal="center" vertical="center"/>
    </xf>
    <xf numFmtId="0" fontId="22" fillId="0" borderId="6" xfId="11" applyFont="1" applyFill="1" applyBorder="1" applyAlignment="1">
      <alignment horizontal="center" vertical="center" wrapText="1"/>
    </xf>
    <xf numFmtId="0" fontId="22" fillId="0" borderId="9" xfId="11" applyFont="1" applyFill="1" applyBorder="1" applyAlignment="1">
      <alignment horizontal="center" vertical="center" wrapText="1"/>
    </xf>
    <xf numFmtId="0" fontId="22" fillId="0" borderId="5" xfId="11" applyFont="1" applyFill="1" applyBorder="1" applyAlignment="1">
      <alignment horizontal="center" vertical="center" wrapText="1"/>
    </xf>
    <xf numFmtId="0" fontId="23" fillId="0" borderId="6" xfId="11" applyFont="1" applyFill="1" applyBorder="1" applyAlignment="1">
      <alignment horizontal="center" vertical="center" wrapText="1"/>
    </xf>
    <xf numFmtId="0" fontId="23" fillId="0" borderId="9" xfId="11" applyFont="1" applyFill="1" applyBorder="1" applyAlignment="1">
      <alignment horizontal="center" vertical="center" wrapText="1"/>
    </xf>
    <xf numFmtId="0" fontId="23" fillId="0" borderId="5" xfId="11" applyFont="1" applyFill="1" applyBorder="1" applyAlignment="1">
      <alignment horizontal="center" vertical="center" wrapText="1"/>
    </xf>
  </cellXfs>
  <cellStyles count="25">
    <cellStyle name="Hipervínculo" xfId="3" builtinId="8"/>
    <cellStyle name="Millares 2" xfId="17" xr:uid="{2A6A9DC6-86F9-4EFA-B255-41157EA1053F}"/>
    <cellStyle name="Millares 3 8" xfId="24" xr:uid="{19CB1C37-D360-4F5D-AF36-7259A08B0C81}"/>
    <cellStyle name="Millares 4" xfId="9" xr:uid="{83EC768E-D1EA-4573-97EA-EF7799A4C030}"/>
    <cellStyle name="Millares_FORMULARIO 4 - M-OFERENTE PPTA ECONOMICA" xfId="10" xr:uid="{3333211B-9BD3-4E7D-B429-85EE74DA90C6}"/>
    <cellStyle name="Moneda [0]" xfId="1" builtinId="7"/>
    <cellStyle name="Moneda 2" xfId="12" xr:uid="{D5EDCA8C-D64F-4139-A57C-402DF2291D1D}"/>
    <cellStyle name="Moneda 2 10" xfId="20" xr:uid="{9C5C7126-A99F-4570-A7B1-CAB4487DE22B}"/>
    <cellStyle name="Moneda 2 2 35" xfId="14" xr:uid="{C8F1E05A-B1EB-43C3-A7A6-1E034E2B46FB}"/>
    <cellStyle name="Moneda 37" xfId="21" xr:uid="{505B3A1C-04F7-417B-9B10-9541364D43CC}"/>
    <cellStyle name="Normal" xfId="0" builtinId="0"/>
    <cellStyle name="Normal 11 45 9" xfId="5" xr:uid="{6AC51BC3-CF28-4F93-8BB4-3FDE49006F62}"/>
    <cellStyle name="Normal 2 10 5" xfId="15" xr:uid="{39C60895-9497-4B90-A443-4422026390AD}"/>
    <cellStyle name="Normal 2 2" xfId="19" xr:uid="{A56078BF-2A91-4742-AEC5-4805901443CF}"/>
    <cellStyle name="Normal 2_FORMATOS_PARA_ENTREGAR 2" xfId="16" xr:uid="{13E7C992-336B-415E-972D-C583938EF0AC}"/>
    <cellStyle name="Normal 3" xfId="6" xr:uid="{C3F1A604-192C-4ECF-97E1-03AA75045E82}"/>
    <cellStyle name="Normal 3 11" xfId="8" xr:uid="{595AC41B-1EBA-475D-A82C-6EE4BDBFDAF5}"/>
    <cellStyle name="Normal 3 3 10 3 2" xfId="22" xr:uid="{6EC7B0FA-4BD3-4C04-A28C-A6BB26AABA5D}"/>
    <cellStyle name="Normal 3 3 14" xfId="13" xr:uid="{1A306811-C729-4D86-ABE2-2A4C95C2E425}"/>
    <cellStyle name="Normal 4" xfId="18" xr:uid="{18227C8A-26A3-41C7-99D0-0CC8A9C7F255}"/>
    <cellStyle name="Normal 4 3" xfId="23" xr:uid="{A269FE5E-E5BD-47C6-858D-DC481E935F73}"/>
    <cellStyle name="Normal 68 2" xfId="4" xr:uid="{9D76A04D-0BAA-4ED1-BA85-07CE510B5C06}"/>
    <cellStyle name="Normal 70" xfId="11" xr:uid="{3166F807-DDD6-47BE-B499-0D898F921B42}"/>
    <cellStyle name="Porcentaje" xfId="2" builtinId="5"/>
    <cellStyle name="Porcentaje 2 2" xfId="7" xr:uid="{D56E520A-655E-4CF8-8C56-ADC1F4986184}"/>
  </cellStyles>
  <dxfs count="7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79" formatCode="0.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externalLink" Target="externalLinks/externalLink21.xml"/><Relationship Id="rId39" Type="http://schemas.openxmlformats.org/officeDocument/2006/relationships/externalLink" Target="externalLinks/externalLink34.xml"/><Relationship Id="rId21" Type="http://schemas.openxmlformats.org/officeDocument/2006/relationships/externalLink" Target="externalLinks/externalLink16.xml"/><Relationship Id="rId34" Type="http://schemas.openxmlformats.org/officeDocument/2006/relationships/externalLink" Target="externalLinks/externalLink29.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50" Type="http://schemas.openxmlformats.org/officeDocument/2006/relationships/externalLink" Target="externalLinks/externalLink45.xml"/><Relationship Id="rId55" Type="http://schemas.openxmlformats.org/officeDocument/2006/relationships/sharedStrings" Target="sharedStrings.xml"/><Relationship Id="rId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1.xml"/><Relationship Id="rId29" Type="http://schemas.openxmlformats.org/officeDocument/2006/relationships/externalLink" Target="externalLinks/externalLink24.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53"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31" Type="http://schemas.openxmlformats.org/officeDocument/2006/relationships/externalLink" Target="externalLinks/externalLink26.xml"/><Relationship Id="rId44" Type="http://schemas.openxmlformats.org/officeDocument/2006/relationships/externalLink" Target="externalLinks/externalLink39.xml"/><Relationship Id="rId52" Type="http://schemas.openxmlformats.org/officeDocument/2006/relationships/externalLink" Target="externalLinks/externalLink47.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56" Type="http://schemas.openxmlformats.org/officeDocument/2006/relationships/calcChain" Target="calcChain.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3" Type="http://schemas.openxmlformats.org/officeDocument/2006/relationships/worksheet" Target="worksheets/sheet3.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46" Type="http://schemas.openxmlformats.org/officeDocument/2006/relationships/externalLink" Target="externalLinks/externalLink41.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1.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externalLink" Target="externalLinks/externalLink31.xml"/><Relationship Id="rId49" Type="http://schemas.openxmlformats.org/officeDocument/2006/relationships/externalLink" Target="externalLinks/externalLink4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1</xdr:col>
      <xdr:colOff>2262188</xdr:colOff>
      <xdr:row>98</xdr:row>
      <xdr:rowOff>293687</xdr:rowOff>
    </xdr:from>
    <xdr:ext cx="184731" cy="264560"/>
    <xdr:sp macro="" textlink="">
      <xdr:nvSpPr>
        <xdr:cNvPr id="2" name="CuadroTexto 1">
          <a:extLst>
            <a:ext uri="{FF2B5EF4-FFF2-40B4-BE49-F238E27FC236}">
              <a16:creationId xmlns:a16="http://schemas.microsoft.com/office/drawing/2014/main" id="{815EE213-9AED-41CA-9D1E-0ADE2399A8A9}"/>
            </a:ext>
          </a:extLst>
        </xdr:cNvPr>
        <xdr:cNvSpPr txBox="1"/>
      </xdr:nvSpPr>
      <xdr:spPr>
        <a:xfrm>
          <a:off x="2719388" y="502427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1</xdr:col>
      <xdr:colOff>3175000</xdr:colOff>
      <xdr:row>0</xdr:row>
      <xdr:rowOff>190500</xdr:rowOff>
    </xdr:from>
    <xdr:to>
      <xdr:col>1</xdr:col>
      <xdr:colOff>4343400</xdr:colOff>
      <xdr:row>0</xdr:row>
      <xdr:rowOff>894080</xdr:rowOff>
    </xdr:to>
    <xdr:pic>
      <xdr:nvPicPr>
        <xdr:cNvPr id="3" name="Imagen 2" descr="Código QR&#10;&#10;Descripción generada automáticamente">
          <a:extLst>
            <a:ext uri="{FF2B5EF4-FFF2-40B4-BE49-F238E27FC236}">
              <a16:creationId xmlns:a16="http://schemas.microsoft.com/office/drawing/2014/main" id="{2E2143A7-127C-4196-A4C0-69CA34E0EBE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2200" y="190500"/>
          <a:ext cx="1168400" cy="7112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3312583</xdr:colOff>
      <xdr:row>0</xdr:row>
      <xdr:rowOff>68791</xdr:rowOff>
    </xdr:from>
    <xdr:to>
      <xdr:col>1</xdr:col>
      <xdr:colOff>206375</xdr:colOff>
      <xdr:row>0</xdr:row>
      <xdr:rowOff>706966</xdr:rowOff>
    </xdr:to>
    <xdr:pic>
      <xdr:nvPicPr>
        <xdr:cNvPr id="2" name="Imagen 1" descr="Código QR&#10;&#10;Descripción generada automáticamente">
          <a:extLst>
            <a:ext uri="{FF2B5EF4-FFF2-40B4-BE49-F238E27FC236}">
              <a16:creationId xmlns:a16="http://schemas.microsoft.com/office/drawing/2014/main" id="{FC66CB30-CE7F-4468-B03E-850DFFD2796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12583" y="68791"/>
          <a:ext cx="778087" cy="6381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225778</xdr:colOff>
      <xdr:row>1</xdr:row>
      <xdr:rowOff>21166</xdr:rowOff>
    </xdr:from>
    <xdr:to>
      <xdr:col>6</xdr:col>
      <xdr:colOff>167216</xdr:colOff>
      <xdr:row>3</xdr:row>
      <xdr:rowOff>256087</xdr:rowOff>
    </xdr:to>
    <xdr:pic>
      <xdr:nvPicPr>
        <xdr:cNvPr id="2" name="Imagen 1">
          <a:extLst>
            <a:ext uri="{FF2B5EF4-FFF2-40B4-BE49-F238E27FC236}">
              <a16:creationId xmlns:a16="http://schemas.microsoft.com/office/drawing/2014/main" id="{282D2933-CB62-498D-A353-94295F11E2FF}"/>
            </a:ext>
          </a:extLst>
        </xdr:cNvPr>
        <xdr:cNvPicPr>
          <a:picLocks noChangeAspect="1"/>
        </xdr:cNvPicPr>
      </xdr:nvPicPr>
      <xdr:blipFill>
        <a:blip xmlns:r="http://schemas.openxmlformats.org/officeDocument/2006/relationships" r:embed="rId1"/>
        <a:stretch>
          <a:fillRect/>
        </a:stretch>
      </xdr:blipFill>
      <xdr:spPr>
        <a:xfrm>
          <a:off x="2683228" y="192616"/>
          <a:ext cx="1465438" cy="103502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3737632</xdr:colOff>
      <xdr:row>0</xdr:row>
      <xdr:rowOff>114299</xdr:rowOff>
    </xdr:from>
    <xdr:to>
      <xdr:col>3</xdr:col>
      <xdr:colOff>301021</xdr:colOff>
      <xdr:row>0</xdr:row>
      <xdr:rowOff>1362074</xdr:rowOff>
    </xdr:to>
    <xdr:pic>
      <xdr:nvPicPr>
        <xdr:cNvPr id="4" name="Imagen 3">
          <a:extLst>
            <a:ext uri="{FF2B5EF4-FFF2-40B4-BE49-F238E27FC236}">
              <a16:creationId xmlns:a16="http://schemas.microsoft.com/office/drawing/2014/main" id="{2EC7FBED-24DB-4F4D-A754-1EEB6F7836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90057" y="114299"/>
          <a:ext cx="1897389" cy="12477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0</xdr:colOff>
      <xdr:row>9</xdr:row>
      <xdr:rowOff>0</xdr:rowOff>
    </xdr:from>
    <xdr:to>
      <xdr:col>4</xdr:col>
      <xdr:colOff>1</xdr:colOff>
      <xdr:row>13</xdr:row>
      <xdr:rowOff>51596</xdr:rowOff>
    </xdr:to>
    <xdr:pic>
      <xdr:nvPicPr>
        <xdr:cNvPr id="2" name="1 Imagen" descr="Descripción: ESCUDO A COLOR RETOCADO">
          <a:extLst>
            <a:ext uri="{FF2B5EF4-FFF2-40B4-BE49-F238E27FC236}">
              <a16:creationId xmlns:a16="http://schemas.microsoft.com/office/drawing/2014/main" id="{46B9D1C8-58B8-439D-B1BA-5CDEA2E87ED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48425" y="1590675"/>
          <a:ext cx="1" cy="823121"/>
        </a:xfrm>
        <a:prstGeom prst="rect">
          <a:avLst/>
        </a:prstGeom>
        <a:noFill/>
        <a:ln>
          <a:noFill/>
        </a:ln>
      </xdr:spPr>
    </xdr:pic>
    <xdr:clientData/>
  </xdr:twoCellAnchor>
  <xdr:twoCellAnchor editAs="oneCell">
    <xdr:from>
      <xdr:col>2</xdr:col>
      <xdr:colOff>1390649</xdr:colOff>
      <xdr:row>9</xdr:row>
      <xdr:rowOff>0</xdr:rowOff>
    </xdr:from>
    <xdr:to>
      <xdr:col>3</xdr:col>
      <xdr:colOff>0</xdr:colOff>
      <xdr:row>13</xdr:row>
      <xdr:rowOff>51596</xdr:rowOff>
    </xdr:to>
    <xdr:pic>
      <xdr:nvPicPr>
        <xdr:cNvPr id="3" name="1 Imagen" descr="Descripción: ESCUDO A COLOR RETOCADO">
          <a:extLst>
            <a:ext uri="{FF2B5EF4-FFF2-40B4-BE49-F238E27FC236}">
              <a16:creationId xmlns:a16="http://schemas.microsoft.com/office/drawing/2014/main" id="{D6B13022-80E3-4ED9-9A0C-0C2A642076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86074" y="1590675"/>
          <a:ext cx="1" cy="823121"/>
        </a:xfrm>
        <a:prstGeom prst="rect">
          <a:avLst/>
        </a:prstGeom>
        <a:noFill/>
        <a:ln>
          <a:noFill/>
        </a:ln>
      </xdr:spPr>
    </xdr:pic>
    <xdr:clientData/>
  </xdr:twoCellAnchor>
  <xdr:twoCellAnchor>
    <xdr:from>
      <xdr:col>3</xdr:col>
      <xdr:colOff>2019300</xdr:colOff>
      <xdr:row>25</xdr:row>
      <xdr:rowOff>28576</xdr:rowOff>
    </xdr:from>
    <xdr:to>
      <xdr:col>3</xdr:col>
      <xdr:colOff>2247900</xdr:colOff>
      <xdr:row>25</xdr:row>
      <xdr:rowOff>123826</xdr:rowOff>
    </xdr:to>
    <xdr:sp macro="" textlink="">
      <xdr:nvSpPr>
        <xdr:cNvPr id="4" name="Flecha: a la derecha 1">
          <a:extLst>
            <a:ext uri="{FF2B5EF4-FFF2-40B4-BE49-F238E27FC236}">
              <a16:creationId xmlns:a16="http://schemas.microsoft.com/office/drawing/2014/main" id="{43423F27-CF17-4C63-987A-EDCBB729E7FA}"/>
            </a:ext>
          </a:extLst>
        </xdr:cNvPr>
        <xdr:cNvSpPr/>
      </xdr:nvSpPr>
      <xdr:spPr>
        <a:xfrm>
          <a:off x="4905375" y="5438776"/>
          <a:ext cx="22860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219075</xdr:colOff>
      <xdr:row>13</xdr:row>
      <xdr:rowOff>47625</xdr:rowOff>
    </xdr:from>
    <xdr:to>
      <xdr:col>4</xdr:col>
      <xdr:colOff>447675</xdr:colOff>
      <xdr:row>13</xdr:row>
      <xdr:rowOff>142875</xdr:rowOff>
    </xdr:to>
    <xdr:sp macro="" textlink="">
      <xdr:nvSpPr>
        <xdr:cNvPr id="5" name="Flecha: a la derecha 2">
          <a:extLst>
            <a:ext uri="{FF2B5EF4-FFF2-40B4-BE49-F238E27FC236}">
              <a16:creationId xmlns:a16="http://schemas.microsoft.com/office/drawing/2014/main" id="{7437A9FC-5F67-4010-8AA2-DC8B3743516B}"/>
            </a:ext>
          </a:extLst>
        </xdr:cNvPr>
        <xdr:cNvSpPr/>
      </xdr:nvSpPr>
      <xdr:spPr>
        <a:xfrm>
          <a:off x="6667500" y="2409825"/>
          <a:ext cx="22860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8</xdr:col>
      <xdr:colOff>188899</xdr:colOff>
      <xdr:row>6</xdr:row>
      <xdr:rowOff>11206</xdr:rowOff>
    </xdr:from>
    <xdr:to>
      <xdr:col>15</xdr:col>
      <xdr:colOff>124313</xdr:colOff>
      <xdr:row>30</xdr:row>
      <xdr:rowOff>93805</xdr:rowOff>
    </xdr:to>
    <xdr:pic>
      <xdr:nvPicPr>
        <xdr:cNvPr id="6" name="Imagen 5">
          <a:extLst>
            <a:ext uri="{FF2B5EF4-FFF2-40B4-BE49-F238E27FC236}">
              <a16:creationId xmlns:a16="http://schemas.microsoft.com/office/drawing/2014/main" id="{5F226504-22D9-4AB6-BA0E-6A0793528C01}"/>
            </a:ext>
          </a:extLst>
        </xdr:cNvPr>
        <xdr:cNvPicPr>
          <a:picLocks noChangeAspect="1"/>
        </xdr:cNvPicPr>
      </xdr:nvPicPr>
      <xdr:blipFill>
        <a:blip xmlns:r="http://schemas.openxmlformats.org/officeDocument/2006/relationships" r:embed="rId2"/>
        <a:stretch>
          <a:fillRect/>
        </a:stretch>
      </xdr:blipFill>
      <xdr:spPr>
        <a:xfrm>
          <a:off x="12104674" y="1020856"/>
          <a:ext cx="5698039" cy="5816649"/>
        </a:xfrm>
        <a:prstGeom prst="rect">
          <a:avLst/>
        </a:prstGeom>
      </xdr:spPr>
    </xdr:pic>
    <xdr:clientData/>
  </xdr:twoCellAnchor>
  <xdr:twoCellAnchor editAs="oneCell">
    <xdr:from>
      <xdr:col>1</xdr:col>
      <xdr:colOff>82550</xdr:colOff>
      <xdr:row>0</xdr:row>
      <xdr:rowOff>76201</xdr:rowOff>
    </xdr:from>
    <xdr:to>
      <xdr:col>1</xdr:col>
      <xdr:colOff>1190656</xdr:colOff>
      <xdr:row>4</xdr:row>
      <xdr:rowOff>177801</xdr:rowOff>
    </xdr:to>
    <xdr:pic>
      <xdr:nvPicPr>
        <xdr:cNvPr id="7" name="Imagen 6">
          <a:extLst>
            <a:ext uri="{FF2B5EF4-FFF2-40B4-BE49-F238E27FC236}">
              <a16:creationId xmlns:a16="http://schemas.microsoft.com/office/drawing/2014/main" id="{556E96BE-2265-4B7A-9D7A-CF389C5E8AF0}"/>
            </a:ext>
          </a:extLst>
        </xdr:cNvPr>
        <xdr:cNvPicPr>
          <a:picLocks noChangeAspect="1"/>
        </xdr:cNvPicPr>
      </xdr:nvPicPr>
      <xdr:blipFill>
        <a:blip xmlns:r="http://schemas.openxmlformats.org/officeDocument/2006/relationships" r:embed="rId3"/>
        <a:stretch>
          <a:fillRect/>
        </a:stretch>
      </xdr:blipFill>
      <xdr:spPr>
        <a:xfrm>
          <a:off x="1235075" y="76201"/>
          <a:ext cx="1108106" cy="7493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nas1\Alcaldia\EDU\UNIDAD%20HOSPITALARIA%20CONCEJO%20DE%20MEDELLIN\ppto%20pajarito%20ultimo\ENTREGA%20FINAL\ULTIMO\ENTREGA%2012-11-09\Presupuesto%20Clinica%20Concejo%2013-11-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42824224/Documents/2025/Procesos%202025/Licitaci&#243;n/EP39928/Documentos%20ajustados/Presupuesto/C&#225;lculo%20AIU%20EP.39928.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nas1\Alcaldia\HERMAN\PERMANENTES\FORMATOS\FORMATOS%20HERMAN%202012\FORMATOS%20PRESUPUESTOS\APU%20%20Y%20BASE%20EDUCACI&#211;N%20ENERO%202013.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PAVICOL\MSOFFICE\LICITAR\analisis%20del%20AIU\AI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Copia%20de%20APU%20RESTAURANTE%20I%20E%20PERMANENTE%20MAZO%202012%20(3)%20%20verificar.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3B494239\RELACI~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956ED6B\RELACI~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er\ARCHIVOS\USUARIOS\Licita\SUBTEC\Licitaciones\INVIAS\2002\SCV%2001%20a%2060\Informaci&#243;n%20contrato\16\SCV-037-200203142002101159\SCV-037-Base-Girardot-Bogot&#225;-PR52-PR11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APU%20%20Y%20BASE%20EDUCACI&#211;N%20JUNIO%202012.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nas1\Alcaldia\Documents%20and%20Settings\32311165.MEDELLIN\Configuraci&#243;n%20local\Archivos%20temporales%20de%20Internet\Content.Outlook\P9UOR7FS\APU%20%20Y%20BASE%20EDUCACI&#211;N%20JUNIO%202012%20(4).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GERONA\CANTIDADES%20REPOSICION\SUBCIRCUITO%207\REDES7.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nas1\Alcaldia\Users\Usuario\Desktop\Obras%20civiles%202021\Bases%20de%20datos%20de%20la%20categoria\Tarifario%20-%20Costos%20Directos%20Presupuestos%20de%20Obra%20P&#250;blica.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nas1\Alcaldia\Users\71586474\Desktop\APU%20Y%20BASE%20EDUCACI&#211;N%20ENERO%202016\APU%20BASE%20EDUCACI&#211;N%20ENERO%20%202016%20V1%20.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RUB&#201;N\RUBEN\FINCA%20LA%20MESA\Documentos%20Contrato%20Consorcio\ANEXO%205%20CONSORCIO%20LA%20MESA%2030-10%20DESPROTEGIDO,%20Diana%20Franco,%2011%20de%20mayo%20de%20201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nas1\Alcaldia\Users\Nathalie\Library\Mobile%20Documents\com~apple~CloudDocs\Trabajo\Obras%202017\Obras%20CAM\Acta%20\ACTAS%20FINALES.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42824224/Documents/2025/Procesos%202025/Licitaci&#243;n/EP39928/Documentos%20ajustados/Presupuesto/Presupuesto%20Oficial%20Unitario%20EP.%203992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 val="INV"/>
      <sheetName val="AASHTO"/>
      <sheetName val="Equipo"/>
      <sheetName val="TABLAS SOPORTE "/>
      <sheetName val="Tablas de Soporte"/>
      <sheetName val="DATOS"/>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 val="STRSUMM0"/>
      <sheetName val="OPCIONES DE SIMULACION"/>
      <sheetName val="COSTOS DE TRANSPORTE"/>
      <sheetName val="BOUNDS &amp; ROWS"/>
      <sheetName val="COMPRA MATERIA PRIMA"/>
      <sheetName val="SURVEY"/>
      <sheetName val="General"/>
      <sheetName val="SALARIOS CONVENC"/>
      <sheetName val="MATERIALES BL1"/>
      <sheetName val="SALARIOS CONVENC. - CALCULO"/>
      <sheetName val="Resumen"/>
      <sheetName val="Z209"/>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TIPO COSTO"/>
      <sheetName val="SUBGRUPOS"/>
      <sheetName val="Destinos Nacionales "/>
      <sheetName val="Categorias"/>
      <sheetName val="TIPO_COSTO"/>
      <sheetName val="Tenant Mix"/>
      <sheetName val="Tenant_Mix"/>
      <sheetName val="ESTADO RED"/>
      <sheetName val="CARRETERAS"/>
      <sheetName val="GENERALIDADES "/>
      <sheetName val="items"/>
      <sheetName val="Apu"/>
      <sheetName val="Insumos"/>
      <sheetName val="Aux"/>
      <sheetName val="RESUMEN EJECUTIVO"/>
      <sheetName val="Datos Grales"/>
      <sheetName val="Control e Inspecion CNV"/>
      <sheetName val="PPTO EDU Y CTISTAS"/>
      <sheetName val="FormatoPreactas"/>
      <sheetName val="Preactas"/>
      <sheetName val="1.1.2 Desmonte "/>
      <sheetName val="2.1.2 Retiro Pasamanos"/>
      <sheetName val="2.1.3 Retiro de Malla"/>
      <sheetName val="2.1.4 Retiro Tuberias"/>
      <sheetName val="2.1.6 Retiro Bolardos"/>
      <sheetName val="2,1,7 RETIRO DE IMAGEN"/>
      <sheetName val="2.1.8 Realce de MH"/>
      <sheetName val="2.2.1 Demolicion de Pisos"/>
      <sheetName val="2.2.2 Demolicion Concreto"/>
      <sheetName val="2.2.3 Demolicion Ladrillo"/>
      <sheetName val="2.2.3 Demolicion M. Ladrillo"/>
      <sheetName val="2.2.4 Demolicion Mamposteria"/>
      <sheetName val="2.2.5 Demolicion Carcamo y Cune"/>
      <sheetName val="2.2.6 Demolicion bordillo"/>
      <sheetName val="2.2.7 Demolicion Asfalto"/>
      <sheetName val="2.2.8 Demolicion sumidero"/>
      <sheetName val="2.2.9 Demolicion muro piedra2"/>
      <sheetName val="2.3.1 TALA 1-3"/>
      <sheetName val="2.3.2 TALA 3-6 "/>
      <sheetName val="2.3.3 TALA 6.8"/>
      <sheetName val="2.3.4 EXTRAC RAICES"/>
      <sheetName val="3.1.2 Excavacion Manual"/>
      <sheetName val="3.2.1 Llenos Arenilla"/>
      <sheetName val="3.2.2 Llenos Excavacion"/>
      <sheetName val="3.2.4 Sub Base Granular"/>
      <sheetName val="3.2.5 Triturado 3,4"/>
      <sheetName val="3.3.1 Entibado Temporal"/>
      <sheetName val="3.4.1 Cargue y Botada"/>
      <sheetName val="4.1.1 Solado"/>
      <sheetName val="4.1.2 Concreto Ciclopeo"/>
      <sheetName val="4.1.3 Viga de Fundacion"/>
      <sheetName val="4,2,3 Rampa Aerea"/>
      <sheetName val="4.3.1 Vastago Muro"/>
      <sheetName val="4.3.2 Muro Banca"/>
      <sheetName val="4.4.2 Sumidero tipo B"/>
      <sheetName val="5.1.1. Acero de Refuerzo"/>
      <sheetName val="6.1.1 MURO EN BLOQUE"/>
      <sheetName val="7.1.1 Revoque"/>
      <sheetName val="8.1.1 Geotextil T 2100"/>
      <sheetName val="8.1.2 Cordon U10"/>
      <sheetName val="8.2.1 Piso concreto"/>
      <sheetName val="8.3.1 Adoq Demarc"/>
      <sheetName val="8.3.2 Adoq neg"/>
      <sheetName val="8.3.3 Adoq gr"/>
      <sheetName val="8,3,4 ADOQUI DE 8 NEGRO"/>
      <sheetName val="8,3,5 ADOQUI DE 8 GRIS"/>
      <sheetName val="8.3.6 Adoq Minus"/>
      <sheetName val="8,3,7 LOSETA ALERTA"/>
      <sheetName val="9.1.1 Novafort 250 "/>
      <sheetName val="9,1,2 ATRAQUE EN CONCRETO"/>
      <sheetName val="9,1,3 EMBOQUILLADO TUBERIA"/>
      <sheetName val="10,3,3 TERMINAL SECUNDARIA"/>
      <sheetName val="10,3,4 REFERENCIA SECUNDARIA "/>
      <sheetName val="10,4,2 INSTALACION DE VIENTO"/>
      <sheetName val="10,4,4 INSTALACION DE ESTRIBO"/>
      <sheetName val="10,4,6 MONTAJE DE POSTES  12 MT"/>
      <sheetName val="10,4,7 MONTAJE DE POSTES 8MTS"/>
      <sheetName val="10,5,6 CABLE TRIPLEX No 1-0"/>
      <sheetName val="10,6,3 TRIPLEX 4 HASTA 2-0 AL"/>
      <sheetName val="10,6,4 VESTIDA PRIMARIA TRIFASI"/>
      <sheetName val="10,6,5 VESTIDA PRIMARIA MONOFAS"/>
      <sheetName val="10,6,6 VESTIDA SECUNDARIA"/>
      <sheetName val="10,6,7 CABLE ANTIFRAUDE"/>
      <sheetName val="10,6,8 POSTE DE 12 Y 14 HAST 30"/>
      <sheetName val="10,6,9 POSTE DE 8 HASTA 30 CM"/>
      <sheetName val="10,6,12 VIENTOS PRIMARIOS"/>
      <sheetName val="10,7,1 TRANSFORMADOR MONOFASICO"/>
      <sheetName val="10,7,3 INTEGRADOR Y BAJANTE"/>
      <sheetName val="10,7,4 TRIPLEX 4 HASTA 2-0 AL"/>
      <sheetName val="10,7,5 CAJAS PORTABORNERAS"/>
      <sheetName val="10,7,8 VESTIDA SECUNDARIA"/>
      <sheetName val="10,7,13 T. AISLADERO MONOFASICO"/>
      <sheetName val="10,7,15 TRASLADO C. ANTIFRAUDE"/>
      <sheetName val="11.1.1 Acido Nitrico"/>
      <sheetName val="12.1.4 Reparacion Escaleras"/>
      <sheetName val="12.2.1 Triturado 1&quot;"/>
      <sheetName val="12.2.2 Tuberia Perforada"/>
      <sheetName val="12.2.3 Geotextil NT 1600"/>
      <sheetName val="12.3.1 Aditivo Igol"/>
      <sheetName val="13.2.1 SIEMBRA DE ARBOLES"/>
      <sheetName val="O.E1 Marquesinas"/>
      <sheetName val="O.E2 Unión tres partes CU-CU"/>
      <sheetName val="O.E3 Tuberia de Polietileno"/>
      <sheetName val="O.E4 Tubería Cu"/>
      <sheetName val="O.E 5 Tuberia 3 S.A"/>
      <sheetName val="OE 6 Aguas Lluvias 3&quot;"/>
      <sheetName val="O.E 7 Tubería 12 P "/>
      <sheetName val="O.E 8 Rebaje"/>
      <sheetName val="O.E 9 Bordillo 350"/>
      <sheetName val="O.E 10 caja reg 0,6x0,6"/>
      <sheetName val="O.E 11 Caja 30-30"/>
      <sheetName val="O.E 12 Caja Acueducto"/>
      <sheetName val="O.E 16 Tub ALL 2"/>
      <sheetName val="O.E 17 Novafort 6"/>
      <sheetName val="O.E 18 Y6.4"/>
      <sheetName val="O.E 19Y 10.4"/>
      <sheetName val="O.E20 Unión PALPE"/>
      <sheetName val="O.E21 Carcamo"/>
      <sheetName val="O.E22 Escaleras"/>
      <sheetName val="O.E23 Macana"/>
      <sheetName val="O.E24 Tapa Carc"/>
      <sheetName val="OE-31 Ajuste concreto carcamo"/>
      <sheetName val="OE-36 SUELO CEMENTO"/>
      <sheetName val="OE 37 Adoquin Estampillado"/>
      <sheetName val="OE-41 REALCE MH"/>
      <sheetName val="OE-43 Caja Limahoya"/>
      <sheetName val="OE-44 Cuneta Prefabricada"/>
      <sheetName val="OE-45 Caja R. 0,80x0,80"/>
      <sheetName val="OE-47 Demolicion Roca Cras"/>
      <sheetName val="OE-49 Corte de Pavimento"/>
      <sheetName val="OE-50 CABLE ACOMETIDA ANTIFLAUD"/>
      <sheetName val="OE-55 DESMONTE DE ADOQUIN"/>
      <sheetName val="OE-56 Levantamiento Cordon"/>
      <sheetName val="OE-57 VIGA DE REMATE"/>
      <sheetName val="OE-59 Tuberia novafor provision"/>
      <sheetName val="O.E61-DEMOLICION CAJAS DE ACUED"/>
      <sheetName val="OE-62 EXCAVACION EN ROCA"/>
      <sheetName val="OE 66 Montaje de postes"/>
      <sheetName val="OE 67 TRASLADO DE ALUMBRADO PUB"/>
      <sheetName val="OE-74 RECINTES EN CONCRETO"/>
      <sheetName val="OE-79 ANCLAJES EPOXICOS"/>
      <sheetName val="OE-77 INSTALACION NORMA EPM RA2"/>
      <sheetName val="OE-78 INSTALACION NORMA EPM RA3"/>
      <sheetName val="OE-85 llaves de corte"/>
      <sheetName val="O.E26 Carcamo"/>
      <sheetName val="O.E Malla D84"/>
      <sheetName val="O.E rampa sobre terreno"/>
      <sheetName val="O.E Tuberia sanitaria 4&quot;"/>
      <sheetName val="O.E Seriado de terreno "/>
      <sheetName val="O.E Demol caja"/>
      <sheetName val="O.E tapa carcamo vaciada"/>
      <sheetName val="O.Etapa herraje carcamo"/>
      <sheetName val="O.E ajuste concreto tapa carcam"/>
      <sheetName val="O.E caja de registro 60 x 60"/>
      <sheetName val="O.E Tuberia novafort 110 mm "/>
      <sheetName val="O.E oidos para muro 2&quot; all"/>
      <sheetName val="O.E Suelo Cemento"/>
      <sheetName val="O.E RETIRO ALAMABRE PUAS"/>
      <sheetName val="O.E llave contencion de acera"/>
      <sheetName val="CORTE PAVIMENTO"/>
      <sheetName val="DEMOLICION TAPA CUELLO"/>
      <sheetName val="REPOCISION TAPA CUELLO"/>
      <sheetName val="ESCALAS SOBRE TERRENO"/>
      <sheetName val="VOLADURA CON CRAS"/>
      <sheetName val="Informe de compatibilidad"/>
      <sheetName val="TIPO_COSTO5"/>
      <sheetName val="TIPO_COSTO1"/>
      <sheetName val="TIPO_COSTO2"/>
      <sheetName val="TIPO_COSTO3"/>
      <sheetName val="TIPO_COSTO4"/>
      <sheetName val="TIPO_COSTO6"/>
      <sheetName val="TIPO_COSTO7"/>
      <sheetName val="TIPO_COSTO8"/>
      <sheetName val="TIPO_COSTO9"/>
      <sheetName val="TIPO_COSTO10"/>
      <sheetName val="TIPO_COSTO11"/>
      <sheetName val="EQUIPMARZ"/>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Lista ICCU"/>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Listas de apoyo Social"/>
      <sheetName val="Listas de apoyo"/>
      <sheetName val="&quot;PAGA&quot;"/>
      <sheetName val="Resistividad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DUB-823"/>
      <sheetName val="GPI 526"/>
      <sheetName val="SKJ452"/>
      <sheetName val="ITA878"/>
      <sheetName val="AEA-944"/>
      <sheetName val="XXJ617"/>
      <sheetName val="SNG_855"/>
      <sheetName val="VEA 374"/>
      <sheetName val="HFB024"/>
      <sheetName val="PAJ825"/>
      <sheetName val="Base de datos cuadrillas"/>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PRESUPUESTOS-R_x0000_耽1._x0000__x0000_㙊辎簎䣼ꦱ_xdb30_疏揤S"/>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BCE-ENERO-2004"/>
      <sheetName val="API93"/>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INSUMOS"/>
      <sheetName val="CUADRI"/>
      <sheetName val="EQUI"/>
      <sheetName val="CANT OBRA"/>
      <sheetName val="BASE"/>
      <sheetName val="Base de Diseño"/>
      <sheetName val="civ_roma"/>
      <sheetName val="octubre"/>
      <sheetName val="strsumm0"/>
      <sheetName val="for2-consor"/>
      <sheetName val="Constantes Generales"/>
      <sheetName val="Prestaciones Sociales"/>
      <sheetName val="ZF"/>
      <sheetName val="HE-BA"/>
      <sheetName val="MC SF GAVIONES"/>
      <sheetName val="Dominios"/>
      <sheetName val="M.OBRA"/>
      <sheetName val="Concept"/>
      <sheetName val="C"/>
      <sheetName val="REVISIONES"/>
      <sheetName val="59y22%"/>
      <sheetName val="Opex Case. Kitaro"/>
      <sheetName val="RESUMEN S.T.I.M.S.T "/>
      <sheetName val="inst"/>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Indicadores_Y_Listas24"/>
      <sheetName val="TARIFAS_MATERIALES6"/>
      <sheetName val="TARIFAS_EQUIPOS_6"/>
      <sheetName val="TARIFA_SALARIOS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MATERIALES_Y_RECURSOS"/>
      <sheetName val="CORTE_DE_OBRA_N°_1"/>
      <sheetName val="memoria_1"/>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TARIFAS_MATERIALES8"/>
      <sheetName val="TARIFAS_EQUIPOS_8"/>
      <sheetName val="TARIFA_SALARIOS8"/>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BASE_DE_DATOS_DE_PREC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ACTA PARCIAL 1"/>
      <sheetName val="Main"/>
      <sheetName val="Input"/>
      <sheetName val="RELACION_DE_PRECIOS"/>
      <sheetName val="ACTA_5"/>
      <sheetName val="MODIF__2"/>
      <sheetName val="MODIF__3"/>
      <sheetName val="par_mar19"/>
      <sheetName val="Listas_de_apoyo_Social"/>
      <sheetName val="Listas_de_apoyo"/>
      <sheetName val="PRESUPUESTO_V5"/>
      <sheetName val="1__Preliminares"/>
      <sheetName val="2__Demoliciones"/>
      <sheetName val="3__Elementos_y_Estructuras"/>
      <sheetName val="4__HVAC"/>
      <sheetName val="8__Recubrimientos_y_Acabados"/>
      <sheetName val="9__Otros"/>
      <sheetName val="10__Tramites_y_Licencias"/>
      <sheetName val="ó&gt;_"/>
      <sheetName val="COMUNICACIONES"/>
      <sheetName val="CANT_OBRA"/>
      <sheetName val="GPI_526"/>
      <sheetName val="VEA_374"/>
      <sheetName val="[PRESUPUESTOS-R"/>
      <sheetName val="Equipo"/>
      <sheetName val="otros"/>
      <sheetName val="ACTA "/>
      <sheetName val="V3 (1000m)"/>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row r="2">
          <cell r="A2">
            <v>0</v>
          </cell>
        </row>
      </sheetData>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ow r="2">
          <cell r="A2">
            <v>0</v>
          </cell>
        </row>
      </sheetData>
      <sheetData sheetId="237">
        <row r="2">
          <cell r="A2">
            <v>0</v>
          </cell>
        </row>
      </sheetData>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efreshError="1"/>
      <sheetData sheetId="373" refreshError="1"/>
      <sheetData sheetId="374" refreshError="1"/>
      <sheetData sheetId="375" refreshError="1"/>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efreshError="1"/>
      <sheetData sheetId="492" refreshError="1"/>
      <sheetData sheetId="493" refreshError="1"/>
      <sheetData sheetId="494" refreshError="1"/>
      <sheetData sheetId="495" refreshError="1"/>
      <sheetData sheetId="496" refreshError="1"/>
      <sheetData sheetId="497" refreshError="1"/>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sheetData sheetId="1033">
        <row r="2">
          <cell r="A2">
            <v>0</v>
          </cell>
        </row>
      </sheetData>
      <sheetData sheetId="1034">
        <row r="2">
          <cell r="A2">
            <v>0</v>
          </cell>
        </row>
      </sheetData>
      <sheetData sheetId="1035">
        <row r="2">
          <cell r="A2">
            <v>0</v>
          </cell>
        </row>
      </sheetData>
      <sheetData sheetId="1036" refreshError="1"/>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efreshError="1"/>
      <sheetData sheetId="1703" refreshError="1"/>
      <sheetData sheetId="1704" refreshError="1"/>
      <sheetData sheetId="1705">
        <row r="2">
          <cell r="A2" t="str">
            <v>FORMULARIO N° 4</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efreshError="1"/>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sheetData sheetId="1722"/>
      <sheetData sheetId="1723"/>
      <sheetData sheetId="1724"/>
      <sheetData sheetId="1725"/>
      <sheetData sheetId="1726"/>
      <sheetData sheetId="1727"/>
      <sheetData sheetId="1728" refreshError="1"/>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efreshError="1"/>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t="str">
            <v>Locación</v>
          </cell>
        </row>
      </sheetData>
      <sheetData sheetId="1745" refreshError="1"/>
      <sheetData sheetId="1746" refreshError="1"/>
      <sheetData sheetId="1747" refreshError="1"/>
      <sheetData sheetId="1748" refreshError="1"/>
      <sheetData sheetId="1749">
        <row r="2">
          <cell r="A2">
            <v>0</v>
          </cell>
        </row>
      </sheetData>
      <sheetData sheetId="1750" refreshError="1"/>
      <sheetData sheetId="1751" refreshError="1"/>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efreshError="1"/>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sheetData sheetId="4171"/>
      <sheetData sheetId="4172">
        <row r="2">
          <cell r="A2">
            <v>0</v>
          </cell>
        </row>
      </sheetData>
      <sheetData sheetId="4173"/>
      <sheetData sheetId="4174"/>
      <sheetData sheetId="4175"/>
      <sheetData sheetId="4176"/>
      <sheetData sheetId="4177">
        <row r="2">
          <cell r="A2">
            <v>0</v>
          </cell>
        </row>
      </sheetData>
      <sheetData sheetId="4178"/>
      <sheetData sheetId="4179">
        <row r="2">
          <cell r="A2">
            <v>0</v>
          </cell>
        </row>
      </sheetData>
      <sheetData sheetId="4180"/>
      <sheetData sheetId="4181"/>
      <sheetData sheetId="4182"/>
      <sheetData sheetId="4183"/>
      <sheetData sheetId="4184"/>
      <sheetData sheetId="4185"/>
      <sheetData sheetId="4186"/>
      <sheetData sheetId="4187"/>
      <sheetData sheetId="4188"/>
      <sheetData sheetId="4189"/>
      <sheetData sheetId="4190">
        <row r="2">
          <cell r="A2">
            <v>0</v>
          </cell>
        </row>
      </sheetData>
      <sheetData sheetId="4191"/>
      <sheetData sheetId="4192"/>
      <sheetData sheetId="4193"/>
      <sheetData sheetId="4194"/>
      <sheetData sheetId="4195"/>
      <sheetData sheetId="4196"/>
      <sheetData sheetId="4197"/>
      <sheetData sheetId="4198">
        <row r="2">
          <cell r="A2">
            <v>0</v>
          </cell>
        </row>
      </sheetData>
      <sheetData sheetId="4199">
        <row r="2">
          <cell r="A2">
            <v>0</v>
          </cell>
        </row>
      </sheetData>
      <sheetData sheetId="4200"/>
      <sheetData sheetId="4201"/>
      <sheetData sheetId="4202"/>
      <sheetData sheetId="4203">
        <row r="2">
          <cell r="A2">
            <v>0</v>
          </cell>
        </row>
      </sheetData>
      <sheetData sheetId="4204">
        <row r="2">
          <cell r="A2">
            <v>0</v>
          </cell>
        </row>
      </sheetData>
      <sheetData sheetId="4205"/>
      <sheetData sheetId="4206"/>
      <sheetData sheetId="4207"/>
      <sheetData sheetId="4208">
        <row r="2">
          <cell r="A2">
            <v>0</v>
          </cell>
        </row>
      </sheetData>
      <sheetData sheetId="4209">
        <row r="2">
          <cell r="A2">
            <v>0</v>
          </cell>
        </row>
      </sheetData>
      <sheetData sheetId="4210">
        <row r="2">
          <cell r="A2">
            <v>0</v>
          </cell>
        </row>
      </sheetData>
      <sheetData sheetId="4211"/>
      <sheetData sheetId="4212"/>
      <sheetData sheetId="4213">
        <row r="2">
          <cell r="A2">
            <v>0</v>
          </cell>
        </row>
      </sheetData>
      <sheetData sheetId="4214">
        <row r="2">
          <cell r="A2">
            <v>0</v>
          </cell>
        </row>
      </sheetData>
      <sheetData sheetId="4215"/>
      <sheetData sheetId="4216">
        <row r="2">
          <cell r="A2">
            <v>0</v>
          </cell>
        </row>
      </sheetData>
      <sheetData sheetId="4217"/>
      <sheetData sheetId="4218">
        <row r="2">
          <cell r="A2">
            <v>0</v>
          </cell>
        </row>
      </sheetData>
      <sheetData sheetId="4219"/>
      <sheetData sheetId="4220">
        <row r="2">
          <cell r="A2">
            <v>0</v>
          </cell>
        </row>
      </sheetData>
      <sheetData sheetId="4221">
        <row r="2">
          <cell r="A2">
            <v>0</v>
          </cell>
        </row>
      </sheetData>
      <sheetData sheetId="4222"/>
      <sheetData sheetId="4223"/>
      <sheetData sheetId="4224"/>
      <sheetData sheetId="4225">
        <row r="2">
          <cell r="A2">
            <v>0</v>
          </cell>
        </row>
      </sheetData>
      <sheetData sheetId="4226">
        <row r="2">
          <cell r="A2">
            <v>0</v>
          </cell>
        </row>
      </sheetData>
      <sheetData sheetId="4227"/>
      <sheetData sheetId="4228"/>
      <sheetData sheetId="4229"/>
      <sheetData sheetId="4230">
        <row r="2">
          <cell r="A2">
            <v>0</v>
          </cell>
        </row>
      </sheetData>
      <sheetData sheetId="4231">
        <row r="2">
          <cell r="A2">
            <v>0</v>
          </cell>
        </row>
      </sheetData>
      <sheetData sheetId="4232"/>
      <sheetData sheetId="4233">
        <row r="2">
          <cell r="A2">
            <v>0</v>
          </cell>
        </row>
      </sheetData>
      <sheetData sheetId="4234">
        <row r="2">
          <cell r="A2">
            <v>0</v>
          </cell>
        </row>
      </sheetData>
      <sheetData sheetId="4235"/>
      <sheetData sheetId="4236"/>
      <sheetData sheetId="4237"/>
      <sheetData sheetId="4238">
        <row r="2">
          <cell r="A2">
            <v>0</v>
          </cell>
        </row>
      </sheetData>
      <sheetData sheetId="4239">
        <row r="2">
          <cell r="A2">
            <v>0</v>
          </cell>
        </row>
      </sheetData>
      <sheetData sheetId="4240"/>
      <sheetData sheetId="4241"/>
      <sheetData sheetId="4242"/>
      <sheetData sheetId="4243">
        <row r="2">
          <cell r="A2">
            <v>0</v>
          </cell>
        </row>
      </sheetData>
      <sheetData sheetId="4244">
        <row r="2">
          <cell r="A2">
            <v>0</v>
          </cell>
        </row>
      </sheetData>
      <sheetData sheetId="4245">
        <row r="2">
          <cell r="A2">
            <v>0</v>
          </cell>
        </row>
      </sheetData>
      <sheetData sheetId="4246"/>
      <sheetData sheetId="4247"/>
      <sheetData sheetId="4248">
        <row r="2">
          <cell r="A2">
            <v>0</v>
          </cell>
        </row>
      </sheetData>
      <sheetData sheetId="4249">
        <row r="2">
          <cell r="A2">
            <v>0</v>
          </cell>
        </row>
      </sheetData>
      <sheetData sheetId="4250"/>
      <sheetData sheetId="4251"/>
      <sheetData sheetId="4252"/>
      <sheetData sheetId="4253">
        <row r="2">
          <cell r="A2">
            <v>0</v>
          </cell>
        </row>
      </sheetData>
      <sheetData sheetId="4254">
        <row r="2">
          <cell r="A2">
            <v>0</v>
          </cell>
        </row>
      </sheetData>
      <sheetData sheetId="4255"/>
      <sheetData sheetId="4256"/>
      <sheetData sheetId="4257"/>
      <sheetData sheetId="4258">
        <row r="2">
          <cell r="A2">
            <v>0</v>
          </cell>
        </row>
      </sheetData>
      <sheetData sheetId="4259">
        <row r="2">
          <cell r="A2">
            <v>0</v>
          </cell>
        </row>
      </sheetData>
      <sheetData sheetId="4260"/>
      <sheetData sheetId="4261"/>
      <sheetData sheetId="4262"/>
      <sheetData sheetId="4263">
        <row r="2">
          <cell r="A2">
            <v>0</v>
          </cell>
        </row>
      </sheetData>
      <sheetData sheetId="4264">
        <row r="2">
          <cell r="A2">
            <v>0</v>
          </cell>
        </row>
      </sheetData>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row r="2">
          <cell r="A2">
            <v>0</v>
          </cell>
        </row>
      </sheetData>
      <sheetData sheetId="4284"/>
      <sheetData sheetId="4285"/>
      <sheetData sheetId="4286"/>
      <sheetData sheetId="4287"/>
      <sheetData sheetId="4288"/>
      <sheetData sheetId="4289"/>
      <sheetData sheetId="4290"/>
      <sheetData sheetId="4291">
        <row r="2">
          <cell r="A2">
            <v>0</v>
          </cell>
        </row>
      </sheetData>
      <sheetData sheetId="4292"/>
      <sheetData sheetId="4293">
        <row r="2">
          <cell r="A2">
            <v>0</v>
          </cell>
        </row>
      </sheetData>
      <sheetData sheetId="4294"/>
      <sheetData sheetId="4295"/>
      <sheetData sheetId="4296"/>
      <sheetData sheetId="4297"/>
      <sheetData sheetId="4298"/>
      <sheetData sheetId="4299">
        <row r="2">
          <cell r="A2">
            <v>0</v>
          </cell>
        </row>
      </sheetData>
      <sheetData sheetId="4300"/>
      <sheetData sheetId="4301">
        <row r="2">
          <cell r="A2">
            <v>0</v>
          </cell>
        </row>
      </sheetData>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row r="2">
          <cell r="A2">
            <v>0</v>
          </cell>
        </row>
      </sheetData>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row r="2">
          <cell r="A2">
            <v>0</v>
          </cell>
        </row>
      </sheetData>
      <sheetData sheetId="4330">
        <row r="2">
          <cell r="A2">
            <v>0</v>
          </cell>
        </row>
      </sheetData>
      <sheetData sheetId="4331"/>
      <sheetData sheetId="4332"/>
      <sheetData sheetId="4333"/>
      <sheetData sheetId="4334"/>
      <sheetData sheetId="4335"/>
      <sheetData sheetId="4336"/>
      <sheetData sheetId="4337">
        <row r="2">
          <cell r="A2">
            <v>0</v>
          </cell>
        </row>
      </sheetData>
      <sheetData sheetId="4338">
        <row r="2">
          <cell r="A2">
            <v>0</v>
          </cell>
        </row>
      </sheetData>
      <sheetData sheetId="4339">
        <row r="2">
          <cell r="A2">
            <v>0</v>
          </cell>
        </row>
      </sheetData>
      <sheetData sheetId="4340">
        <row r="2">
          <cell r="A2">
            <v>0</v>
          </cell>
        </row>
      </sheetData>
      <sheetData sheetId="4341"/>
      <sheetData sheetId="4342">
        <row r="2">
          <cell r="A2">
            <v>0</v>
          </cell>
        </row>
      </sheetData>
      <sheetData sheetId="4343"/>
      <sheetData sheetId="4344"/>
      <sheetData sheetId="4345">
        <row r="2">
          <cell r="A2">
            <v>0</v>
          </cell>
        </row>
      </sheetData>
      <sheetData sheetId="4346"/>
      <sheetData sheetId="4347">
        <row r="2">
          <cell r="A2">
            <v>0</v>
          </cell>
        </row>
      </sheetData>
      <sheetData sheetId="4348">
        <row r="2">
          <cell r="A2">
            <v>0</v>
          </cell>
        </row>
      </sheetData>
      <sheetData sheetId="4349">
        <row r="2">
          <cell r="A2">
            <v>0</v>
          </cell>
        </row>
      </sheetData>
      <sheetData sheetId="4350"/>
      <sheetData sheetId="4351"/>
      <sheetData sheetId="4352">
        <row r="2">
          <cell r="A2">
            <v>0</v>
          </cell>
        </row>
      </sheetData>
      <sheetData sheetId="4353"/>
      <sheetData sheetId="4354"/>
      <sheetData sheetId="4355">
        <row r="2">
          <cell r="A2">
            <v>0</v>
          </cell>
        </row>
      </sheetData>
      <sheetData sheetId="4356"/>
      <sheetData sheetId="4357">
        <row r="2">
          <cell r="A2">
            <v>0</v>
          </cell>
        </row>
      </sheetData>
      <sheetData sheetId="4358"/>
      <sheetData sheetId="4359">
        <row r="2">
          <cell r="A2">
            <v>0</v>
          </cell>
        </row>
      </sheetData>
      <sheetData sheetId="4360"/>
      <sheetData sheetId="4361"/>
      <sheetData sheetId="4362">
        <row r="2">
          <cell r="A2">
            <v>0</v>
          </cell>
        </row>
      </sheetData>
      <sheetData sheetId="4363"/>
      <sheetData sheetId="4364">
        <row r="2">
          <cell r="A2">
            <v>0</v>
          </cell>
        </row>
      </sheetData>
      <sheetData sheetId="4365">
        <row r="2">
          <cell r="A2">
            <v>0</v>
          </cell>
        </row>
      </sheetData>
      <sheetData sheetId="4366"/>
      <sheetData sheetId="4367"/>
      <sheetData sheetId="4368"/>
      <sheetData sheetId="4369"/>
      <sheetData sheetId="4370"/>
      <sheetData sheetId="4371">
        <row r="2">
          <cell r="A2">
            <v>0</v>
          </cell>
        </row>
      </sheetData>
      <sheetData sheetId="4372"/>
      <sheetData sheetId="4373"/>
      <sheetData sheetId="4374"/>
      <sheetData sheetId="4375">
        <row r="2">
          <cell r="A2">
            <v>0</v>
          </cell>
        </row>
      </sheetData>
      <sheetData sheetId="4376">
        <row r="2">
          <cell r="A2">
            <v>0</v>
          </cell>
        </row>
      </sheetData>
      <sheetData sheetId="4377"/>
      <sheetData sheetId="4378"/>
      <sheetData sheetId="4379"/>
      <sheetData sheetId="4380"/>
      <sheetData sheetId="4381"/>
      <sheetData sheetId="4382"/>
      <sheetData sheetId="4383">
        <row r="2">
          <cell r="A2">
            <v>0</v>
          </cell>
        </row>
      </sheetData>
      <sheetData sheetId="4384">
        <row r="2">
          <cell r="A2">
            <v>0</v>
          </cell>
        </row>
      </sheetData>
      <sheetData sheetId="4385">
        <row r="2">
          <cell r="A2">
            <v>0</v>
          </cell>
        </row>
      </sheetData>
      <sheetData sheetId="4386">
        <row r="2">
          <cell r="A2">
            <v>0</v>
          </cell>
        </row>
      </sheetData>
      <sheetData sheetId="4387"/>
      <sheetData sheetId="4388">
        <row r="2">
          <cell r="A2">
            <v>0</v>
          </cell>
        </row>
      </sheetData>
      <sheetData sheetId="4389">
        <row r="2">
          <cell r="A2">
            <v>0</v>
          </cell>
        </row>
      </sheetData>
      <sheetData sheetId="4390"/>
      <sheetData sheetId="4391">
        <row r="2">
          <cell r="A2">
            <v>0</v>
          </cell>
        </row>
      </sheetData>
      <sheetData sheetId="4392"/>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sheetData sheetId="4401">
        <row r="2">
          <cell r="A2">
            <v>0</v>
          </cell>
        </row>
      </sheetData>
      <sheetData sheetId="4402"/>
      <sheetData sheetId="4403">
        <row r="2">
          <cell r="A2">
            <v>0</v>
          </cell>
        </row>
      </sheetData>
      <sheetData sheetId="4404">
        <row r="2">
          <cell r="A2">
            <v>0</v>
          </cell>
        </row>
      </sheetData>
      <sheetData sheetId="4405">
        <row r="2">
          <cell r="A2">
            <v>0</v>
          </cell>
        </row>
      </sheetData>
      <sheetData sheetId="4406"/>
      <sheetData sheetId="4407"/>
      <sheetData sheetId="4408"/>
      <sheetData sheetId="4409"/>
      <sheetData sheetId="4410"/>
      <sheetData sheetId="4411">
        <row r="2">
          <cell r="A2">
            <v>0</v>
          </cell>
        </row>
      </sheetData>
      <sheetData sheetId="4412"/>
      <sheetData sheetId="4413"/>
      <sheetData sheetId="4414"/>
      <sheetData sheetId="4415">
        <row r="2">
          <cell r="A2">
            <v>0</v>
          </cell>
        </row>
      </sheetData>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sheetData sheetId="4517"/>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sheetData sheetId="4539">
        <row r="2">
          <cell r="A2">
            <v>0</v>
          </cell>
        </row>
      </sheetData>
      <sheetData sheetId="4540">
        <row r="2">
          <cell r="A2">
            <v>0</v>
          </cell>
        </row>
      </sheetData>
      <sheetData sheetId="4541"/>
      <sheetData sheetId="4542">
        <row r="2">
          <cell r="A2">
            <v>0</v>
          </cell>
        </row>
      </sheetData>
      <sheetData sheetId="4543"/>
      <sheetData sheetId="4544">
        <row r="2">
          <cell r="A2">
            <v>0</v>
          </cell>
        </row>
      </sheetData>
      <sheetData sheetId="4545"/>
      <sheetData sheetId="4546"/>
      <sheetData sheetId="4547">
        <row r="2">
          <cell r="A2">
            <v>0</v>
          </cell>
        </row>
      </sheetData>
      <sheetData sheetId="4548"/>
      <sheetData sheetId="4549">
        <row r="2">
          <cell r="A2">
            <v>0</v>
          </cell>
        </row>
      </sheetData>
      <sheetData sheetId="4550">
        <row r="2">
          <cell r="A2">
            <v>0</v>
          </cell>
        </row>
      </sheetData>
      <sheetData sheetId="4551"/>
      <sheetData sheetId="4552"/>
      <sheetData sheetId="4553"/>
      <sheetData sheetId="4554"/>
      <sheetData sheetId="4555"/>
      <sheetData sheetId="4556">
        <row r="2">
          <cell r="A2">
            <v>0</v>
          </cell>
        </row>
      </sheetData>
      <sheetData sheetId="4557"/>
      <sheetData sheetId="4558"/>
      <sheetData sheetId="4559"/>
      <sheetData sheetId="4560">
        <row r="2">
          <cell r="A2">
            <v>0</v>
          </cell>
        </row>
      </sheetData>
      <sheetData sheetId="4561">
        <row r="2">
          <cell r="A2">
            <v>0</v>
          </cell>
        </row>
      </sheetData>
      <sheetData sheetId="4562"/>
      <sheetData sheetId="4563"/>
      <sheetData sheetId="4564"/>
      <sheetData sheetId="4565"/>
      <sheetData sheetId="4566"/>
      <sheetData sheetId="4567"/>
      <sheetData sheetId="4568">
        <row r="2">
          <cell r="A2">
            <v>0</v>
          </cell>
        </row>
      </sheetData>
      <sheetData sheetId="4569">
        <row r="2">
          <cell r="A2">
            <v>0</v>
          </cell>
        </row>
      </sheetData>
      <sheetData sheetId="4570">
        <row r="2">
          <cell r="A2">
            <v>0</v>
          </cell>
        </row>
      </sheetData>
      <sheetData sheetId="4571">
        <row r="2">
          <cell r="A2">
            <v>0</v>
          </cell>
        </row>
      </sheetData>
      <sheetData sheetId="4572"/>
      <sheetData sheetId="4573"/>
      <sheetData sheetId="4574">
        <row r="2">
          <cell r="A2">
            <v>0</v>
          </cell>
        </row>
      </sheetData>
      <sheetData sheetId="4575"/>
      <sheetData sheetId="4576">
        <row r="2">
          <cell r="A2">
            <v>0</v>
          </cell>
        </row>
      </sheetData>
      <sheetData sheetId="4577"/>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sheetData sheetId="4584">
        <row r="2">
          <cell r="A2">
            <v>0</v>
          </cell>
        </row>
      </sheetData>
      <sheetData sheetId="4585"/>
      <sheetData sheetId="4586">
        <row r="2">
          <cell r="A2">
            <v>0</v>
          </cell>
        </row>
      </sheetData>
      <sheetData sheetId="4587"/>
      <sheetData sheetId="4588">
        <row r="2">
          <cell r="A2">
            <v>0</v>
          </cell>
        </row>
      </sheetData>
      <sheetData sheetId="4589">
        <row r="2">
          <cell r="A2">
            <v>0</v>
          </cell>
        </row>
      </sheetData>
      <sheetData sheetId="4590">
        <row r="2">
          <cell r="A2">
            <v>0</v>
          </cell>
        </row>
      </sheetData>
      <sheetData sheetId="4591">
        <row r="2">
          <cell r="A2">
            <v>0</v>
          </cell>
        </row>
      </sheetData>
      <sheetData sheetId="4592"/>
      <sheetData sheetId="4593"/>
      <sheetData sheetId="4594"/>
      <sheetData sheetId="4595"/>
      <sheetData sheetId="4596">
        <row r="2">
          <cell r="A2">
            <v>0</v>
          </cell>
        </row>
      </sheetData>
      <sheetData sheetId="4597"/>
      <sheetData sheetId="4598"/>
      <sheetData sheetId="4599"/>
      <sheetData sheetId="4600">
        <row r="2">
          <cell r="A2">
            <v>0</v>
          </cell>
        </row>
      </sheetData>
      <sheetData sheetId="4601">
        <row r="2">
          <cell r="A2">
            <v>0</v>
          </cell>
        </row>
      </sheetData>
      <sheetData sheetId="4602"/>
      <sheetData sheetId="4603"/>
      <sheetData sheetId="4604">
        <row r="2">
          <cell r="A2">
            <v>0</v>
          </cell>
        </row>
      </sheetData>
      <sheetData sheetId="4605"/>
      <sheetData sheetId="4606"/>
      <sheetData sheetId="4607"/>
      <sheetData sheetId="4608"/>
      <sheetData sheetId="4609">
        <row r="2">
          <cell r="A2">
            <v>0</v>
          </cell>
        </row>
      </sheetData>
      <sheetData sheetId="4610"/>
      <sheetData sheetId="4611"/>
      <sheetData sheetId="4612"/>
      <sheetData sheetId="4613"/>
      <sheetData sheetId="4614">
        <row r="2">
          <cell r="A2">
            <v>0</v>
          </cell>
        </row>
      </sheetData>
      <sheetData sheetId="4615">
        <row r="2">
          <cell r="A2">
            <v>0</v>
          </cell>
        </row>
      </sheetData>
      <sheetData sheetId="4616"/>
      <sheetData sheetId="4617">
        <row r="2">
          <cell r="A2">
            <v>0</v>
          </cell>
        </row>
      </sheetData>
      <sheetData sheetId="4618"/>
      <sheetData sheetId="4619">
        <row r="2">
          <cell r="A2">
            <v>0</v>
          </cell>
        </row>
      </sheetData>
      <sheetData sheetId="4620"/>
      <sheetData sheetId="4621"/>
      <sheetData sheetId="4622">
        <row r="2">
          <cell r="A2">
            <v>0</v>
          </cell>
        </row>
      </sheetData>
      <sheetData sheetId="4623"/>
      <sheetData sheetId="4624">
        <row r="2">
          <cell r="A2">
            <v>0</v>
          </cell>
        </row>
      </sheetData>
      <sheetData sheetId="4625">
        <row r="2">
          <cell r="A2">
            <v>0</v>
          </cell>
        </row>
      </sheetData>
      <sheetData sheetId="4626">
        <row r="2">
          <cell r="A2">
            <v>0</v>
          </cell>
        </row>
      </sheetData>
      <sheetData sheetId="4627">
        <row r="2">
          <cell r="A2">
            <v>0</v>
          </cell>
        </row>
      </sheetData>
      <sheetData sheetId="4628"/>
      <sheetData sheetId="4629">
        <row r="2">
          <cell r="A2">
            <v>0</v>
          </cell>
        </row>
      </sheetData>
      <sheetData sheetId="4630"/>
      <sheetData sheetId="4631"/>
      <sheetData sheetId="4632">
        <row r="2">
          <cell r="A2">
            <v>0</v>
          </cell>
        </row>
      </sheetData>
      <sheetData sheetId="4633"/>
      <sheetData sheetId="4634">
        <row r="2">
          <cell r="A2">
            <v>0</v>
          </cell>
        </row>
      </sheetData>
      <sheetData sheetId="4635">
        <row r="2">
          <cell r="A2">
            <v>0</v>
          </cell>
        </row>
      </sheetData>
      <sheetData sheetId="4636">
        <row r="2">
          <cell r="A2">
            <v>0</v>
          </cell>
        </row>
      </sheetData>
      <sheetData sheetId="4637"/>
      <sheetData sheetId="4638"/>
      <sheetData sheetId="4639"/>
      <sheetData sheetId="4640"/>
      <sheetData sheetId="4641"/>
      <sheetData sheetId="4642">
        <row r="2">
          <cell r="A2">
            <v>0</v>
          </cell>
        </row>
      </sheetData>
      <sheetData sheetId="4643"/>
      <sheetData sheetId="4644"/>
      <sheetData sheetId="4645"/>
      <sheetData sheetId="4646">
        <row r="2">
          <cell r="A2">
            <v>0</v>
          </cell>
        </row>
      </sheetData>
      <sheetData sheetId="4647"/>
      <sheetData sheetId="4648">
        <row r="2">
          <cell r="A2">
            <v>0</v>
          </cell>
        </row>
      </sheetData>
      <sheetData sheetId="4649"/>
      <sheetData sheetId="4650"/>
      <sheetData sheetId="4651"/>
      <sheetData sheetId="4652"/>
      <sheetData sheetId="4653">
        <row r="2">
          <cell r="A2">
            <v>0</v>
          </cell>
        </row>
      </sheetData>
      <sheetData sheetId="4654"/>
      <sheetData sheetId="4655"/>
      <sheetData sheetId="4656"/>
      <sheetData sheetId="4657"/>
      <sheetData sheetId="4658"/>
      <sheetData sheetId="4659"/>
      <sheetData sheetId="4660"/>
      <sheetData sheetId="4661">
        <row r="2">
          <cell r="A2">
            <v>0</v>
          </cell>
        </row>
      </sheetData>
      <sheetData sheetId="4662"/>
      <sheetData sheetId="4663">
        <row r="2">
          <cell r="A2">
            <v>0</v>
          </cell>
        </row>
      </sheetData>
      <sheetData sheetId="4664"/>
      <sheetData sheetId="4665"/>
      <sheetData sheetId="4666"/>
      <sheetData sheetId="4667"/>
      <sheetData sheetId="4668">
        <row r="2">
          <cell r="A2">
            <v>0</v>
          </cell>
        </row>
      </sheetData>
      <sheetData sheetId="4669">
        <row r="2">
          <cell r="A2">
            <v>0</v>
          </cell>
        </row>
      </sheetData>
      <sheetData sheetId="4670"/>
      <sheetData sheetId="4671">
        <row r="2">
          <cell r="A2">
            <v>0</v>
          </cell>
        </row>
      </sheetData>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row r="2">
          <cell r="A2">
            <v>0</v>
          </cell>
        </row>
      </sheetData>
      <sheetData sheetId="4682">
        <row r="2">
          <cell r="A2">
            <v>0</v>
          </cell>
        </row>
      </sheetData>
      <sheetData sheetId="4683">
        <row r="2">
          <cell r="A2">
            <v>0</v>
          </cell>
        </row>
      </sheetData>
      <sheetData sheetId="4684"/>
      <sheetData sheetId="4685"/>
      <sheetData sheetId="4686"/>
      <sheetData sheetId="4687"/>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sheetData sheetId="5097">
        <row r="2">
          <cell r="A2">
            <v>0</v>
          </cell>
        </row>
      </sheetData>
      <sheetData sheetId="5098"/>
      <sheetData sheetId="5099">
        <row r="2">
          <cell r="A2">
            <v>0</v>
          </cell>
        </row>
      </sheetData>
      <sheetData sheetId="5100"/>
      <sheetData sheetId="5101"/>
      <sheetData sheetId="5102"/>
      <sheetData sheetId="5103"/>
      <sheetData sheetId="5104">
        <row r="2">
          <cell r="A2">
            <v>0</v>
          </cell>
        </row>
      </sheetData>
      <sheetData sheetId="5105">
        <row r="2">
          <cell r="A2">
            <v>0</v>
          </cell>
        </row>
      </sheetData>
      <sheetData sheetId="5106"/>
      <sheetData sheetId="5107"/>
      <sheetData sheetId="5108"/>
      <sheetData sheetId="5109"/>
      <sheetData sheetId="5110"/>
      <sheetData sheetId="5111">
        <row r="2">
          <cell r="A2">
            <v>0</v>
          </cell>
        </row>
      </sheetData>
      <sheetData sheetId="5112"/>
      <sheetData sheetId="5113"/>
      <sheetData sheetId="5114"/>
      <sheetData sheetId="5115"/>
      <sheetData sheetId="5116">
        <row r="2">
          <cell r="A2">
            <v>0</v>
          </cell>
        </row>
      </sheetData>
      <sheetData sheetId="5117"/>
      <sheetData sheetId="5118"/>
      <sheetData sheetId="5119"/>
      <sheetData sheetId="5120"/>
      <sheetData sheetId="5121"/>
      <sheetData sheetId="5122"/>
      <sheetData sheetId="5123">
        <row r="2">
          <cell r="A2">
            <v>0</v>
          </cell>
        </row>
      </sheetData>
      <sheetData sheetId="5124">
        <row r="2">
          <cell r="A2">
            <v>0</v>
          </cell>
        </row>
      </sheetData>
      <sheetData sheetId="5125">
        <row r="2">
          <cell r="A2">
            <v>0</v>
          </cell>
        </row>
      </sheetData>
      <sheetData sheetId="5126">
        <row r="2">
          <cell r="A2">
            <v>0</v>
          </cell>
        </row>
      </sheetData>
      <sheetData sheetId="5127"/>
      <sheetData sheetId="5128"/>
      <sheetData sheetId="5129"/>
      <sheetData sheetId="5130"/>
      <sheetData sheetId="5131">
        <row r="2">
          <cell r="A2">
            <v>0</v>
          </cell>
        </row>
      </sheetData>
      <sheetData sheetId="5132"/>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sheetData sheetId="5139"/>
      <sheetData sheetId="5140"/>
      <sheetData sheetId="5141">
        <row r="2">
          <cell r="A2">
            <v>0</v>
          </cell>
        </row>
      </sheetData>
      <sheetData sheetId="5142"/>
      <sheetData sheetId="5143">
        <row r="2">
          <cell r="A2">
            <v>0</v>
          </cell>
        </row>
      </sheetData>
      <sheetData sheetId="5144">
        <row r="2">
          <cell r="A2">
            <v>0</v>
          </cell>
        </row>
      </sheetData>
      <sheetData sheetId="5145">
        <row r="2">
          <cell r="A2">
            <v>0</v>
          </cell>
        </row>
      </sheetData>
      <sheetData sheetId="5146"/>
      <sheetData sheetId="5147"/>
      <sheetData sheetId="5148"/>
      <sheetData sheetId="5149"/>
      <sheetData sheetId="5150"/>
      <sheetData sheetId="5151">
        <row r="2">
          <cell r="A2">
            <v>0</v>
          </cell>
        </row>
      </sheetData>
      <sheetData sheetId="5152"/>
      <sheetData sheetId="5153"/>
      <sheetData sheetId="5154"/>
      <sheetData sheetId="5155">
        <row r="2">
          <cell r="A2">
            <v>0</v>
          </cell>
        </row>
      </sheetData>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row r="2">
          <cell r="A2">
            <v>0</v>
          </cell>
        </row>
      </sheetData>
      <sheetData sheetId="5171"/>
      <sheetData sheetId="5172">
        <row r="2">
          <cell r="A2">
            <v>0</v>
          </cell>
        </row>
      </sheetData>
      <sheetData sheetId="5173"/>
      <sheetData sheetId="5174">
        <row r="2">
          <cell r="A2">
            <v>0</v>
          </cell>
        </row>
      </sheetData>
      <sheetData sheetId="5175"/>
      <sheetData sheetId="5176"/>
      <sheetData sheetId="5177">
        <row r="2">
          <cell r="A2">
            <v>0</v>
          </cell>
        </row>
      </sheetData>
      <sheetData sheetId="5178"/>
      <sheetData sheetId="5179">
        <row r="2">
          <cell r="A2">
            <v>0</v>
          </cell>
        </row>
      </sheetData>
      <sheetData sheetId="5180">
        <row r="2">
          <cell r="A2">
            <v>0</v>
          </cell>
        </row>
      </sheetData>
      <sheetData sheetId="5181">
        <row r="2">
          <cell r="A2">
            <v>0</v>
          </cell>
        </row>
      </sheetData>
      <sheetData sheetId="5182">
        <row r="2">
          <cell r="A2">
            <v>0</v>
          </cell>
        </row>
      </sheetData>
      <sheetData sheetId="5183"/>
      <sheetData sheetId="5184"/>
      <sheetData sheetId="5185"/>
      <sheetData sheetId="5186"/>
      <sheetData sheetId="5187">
        <row r="2">
          <cell r="A2">
            <v>0</v>
          </cell>
        </row>
      </sheetData>
      <sheetData sheetId="5188"/>
      <sheetData sheetId="5189">
        <row r="2">
          <cell r="A2">
            <v>0</v>
          </cell>
        </row>
      </sheetData>
      <sheetData sheetId="5190">
        <row r="2">
          <cell r="A2">
            <v>0</v>
          </cell>
        </row>
      </sheetData>
      <sheetData sheetId="5191">
        <row r="2">
          <cell r="A2">
            <v>0</v>
          </cell>
        </row>
      </sheetData>
      <sheetData sheetId="5192"/>
      <sheetData sheetId="5193"/>
      <sheetData sheetId="5194"/>
      <sheetData sheetId="5195"/>
      <sheetData sheetId="5196"/>
      <sheetData sheetId="5197">
        <row r="2">
          <cell r="A2">
            <v>0</v>
          </cell>
        </row>
      </sheetData>
      <sheetData sheetId="5198"/>
      <sheetData sheetId="5199"/>
      <sheetData sheetId="5200"/>
      <sheetData sheetId="5201">
        <row r="2">
          <cell r="A2">
            <v>0</v>
          </cell>
        </row>
      </sheetData>
      <sheetData sheetId="5202"/>
      <sheetData sheetId="5203">
        <row r="2">
          <cell r="A2">
            <v>0</v>
          </cell>
        </row>
      </sheetData>
      <sheetData sheetId="5204"/>
      <sheetData sheetId="5205"/>
      <sheetData sheetId="5206"/>
      <sheetData sheetId="5207"/>
      <sheetData sheetId="5208">
        <row r="2">
          <cell r="A2">
            <v>0</v>
          </cell>
        </row>
      </sheetData>
      <sheetData sheetId="5209"/>
      <sheetData sheetId="5210"/>
      <sheetData sheetId="5211"/>
      <sheetData sheetId="5212"/>
      <sheetData sheetId="5213"/>
      <sheetData sheetId="5214"/>
      <sheetData sheetId="5215"/>
      <sheetData sheetId="5216">
        <row r="2">
          <cell r="A2">
            <v>0</v>
          </cell>
        </row>
      </sheetData>
      <sheetData sheetId="5217"/>
      <sheetData sheetId="5218">
        <row r="2">
          <cell r="A2">
            <v>0</v>
          </cell>
        </row>
      </sheetData>
      <sheetData sheetId="5219"/>
      <sheetData sheetId="5220"/>
      <sheetData sheetId="5221"/>
      <sheetData sheetId="5222"/>
      <sheetData sheetId="5223">
        <row r="2">
          <cell r="A2">
            <v>0</v>
          </cell>
        </row>
      </sheetData>
      <sheetData sheetId="5224">
        <row r="2">
          <cell r="A2">
            <v>0</v>
          </cell>
        </row>
      </sheetData>
      <sheetData sheetId="5225"/>
      <sheetData sheetId="5226">
        <row r="2">
          <cell r="A2">
            <v>0</v>
          </cell>
        </row>
      </sheetData>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row r="2">
          <cell r="A2">
            <v>0</v>
          </cell>
        </row>
      </sheetData>
      <sheetData sheetId="5237">
        <row r="2">
          <cell r="A2">
            <v>0</v>
          </cell>
        </row>
      </sheetData>
      <sheetData sheetId="5238">
        <row r="2">
          <cell r="A2">
            <v>0</v>
          </cell>
        </row>
      </sheetData>
      <sheetData sheetId="5239"/>
      <sheetData sheetId="5240"/>
      <sheetData sheetId="5241"/>
      <sheetData sheetId="5242"/>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19">
        <row r="2">
          <cell r="A2">
            <v>0</v>
          </cell>
        </row>
      </sheetData>
      <sheetData sheetId="552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21"/>
      <sheetData sheetId="5522"/>
      <sheetData sheetId="5523"/>
      <sheetData sheetId="5524">
        <row r="2">
          <cell r="B2">
            <v>0</v>
          </cell>
        </row>
      </sheetData>
      <sheetData sheetId="5525"/>
      <sheetData sheetId="5526" refreshError="1"/>
      <sheetData sheetId="5527" refreshError="1"/>
      <sheetData sheetId="5528" refreshError="1"/>
      <sheetData sheetId="5529" refreshError="1"/>
      <sheetData sheetId="5530">
        <row r="2">
          <cell r="A2">
            <v>0</v>
          </cell>
        </row>
      </sheetData>
      <sheetData sheetId="5531">
        <row r="2">
          <cell r="A2">
            <v>0</v>
          </cell>
        </row>
      </sheetData>
      <sheetData sheetId="5532" refreshError="1"/>
      <sheetData sheetId="5533" refreshError="1"/>
      <sheetData sheetId="5534">
        <row r="2">
          <cell r="A2">
            <v>0</v>
          </cell>
        </row>
      </sheetData>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efreshError="1"/>
      <sheetData sheetId="5556" refreshError="1"/>
      <sheetData sheetId="5557">
        <row r="2">
          <cell r="A2">
            <v>0</v>
          </cell>
        </row>
      </sheetData>
      <sheetData sheetId="5558">
        <row r="2">
          <cell r="A2">
            <v>0</v>
          </cell>
        </row>
      </sheetData>
      <sheetData sheetId="5559" refreshError="1"/>
      <sheetData sheetId="5560" refreshError="1"/>
      <sheetData sheetId="5561">
        <row r="2">
          <cell r="A2">
            <v>0</v>
          </cell>
        </row>
      </sheetData>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sheetData sheetId="5602">
        <row r="2">
          <cell r="A2">
            <v>0</v>
          </cell>
        </row>
      </sheetData>
      <sheetData sheetId="5603">
        <row r="2">
          <cell r="A2">
            <v>0</v>
          </cell>
        </row>
      </sheetData>
      <sheetData sheetId="5604">
        <row r="2">
          <cell r="A2">
            <v>0</v>
          </cell>
        </row>
      </sheetData>
      <sheetData sheetId="5605">
        <row r="2">
          <cell r="A2">
            <v>0</v>
          </cell>
        </row>
      </sheetData>
      <sheetData sheetId="5606"/>
      <sheetData sheetId="5607"/>
      <sheetData sheetId="5608"/>
      <sheetData sheetId="5609"/>
      <sheetData sheetId="5610"/>
      <sheetData sheetId="5611"/>
      <sheetData sheetId="5612">
        <row r="2">
          <cell r="B2">
            <v>0</v>
          </cell>
        </row>
      </sheetData>
      <sheetData sheetId="5613">
        <row r="2">
          <cell r="B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B2">
            <v>0</v>
          </cell>
        </row>
      </sheetData>
      <sheetData sheetId="5632">
        <row r="2">
          <cell r="B2">
            <v>0</v>
          </cell>
        </row>
      </sheetData>
      <sheetData sheetId="5633">
        <row r="2">
          <cell r="A2">
            <v>0</v>
          </cell>
        </row>
      </sheetData>
      <sheetData sheetId="5634">
        <row r="2">
          <cell r="A2">
            <v>0</v>
          </cell>
        </row>
      </sheetData>
      <sheetData sheetId="5635">
        <row r="2">
          <cell r="B2">
            <v>0</v>
          </cell>
        </row>
      </sheetData>
      <sheetData sheetId="5636">
        <row r="2">
          <cell r="B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5">
          <cell r="A5" t="str">
            <v>OFERTA ECONÓMICA DETALLADA</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B2">
            <v>0</v>
          </cell>
        </row>
      </sheetData>
      <sheetData sheetId="5659">
        <row r="2">
          <cell r="B2">
            <v>0</v>
          </cell>
        </row>
      </sheetData>
      <sheetData sheetId="5660"/>
      <sheetData sheetId="5661">
        <row r="2">
          <cell r="A2">
            <v>0</v>
          </cell>
        </row>
      </sheetData>
      <sheetData sheetId="5662"/>
      <sheetData sheetId="5663"/>
      <sheetData sheetId="5664">
        <row r="2">
          <cell r="A2">
            <v>0</v>
          </cell>
        </row>
      </sheetData>
      <sheetData sheetId="5665">
        <row r="2">
          <cell r="B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B2">
            <v>0</v>
          </cell>
        </row>
      </sheetData>
      <sheetData sheetId="5679"/>
      <sheetData sheetId="5680"/>
      <sheetData sheetId="5681"/>
      <sheetData sheetId="5682"/>
      <sheetData sheetId="5683">
        <row r="2">
          <cell r="B2">
            <v>0</v>
          </cell>
        </row>
      </sheetData>
      <sheetData sheetId="5684">
        <row r="2">
          <cell r="B2">
            <v>0</v>
          </cell>
        </row>
      </sheetData>
      <sheetData sheetId="5685">
        <row r="2">
          <cell r="B2">
            <v>0</v>
          </cell>
        </row>
      </sheetData>
      <sheetData sheetId="5686">
        <row r="2">
          <cell r="B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ow r="5">
          <cell r="A5" t="str">
            <v>OFERTA ECONÓMICA DETALLADA</v>
          </cell>
        </row>
      </sheetData>
      <sheetData sheetId="5716">
        <row r="5">
          <cell r="A5" t="str">
            <v>OFERTA ECONÓMICA DETALLADA</v>
          </cell>
        </row>
      </sheetData>
      <sheetData sheetId="5717">
        <row r="2">
          <cell r="B2">
            <v>0</v>
          </cell>
        </row>
      </sheetData>
      <sheetData sheetId="5718">
        <row r="2">
          <cell r="B2">
            <v>0</v>
          </cell>
        </row>
      </sheetData>
      <sheetData sheetId="5719" refreshError="1"/>
      <sheetData sheetId="5720">
        <row r="2">
          <cell r="A2">
            <v>0</v>
          </cell>
        </row>
      </sheetData>
      <sheetData sheetId="5721"/>
      <sheetData sheetId="5722"/>
      <sheetData sheetId="5723">
        <row r="2">
          <cell r="A2">
            <v>0</v>
          </cell>
        </row>
      </sheetData>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row r="2">
          <cell r="A2">
            <v>0</v>
          </cell>
        </row>
      </sheetData>
      <sheetData sheetId="5741"/>
      <sheetData sheetId="5742"/>
      <sheetData sheetId="5743"/>
      <sheetData sheetId="5744"/>
      <sheetData sheetId="5745"/>
      <sheetData sheetId="5746"/>
      <sheetData sheetId="5747"/>
      <sheetData sheetId="5748"/>
      <sheetData sheetId="5749"/>
      <sheetData sheetId="5750">
        <row r="2">
          <cell r="A2">
            <v>0</v>
          </cell>
        </row>
      </sheetData>
      <sheetData sheetId="5751">
        <row r="2">
          <cell r="B2" t="str">
            <v>Patrimonio
neto
personal</v>
          </cell>
        </row>
      </sheetData>
      <sheetData sheetId="5752"/>
      <sheetData sheetId="5753"/>
      <sheetData sheetId="5754"/>
      <sheetData sheetId="5755"/>
      <sheetData sheetId="5756"/>
      <sheetData sheetId="5757"/>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row r="2">
          <cell r="A2">
            <v>0</v>
          </cell>
        </row>
      </sheetData>
      <sheetData sheetId="5783">
        <row r="2">
          <cell r="A2">
            <v>0</v>
          </cell>
        </row>
      </sheetData>
      <sheetData sheetId="5784">
        <row r="2">
          <cell r="A2">
            <v>0</v>
          </cell>
        </row>
      </sheetData>
      <sheetData sheetId="5785">
        <row r="2">
          <cell r="A2">
            <v>0</v>
          </cell>
        </row>
      </sheetData>
      <sheetData sheetId="5786">
        <row r="2">
          <cell r="A2">
            <v>0</v>
          </cell>
        </row>
      </sheetData>
      <sheetData sheetId="5787">
        <row r="2">
          <cell r="A2">
            <v>0</v>
          </cell>
        </row>
      </sheetData>
      <sheetData sheetId="5788">
        <row r="2">
          <cell r="A2">
            <v>0</v>
          </cell>
        </row>
      </sheetData>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row r="2">
          <cell r="A2">
            <v>0</v>
          </cell>
        </row>
      </sheetData>
      <sheetData sheetId="5804">
        <row r="2">
          <cell r="A2">
            <v>0</v>
          </cell>
        </row>
      </sheetData>
      <sheetData sheetId="5805">
        <row r="2">
          <cell r="A2">
            <v>0</v>
          </cell>
        </row>
      </sheetData>
      <sheetData sheetId="5806">
        <row r="2">
          <cell r="A2">
            <v>0</v>
          </cell>
        </row>
      </sheetData>
      <sheetData sheetId="5807">
        <row r="2">
          <cell r="A2">
            <v>0</v>
          </cell>
        </row>
      </sheetData>
      <sheetData sheetId="5808">
        <row r="2">
          <cell r="A2">
            <v>0</v>
          </cell>
        </row>
      </sheetData>
      <sheetData sheetId="5809">
        <row r="2">
          <cell r="A2">
            <v>0</v>
          </cell>
        </row>
      </sheetData>
      <sheetData sheetId="5810" refreshError="1"/>
      <sheetData sheetId="5811" refreshError="1"/>
      <sheetData sheetId="5812" refreshError="1"/>
      <sheetData sheetId="5813" refreshError="1"/>
      <sheetData sheetId="5814" refreshError="1"/>
      <sheetData sheetId="5815" refreshError="1"/>
      <sheetData sheetId="5816" refreshError="1"/>
      <sheetData sheetId="5817">
        <row r="2">
          <cell r="A2">
            <v>0</v>
          </cell>
        </row>
      </sheetData>
      <sheetData sheetId="5818">
        <row r="2">
          <cell r="A2">
            <v>0</v>
          </cell>
        </row>
      </sheetData>
      <sheetData sheetId="5819">
        <row r="2">
          <cell r="A2" t="str">
            <v>“CONSTRUCCIÓN DE OBRAS CIVILES, ELÉCTRICAS, MECÁNICAS E INSTRUMENTACIÓN REQUERIDAS POR ECOPETROL Y SU GRUPO EMPRESARIAL PARA LA VIGENCIA 2017-2020 CON OPCIÓN DE DOS AÑOS”</v>
          </cell>
        </row>
      </sheetData>
      <sheetData sheetId="5820">
        <row r="2">
          <cell r="A2">
            <v>0</v>
          </cell>
        </row>
      </sheetData>
      <sheetData sheetId="5821">
        <row r="2">
          <cell r="A2">
            <v>0</v>
          </cell>
        </row>
      </sheetData>
      <sheetData sheetId="5822">
        <row r="2">
          <cell r="A2">
            <v>0</v>
          </cell>
        </row>
      </sheetData>
      <sheetData sheetId="5823">
        <row r="2">
          <cell r="A2">
            <v>0</v>
          </cell>
        </row>
      </sheetData>
      <sheetData sheetId="5824">
        <row r="2">
          <cell r="A2">
            <v>0</v>
          </cell>
        </row>
      </sheetData>
      <sheetData sheetId="5825">
        <row r="2">
          <cell r="A2">
            <v>0</v>
          </cell>
        </row>
      </sheetData>
      <sheetData sheetId="5826">
        <row r="2">
          <cell r="A2">
            <v>0</v>
          </cell>
        </row>
      </sheetData>
      <sheetData sheetId="5827">
        <row r="2">
          <cell r="A2">
            <v>0</v>
          </cell>
        </row>
      </sheetData>
      <sheetData sheetId="5828">
        <row r="2">
          <cell r="A2">
            <v>0</v>
          </cell>
        </row>
      </sheetData>
      <sheetData sheetId="5829" refreshError="1"/>
      <sheetData sheetId="5830" refreshError="1"/>
      <sheetData sheetId="5831" refreshError="1"/>
      <sheetData sheetId="5832" refreshError="1"/>
      <sheetData sheetId="5833">
        <row r="2">
          <cell r="A2">
            <v>0</v>
          </cell>
        </row>
      </sheetData>
      <sheetData sheetId="5834"/>
      <sheetData sheetId="5835"/>
      <sheetData sheetId="5836"/>
      <sheetData sheetId="5837"/>
      <sheetData sheetId="5838"/>
      <sheetData sheetId="5839">
        <row r="2">
          <cell r="A2">
            <v>0</v>
          </cell>
        </row>
      </sheetData>
      <sheetData sheetId="5840"/>
      <sheetData sheetId="5841">
        <row r="2">
          <cell r="A2">
            <v>0</v>
          </cell>
        </row>
      </sheetData>
      <sheetData sheetId="5842"/>
      <sheetData sheetId="5843">
        <row r="2">
          <cell r="A2">
            <v>0</v>
          </cell>
        </row>
      </sheetData>
      <sheetData sheetId="5844">
        <row r="5">
          <cell r="B5">
            <v>0</v>
          </cell>
        </row>
      </sheetData>
      <sheetData sheetId="5845"/>
      <sheetData sheetId="5846">
        <row r="2">
          <cell r="A2">
            <v>0</v>
          </cell>
        </row>
      </sheetData>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sheetData sheetId="5884" refreshError="1"/>
      <sheetData sheetId="5885" refreshError="1"/>
      <sheetData sheetId="5886">
        <row r="2">
          <cell r="A2">
            <v>0</v>
          </cell>
        </row>
      </sheetData>
      <sheetData sheetId="5887"/>
      <sheetData sheetId="5888"/>
      <sheetData sheetId="5889"/>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ow r="2">
          <cell r="A2">
            <v>0</v>
          </cell>
        </row>
      </sheetData>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row r="2">
          <cell r="A2">
            <v>0</v>
          </cell>
        </row>
      </sheetData>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row r="2">
          <cell r="A2">
            <v>0</v>
          </cell>
        </row>
      </sheetData>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sheetData sheetId="6047"/>
      <sheetData sheetId="6048"/>
      <sheetData sheetId="6049"/>
      <sheetData sheetId="6050"/>
      <sheetData sheetId="6051"/>
      <sheetData sheetId="6052"/>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row r="2">
          <cell r="A2">
            <v>0</v>
          </cell>
        </row>
      </sheetData>
      <sheetData sheetId="6060">
        <row r="2">
          <cell r="A2">
            <v>0</v>
          </cell>
        </row>
      </sheetData>
      <sheetData sheetId="6061">
        <row r="2">
          <cell r="A2">
            <v>0</v>
          </cell>
        </row>
      </sheetData>
      <sheetData sheetId="6062">
        <row r="2">
          <cell r="A2">
            <v>0</v>
          </cell>
        </row>
      </sheetData>
      <sheetData sheetId="6063">
        <row r="2">
          <cell r="A2">
            <v>0</v>
          </cell>
        </row>
      </sheetData>
      <sheetData sheetId="6064">
        <row r="2">
          <cell r="A2">
            <v>0</v>
          </cell>
        </row>
      </sheetData>
      <sheetData sheetId="6065">
        <row r="2">
          <cell r="A2">
            <v>0</v>
          </cell>
        </row>
      </sheetData>
      <sheetData sheetId="6066">
        <row r="2">
          <cell r="A2">
            <v>0</v>
          </cell>
        </row>
      </sheetData>
      <sheetData sheetId="6067"/>
      <sheetData sheetId="6068"/>
      <sheetData sheetId="6069">
        <row r="2">
          <cell r="A2">
            <v>0</v>
          </cell>
        </row>
      </sheetData>
      <sheetData sheetId="6070"/>
      <sheetData sheetId="6071">
        <row r="2">
          <cell r="A2">
            <v>0</v>
          </cell>
        </row>
      </sheetData>
      <sheetData sheetId="6072">
        <row r="2">
          <cell r="A2">
            <v>0</v>
          </cell>
        </row>
      </sheetData>
      <sheetData sheetId="6073">
        <row r="2">
          <cell r="A2">
            <v>0</v>
          </cell>
        </row>
      </sheetData>
      <sheetData sheetId="6074">
        <row r="2">
          <cell r="A2">
            <v>0</v>
          </cell>
        </row>
      </sheetData>
      <sheetData sheetId="6075">
        <row r="2">
          <cell r="A2">
            <v>0</v>
          </cell>
        </row>
      </sheetData>
      <sheetData sheetId="6076">
        <row r="2">
          <cell r="A2">
            <v>0</v>
          </cell>
        </row>
      </sheetData>
      <sheetData sheetId="6077">
        <row r="2">
          <cell r="A2">
            <v>0</v>
          </cell>
        </row>
      </sheetData>
      <sheetData sheetId="6078">
        <row r="2">
          <cell r="A2">
            <v>0</v>
          </cell>
        </row>
      </sheetData>
      <sheetData sheetId="6079">
        <row r="2">
          <cell r="A2">
            <v>0</v>
          </cell>
        </row>
      </sheetData>
      <sheetData sheetId="6080">
        <row r="2">
          <cell r="A2">
            <v>0</v>
          </cell>
        </row>
      </sheetData>
      <sheetData sheetId="6081">
        <row r="2">
          <cell r="A2">
            <v>0</v>
          </cell>
        </row>
      </sheetData>
      <sheetData sheetId="6082">
        <row r="2">
          <cell r="A2">
            <v>0</v>
          </cell>
        </row>
      </sheetData>
      <sheetData sheetId="6083">
        <row r="2">
          <cell r="A2">
            <v>0</v>
          </cell>
        </row>
      </sheetData>
      <sheetData sheetId="6084">
        <row r="2">
          <cell r="A2">
            <v>0</v>
          </cell>
        </row>
      </sheetData>
      <sheetData sheetId="6085">
        <row r="2">
          <cell r="A2">
            <v>0</v>
          </cell>
        </row>
      </sheetData>
      <sheetData sheetId="6086">
        <row r="2">
          <cell r="A2">
            <v>0</v>
          </cell>
        </row>
      </sheetData>
      <sheetData sheetId="6087">
        <row r="2">
          <cell r="A2">
            <v>0</v>
          </cell>
        </row>
      </sheetData>
      <sheetData sheetId="6088">
        <row r="2">
          <cell r="A2">
            <v>0</v>
          </cell>
        </row>
      </sheetData>
      <sheetData sheetId="6089">
        <row r="2">
          <cell r="A2">
            <v>0</v>
          </cell>
        </row>
      </sheetData>
      <sheetData sheetId="6090">
        <row r="2">
          <cell r="A2">
            <v>0</v>
          </cell>
        </row>
      </sheetData>
      <sheetData sheetId="6091">
        <row r="2">
          <cell r="A2">
            <v>0</v>
          </cell>
        </row>
      </sheetData>
      <sheetData sheetId="6092">
        <row r="2">
          <cell r="A2">
            <v>0</v>
          </cell>
        </row>
      </sheetData>
      <sheetData sheetId="6093">
        <row r="2">
          <cell r="A2">
            <v>0</v>
          </cell>
        </row>
      </sheetData>
      <sheetData sheetId="6094">
        <row r="2">
          <cell r="A2">
            <v>0</v>
          </cell>
        </row>
      </sheetData>
      <sheetData sheetId="6095">
        <row r="2">
          <cell r="A2">
            <v>0</v>
          </cell>
        </row>
      </sheetData>
      <sheetData sheetId="6096">
        <row r="2">
          <cell r="A2">
            <v>0</v>
          </cell>
        </row>
      </sheetData>
      <sheetData sheetId="6097">
        <row r="2">
          <cell r="A2">
            <v>0</v>
          </cell>
        </row>
      </sheetData>
      <sheetData sheetId="6098">
        <row r="2">
          <cell r="A2">
            <v>0</v>
          </cell>
        </row>
      </sheetData>
      <sheetData sheetId="6099">
        <row r="2">
          <cell r="A2">
            <v>0</v>
          </cell>
        </row>
      </sheetData>
      <sheetData sheetId="6100">
        <row r="2">
          <cell r="A2">
            <v>0</v>
          </cell>
        </row>
      </sheetData>
      <sheetData sheetId="6101">
        <row r="2">
          <cell r="A2">
            <v>0</v>
          </cell>
        </row>
      </sheetData>
      <sheetData sheetId="6102">
        <row r="2">
          <cell r="A2">
            <v>0</v>
          </cell>
        </row>
      </sheetData>
      <sheetData sheetId="6103">
        <row r="2">
          <cell r="A2">
            <v>0</v>
          </cell>
        </row>
      </sheetData>
      <sheetData sheetId="6104">
        <row r="2">
          <cell r="A2">
            <v>0</v>
          </cell>
        </row>
      </sheetData>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row r="2">
          <cell r="A2">
            <v>0</v>
          </cell>
        </row>
      </sheetData>
      <sheetData sheetId="6175">
        <row r="2">
          <cell r="A2" t="str">
            <v>“CONSTRUCCIÓN DE OBRAS CIVILES, ELÉCTRICAS, MECÁNICAS E INSTRUMENTACIÓN REQUERIDAS POR ECOPETROL Y SU GRUPO EMPRESARIAL PARA LA VIGENCIA 2017-2020 CON OPCIÓN DE DOS AÑOS”</v>
          </cell>
        </row>
      </sheetData>
      <sheetData sheetId="6176"/>
      <sheetData sheetId="6177">
        <row r="2">
          <cell r="A2">
            <v>0</v>
          </cell>
        </row>
      </sheetData>
      <sheetData sheetId="6178"/>
      <sheetData sheetId="6179"/>
      <sheetData sheetId="6180"/>
      <sheetData sheetId="6181">
        <row r="2">
          <cell r="A2">
            <v>0</v>
          </cell>
        </row>
      </sheetData>
      <sheetData sheetId="6182"/>
      <sheetData sheetId="6183">
        <row r="2">
          <cell r="B2" t="str">
            <v>Patrimonio
neto
personal</v>
          </cell>
        </row>
      </sheetData>
      <sheetData sheetId="6184"/>
      <sheetData sheetId="6185"/>
      <sheetData sheetId="6186">
        <row r="2">
          <cell r="A2" t="str">
            <v>“CONSTRUCCIÓN DE OBRAS CIVILES, ELÉCTRICAS, MECÁNICAS E INSTRUMENTACIÓN REQUERIDAS POR ECOPETROL Y SU GRUPO EMPRESARIAL PARA LA VIGENCIA 2017-2020 CON OPCIÓN DE DOS AÑOS”</v>
          </cell>
        </row>
      </sheetData>
      <sheetData sheetId="6187">
        <row r="2">
          <cell r="A2" t="str">
            <v>“CONSTRUCCIÓN DE OBRAS CIVILES, ELÉCTRICAS, MECÁNICAS E INSTRUMENTACIÓN REQUERIDAS POR ECOPETROL Y SU GRUPO EMPRESARIAL PARA LA VIGENCIA 2017-2020 CON OPCIÓN DE DOS AÑOS”</v>
          </cell>
        </row>
      </sheetData>
      <sheetData sheetId="6188">
        <row r="5">
          <cell r="A5">
            <v>0</v>
          </cell>
        </row>
      </sheetData>
      <sheetData sheetId="6189">
        <row r="2">
          <cell r="A2">
            <v>0</v>
          </cell>
        </row>
      </sheetData>
      <sheetData sheetId="6190"/>
      <sheetData sheetId="6191"/>
      <sheetData sheetId="6192">
        <row r="2">
          <cell r="B2">
            <v>0</v>
          </cell>
        </row>
      </sheetData>
      <sheetData sheetId="6193"/>
      <sheetData sheetId="6194"/>
      <sheetData sheetId="6195"/>
      <sheetData sheetId="6196"/>
      <sheetData sheetId="6197">
        <row r="2">
          <cell r="A2">
            <v>0</v>
          </cell>
        </row>
      </sheetData>
      <sheetData sheetId="6198"/>
      <sheetData sheetId="6199"/>
      <sheetData sheetId="6200"/>
      <sheetData sheetId="6201"/>
      <sheetData sheetId="6202"/>
      <sheetData sheetId="6203"/>
      <sheetData sheetId="6204"/>
      <sheetData sheetId="6205"/>
      <sheetData sheetId="6206"/>
      <sheetData sheetId="6207">
        <row r="2">
          <cell r="A2">
            <v>0</v>
          </cell>
        </row>
      </sheetData>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row r="2">
          <cell r="A2">
            <v>0</v>
          </cell>
        </row>
      </sheetData>
      <sheetData sheetId="6336"/>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sheetData sheetId="6344">
        <row r="2">
          <cell r="A2">
            <v>0</v>
          </cell>
        </row>
      </sheetData>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row r="2">
          <cell r="A2">
            <v>0</v>
          </cell>
        </row>
      </sheetData>
      <sheetData sheetId="6369">
        <row r="2">
          <cell r="A2">
            <v>0</v>
          </cell>
        </row>
      </sheetData>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row r="2">
          <cell r="A2" t="str">
            <v>“CONSTRUCCIÓN DE OBRAS CIVILES, ELÉCTRICAS, MECÁNICAS E INSTRUMENTACIÓN REQUERIDAS POR ECOPETROL Y SU GRUPO EMPRESARIAL PARA LA VIGENCIA 2017-2020 CON OPCIÓN DE DOS AÑOS”</v>
          </cell>
        </row>
      </sheetData>
      <sheetData sheetId="6442"/>
      <sheetData sheetId="6443"/>
      <sheetData sheetId="6444"/>
      <sheetData sheetId="6445"/>
      <sheetData sheetId="6446"/>
      <sheetData sheetId="6447"/>
      <sheetData sheetId="6448"/>
      <sheetData sheetId="6449">
        <row r="2">
          <cell r="B2" t="str">
            <v>Patrimonio
neto
personal</v>
          </cell>
        </row>
      </sheetData>
      <sheetData sheetId="6450"/>
      <sheetData sheetId="6451"/>
      <sheetData sheetId="6452">
        <row r="2">
          <cell r="A2" t="str">
            <v>“CONSTRUCCIÓN DE OBRAS CIVILES, ELÉCTRICAS, MECÁNICAS E INSTRUMENTACIÓN REQUERIDAS POR ECOPETROL Y SU GRUPO EMPRESARIAL PARA LA VIGENCIA 2017-2020 CON OPCIÓN DE DOS AÑOS”</v>
          </cell>
        </row>
      </sheetData>
      <sheetData sheetId="6453">
        <row r="5">
          <cell r="A5">
            <v>0</v>
          </cell>
        </row>
      </sheetData>
      <sheetData sheetId="6454"/>
      <sheetData sheetId="6455">
        <row r="2">
          <cell r="A2">
            <v>0</v>
          </cell>
        </row>
      </sheetData>
      <sheetData sheetId="6456"/>
      <sheetData sheetId="6457"/>
      <sheetData sheetId="6458">
        <row r="2">
          <cell r="B2">
            <v>0</v>
          </cell>
        </row>
      </sheetData>
      <sheetData sheetId="6459"/>
      <sheetData sheetId="6460"/>
      <sheetData sheetId="6461"/>
      <sheetData sheetId="6462"/>
      <sheetData sheetId="6463">
        <row r="2">
          <cell r="A2">
            <v>0</v>
          </cell>
        </row>
      </sheetData>
      <sheetData sheetId="6464"/>
      <sheetData sheetId="6465"/>
      <sheetData sheetId="6466"/>
      <sheetData sheetId="6467"/>
      <sheetData sheetId="6468"/>
      <sheetData sheetId="6469"/>
      <sheetData sheetId="6470"/>
      <sheetData sheetId="6471"/>
      <sheetData sheetId="6472"/>
      <sheetData sheetId="6473">
        <row r="2">
          <cell r="A2">
            <v>0</v>
          </cell>
        </row>
      </sheetData>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row r="2">
          <cell r="A2">
            <v>0</v>
          </cell>
        </row>
      </sheetData>
      <sheetData sheetId="6505">
        <row r="2">
          <cell r="A2">
            <v>0</v>
          </cell>
        </row>
      </sheetData>
      <sheetData sheetId="6506">
        <row r="2">
          <cell r="A2">
            <v>0</v>
          </cell>
        </row>
      </sheetData>
      <sheetData sheetId="6507">
        <row r="2">
          <cell r="A2">
            <v>0</v>
          </cell>
        </row>
      </sheetData>
      <sheetData sheetId="6508">
        <row r="2">
          <cell r="A2">
            <v>0</v>
          </cell>
        </row>
      </sheetData>
      <sheetData sheetId="6509">
        <row r="2">
          <cell r="A2">
            <v>0</v>
          </cell>
        </row>
      </sheetData>
      <sheetData sheetId="6510">
        <row r="2">
          <cell r="A2">
            <v>0</v>
          </cell>
        </row>
      </sheetData>
      <sheetData sheetId="6511">
        <row r="2">
          <cell r="A2">
            <v>0</v>
          </cell>
        </row>
      </sheetData>
      <sheetData sheetId="6512">
        <row r="2">
          <cell r="A2">
            <v>0</v>
          </cell>
        </row>
      </sheetData>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row r="2">
          <cell r="A2">
            <v>0</v>
          </cell>
        </row>
      </sheetData>
      <sheetData sheetId="6530">
        <row r="2">
          <cell r="A2">
            <v>0</v>
          </cell>
        </row>
      </sheetData>
      <sheetData sheetId="6531">
        <row r="2">
          <cell r="A2">
            <v>0</v>
          </cell>
        </row>
      </sheetData>
      <sheetData sheetId="6532">
        <row r="2">
          <cell r="A2">
            <v>0</v>
          </cell>
        </row>
      </sheetData>
      <sheetData sheetId="6533">
        <row r="2">
          <cell r="A2">
            <v>0</v>
          </cell>
        </row>
      </sheetData>
      <sheetData sheetId="6534">
        <row r="2">
          <cell r="A2">
            <v>0</v>
          </cell>
        </row>
      </sheetData>
      <sheetData sheetId="6535">
        <row r="2">
          <cell r="A2">
            <v>0</v>
          </cell>
        </row>
      </sheetData>
      <sheetData sheetId="6536">
        <row r="2">
          <cell r="A2">
            <v>0</v>
          </cell>
        </row>
      </sheetData>
      <sheetData sheetId="6537">
        <row r="2">
          <cell r="A2">
            <v>0</v>
          </cell>
        </row>
      </sheetData>
      <sheetData sheetId="6538">
        <row r="2">
          <cell r="A2">
            <v>0</v>
          </cell>
        </row>
      </sheetData>
      <sheetData sheetId="6539">
        <row r="2">
          <cell r="A2">
            <v>0</v>
          </cell>
        </row>
      </sheetData>
      <sheetData sheetId="6540">
        <row r="2">
          <cell r="A2">
            <v>0</v>
          </cell>
        </row>
      </sheetData>
      <sheetData sheetId="6541">
        <row r="2">
          <cell r="A2">
            <v>0</v>
          </cell>
        </row>
      </sheetData>
      <sheetData sheetId="6542">
        <row r="2">
          <cell r="A2">
            <v>0</v>
          </cell>
        </row>
      </sheetData>
      <sheetData sheetId="6543">
        <row r="2">
          <cell r="A2">
            <v>0</v>
          </cell>
        </row>
      </sheetData>
      <sheetData sheetId="6544">
        <row r="2">
          <cell r="A2">
            <v>0</v>
          </cell>
        </row>
      </sheetData>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row r="2">
          <cell r="A2">
            <v>0</v>
          </cell>
        </row>
      </sheetData>
      <sheetData sheetId="6602"/>
      <sheetData sheetId="6603">
        <row r="2">
          <cell r="A2">
            <v>0</v>
          </cell>
        </row>
      </sheetData>
      <sheetData sheetId="6604">
        <row r="2">
          <cell r="A2">
            <v>0</v>
          </cell>
        </row>
      </sheetData>
      <sheetData sheetId="6605">
        <row r="2">
          <cell r="A2">
            <v>0</v>
          </cell>
        </row>
      </sheetData>
      <sheetData sheetId="6606">
        <row r="2">
          <cell r="A2">
            <v>0</v>
          </cell>
        </row>
      </sheetData>
      <sheetData sheetId="6607">
        <row r="2">
          <cell r="A2">
            <v>0</v>
          </cell>
        </row>
      </sheetData>
      <sheetData sheetId="6608">
        <row r="2">
          <cell r="A2">
            <v>0</v>
          </cell>
        </row>
      </sheetData>
      <sheetData sheetId="6609"/>
      <sheetData sheetId="6610">
        <row r="2">
          <cell r="A2">
            <v>0</v>
          </cell>
        </row>
      </sheetData>
      <sheetData sheetId="6611">
        <row r="2">
          <cell r="A2">
            <v>0</v>
          </cell>
        </row>
      </sheetData>
      <sheetData sheetId="6612">
        <row r="2">
          <cell r="A2">
            <v>0</v>
          </cell>
        </row>
      </sheetData>
      <sheetData sheetId="6613">
        <row r="2">
          <cell r="A2">
            <v>0</v>
          </cell>
        </row>
      </sheetData>
      <sheetData sheetId="6614">
        <row r="2">
          <cell r="A2">
            <v>0</v>
          </cell>
        </row>
      </sheetData>
      <sheetData sheetId="6615">
        <row r="2">
          <cell r="A2">
            <v>0</v>
          </cell>
        </row>
      </sheetData>
      <sheetData sheetId="6616">
        <row r="2">
          <cell r="A2">
            <v>0</v>
          </cell>
        </row>
      </sheetData>
      <sheetData sheetId="6617">
        <row r="2">
          <cell r="A2">
            <v>0</v>
          </cell>
        </row>
      </sheetData>
      <sheetData sheetId="6618">
        <row r="2">
          <cell r="A2">
            <v>0</v>
          </cell>
        </row>
      </sheetData>
      <sheetData sheetId="6619">
        <row r="2">
          <cell r="A2">
            <v>0</v>
          </cell>
        </row>
      </sheetData>
      <sheetData sheetId="6620">
        <row r="2">
          <cell r="A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row r="2">
          <cell r="A2">
            <v>0</v>
          </cell>
        </row>
      </sheetData>
      <sheetData sheetId="6627">
        <row r="2">
          <cell r="A2">
            <v>0</v>
          </cell>
        </row>
      </sheetData>
      <sheetData sheetId="6628">
        <row r="2">
          <cell r="A2">
            <v>0</v>
          </cell>
        </row>
      </sheetData>
      <sheetData sheetId="6629">
        <row r="2">
          <cell r="A2">
            <v>0</v>
          </cell>
        </row>
      </sheetData>
      <sheetData sheetId="6630">
        <row r="2">
          <cell r="A2">
            <v>0</v>
          </cell>
        </row>
      </sheetData>
      <sheetData sheetId="6631">
        <row r="2">
          <cell r="A2">
            <v>0</v>
          </cell>
        </row>
      </sheetData>
      <sheetData sheetId="6632">
        <row r="2">
          <cell r="A2">
            <v>0</v>
          </cell>
        </row>
      </sheetData>
      <sheetData sheetId="6633">
        <row r="2">
          <cell r="A2">
            <v>0</v>
          </cell>
        </row>
      </sheetData>
      <sheetData sheetId="6634">
        <row r="2">
          <cell r="A2">
            <v>0</v>
          </cell>
        </row>
      </sheetData>
      <sheetData sheetId="6635">
        <row r="2">
          <cell r="A2">
            <v>0</v>
          </cell>
        </row>
      </sheetData>
      <sheetData sheetId="6636"/>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ow r="2">
          <cell r="A2">
            <v>0</v>
          </cell>
        </row>
      </sheetData>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row r="2">
          <cell r="A2">
            <v>0</v>
          </cell>
        </row>
      </sheetData>
      <sheetData sheetId="6779">
        <row r="2">
          <cell r="A2">
            <v>0</v>
          </cell>
        </row>
      </sheetData>
      <sheetData sheetId="6780">
        <row r="2">
          <cell r="A2">
            <v>0</v>
          </cell>
        </row>
      </sheetData>
      <sheetData sheetId="6781">
        <row r="2">
          <cell r="A2">
            <v>0</v>
          </cell>
        </row>
      </sheetData>
      <sheetData sheetId="6782">
        <row r="2">
          <cell r="A2">
            <v>0</v>
          </cell>
        </row>
      </sheetData>
      <sheetData sheetId="6783">
        <row r="2">
          <cell r="A2">
            <v>0</v>
          </cell>
        </row>
      </sheetData>
      <sheetData sheetId="6784">
        <row r="2">
          <cell r="A2">
            <v>0</v>
          </cell>
        </row>
      </sheetData>
      <sheetData sheetId="6785">
        <row r="2">
          <cell r="A2">
            <v>0</v>
          </cell>
        </row>
      </sheetData>
      <sheetData sheetId="6786">
        <row r="2">
          <cell r="A2">
            <v>0</v>
          </cell>
        </row>
      </sheetData>
      <sheetData sheetId="6787">
        <row r="2">
          <cell r="A2">
            <v>0</v>
          </cell>
        </row>
      </sheetData>
      <sheetData sheetId="6788">
        <row r="2">
          <cell r="A2">
            <v>0</v>
          </cell>
        </row>
      </sheetData>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row r="2">
          <cell r="A2">
            <v>0</v>
          </cell>
        </row>
      </sheetData>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ow r="2">
          <cell r="A2" t="str">
            <v>FORMULARIO N° 4</v>
          </cell>
        </row>
      </sheetData>
      <sheetData sheetId="7026">
        <row r="2">
          <cell r="A2">
            <v>0</v>
          </cell>
        </row>
      </sheetData>
      <sheetData sheetId="7027">
        <row r="2">
          <cell r="B2">
            <v>0</v>
          </cell>
        </row>
      </sheetData>
      <sheetData sheetId="7028">
        <row r="5">
          <cell r="A5" t="str">
            <v>OFERTA ECONÓMICA DETALLADA</v>
          </cell>
        </row>
      </sheetData>
      <sheetData sheetId="7029"/>
      <sheetData sheetId="7030"/>
      <sheetData sheetId="7031"/>
      <sheetData sheetId="703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033"/>
      <sheetData sheetId="7034"/>
      <sheetData sheetId="7035"/>
      <sheetData sheetId="7036"/>
      <sheetData sheetId="7037"/>
      <sheetData sheetId="7038"/>
      <sheetData sheetId="7039"/>
      <sheetData sheetId="7040"/>
      <sheetData sheetId="7041" refreshError="1"/>
      <sheetData sheetId="7042"/>
      <sheetData sheetId="7043"/>
      <sheetData sheetId="7044"/>
      <sheetData sheetId="7045"/>
      <sheetData sheetId="7046" refreshError="1"/>
      <sheetData sheetId="7047" refreshError="1"/>
      <sheetData sheetId="7048" refreshError="1"/>
      <sheetData sheetId="704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 val="4,2,1,1,1,3 TECNO. SOCIOAMB."/>
      <sheetName val="APU Secundaria Corvide"/>
      <sheetName val="inst"/>
      <sheetName val="L.PRECIOS"/>
      <sheetName val="PROYECTO FINAL 1"/>
      <sheetName val="API93"/>
      <sheetName val="unitario"/>
      <sheetName val="PERSONAL"/>
      <sheetName val="lisprecios"/>
      <sheetName val="AA-MUSICA"/>
      <sheetName val="ELE-RESUMEN"/>
      <sheetName val="HID-RESUMEN"/>
      <sheetName val="Apu"/>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11,3"/>
      <sheetName val="OE-141"/>
      <sheetName val="OE-142"/>
      <sheetName val="OE-143"/>
      <sheetName val="OE-144"/>
      <sheetName val="OE-145"/>
      <sheetName val="OE-146"/>
      <sheetName val="OE-147"/>
      <sheetName val="OE-149"/>
      <sheetName val="OE-150"/>
      <sheetName val="OE-151"/>
      <sheetName val="OE-152"/>
      <sheetName val="OE-153"/>
      <sheetName val="OE-154"/>
      <sheetName val="OE-155"/>
      <sheetName val="OE-156"/>
      <sheetName val="OE-157"/>
      <sheetName val="OE-158"/>
      <sheetName val="OE-159"/>
      <sheetName val="OE-160"/>
      <sheetName val="OE-161"/>
      <sheetName val="OE-162"/>
      <sheetName val="OE-163"/>
      <sheetName val="OE-164"/>
      <sheetName val="OE-165"/>
      <sheetName val="OE-166"/>
      <sheetName val="OE-167"/>
      <sheetName val="OE-168"/>
      <sheetName val="OE-169"/>
      <sheetName val="Formular"/>
      <sheetName val="Recursos"/>
    </sheetNames>
    <sheetDataSet>
      <sheetData sheetId="0" refreshError="1"/>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sheetData sheetId="27"/>
      <sheetData sheetId="28"/>
      <sheetData sheetId="29" refreshError="1"/>
      <sheetData sheetId="30" refreshError="1"/>
      <sheetData sheetId="31" refreshError="1"/>
      <sheetData sheetId="32" refreshError="1"/>
      <sheetData sheetId="33">
        <row r="1">
          <cell r="C1">
            <v>0</v>
          </cell>
        </row>
      </sheetData>
      <sheetData sheetId="34">
        <row r="1">
          <cell r="C1">
            <v>0</v>
          </cell>
        </row>
      </sheetData>
      <sheetData sheetId="35"/>
      <sheetData sheetId="36"/>
      <sheetData sheetId="37"/>
      <sheetData sheetId="38"/>
      <sheetData sheetId="39"/>
      <sheetData sheetId="40"/>
      <sheetData sheetId="41"/>
      <sheetData sheetId="42"/>
      <sheetData sheetId="43"/>
      <sheetData sheetId="44"/>
      <sheetData sheetId="45">
        <row r="1">
          <cell r="A1" t="str">
            <v>CONSTRUCCIÓN DE CORREDORES PARA LA MOVILIDAD ACTIVA-CICLORRUTAS Y MEJORAMIENTO INTEGRAL DE INTERSECCIÓN VIAL EN PUNTOS ESTRATÉGICOS DEL ÁREA METROPOLITANA DEL VALLE DE ABURRÁ</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46W9"/>
      <sheetName val="Presentacion"/>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3">
          <cell r="E13">
            <v>1</v>
          </cell>
        </row>
        <row r="19">
          <cell r="E19">
            <v>0.78</v>
          </cell>
        </row>
        <row r="21">
          <cell r="E21">
            <v>1</v>
          </cell>
        </row>
        <row r="23">
          <cell r="E23">
            <v>2</v>
          </cell>
        </row>
        <row r="29">
          <cell r="E29">
            <v>1</v>
          </cell>
        </row>
        <row r="35">
          <cell r="E35">
            <v>37</v>
          </cell>
        </row>
        <row r="37">
          <cell r="E37">
            <v>2</v>
          </cell>
        </row>
        <row r="39">
          <cell r="E39">
            <v>38.130000000000003</v>
          </cell>
        </row>
        <row r="49">
          <cell r="E49">
            <v>24.84</v>
          </cell>
        </row>
        <row r="53">
          <cell r="E53">
            <v>12.99</v>
          </cell>
        </row>
        <row r="55">
          <cell r="E55">
            <v>19.399999999999999</v>
          </cell>
        </row>
        <row r="57">
          <cell r="E57">
            <v>5.46</v>
          </cell>
        </row>
        <row r="61">
          <cell r="E61">
            <v>40</v>
          </cell>
        </row>
        <row r="63">
          <cell r="E63">
            <v>10</v>
          </cell>
        </row>
        <row r="65">
          <cell r="E65">
            <v>9.8000000000000007</v>
          </cell>
        </row>
        <row r="71">
          <cell r="E71">
            <v>2</v>
          </cell>
        </row>
        <row r="73">
          <cell r="E73">
            <v>2</v>
          </cell>
        </row>
        <row r="75">
          <cell r="E75">
            <v>1</v>
          </cell>
        </row>
        <row r="77">
          <cell r="E77">
            <v>2</v>
          </cell>
        </row>
        <row r="79">
          <cell r="E79">
            <v>5</v>
          </cell>
        </row>
        <row r="83">
          <cell r="E83">
            <v>3</v>
          </cell>
        </row>
        <row r="85">
          <cell r="E85">
            <v>6</v>
          </cell>
        </row>
        <row r="89">
          <cell r="E89">
            <v>4.72</v>
          </cell>
        </row>
        <row r="99">
          <cell r="E99">
            <v>1.82</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6</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14</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1">
          <cell r="E21">
            <v>1</v>
          </cell>
        </row>
        <row r="23">
          <cell r="E23">
            <v>1</v>
          </cell>
        </row>
        <row r="27">
          <cell r="E27">
            <v>11</v>
          </cell>
        </row>
        <row r="31">
          <cell r="E31">
            <v>2</v>
          </cell>
        </row>
        <row r="35">
          <cell r="E35">
            <v>27</v>
          </cell>
        </row>
        <row r="37">
          <cell r="E37">
            <v>2</v>
          </cell>
        </row>
        <row r="39">
          <cell r="E39">
            <v>31.83</v>
          </cell>
        </row>
        <row r="49">
          <cell r="E49">
            <v>19.489999999999998</v>
          </cell>
        </row>
        <row r="53">
          <cell r="E53">
            <v>10.119999999999999</v>
          </cell>
        </row>
        <row r="55">
          <cell r="E55">
            <v>13.62</v>
          </cell>
        </row>
        <row r="57">
          <cell r="E57">
            <v>4.7300000000000004</v>
          </cell>
        </row>
        <row r="61">
          <cell r="E61">
            <v>15</v>
          </cell>
        </row>
        <row r="63">
          <cell r="E63">
            <v>4</v>
          </cell>
        </row>
        <row r="65">
          <cell r="E65">
            <v>4.5599999999999996</v>
          </cell>
        </row>
        <row r="71">
          <cell r="E71">
            <v>1</v>
          </cell>
        </row>
        <row r="73">
          <cell r="E73">
            <v>2</v>
          </cell>
        </row>
        <row r="75">
          <cell r="E75">
            <v>1</v>
          </cell>
        </row>
        <row r="77">
          <cell r="E77">
            <v>1</v>
          </cell>
        </row>
        <row r="79">
          <cell r="E79">
            <v>5</v>
          </cell>
        </row>
        <row r="83">
          <cell r="E83">
            <v>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88">
          <cell r="E388">
            <v>8</v>
          </cell>
        </row>
        <row r="390">
          <cell r="E390">
            <v>2</v>
          </cell>
        </row>
        <row r="392">
          <cell r="E392">
            <v>1</v>
          </cell>
        </row>
        <row r="424">
          <cell r="E424">
            <v>11</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3">
          <cell r="E13">
            <v>1</v>
          </cell>
        </row>
        <row r="15">
          <cell r="E15">
            <v>6</v>
          </cell>
        </row>
        <row r="19">
          <cell r="E19">
            <v>1.08</v>
          </cell>
        </row>
        <row r="21">
          <cell r="E21">
            <v>2</v>
          </cell>
        </row>
        <row r="23">
          <cell r="E23">
            <v>2</v>
          </cell>
        </row>
        <row r="31">
          <cell r="E31">
            <v>2</v>
          </cell>
        </row>
        <row r="35">
          <cell r="E35">
            <v>94.1</v>
          </cell>
        </row>
        <row r="37">
          <cell r="E37">
            <v>3</v>
          </cell>
        </row>
        <row r="39">
          <cell r="E39">
            <v>15</v>
          </cell>
        </row>
        <row r="49">
          <cell r="E49">
            <v>81.13</v>
          </cell>
        </row>
        <row r="53">
          <cell r="E53">
            <v>13.37</v>
          </cell>
        </row>
        <row r="55">
          <cell r="E55">
            <v>58.75</v>
          </cell>
        </row>
        <row r="57">
          <cell r="E57">
            <v>20.25</v>
          </cell>
        </row>
        <row r="61">
          <cell r="E61">
            <v>22</v>
          </cell>
        </row>
        <row r="63">
          <cell r="E63">
            <v>3</v>
          </cell>
        </row>
        <row r="65">
          <cell r="E65">
            <v>13.5</v>
          </cell>
        </row>
        <row r="69">
          <cell r="E69">
            <v>2</v>
          </cell>
        </row>
        <row r="71">
          <cell r="E71">
            <v>2</v>
          </cell>
        </row>
        <row r="73">
          <cell r="E73">
            <v>2</v>
          </cell>
        </row>
        <row r="75">
          <cell r="E75">
            <v>2</v>
          </cell>
        </row>
        <row r="77">
          <cell r="E77">
            <v>2</v>
          </cell>
        </row>
        <row r="83">
          <cell r="E83">
            <v>5</v>
          </cell>
        </row>
        <row r="85">
          <cell r="E85">
            <v>10</v>
          </cell>
        </row>
        <row r="89">
          <cell r="E89">
            <v>2.4</v>
          </cell>
        </row>
        <row r="99">
          <cell r="E99">
            <v>6.75</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34">
          <cell r="E334">
            <v>36</v>
          </cell>
        </row>
        <row r="336">
          <cell r="E336">
            <v>6</v>
          </cell>
        </row>
        <row r="338">
          <cell r="E338">
            <v>14</v>
          </cell>
        </row>
        <row r="340">
          <cell r="E340">
            <v>2</v>
          </cell>
        </row>
        <row r="342">
          <cell r="E342">
            <v>2</v>
          </cell>
        </row>
        <row r="422">
          <cell r="E422">
            <v>426</v>
          </cell>
        </row>
        <row r="424">
          <cell r="E424">
            <v>2</v>
          </cell>
        </row>
        <row r="450">
          <cell r="E450">
            <v>318</v>
          </cell>
        </row>
        <row r="454">
          <cell r="E454">
            <v>318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19">
          <cell r="E19">
            <v>2.86</v>
          </cell>
        </row>
        <row r="31">
          <cell r="E31">
            <v>2</v>
          </cell>
        </row>
        <row r="35">
          <cell r="E35">
            <v>30</v>
          </cell>
        </row>
        <row r="37">
          <cell r="E37">
            <v>1</v>
          </cell>
        </row>
        <row r="39">
          <cell r="E39">
            <v>10</v>
          </cell>
        </row>
        <row r="49">
          <cell r="E49">
            <v>24</v>
          </cell>
        </row>
        <row r="53">
          <cell r="E53">
            <v>7.33</v>
          </cell>
        </row>
        <row r="55">
          <cell r="E55">
            <v>17.579999999999998</v>
          </cell>
        </row>
        <row r="57">
          <cell r="E57">
            <v>6.05</v>
          </cell>
        </row>
        <row r="61">
          <cell r="E61">
            <v>15</v>
          </cell>
        </row>
        <row r="63">
          <cell r="E63">
            <v>2</v>
          </cell>
        </row>
        <row r="65">
          <cell r="E65">
            <v>35.78</v>
          </cell>
        </row>
        <row r="69">
          <cell r="E69">
            <v>2</v>
          </cell>
        </row>
        <row r="71">
          <cell r="E71">
            <v>2</v>
          </cell>
        </row>
        <row r="73">
          <cell r="E73">
            <v>6</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376">
          <cell r="E376">
            <v>5</v>
          </cell>
        </row>
        <row r="378">
          <cell r="E378">
            <v>2</v>
          </cell>
        </row>
        <row r="380">
          <cell r="E380">
            <v>1</v>
          </cell>
        </row>
        <row r="384">
          <cell r="E384">
            <v>1</v>
          </cell>
        </row>
        <row r="404">
          <cell r="E404">
            <v>1</v>
          </cell>
        </row>
        <row r="422">
          <cell r="E422">
            <v>250</v>
          </cell>
        </row>
        <row r="424">
          <cell r="E424">
            <v>9</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7">
          <cell r="E27">
            <v>11</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388">
          <cell r="E388">
            <v>8</v>
          </cell>
        </row>
        <row r="390">
          <cell r="E390">
            <v>2</v>
          </cell>
        </row>
        <row r="392">
          <cell r="E392">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34">
          <cell r="E334">
            <v>36</v>
          </cell>
        </row>
        <row r="336">
          <cell r="E336">
            <v>6</v>
          </cell>
        </row>
        <row r="338">
          <cell r="E338">
            <v>14</v>
          </cell>
        </row>
        <row r="340">
          <cell r="E340">
            <v>2</v>
          </cell>
        </row>
        <row r="342">
          <cell r="E342">
            <v>2</v>
          </cell>
        </row>
        <row r="422">
          <cell r="E422">
            <v>426</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76">
          <cell r="E376">
            <v>5</v>
          </cell>
        </row>
        <row r="378">
          <cell r="E378">
            <v>2</v>
          </cell>
        </row>
        <row r="380">
          <cell r="E380">
            <v>1</v>
          </cell>
        </row>
        <row r="384">
          <cell r="E384">
            <v>1</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2</v>
          </cell>
        </row>
        <row r="19">
          <cell r="E19">
            <v>2.86</v>
          </cell>
        </row>
        <row r="25">
          <cell r="E25">
            <v>4.6399999999999997</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01">
          <cell r="E101">
            <v>2</v>
          </cell>
        </row>
        <row r="107">
          <cell r="E107">
            <v>1.1200000000000001</v>
          </cell>
        </row>
        <row r="123">
          <cell r="E123">
            <v>0</v>
          </cell>
        </row>
        <row r="124">
          <cell r="E124">
            <v>0</v>
          </cell>
        </row>
        <row r="125">
          <cell r="E125">
            <v>0</v>
          </cell>
        </row>
        <row r="126">
          <cell r="E126">
            <v>0</v>
          </cell>
        </row>
        <row r="127">
          <cell r="E127">
            <v>270</v>
          </cell>
        </row>
        <row r="141">
          <cell r="E141">
            <v>98</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63">
          <cell r="E263">
            <v>1</v>
          </cell>
        </row>
        <row r="294">
          <cell r="E294">
            <v>4</v>
          </cell>
        </row>
        <row r="296">
          <cell r="E296">
            <v>6</v>
          </cell>
        </row>
        <row r="298">
          <cell r="E298">
            <v>2</v>
          </cell>
        </row>
        <row r="312">
          <cell r="E312">
            <v>2</v>
          </cell>
        </row>
        <row r="358">
          <cell r="E358">
            <v>1</v>
          </cell>
        </row>
        <row r="364">
          <cell r="E364">
            <v>1</v>
          </cell>
        </row>
        <row r="368">
          <cell r="E368">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row r="5">
          <cell r="E5" t="str">
            <v>CANTIDAD</v>
          </cell>
        </row>
      </sheetData>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APU 17"/>
      <sheetName val="APU 18"/>
      <sheetName val="APU 19"/>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refreshError="1"/>
      <sheetData sheetId="218" refreshError="1"/>
      <sheetData sheetId="219" refreshError="1"/>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sheetData sheetId="359" refreshError="1"/>
      <sheetData sheetId="360" refreshError="1"/>
      <sheetData sheetId="361" refreshError="1"/>
      <sheetData sheetId="362" refreshError="1"/>
      <sheetData sheetId="36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 val="CIM"/>
      <sheetName val="suministros"/>
      <sheetName val="MOV"/>
      <sheetName val="PREL"/>
      <sheetName val="gabinetes ctrol, prot. y med. "/>
      <sheetName val="BASE"/>
      <sheetName val="AREAS 180123"/>
      <sheetName val=" Edificio "/>
      <sheetName val="Fiducia"/>
      <sheetName val="IMPUESTOS"/>
      <sheetName val="EXPENSAS"/>
      <sheetName val="PREDIAL"/>
      <sheetName val="COSTOS PREINVERSION"/>
      <sheetName val="Resumen Costos Preinversion"/>
      <sheetName val="OPCION PREFABR+STONE SUR 1,2"/>
      <sheetName val="FACT. TRADICIONAL"/>
      <sheetName val="dinamica"/>
      <sheetName val="190729ac"/>
      <sheetName val="SAP AGO"/>
      <sheetName val="OBRA EJECUTADA"/>
      <sheetName val="PPTO OPCION 7"/>
      <sheetName val="ESTRC METALICA 13,091"/>
      <sheetName val="ESTRC HIBRIDA MET 13,091"/>
      <sheetName val="FC SANTILLANA Metalica 13,091"/>
      <sheetName val="Sede Metalica 20.000"/>
      <sheetName val="Flujo de Caja Metalica 20.000"/>
      <sheetName val="FC SANTILLANA CONVENCION 17.899"/>
      <sheetName val="Sede Viga Pi 20.000"/>
      <sheetName val="Flujo de Caja Viga Pi 20.000"/>
      <sheetName val="COMP. FACT"/>
      <sheetName val="COMPARA ALTER. ESTRUCT."/>
      <sheetName val="COTIZA TID"/>
      <sheetName val=" BURO v.s. SANTILLANA"/>
      <sheetName val="VR RE-DISEÑOS"/>
      <sheetName val="RESUMEN_(2)6"/>
      <sheetName val="RESUMEN_(3)6"/>
      <sheetName val="CCINVERSION_(2)6"/>
      <sheetName val="RESUMEN_(2)1"/>
      <sheetName val="RESUMEN_(3)1"/>
      <sheetName val="CCINVERSION_(2)1"/>
      <sheetName val="RESUMEN_(2)2"/>
      <sheetName val="RESUMEN_(3)2"/>
      <sheetName val="CCINVERSION_(2)2"/>
      <sheetName val="RESUMEN_(2)3"/>
      <sheetName val="RESUMEN_(3)3"/>
      <sheetName val="CCINVERSION_(2)3"/>
      <sheetName val="RESUMEN_(2)4"/>
      <sheetName val="RESUMEN_(3)4"/>
      <sheetName val="CCINVERSION_(2)4"/>
      <sheetName val="RESUMEN_(2)5"/>
      <sheetName val="RESUMEN_(3)5"/>
      <sheetName val="CCINVERSION_(2)5"/>
      <sheetName val="RESUMEN_(2)7"/>
      <sheetName val="RESUMEN_(3)7"/>
      <sheetName val="CCINVERSION_(2)7"/>
      <sheetName val="RESUMEN_(2)8"/>
      <sheetName val="RESUMEN_(3)8"/>
      <sheetName val="CCINVERSION_(2)8"/>
      <sheetName val="RESUMEN_(2)9"/>
      <sheetName val="RESUMEN_(3)9"/>
      <sheetName val="CCINVERSION_(2)9"/>
      <sheetName val="RESUMEN_(2)10"/>
      <sheetName val="RESUMEN_(3)10"/>
      <sheetName val="CCINVERSION_(2)10"/>
      <sheetName val="RESUMEN_(2)11"/>
      <sheetName val="RESUMEN_(3)11"/>
      <sheetName val="CCINVERSION_(2)11"/>
      <sheetName val="RESUMEN_(2)12"/>
      <sheetName val="RESUMEN_(3)12"/>
      <sheetName val="CCINVERSION_(2)12"/>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 val="acta"/>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ow r="3">
          <cell r="B3" t="str">
            <v xml:space="preserve">CUADRO DE AREAS </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 val="MPC3I4"/>
      <sheetName val="SUB APU"/>
      <sheetName val="ACTASCNCH2002"/>
      <sheetName val="Data"/>
      <sheetName val="PROVISIONAL"/>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C5">
            <v>336000</v>
          </cell>
          <cell r="D5">
            <v>222381</v>
          </cell>
          <cell r="E5">
            <v>14454.765000000001</v>
          </cell>
          <cell r="F5">
            <v>37893.722400000006</v>
          </cell>
          <cell r="G5">
            <v>274729.48740000004</v>
          </cell>
          <cell r="H5">
            <v>232000</v>
          </cell>
          <cell r="J5">
            <v>1149421</v>
          </cell>
          <cell r="L5">
            <v>-35109</v>
          </cell>
          <cell r="O5">
            <v>1912960</v>
          </cell>
          <cell r="Q5">
            <v>1215216</v>
          </cell>
          <cell r="R5">
            <v>20000</v>
          </cell>
          <cell r="S5">
            <v>578144</v>
          </cell>
          <cell r="W5">
            <v>904682</v>
          </cell>
          <cell r="X5">
            <v>3329181</v>
          </cell>
          <cell r="Y5">
            <v>216396.76500000001</v>
          </cell>
          <cell r="Z5">
            <v>122728</v>
          </cell>
          <cell r="AA5">
            <v>3580201.2474000002</v>
          </cell>
          <cell r="AE5">
            <v>267327.59999999998</v>
          </cell>
          <cell r="AG5">
            <v>3269692</v>
          </cell>
          <cell r="AJ5">
            <v>4964795</v>
          </cell>
          <cell r="AK5">
            <v>322711.67499999999</v>
          </cell>
          <cell r="AL5">
            <v>51633.868000000002</v>
          </cell>
          <cell r="AM5">
            <v>5339140.5429999996</v>
          </cell>
        </row>
        <row r="6">
          <cell r="A6" t="str">
            <v>003</v>
          </cell>
          <cell r="B6">
            <v>222381</v>
          </cell>
          <cell r="C6">
            <v>956934</v>
          </cell>
          <cell r="D6">
            <v>222381</v>
          </cell>
          <cell r="E6">
            <v>14454.765000000001</v>
          </cell>
          <cell r="F6">
            <v>37893.722400000006</v>
          </cell>
          <cell r="G6">
            <v>274729.48740000004</v>
          </cell>
          <cell r="J6">
            <v>1443504</v>
          </cell>
          <cell r="Q6">
            <v>71781</v>
          </cell>
          <cell r="W6">
            <v>1400000</v>
          </cell>
          <cell r="X6">
            <v>1443504</v>
          </cell>
          <cell r="Y6">
            <v>93827.760000000009</v>
          </cell>
          <cell r="Z6">
            <v>15012.441600000002</v>
          </cell>
          <cell r="AA6">
            <v>1552344.2016</v>
          </cell>
          <cell r="AF6">
            <v>223970</v>
          </cell>
          <cell r="AJ6">
            <v>1400000</v>
          </cell>
          <cell r="AK6">
            <v>91000</v>
          </cell>
          <cell r="AL6">
            <v>14560</v>
          </cell>
          <cell r="AM6">
            <v>1505560</v>
          </cell>
        </row>
        <row r="7">
          <cell r="A7" t="str">
            <v>006</v>
          </cell>
          <cell r="B7">
            <v>222381</v>
          </cell>
          <cell r="C7">
            <v>76800</v>
          </cell>
          <cell r="D7">
            <v>36000</v>
          </cell>
          <cell r="E7">
            <v>14454.765000000001</v>
          </cell>
          <cell r="F7">
            <v>37893.722400000006</v>
          </cell>
          <cell r="G7">
            <v>274729.48740000004</v>
          </cell>
          <cell r="N7">
            <v>732883.2</v>
          </cell>
          <cell r="Q7">
            <v>1348848</v>
          </cell>
          <cell r="W7">
            <v>66395</v>
          </cell>
          <cell r="X7">
            <v>732883.2</v>
          </cell>
          <cell r="Y7">
            <v>47637.407999999996</v>
          </cell>
          <cell r="Z7">
            <v>7621.9852799999999</v>
          </cell>
          <cell r="AA7">
            <v>788142.59328000003</v>
          </cell>
          <cell r="AE7">
            <v>267327.59999999998</v>
          </cell>
          <cell r="AJ7">
            <v>112800</v>
          </cell>
          <cell r="AK7">
            <v>7332</v>
          </cell>
          <cell r="AL7">
            <v>1173.1200000000001</v>
          </cell>
          <cell r="AM7">
            <v>121305.12</v>
          </cell>
        </row>
        <row r="8">
          <cell r="A8" t="str">
            <v>012</v>
          </cell>
          <cell r="B8">
            <v>222381</v>
          </cell>
          <cell r="D8">
            <v>222381</v>
          </cell>
          <cell r="E8">
            <v>14454.765000000001</v>
          </cell>
          <cell r="F8">
            <v>37893.722400000006</v>
          </cell>
          <cell r="G8">
            <v>274729.48740000004</v>
          </cell>
          <cell r="L8">
            <v>96466</v>
          </cell>
          <cell r="Q8">
            <v>250560</v>
          </cell>
          <cell r="S8">
            <v>46400</v>
          </cell>
          <cell r="W8">
            <v>66395</v>
          </cell>
          <cell r="X8">
            <v>2662800</v>
          </cell>
          <cell r="Y8">
            <v>173082</v>
          </cell>
          <cell r="Z8">
            <v>27693.119999999999</v>
          </cell>
          <cell r="AA8">
            <v>2863575.12</v>
          </cell>
          <cell r="AF8">
            <v>204800</v>
          </cell>
          <cell r="AJ8">
            <v>46400</v>
          </cell>
          <cell r="AK8">
            <v>3016</v>
          </cell>
          <cell r="AL8">
            <v>482.56</v>
          </cell>
          <cell r="AM8">
            <v>49898.559999999998</v>
          </cell>
        </row>
        <row r="9">
          <cell r="A9" t="str">
            <v>017</v>
          </cell>
          <cell r="B9">
            <v>222381</v>
          </cell>
          <cell r="C9">
            <v>3891800</v>
          </cell>
          <cell r="D9">
            <v>222381</v>
          </cell>
          <cell r="E9">
            <v>14454.765000000001</v>
          </cell>
          <cell r="F9">
            <v>37893.722400000006</v>
          </cell>
          <cell r="G9">
            <v>274729.48740000004</v>
          </cell>
          <cell r="J9">
            <v>2240</v>
          </cell>
          <cell r="L9">
            <v>50286</v>
          </cell>
          <cell r="P9">
            <v>24248</v>
          </cell>
          <cell r="R9">
            <v>132400</v>
          </cell>
          <cell r="T9">
            <v>43384</v>
          </cell>
          <cell r="X9">
            <v>43384</v>
          </cell>
          <cell r="Y9">
            <v>2819.96</v>
          </cell>
          <cell r="Z9">
            <v>451.1936</v>
          </cell>
          <cell r="AA9">
            <v>46655.153599999998</v>
          </cell>
          <cell r="AF9">
            <v>286062.96000000002</v>
          </cell>
          <cell r="AJ9">
            <v>286062.96000000002</v>
          </cell>
          <cell r="AK9">
            <v>18594.092400000001</v>
          </cell>
          <cell r="AL9">
            <v>2975.0547840000004</v>
          </cell>
          <cell r="AM9">
            <v>307632.10718400002</v>
          </cell>
        </row>
        <row r="10">
          <cell r="A10" t="str">
            <v>020</v>
          </cell>
          <cell r="B10">
            <v>222381</v>
          </cell>
          <cell r="D10">
            <v>222381</v>
          </cell>
          <cell r="E10">
            <v>14454.765000000001</v>
          </cell>
          <cell r="F10">
            <v>37893.722400000006</v>
          </cell>
          <cell r="G10">
            <v>274729.48740000004</v>
          </cell>
          <cell r="J10">
            <v>381872</v>
          </cell>
          <cell r="L10">
            <v>883120</v>
          </cell>
          <cell r="V10">
            <v>172480</v>
          </cell>
          <cell r="X10">
            <v>381872</v>
          </cell>
          <cell r="Y10">
            <v>24821.68</v>
          </cell>
          <cell r="Z10">
            <v>3971.4688000000001</v>
          </cell>
          <cell r="AA10">
            <v>410665.14879999997</v>
          </cell>
          <cell r="AF10">
            <v>291540</v>
          </cell>
          <cell r="AJ10">
            <v>172480</v>
          </cell>
          <cell r="AK10">
            <v>11211.2</v>
          </cell>
          <cell r="AL10">
            <v>1793.7920000000001</v>
          </cell>
          <cell r="AM10">
            <v>185484.992</v>
          </cell>
        </row>
        <row r="11">
          <cell r="A11" t="str">
            <v>100</v>
          </cell>
          <cell r="B11">
            <v>222381</v>
          </cell>
          <cell r="D11">
            <v>222381</v>
          </cell>
          <cell r="E11">
            <v>14454.765000000001</v>
          </cell>
          <cell r="F11">
            <v>37893.722400000006</v>
          </cell>
          <cell r="G11">
            <v>274729.48740000004</v>
          </cell>
          <cell r="J11">
            <v>298700</v>
          </cell>
          <cell r="L11">
            <v>98953</v>
          </cell>
          <cell r="P11">
            <v>107520</v>
          </cell>
          <cell r="Q11">
            <v>46400</v>
          </cell>
          <cell r="S11">
            <v>498974</v>
          </cell>
          <cell r="X11">
            <v>298700</v>
          </cell>
          <cell r="Y11">
            <v>19415.5</v>
          </cell>
          <cell r="Z11">
            <v>3106.48</v>
          </cell>
          <cell r="AA11">
            <v>321221.98</v>
          </cell>
          <cell r="AF11">
            <v>742200</v>
          </cell>
          <cell r="AJ11">
            <v>498974</v>
          </cell>
          <cell r="AK11">
            <v>32433.31</v>
          </cell>
          <cell r="AL11">
            <v>5189.3296</v>
          </cell>
          <cell r="AM11">
            <v>536596.63960000011</v>
          </cell>
        </row>
        <row r="12">
          <cell r="A12" t="str">
            <v>101</v>
          </cell>
          <cell r="B12">
            <v>222381</v>
          </cell>
          <cell r="D12">
            <v>222381</v>
          </cell>
          <cell r="E12">
            <v>14454.765000000001</v>
          </cell>
          <cell r="F12">
            <v>37893.722400000006</v>
          </cell>
          <cell r="G12">
            <v>274729.48740000004</v>
          </cell>
          <cell r="J12">
            <v>97440</v>
          </cell>
          <cell r="P12">
            <v>87696</v>
          </cell>
          <cell r="Q12">
            <v>29000</v>
          </cell>
          <cell r="S12">
            <v>56260</v>
          </cell>
          <cell r="X12">
            <v>395105</v>
          </cell>
          <cell r="Y12">
            <v>25681.825000000001</v>
          </cell>
          <cell r="Z12">
            <v>4109.0920000000006</v>
          </cell>
          <cell r="AA12">
            <v>424895.91700000002</v>
          </cell>
          <cell r="AF12">
            <v>664040</v>
          </cell>
          <cell r="AJ12">
            <v>56260</v>
          </cell>
          <cell r="AK12">
            <v>3656.9</v>
          </cell>
          <cell r="AL12">
            <v>585.10400000000004</v>
          </cell>
          <cell r="AM12">
            <v>60502.004000000001</v>
          </cell>
        </row>
        <row r="13">
          <cell r="A13" t="str">
            <v>102</v>
          </cell>
          <cell r="B13">
            <v>222381</v>
          </cell>
          <cell r="D13">
            <v>222381</v>
          </cell>
          <cell r="E13">
            <v>14454.765000000001</v>
          </cell>
          <cell r="F13">
            <v>37893.722400000006</v>
          </cell>
          <cell r="G13">
            <v>274729.48740000004</v>
          </cell>
          <cell r="J13">
            <v>453585</v>
          </cell>
          <cell r="L13">
            <v>127600</v>
          </cell>
          <cell r="P13">
            <v>305424</v>
          </cell>
          <cell r="Q13">
            <v>313560</v>
          </cell>
          <cell r="S13">
            <v>146160</v>
          </cell>
          <cell r="X13">
            <v>178037</v>
          </cell>
          <cell r="Y13">
            <v>11572.405000000001</v>
          </cell>
          <cell r="Z13">
            <v>1851.5848000000001</v>
          </cell>
          <cell r="AA13">
            <v>191460.98980000001</v>
          </cell>
          <cell r="AJ13">
            <v>146160</v>
          </cell>
          <cell r="AK13">
            <v>9500.4</v>
          </cell>
          <cell r="AL13">
            <v>1520.0640000000001</v>
          </cell>
          <cell r="AM13">
            <v>157180.46400000001</v>
          </cell>
        </row>
        <row r="14">
          <cell r="A14" t="str">
            <v>103</v>
          </cell>
          <cell r="B14">
            <v>48600</v>
          </cell>
          <cell r="C14">
            <v>350000</v>
          </cell>
          <cell r="D14">
            <v>350000</v>
          </cell>
          <cell r="E14">
            <v>22750</v>
          </cell>
          <cell r="F14">
            <v>59640</v>
          </cell>
          <cell r="G14">
            <v>432390</v>
          </cell>
          <cell r="H14">
            <v>123990</v>
          </cell>
          <cell r="I14">
            <v>96769</v>
          </cell>
          <cell r="J14">
            <v>601600</v>
          </cell>
          <cell r="L14">
            <v>976077</v>
          </cell>
          <cell r="M14">
            <v>2041600</v>
          </cell>
          <cell r="N14">
            <v>280000</v>
          </cell>
          <cell r="Q14">
            <v>710179</v>
          </cell>
          <cell r="S14">
            <v>17400</v>
          </cell>
          <cell r="U14">
            <v>167040</v>
          </cell>
          <cell r="X14">
            <v>813399</v>
          </cell>
          <cell r="Y14">
            <v>52870.935000000005</v>
          </cell>
          <cell r="Z14">
            <v>8459.3496000000014</v>
          </cell>
          <cell r="AA14">
            <v>874729.28460000001</v>
          </cell>
          <cell r="AJ14">
            <v>17400</v>
          </cell>
          <cell r="AK14">
            <v>1131</v>
          </cell>
          <cell r="AL14">
            <v>180.96</v>
          </cell>
          <cell r="AM14">
            <v>18711.96</v>
          </cell>
        </row>
        <row r="15">
          <cell r="A15" t="str">
            <v>104</v>
          </cell>
          <cell r="B15">
            <v>222381</v>
          </cell>
          <cell r="D15">
            <v>222381</v>
          </cell>
          <cell r="E15">
            <v>14454.765000000001</v>
          </cell>
          <cell r="F15">
            <v>37893.722400000006</v>
          </cell>
          <cell r="G15">
            <v>274729.48740000004</v>
          </cell>
          <cell r="I15">
            <v>181944</v>
          </cell>
          <cell r="J15">
            <v>55499</v>
          </cell>
          <cell r="L15">
            <v>20107</v>
          </cell>
          <cell r="Q15">
            <v>228480</v>
          </cell>
          <cell r="S15">
            <v>621644</v>
          </cell>
          <cell r="U15">
            <v>15750</v>
          </cell>
          <cell r="X15">
            <v>834899</v>
          </cell>
          <cell r="Y15">
            <v>54268.435000000005</v>
          </cell>
          <cell r="Z15">
            <v>8682.9496000000017</v>
          </cell>
          <cell r="AA15">
            <v>897850.38460000011</v>
          </cell>
          <cell r="AJ15">
            <v>870231</v>
          </cell>
          <cell r="AK15">
            <v>56565.014999999999</v>
          </cell>
          <cell r="AL15">
            <v>9050.4024000000009</v>
          </cell>
          <cell r="AM15">
            <v>935846.41740000003</v>
          </cell>
        </row>
        <row r="16">
          <cell r="A16" t="str">
            <v>105</v>
          </cell>
          <cell r="B16">
            <v>2223810</v>
          </cell>
          <cell r="C16">
            <v>350000</v>
          </cell>
          <cell r="D16">
            <v>2573810</v>
          </cell>
          <cell r="E16">
            <v>167297.65000000002</v>
          </cell>
          <cell r="F16">
            <v>438577.22399999999</v>
          </cell>
          <cell r="G16">
            <v>3179684.8740000003</v>
          </cell>
          <cell r="J16">
            <v>8750</v>
          </cell>
          <cell r="L16">
            <v>706664</v>
          </cell>
          <cell r="Q16">
            <v>949861</v>
          </cell>
          <cell r="S16">
            <v>26680</v>
          </cell>
          <cell r="U16">
            <v>21776</v>
          </cell>
          <cell r="X16">
            <v>1138981</v>
          </cell>
          <cell r="Y16">
            <v>74033.764999999999</v>
          </cell>
          <cell r="Z16">
            <v>11845.402400000001</v>
          </cell>
          <cell r="AA16">
            <v>1224860.1673999999</v>
          </cell>
          <cell r="AG16">
            <v>11500</v>
          </cell>
          <cell r="AJ16">
            <v>26680</v>
          </cell>
          <cell r="AK16">
            <v>1734.2</v>
          </cell>
          <cell r="AL16">
            <v>277.47200000000004</v>
          </cell>
          <cell r="AM16">
            <v>28691.672000000002</v>
          </cell>
        </row>
        <row r="17">
          <cell r="A17" t="str">
            <v>106</v>
          </cell>
          <cell r="J17">
            <v>319908</v>
          </cell>
          <cell r="L17">
            <v>1004754</v>
          </cell>
          <cell r="Q17">
            <v>934807</v>
          </cell>
          <cell r="S17">
            <v>119480</v>
          </cell>
          <cell r="X17">
            <v>345773</v>
          </cell>
          <cell r="Y17">
            <v>22475.244999999999</v>
          </cell>
          <cell r="Z17">
            <v>3596.0391999999997</v>
          </cell>
          <cell r="AA17">
            <v>162450</v>
          </cell>
          <cell r="AG17">
            <v>12800</v>
          </cell>
          <cell r="AJ17">
            <v>119480</v>
          </cell>
          <cell r="AK17">
            <v>7766.2</v>
          </cell>
          <cell r="AL17">
            <v>1242.5920000000001</v>
          </cell>
          <cell r="AM17">
            <v>128488.792</v>
          </cell>
        </row>
        <row r="18">
          <cell r="A18" t="str">
            <v>107</v>
          </cell>
          <cell r="G18">
            <v>909069</v>
          </cell>
          <cell r="J18">
            <v>2636907</v>
          </cell>
          <cell r="L18">
            <v>170520</v>
          </cell>
          <cell r="P18">
            <v>70560</v>
          </cell>
          <cell r="Q18">
            <v>458803</v>
          </cell>
          <cell r="S18">
            <v>90480</v>
          </cell>
          <cell r="X18">
            <v>3545976</v>
          </cell>
          <cell r="Y18">
            <v>230488.44</v>
          </cell>
          <cell r="Z18">
            <v>36878.150399999999</v>
          </cell>
          <cell r="AA18">
            <v>3813342.5904000001</v>
          </cell>
          <cell r="AB18">
            <v>109040</v>
          </cell>
          <cell r="AJ18">
            <v>90480</v>
          </cell>
          <cell r="AK18">
            <v>5881.2</v>
          </cell>
          <cell r="AL18">
            <v>940.99199999999996</v>
          </cell>
          <cell r="AM18">
            <v>97302.191999999995</v>
          </cell>
        </row>
        <row r="19">
          <cell r="A19" t="str">
            <v>108</v>
          </cell>
          <cell r="E19">
            <v>7840</v>
          </cell>
          <cell r="I19">
            <v>11200</v>
          </cell>
          <cell r="J19">
            <v>153329</v>
          </cell>
          <cell r="S19">
            <v>11600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row>
        <row r="20">
          <cell r="A20" t="str">
            <v>109</v>
          </cell>
          <cell r="I20">
            <v>92800</v>
          </cell>
          <cell r="K20">
            <v>307400</v>
          </cell>
          <cell r="M20">
            <v>766329</v>
          </cell>
          <cell r="O20">
            <v>1274944</v>
          </cell>
          <cell r="Q20">
            <v>183456</v>
          </cell>
          <cell r="S20">
            <v>655864</v>
          </cell>
          <cell r="X20">
            <v>672000</v>
          </cell>
          <cell r="Y20">
            <v>19981</v>
          </cell>
          <cell r="Z20">
            <v>3196.96</v>
          </cell>
          <cell r="AA20">
            <v>330577.96000000002</v>
          </cell>
          <cell r="AJ20">
            <v>839320</v>
          </cell>
          <cell r="AK20">
            <v>54555.8</v>
          </cell>
          <cell r="AL20">
            <v>8728.9279999999999</v>
          </cell>
          <cell r="AM20">
            <v>902604.728</v>
          </cell>
        </row>
        <row r="21">
          <cell r="A21" t="str">
            <v>110</v>
          </cell>
          <cell r="I21">
            <v>333465</v>
          </cell>
          <cell r="K21">
            <v>747086.4</v>
          </cell>
          <cell r="L21">
            <v>82747</v>
          </cell>
          <cell r="M21">
            <v>893200</v>
          </cell>
          <cell r="Q21">
            <v>348880</v>
          </cell>
          <cell r="S21">
            <v>1355845</v>
          </cell>
          <cell r="T21">
            <v>636191</v>
          </cell>
          <cell r="V21">
            <v>487200</v>
          </cell>
          <cell r="X21">
            <v>2379629.7999999998</v>
          </cell>
          <cell r="Y21">
            <v>154675.93700000001</v>
          </cell>
          <cell r="Z21">
            <v>24748.14992</v>
          </cell>
          <cell r="AA21">
            <v>2559053.88692</v>
          </cell>
          <cell r="AC21">
            <v>24360</v>
          </cell>
          <cell r="AF21">
            <v>466830.4</v>
          </cell>
          <cell r="AJ21">
            <v>1787472</v>
          </cell>
          <cell r="AK21">
            <v>116185.68000000001</v>
          </cell>
          <cell r="AL21">
            <v>18589.7088</v>
          </cell>
          <cell r="AM21">
            <v>1922247.3887999998</v>
          </cell>
        </row>
        <row r="22">
          <cell r="A22" t="str">
            <v>111</v>
          </cell>
          <cell r="J22">
            <v>666400</v>
          </cell>
          <cell r="L22">
            <v>939987</v>
          </cell>
          <cell r="M22">
            <v>440800</v>
          </cell>
          <cell r="Q22">
            <v>496160</v>
          </cell>
          <cell r="S22">
            <v>228995</v>
          </cell>
          <cell r="U22">
            <v>322120</v>
          </cell>
          <cell r="X22">
            <v>762920</v>
          </cell>
          <cell r="Y22">
            <v>49589.8</v>
          </cell>
          <cell r="Z22">
            <v>7934.3680000000004</v>
          </cell>
          <cell r="AA22">
            <v>820444.16800000006</v>
          </cell>
          <cell r="AC22">
            <v>1128100</v>
          </cell>
          <cell r="AF22">
            <v>1351806</v>
          </cell>
          <cell r="AH22">
            <v>1096780</v>
          </cell>
          <cell r="AJ22">
            <v>1665142</v>
          </cell>
          <cell r="AK22">
            <v>108234.23000000001</v>
          </cell>
          <cell r="AL22">
            <v>17317.4768</v>
          </cell>
          <cell r="AM22">
            <v>1790693.7068</v>
          </cell>
        </row>
        <row r="23">
          <cell r="A23" t="str">
            <v>112</v>
          </cell>
          <cell r="B23">
            <v>395472</v>
          </cell>
          <cell r="C23">
            <v>141219</v>
          </cell>
          <cell r="D23">
            <v>75400</v>
          </cell>
          <cell r="K23">
            <v>29000</v>
          </cell>
          <cell r="L23">
            <v>-12373</v>
          </cell>
          <cell r="S23">
            <v>587633</v>
          </cell>
          <cell r="T23">
            <v>500000</v>
          </cell>
          <cell r="W23">
            <v>299280</v>
          </cell>
          <cell r="X23">
            <v>328280</v>
          </cell>
          <cell r="Y23">
            <v>21338.2</v>
          </cell>
          <cell r="Z23">
            <v>3414.1120000000001</v>
          </cell>
          <cell r="AA23">
            <v>353032.31200000003</v>
          </cell>
          <cell r="AD23">
            <v>11020</v>
          </cell>
          <cell r="AF23">
            <v>4856682.2</v>
          </cell>
          <cell r="AJ23">
            <v>575260</v>
          </cell>
          <cell r="AK23">
            <v>37391.9</v>
          </cell>
          <cell r="AL23">
            <v>5982.7040000000006</v>
          </cell>
          <cell r="AM23">
            <v>618634.60400000005</v>
          </cell>
        </row>
        <row r="24">
          <cell r="A24" t="str">
            <v>113</v>
          </cell>
          <cell r="B24">
            <v>348000</v>
          </cell>
          <cell r="D24">
            <v>557850</v>
          </cell>
          <cell r="I24">
            <v>69600</v>
          </cell>
          <cell r="L24">
            <v>3255260</v>
          </cell>
          <cell r="O24">
            <v>1143528</v>
          </cell>
          <cell r="Q24">
            <v>399840</v>
          </cell>
          <cell r="R24">
            <v>343080</v>
          </cell>
          <cell r="S24">
            <v>447035</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row>
        <row r="25">
          <cell r="A25" t="str">
            <v>114</v>
          </cell>
          <cell r="B25">
            <v>970704</v>
          </cell>
          <cell r="J25">
            <v>40320</v>
          </cell>
          <cell r="K25">
            <v>23200</v>
          </cell>
          <cell r="M25">
            <v>467480</v>
          </cell>
          <cell r="Q25">
            <v>70560</v>
          </cell>
          <cell r="S25">
            <v>802256</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row>
        <row r="26">
          <cell r="A26" t="str">
            <v>200</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row>
        <row r="27">
          <cell r="A27" t="str">
            <v>201</v>
          </cell>
          <cell r="K27">
            <v>116000</v>
          </cell>
          <cell r="Q27">
            <v>407736</v>
          </cell>
          <cell r="U27">
            <v>71600</v>
          </cell>
          <cell r="W27">
            <v>107691.75</v>
          </cell>
          <cell r="X27">
            <v>883340</v>
          </cell>
          <cell r="Y27">
            <v>57417.1</v>
          </cell>
          <cell r="Z27">
            <v>9186.7360000000008</v>
          </cell>
          <cell r="AA27">
            <v>949943.83600000001</v>
          </cell>
          <cell r="AJ27">
            <v>71600</v>
          </cell>
          <cell r="AK27">
            <v>4654</v>
          </cell>
          <cell r="AL27">
            <v>744.64</v>
          </cell>
          <cell r="AM27">
            <v>76998.64</v>
          </cell>
        </row>
        <row r="28">
          <cell r="A28" t="str">
            <v>202</v>
          </cell>
          <cell r="Q28">
            <v>335412</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row>
        <row r="29">
          <cell r="A29" t="str">
            <v>206</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row>
        <row r="30">
          <cell r="A30" t="str">
            <v>207</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219460.67</v>
          </cell>
          <cell r="AK30">
            <v>14264.943550000002</v>
          </cell>
          <cell r="AL30">
            <v>2282.3909680000002</v>
          </cell>
          <cell r="AM30">
            <v>236008.004518</v>
          </cell>
        </row>
        <row r="31">
          <cell r="A31" t="str">
            <v>208</v>
          </cell>
          <cell r="B31">
            <v>359600</v>
          </cell>
          <cell r="K31">
            <v>61712</v>
          </cell>
          <cell r="L31">
            <v>377485</v>
          </cell>
          <cell r="P31">
            <v>1898944</v>
          </cell>
          <cell r="T31">
            <v>858400</v>
          </cell>
          <cell r="U31">
            <v>80040</v>
          </cell>
          <cell r="X31">
            <v>4296060</v>
          </cell>
          <cell r="Y31">
            <v>75254.854999999996</v>
          </cell>
          <cell r="Z31">
            <v>12040.7768</v>
          </cell>
          <cell r="AA31">
            <v>1245062.6318000001</v>
          </cell>
          <cell r="AC31">
            <v>40600</v>
          </cell>
          <cell r="AJ31">
            <v>4376100</v>
          </cell>
          <cell r="AK31">
            <v>284446.5</v>
          </cell>
          <cell r="AL31">
            <v>45511.44</v>
          </cell>
          <cell r="AM31">
            <v>4706057.9400000004</v>
          </cell>
        </row>
        <row r="32">
          <cell r="A32" t="str">
            <v>209</v>
          </cell>
          <cell r="B32">
            <v>69600</v>
          </cell>
          <cell r="Q32">
            <v>1015691</v>
          </cell>
          <cell r="U32">
            <v>69600</v>
          </cell>
          <cell r="X32">
            <v>676709.2</v>
          </cell>
          <cell r="Y32">
            <v>13780.130000000001</v>
          </cell>
          <cell r="Z32">
            <v>2204.8208000000004</v>
          </cell>
          <cell r="AA32">
            <v>227986.95079999999</v>
          </cell>
          <cell r="AF32">
            <v>986319</v>
          </cell>
          <cell r="AJ32">
            <v>746309.2</v>
          </cell>
          <cell r="AK32">
            <v>48510.097999999998</v>
          </cell>
          <cell r="AL32">
            <v>7761.6156799999999</v>
          </cell>
          <cell r="AM32">
            <v>802580.91368</v>
          </cell>
        </row>
        <row r="33">
          <cell r="A33" t="str">
            <v>213</v>
          </cell>
          <cell r="D33">
            <v>457200</v>
          </cell>
          <cell r="E33">
            <v>599200</v>
          </cell>
          <cell r="G33">
            <v>4460468</v>
          </cell>
          <cell r="L33">
            <v>726902</v>
          </cell>
          <cell r="U33">
            <v>21112</v>
          </cell>
          <cell r="X33">
            <v>88624</v>
          </cell>
          <cell r="Y33">
            <v>38948</v>
          </cell>
          <cell r="Z33">
            <v>6231.68</v>
          </cell>
          <cell r="AA33">
            <v>644379.68000000005</v>
          </cell>
          <cell r="AD33">
            <v>33788837</v>
          </cell>
          <cell r="AE33">
            <v>25642767</v>
          </cell>
          <cell r="AJ33">
            <v>109736</v>
          </cell>
          <cell r="AK33">
            <v>7132.84</v>
          </cell>
          <cell r="AL33">
            <v>1141.2544</v>
          </cell>
          <cell r="AM33">
            <v>118010.0944</v>
          </cell>
        </row>
        <row r="34">
          <cell r="A34" t="str">
            <v>314</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111760</v>
          </cell>
          <cell r="AJ34">
            <v>111760</v>
          </cell>
          <cell r="AK34">
            <v>7264.4000000000005</v>
          </cell>
          <cell r="AL34">
            <v>1162.3040000000001</v>
          </cell>
          <cell r="AM34">
            <v>120186.704</v>
          </cell>
        </row>
        <row r="35">
          <cell r="A35" t="str">
            <v>391</v>
          </cell>
          <cell r="E35">
            <v>780245</v>
          </cell>
          <cell r="J35">
            <v>257600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row>
        <row r="36">
          <cell r="A36" t="str">
            <v>400</v>
          </cell>
          <cell r="C36">
            <v>336000</v>
          </cell>
          <cell r="E36">
            <v>556800</v>
          </cell>
          <cell r="J36">
            <v>388230</v>
          </cell>
          <cell r="P36">
            <v>243600</v>
          </cell>
          <cell r="R36">
            <v>250849</v>
          </cell>
          <cell r="T36">
            <v>576520</v>
          </cell>
          <cell r="U36">
            <v>1626320</v>
          </cell>
          <cell r="X36">
            <v>2477609.2000000002</v>
          </cell>
          <cell r="Y36">
            <v>37473.800000000003</v>
          </cell>
          <cell r="Z36">
            <v>719200</v>
          </cell>
          <cell r="AA36">
            <v>619989.60800000001</v>
          </cell>
          <cell r="AE36">
            <v>498385</v>
          </cell>
          <cell r="AJ36">
            <v>4347529.2</v>
          </cell>
          <cell r="AK36">
            <v>282589.39800000004</v>
          </cell>
          <cell r="AL36">
            <v>45214.303680000005</v>
          </cell>
          <cell r="AM36">
            <v>4675332.9016800001</v>
          </cell>
        </row>
        <row r="37">
          <cell r="A37" t="str">
            <v>401</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252784</v>
          </cell>
          <cell r="AK37">
            <v>16430.96</v>
          </cell>
          <cell r="AL37">
            <v>2628.9535999999998</v>
          </cell>
          <cell r="AM37">
            <v>271843.91360000003</v>
          </cell>
        </row>
        <row r="38">
          <cell r="A38" t="str">
            <v>403</v>
          </cell>
          <cell r="B38">
            <v>5144362</v>
          </cell>
          <cell r="C38">
            <v>336000</v>
          </cell>
          <cell r="D38">
            <v>1276800</v>
          </cell>
          <cell r="E38">
            <v>780245</v>
          </cell>
          <cell r="F38">
            <v>2800000</v>
          </cell>
          <cell r="G38">
            <v>1015000</v>
          </cell>
          <cell r="H38">
            <v>39675</v>
          </cell>
          <cell r="I38">
            <v>10126076</v>
          </cell>
          <cell r="J38">
            <v>864640</v>
          </cell>
          <cell r="K38">
            <v>1001000</v>
          </cell>
          <cell r="L38">
            <v>6298841</v>
          </cell>
          <cell r="M38">
            <v>1026424</v>
          </cell>
          <cell r="N38">
            <v>392080</v>
          </cell>
          <cell r="O38">
            <v>1274944</v>
          </cell>
          <cell r="P38">
            <v>2494392</v>
          </cell>
          <cell r="Q38">
            <v>7518613</v>
          </cell>
          <cell r="R38">
            <v>363080</v>
          </cell>
          <cell r="S38">
            <v>409248</v>
          </cell>
          <cell r="T38">
            <v>392000</v>
          </cell>
          <cell r="U38">
            <v>1997036</v>
          </cell>
          <cell r="V38">
            <v>172480</v>
          </cell>
          <cell r="W38">
            <v>9248839</v>
          </cell>
          <cell r="X38">
            <v>1276800</v>
          </cell>
          <cell r="Y38">
            <v>151870</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row>
        <row r="39">
          <cell r="A39" t="str">
            <v>B01</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168200</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row>
        <row r="5">
          <cell r="A5" t="str">
            <v>001</v>
          </cell>
          <cell r="B5">
            <v>69600</v>
          </cell>
          <cell r="C5">
            <v>118603.2</v>
          </cell>
          <cell r="D5">
            <v>222381</v>
          </cell>
          <cell r="E5">
            <v>118603.2</v>
          </cell>
          <cell r="F5">
            <v>7709.2079999999996</v>
          </cell>
          <cell r="G5">
            <v>179800</v>
          </cell>
          <cell r="H5">
            <v>146522.39327999999</v>
          </cell>
          <cell r="I5">
            <v>152830</v>
          </cell>
          <cell r="J5">
            <v>2783578</v>
          </cell>
          <cell r="K5">
            <v>59000</v>
          </cell>
          <cell r="L5">
            <v>179800</v>
          </cell>
          <cell r="M5">
            <v>66400</v>
          </cell>
          <cell r="N5">
            <v>236640</v>
          </cell>
          <cell r="O5">
            <v>1912960</v>
          </cell>
          <cell r="P5">
            <v>84448</v>
          </cell>
          <cell r="Q5">
            <v>1215216</v>
          </cell>
          <cell r="R5">
            <v>20000</v>
          </cell>
          <cell r="S5">
            <v>27000</v>
          </cell>
          <cell r="T5">
            <v>4384800</v>
          </cell>
          <cell r="U5">
            <v>22051870</v>
          </cell>
          <cell r="V5">
            <v>1433371.55</v>
          </cell>
          <cell r="W5">
            <v>904682</v>
          </cell>
          <cell r="X5">
            <v>471227</v>
          </cell>
          <cell r="Y5">
            <v>216396.76500000001</v>
          </cell>
          <cell r="Z5">
            <v>61544</v>
          </cell>
          <cell r="AA5">
            <v>3580201.2474000002</v>
          </cell>
          <cell r="AB5">
            <v>194153.76500000001</v>
          </cell>
          <cell r="AC5">
            <v>373959</v>
          </cell>
          <cell r="AD5">
            <v>737607</v>
          </cell>
          <cell r="AE5">
            <v>47944.455000000002</v>
          </cell>
          <cell r="AF5">
            <v>7671.1128000000008</v>
          </cell>
          <cell r="AG5">
            <v>2783578</v>
          </cell>
          <cell r="AH5">
            <v>180932.57</v>
          </cell>
          <cell r="AI5">
            <v>28949.211200000002</v>
          </cell>
          <cell r="AJ5">
            <v>2993459.7811999996</v>
          </cell>
        </row>
        <row r="6">
          <cell r="A6" t="str">
            <v>003</v>
          </cell>
          <cell r="B6">
            <v>1143199.96</v>
          </cell>
          <cell r="C6">
            <v>111453</v>
          </cell>
          <cell r="D6">
            <v>222381</v>
          </cell>
          <cell r="E6">
            <v>118603.2</v>
          </cell>
          <cell r="F6">
            <v>7709.2079999999996</v>
          </cell>
          <cell r="G6">
            <v>20209.985280000001</v>
          </cell>
          <cell r="H6">
            <v>146522.39327999999</v>
          </cell>
          <cell r="J6">
            <v>1443504</v>
          </cell>
          <cell r="K6">
            <v>56000</v>
          </cell>
          <cell r="L6">
            <v>1916946</v>
          </cell>
          <cell r="Q6">
            <v>754000</v>
          </cell>
          <cell r="R6">
            <v>2534272</v>
          </cell>
          <cell r="S6">
            <v>691247</v>
          </cell>
          <cell r="U6">
            <v>44900428</v>
          </cell>
          <cell r="V6">
            <v>2918527.8200000003</v>
          </cell>
          <cell r="W6">
            <v>466964.45120000007</v>
          </cell>
          <cell r="X6">
            <v>1443504</v>
          </cell>
          <cell r="Y6">
            <v>93827.760000000009</v>
          </cell>
          <cell r="Z6">
            <v>15012.441600000002</v>
          </cell>
          <cell r="AA6">
            <v>1552344.2016</v>
          </cell>
          <cell r="AB6">
            <v>31590</v>
          </cell>
          <cell r="AC6">
            <v>31642.613600000004</v>
          </cell>
          <cell r="AD6">
            <v>3288272</v>
          </cell>
          <cell r="AE6">
            <v>213737.68</v>
          </cell>
          <cell r="AF6">
            <v>421300</v>
          </cell>
          <cell r="AG6">
            <v>421300</v>
          </cell>
          <cell r="AH6">
            <v>27384.5</v>
          </cell>
          <cell r="AI6">
            <v>4381.5200000000004</v>
          </cell>
          <cell r="AJ6">
            <v>453066.02</v>
          </cell>
        </row>
        <row r="7">
          <cell r="A7" t="str">
            <v>005</v>
          </cell>
          <cell r="B7">
            <v>601465.04</v>
          </cell>
          <cell r="C7">
            <v>118603.2</v>
          </cell>
          <cell r="D7">
            <v>222381</v>
          </cell>
          <cell r="E7">
            <v>118603.2</v>
          </cell>
          <cell r="F7">
            <v>7709.2079999999996</v>
          </cell>
          <cell r="G7">
            <v>20209.985280000001</v>
          </cell>
          <cell r="H7">
            <v>146522.39327999999</v>
          </cell>
          <cell r="N7">
            <v>732883.2</v>
          </cell>
          <cell r="Q7">
            <v>754000</v>
          </cell>
          <cell r="W7">
            <v>66395</v>
          </cell>
          <cell r="X7">
            <v>732883.2</v>
          </cell>
          <cell r="Y7">
            <v>47637.407999999996</v>
          </cell>
          <cell r="Z7">
            <v>7621.9852799999999</v>
          </cell>
          <cell r="AA7">
            <v>788142.59328000003</v>
          </cell>
          <cell r="AB7">
            <v>87808</v>
          </cell>
          <cell r="AC7">
            <v>14028.019200000002</v>
          </cell>
          <cell r="AD7">
            <v>754000</v>
          </cell>
          <cell r="AE7">
            <v>49010</v>
          </cell>
          <cell r="AF7">
            <v>87300</v>
          </cell>
          <cell r="AG7">
            <v>87300</v>
          </cell>
          <cell r="AH7">
            <v>5674.5</v>
          </cell>
          <cell r="AI7">
            <v>907.92000000000007</v>
          </cell>
          <cell r="AJ7">
            <v>93882.42</v>
          </cell>
        </row>
        <row r="8">
          <cell r="A8" t="str">
            <v>007</v>
          </cell>
          <cell r="B8">
            <v>356333.68</v>
          </cell>
          <cell r="C8">
            <v>118603.2</v>
          </cell>
          <cell r="D8">
            <v>222381</v>
          </cell>
          <cell r="E8">
            <v>118603.2</v>
          </cell>
          <cell r="F8">
            <v>7709.2079999999996</v>
          </cell>
          <cell r="G8">
            <v>20209.985280000001</v>
          </cell>
          <cell r="H8">
            <v>146522.39327999999</v>
          </cell>
          <cell r="I8">
            <v>1437826</v>
          </cell>
          <cell r="J8">
            <v>319997</v>
          </cell>
          <cell r="L8">
            <v>96466</v>
          </cell>
          <cell r="M8">
            <v>284398</v>
          </cell>
          <cell r="Q8">
            <v>250560</v>
          </cell>
          <cell r="R8">
            <v>2505600</v>
          </cell>
          <cell r="S8">
            <v>2662800</v>
          </cell>
          <cell r="T8">
            <v>50738</v>
          </cell>
          <cell r="V8">
            <v>209920</v>
          </cell>
          <cell r="W8">
            <v>66395</v>
          </cell>
          <cell r="X8">
            <v>2662800</v>
          </cell>
          <cell r="Y8">
            <v>173082</v>
          </cell>
          <cell r="Z8">
            <v>27693.119999999999</v>
          </cell>
          <cell r="AA8">
            <v>2863575.12</v>
          </cell>
          <cell r="AB8">
            <v>22556.690000000002</v>
          </cell>
          <cell r="AC8">
            <v>3609.0704000000005</v>
          </cell>
          <cell r="AD8">
            <v>284398</v>
          </cell>
          <cell r="AE8">
            <v>18485.87</v>
          </cell>
          <cell r="AF8">
            <v>48000</v>
          </cell>
          <cell r="AG8">
            <v>48000</v>
          </cell>
          <cell r="AH8">
            <v>3120</v>
          </cell>
          <cell r="AI8">
            <v>499.2</v>
          </cell>
          <cell r="AJ8">
            <v>51619.199999999997</v>
          </cell>
        </row>
        <row r="9">
          <cell r="A9" t="str">
            <v>011</v>
          </cell>
          <cell r="B9">
            <v>575000</v>
          </cell>
          <cell r="C9">
            <v>118603.2</v>
          </cell>
          <cell r="D9">
            <v>222381</v>
          </cell>
          <cell r="E9">
            <v>2610000</v>
          </cell>
          <cell r="F9">
            <v>92028.670499999993</v>
          </cell>
          <cell r="G9">
            <v>241256.69928</v>
          </cell>
          <cell r="H9">
            <v>12738590</v>
          </cell>
          <cell r="I9">
            <v>4347500</v>
          </cell>
          <cell r="J9">
            <v>2240</v>
          </cell>
          <cell r="K9">
            <v>215500</v>
          </cell>
          <cell r="L9">
            <v>58000</v>
          </cell>
          <cell r="N9">
            <v>1112208</v>
          </cell>
          <cell r="P9">
            <v>24248</v>
          </cell>
          <cell r="R9">
            <v>94712</v>
          </cell>
          <cell r="T9">
            <v>43384</v>
          </cell>
          <cell r="W9">
            <v>199056</v>
          </cell>
          <cell r="X9">
            <v>43384</v>
          </cell>
          <cell r="Y9">
            <v>2819.96</v>
          </cell>
          <cell r="Z9">
            <v>451.1936</v>
          </cell>
          <cell r="AA9">
            <v>46655.153599999998</v>
          </cell>
          <cell r="AB9">
            <v>5491.72</v>
          </cell>
          <cell r="AC9">
            <v>100120</v>
          </cell>
          <cell r="AD9">
            <v>1112208</v>
          </cell>
          <cell r="AE9">
            <v>72293.52</v>
          </cell>
          <cell r="AF9">
            <v>11566.9632</v>
          </cell>
          <cell r="AG9">
            <v>100120</v>
          </cell>
          <cell r="AH9">
            <v>6507.8</v>
          </cell>
          <cell r="AI9">
            <v>1041.248</v>
          </cell>
          <cell r="AJ9">
            <v>107669.04800000001</v>
          </cell>
        </row>
        <row r="10">
          <cell r="A10" t="str">
            <v>014</v>
          </cell>
          <cell r="B10">
            <v>250048.68</v>
          </cell>
          <cell r="C10">
            <v>118603.2</v>
          </cell>
          <cell r="D10">
            <v>222381</v>
          </cell>
          <cell r="E10">
            <v>118603.2</v>
          </cell>
          <cell r="F10">
            <v>7709.2079999999996</v>
          </cell>
          <cell r="G10">
            <v>20209.985280000001</v>
          </cell>
          <cell r="H10">
            <v>146522.39327999999</v>
          </cell>
          <cell r="I10">
            <v>444619.88</v>
          </cell>
          <cell r="J10">
            <v>381872</v>
          </cell>
          <cell r="L10">
            <v>883120</v>
          </cell>
          <cell r="M10">
            <v>81144</v>
          </cell>
          <cell r="N10">
            <v>18096</v>
          </cell>
          <cell r="P10">
            <v>408800</v>
          </cell>
          <cell r="Q10">
            <v>224000</v>
          </cell>
          <cell r="R10">
            <v>44800</v>
          </cell>
          <cell r="W10">
            <v>224000</v>
          </cell>
          <cell r="X10">
            <v>381872</v>
          </cell>
          <cell r="Y10">
            <v>24821.68</v>
          </cell>
          <cell r="Z10">
            <v>3971.4688000000001</v>
          </cell>
          <cell r="AA10">
            <v>410665.14879999997</v>
          </cell>
          <cell r="AB10">
            <v>57402.8</v>
          </cell>
          <cell r="AC10">
            <v>88104</v>
          </cell>
          <cell r="AD10">
            <v>99240</v>
          </cell>
          <cell r="AE10">
            <v>6450.6</v>
          </cell>
          <cell r="AF10">
            <v>1032.096</v>
          </cell>
          <cell r="AG10">
            <v>444619.88</v>
          </cell>
          <cell r="AH10">
            <v>28900.2922</v>
          </cell>
          <cell r="AI10">
            <v>4624.0467520000002</v>
          </cell>
          <cell r="AJ10">
            <v>478144.21895200002</v>
          </cell>
        </row>
        <row r="11">
          <cell r="A11" t="str">
            <v>015</v>
          </cell>
          <cell r="B11">
            <v>222381</v>
          </cell>
          <cell r="C11">
            <v>118603.2</v>
          </cell>
          <cell r="D11">
            <v>222381</v>
          </cell>
          <cell r="E11">
            <v>118603.2</v>
          </cell>
          <cell r="F11">
            <v>7709.2079999999996</v>
          </cell>
          <cell r="G11">
            <v>20209.985280000001</v>
          </cell>
          <cell r="H11">
            <v>165760</v>
          </cell>
          <cell r="I11">
            <v>248472</v>
          </cell>
          <cell r="J11">
            <v>298700</v>
          </cell>
          <cell r="L11">
            <v>98953</v>
          </cell>
          <cell r="M11">
            <v>82432</v>
          </cell>
          <cell r="N11">
            <v>475117.44</v>
          </cell>
          <cell r="P11">
            <v>107520</v>
          </cell>
          <cell r="Q11">
            <v>97440</v>
          </cell>
          <cell r="R11">
            <v>44800</v>
          </cell>
          <cell r="U11">
            <v>133333.33333333334</v>
          </cell>
          <cell r="X11">
            <v>298700</v>
          </cell>
          <cell r="Y11">
            <v>19415.5</v>
          </cell>
          <cell r="Z11">
            <v>3106.48</v>
          </cell>
          <cell r="AA11">
            <v>321221.98</v>
          </cell>
          <cell r="AB11">
            <v>34944</v>
          </cell>
          <cell r="AC11">
            <v>56070</v>
          </cell>
          <cell r="AD11">
            <v>723309.44</v>
          </cell>
          <cell r="AE11">
            <v>47015.113599999997</v>
          </cell>
          <cell r="AF11">
            <v>7522.4181759999992</v>
          </cell>
          <cell r="AG11">
            <v>310221.12</v>
          </cell>
          <cell r="AH11">
            <v>20164.372800000001</v>
          </cell>
          <cell r="AI11">
            <v>1002000</v>
          </cell>
          <cell r="AJ11">
            <v>333611.79244799999</v>
          </cell>
        </row>
        <row r="12">
          <cell r="A12" t="str">
            <v>016</v>
          </cell>
          <cell r="B12">
            <v>303042.28000000003</v>
          </cell>
          <cell r="C12">
            <v>118603.2</v>
          </cell>
          <cell r="D12">
            <v>222381</v>
          </cell>
          <cell r="E12">
            <v>118603.2</v>
          </cell>
          <cell r="F12">
            <v>7709.2079999999996</v>
          </cell>
          <cell r="G12">
            <v>20209.985280000001</v>
          </cell>
          <cell r="H12">
            <v>146522.39327999999</v>
          </cell>
          <cell r="J12">
            <v>97440</v>
          </cell>
          <cell r="L12">
            <v>147320</v>
          </cell>
          <cell r="M12">
            <v>399588.33600000001</v>
          </cell>
          <cell r="N12">
            <v>64496</v>
          </cell>
          <cell r="O12">
            <v>1066759</v>
          </cell>
          <cell r="P12">
            <v>87696</v>
          </cell>
          <cell r="Q12">
            <v>29000</v>
          </cell>
          <cell r="X12">
            <v>395105</v>
          </cell>
          <cell r="Y12">
            <v>25681.825000000001</v>
          </cell>
          <cell r="Z12">
            <v>4109.0920000000006</v>
          </cell>
          <cell r="AA12">
            <v>424895.91700000002</v>
          </cell>
          <cell r="AB12">
            <v>7585.2400000000007</v>
          </cell>
          <cell r="AC12">
            <v>1213.6384</v>
          </cell>
          <cell r="AD12">
            <v>271640</v>
          </cell>
          <cell r="AE12">
            <v>17656.600000000002</v>
          </cell>
          <cell r="AF12">
            <v>2825.0560000000005</v>
          </cell>
          <cell r="AG12">
            <v>399588.33600000001</v>
          </cell>
          <cell r="AH12">
            <v>25973.241840000002</v>
          </cell>
          <cell r="AI12">
            <v>4155.7186944000005</v>
          </cell>
          <cell r="AJ12">
            <v>429717.29653440003</v>
          </cell>
        </row>
        <row r="13">
          <cell r="A13" t="str">
            <v>017</v>
          </cell>
          <cell r="B13">
            <v>622782.19999999995</v>
          </cell>
          <cell r="C13">
            <v>118603.2</v>
          </cell>
          <cell r="D13">
            <v>663520</v>
          </cell>
          <cell r="E13">
            <v>118603.2</v>
          </cell>
          <cell r="F13">
            <v>7709.2079999999996</v>
          </cell>
          <cell r="G13">
            <v>20209.985280000001</v>
          </cell>
          <cell r="H13">
            <v>44800</v>
          </cell>
          <cell r="J13">
            <v>50437</v>
          </cell>
          <cell r="L13">
            <v>127600</v>
          </cell>
          <cell r="M13">
            <v>544236.33600000001</v>
          </cell>
          <cell r="N13">
            <v>37120</v>
          </cell>
          <cell r="P13">
            <v>305424</v>
          </cell>
          <cell r="Q13">
            <v>5600</v>
          </cell>
          <cell r="R13">
            <v>16800</v>
          </cell>
          <cell r="T13">
            <v>105607</v>
          </cell>
          <cell r="U13">
            <v>100000</v>
          </cell>
          <cell r="V13">
            <v>107707</v>
          </cell>
          <cell r="X13">
            <v>178037</v>
          </cell>
          <cell r="Y13">
            <v>11572.405000000001</v>
          </cell>
          <cell r="Z13">
            <v>1851.5848000000001</v>
          </cell>
          <cell r="AA13">
            <v>191460.98980000001</v>
          </cell>
          <cell r="AB13">
            <v>149111.56</v>
          </cell>
          <cell r="AC13">
            <v>24030</v>
          </cell>
          <cell r="AD13">
            <v>81920</v>
          </cell>
          <cell r="AE13">
            <v>5324.8</v>
          </cell>
          <cell r="AF13">
            <v>851.96800000000007</v>
          </cell>
          <cell r="AG13">
            <v>544236.33600000001</v>
          </cell>
          <cell r="AH13">
            <v>35375.361840000005</v>
          </cell>
          <cell r="AI13">
            <v>5660.0578944000008</v>
          </cell>
          <cell r="AJ13">
            <v>585271.75573440001</v>
          </cell>
        </row>
        <row r="14">
          <cell r="A14" t="str">
            <v>019</v>
          </cell>
          <cell r="B14">
            <v>294043</v>
          </cell>
          <cell r="C14">
            <v>118603.2</v>
          </cell>
          <cell r="D14">
            <v>350000</v>
          </cell>
          <cell r="E14">
            <v>118603.2</v>
          </cell>
          <cell r="F14">
            <v>7709.2079999999996</v>
          </cell>
          <cell r="G14">
            <v>20209.985280000001</v>
          </cell>
          <cell r="H14">
            <v>146522.39327999999</v>
          </cell>
          <cell r="I14">
            <v>96769</v>
          </cell>
          <cell r="J14">
            <v>544040</v>
          </cell>
          <cell r="L14">
            <v>976077</v>
          </cell>
          <cell r="M14">
            <v>-130116.67200000001</v>
          </cell>
          <cell r="N14">
            <v>539376.80000000005</v>
          </cell>
          <cell r="O14">
            <v>209780</v>
          </cell>
          <cell r="Q14">
            <v>710179</v>
          </cell>
          <cell r="T14">
            <v>71410</v>
          </cell>
          <cell r="U14">
            <v>167040</v>
          </cell>
          <cell r="W14">
            <v>224000</v>
          </cell>
          <cell r="X14">
            <v>813399</v>
          </cell>
          <cell r="Y14">
            <v>52870.935000000005</v>
          </cell>
          <cell r="Z14">
            <v>8459.3496000000014</v>
          </cell>
          <cell r="AA14">
            <v>874729.28460000001</v>
          </cell>
          <cell r="AB14">
            <v>111426.64</v>
          </cell>
          <cell r="AC14">
            <v>17828.2624</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108</v>
          </cell>
          <cell r="B15">
            <v>1297222.5</v>
          </cell>
          <cell r="D15">
            <v>222381</v>
          </cell>
          <cell r="E15">
            <v>1297222.5</v>
          </cell>
          <cell r="F15">
            <v>84319.462500000009</v>
          </cell>
          <cell r="G15">
            <v>221046.71399999998</v>
          </cell>
          <cell r="H15">
            <v>100800</v>
          </cell>
          <cell r="I15">
            <v>181944</v>
          </cell>
          <cell r="J15">
            <v>590115</v>
          </cell>
          <cell r="L15">
            <v>985513</v>
          </cell>
          <cell r="M15">
            <v>11648</v>
          </cell>
          <cell r="N15">
            <v>490111.6</v>
          </cell>
          <cell r="O15">
            <v>6561</v>
          </cell>
          <cell r="Q15">
            <v>33600</v>
          </cell>
          <cell r="R15">
            <v>1009237</v>
          </cell>
          <cell r="U15">
            <v>133333.33333333334</v>
          </cell>
          <cell r="W15">
            <v>12992</v>
          </cell>
          <cell r="X15">
            <v>25091</v>
          </cell>
          <cell r="Y15">
            <v>54268.435000000005</v>
          </cell>
          <cell r="Z15">
            <v>8682.9496000000017</v>
          </cell>
          <cell r="AA15">
            <v>897850.38460000011</v>
          </cell>
          <cell r="AB15">
            <v>483024</v>
          </cell>
          <cell r="AC15">
            <v>88104</v>
          </cell>
          <cell r="AD15">
            <v>602559.6</v>
          </cell>
          <cell r="AE15">
            <v>39166.374000000003</v>
          </cell>
          <cell r="AF15">
            <v>6266.6198400000003</v>
          </cell>
          <cell r="AG15">
            <v>483024</v>
          </cell>
          <cell r="AH15">
            <v>31396.560000000001</v>
          </cell>
          <cell r="AI15">
            <v>5023.4495999999999</v>
          </cell>
          <cell r="AJ15">
            <v>194880</v>
          </cell>
        </row>
        <row r="16">
          <cell r="A16" t="str">
            <v>109</v>
          </cell>
          <cell r="B16">
            <v>1297222.5</v>
          </cell>
          <cell r="C16">
            <v>7510771</v>
          </cell>
          <cell r="D16">
            <v>117150</v>
          </cell>
          <cell r="E16">
            <v>1501406</v>
          </cell>
          <cell r="F16">
            <v>118444.46250000001</v>
          </cell>
          <cell r="G16">
            <v>310506.71399999998</v>
          </cell>
          <cell r="H16">
            <v>2251173.6765000001</v>
          </cell>
          <cell r="I16">
            <v>325412.47999999998</v>
          </cell>
          <cell r="J16">
            <v>688460</v>
          </cell>
          <cell r="K16">
            <v>3360</v>
          </cell>
          <cell r="L16">
            <v>706664</v>
          </cell>
          <cell r="M16">
            <v>432390</v>
          </cell>
          <cell r="N16">
            <v>306666.88</v>
          </cell>
          <cell r="O16">
            <v>308884</v>
          </cell>
          <cell r="P16">
            <v>255924</v>
          </cell>
          <cell r="Q16">
            <v>949861</v>
          </cell>
          <cell r="R16">
            <v>34800</v>
          </cell>
          <cell r="S16">
            <v>82875</v>
          </cell>
          <cell r="U16">
            <v>5335424</v>
          </cell>
          <cell r="V16">
            <v>18387663</v>
          </cell>
          <cell r="X16">
            <v>1138981</v>
          </cell>
          <cell r="Y16">
            <v>74033.764999999999</v>
          </cell>
          <cell r="Z16">
            <v>11845.402400000001</v>
          </cell>
          <cell r="AA16">
            <v>1224860.1673999999</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110</v>
          </cell>
          <cell r="B17">
            <v>1297222.5</v>
          </cell>
          <cell r="C17">
            <v>1087196</v>
          </cell>
          <cell r="D17">
            <v>525000</v>
          </cell>
          <cell r="E17">
            <v>2909418.5</v>
          </cell>
          <cell r="F17">
            <v>189112.20250000001</v>
          </cell>
          <cell r="G17">
            <v>495764.91240000003</v>
          </cell>
          <cell r="H17">
            <v>3594295.6149000004</v>
          </cell>
          <cell r="J17">
            <v>345773</v>
          </cell>
          <cell r="L17">
            <v>960000</v>
          </cell>
          <cell r="M17">
            <v>1133879</v>
          </cell>
          <cell r="N17">
            <v>460096.6</v>
          </cell>
          <cell r="O17">
            <v>43575</v>
          </cell>
          <cell r="P17">
            <v>15080</v>
          </cell>
          <cell r="Q17">
            <v>934807</v>
          </cell>
          <cell r="R17">
            <v>22400</v>
          </cell>
          <cell r="T17">
            <v>124027</v>
          </cell>
          <cell r="V17">
            <v>82118</v>
          </cell>
          <cell r="W17">
            <v>28814</v>
          </cell>
          <cell r="X17">
            <v>345773</v>
          </cell>
          <cell r="Y17">
            <v>22475.244999999999</v>
          </cell>
          <cell r="Z17">
            <v>3596.0391999999997</v>
          </cell>
          <cell r="AA17">
            <v>259140</v>
          </cell>
          <cell r="AB17">
            <v>126071.46500000001</v>
          </cell>
          <cell r="AC17">
            <v>20171.434400000002</v>
          </cell>
          <cell r="AD17">
            <v>1593975.6</v>
          </cell>
          <cell r="AE17">
            <v>103608.414</v>
          </cell>
          <cell r="AF17">
            <v>16577.346240000003</v>
          </cell>
          <cell r="AG17">
            <v>1219140</v>
          </cell>
          <cell r="AH17">
            <v>79244.100000000006</v>
          </cell>
          <cell r="AI17">
            <v>12679.056</v>
          </cell>
          <cell r="AJ17">
            <v>1311063.1560000002</v>
          </cell>
        </row>
        <row r="18">
          <cell r="A18" t="str">
            <v>111</v>
          </cell>
          <cell r="B18">
            <v>5188890</v>
          </cell>
          <cell r="C18">
            <v>2273228</v>
          </cell>
          <cell r="D18">
            <v>1050000</v>
          </cell>
          <cell r="E18">
            <v>8512118</v>
          </cell>
          <cell r="F18">
            <v>553287.67000000016</v>
          </cell>
          <cell r="G18">
            <v>1450464.9072</v>
          </cell>
          <cell r="H18">
            <v>5600</v>
          </cell>
          <cell r="I18">
            <v>890448.48</v>
          </cell>
          <cell r="J18">
            <v>2636907</v>
          </cell>
          <cell r="K18">
            <v>237336</v>
          </cell>
          <cell r="L18">
            <v>170520</v>
          </cell>
          <cell r="M18">
            <v>193300</v>
          </cell>
          <cell r="N18">
            <v>1391662.44</v>
          </cell>
          <cell r="P18">
            <v>70560</v>
          </cell>
          <cell r="Q18">
            <v>99680</v>
          </cell>
          <cell r="R18">
            <v>44800</v>
          </cell>
          <cell r="S18">
            <v>241686</v>
          </cell>
          <cell r="T18">
            <v>410696</v>
          </cell>
          <cell r="W18">
            <v>697960</v>
          </cell>
          <cell r="X18">
            <v>3545976</v>
          </cell>
          <cell r="Y18">
            <v>230488.44</v>
          </cell>
          <cell r="Z18">
            <v>36878.150399999999</v>
          </cell>
          <cell r="AA18">
            <v>3813342.5904000001</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113</v>
          </cell>
          <cell r="B19">
            <v>988360</v>
          </cell>
          <cell r="C19">
            <v>741270</v>
          </cell>
          <cell r="D19">
            <v>342000</v>
          </cell>
          <cell r="E19">
            <v>7840</v>
          </cell>
          <cell r="F19">
            <v>2943683</v>
          </cell>
          <cell r="G19">
            <v>1634198</v>
          </cell>
          <cell r="H19">
            <v>2136784.9019999998</v>
          </cell>
          <cell r="I19">
            <v>98930</v>
          </cell>
          <cell r="J19">
            <v>466320</v>
          </cell>
          <cell r="K19">
            <v>133631</v>
          </cell>
          <cell r="L19">
            <v>63800</v>
          </cell>
          <cell r="N19">
            <v>396488</v>
          </cell>
          <cell r="O19">
            <v>348000</v>
          </cell>
          <cell r="P19">
            <v>510169</v>
          </cell>
          <cell r="Q19">
            <v>193536</v>
          </cell>
          <cell r="R19">
            <v>114840</v>
          </cell>
          <cell r="T19">
            <v>191250</v>
          </cell>
          <cell r="U19">
            <v>21112</v>
          </cell>
          <cell r="V19">
            <v>267960</v>
          </cell>
          <cell r="W19">
            <v>1066351</v>
          </cell>
          <cell r="X19">
            <v>485360</v>
          </cell>
          <cell r="Y19">
            <v>31548.400000000001</v>
          </cell>
          <cell r="Z19">
            <v>5047.7440000000006</v>
          </cell>
          <cell r="AA19">
            <v>785668</v>
          </cell>
          <cell r="AB19">
            <v>17417.400000000001</v>
          </cell>
          <cell r="AC19">
            <v>2786.7840000000001</v>
          </cell>
          <cell r="AD19">
            <v>396488</v>
          </cell>
          <cell r="AE19">
            <v>25771.72</v>
          </cell>
          <cell r="AF19">
            <v>4123.4751999999999</v>
          </cell>
          <cell r="AG19">
            <v>5527771</v>
          </cell>
          <cell r="AH19">
            <v>359305.11499999999</v>
          </cell>
          <cell r="AI19">
            <v>57488.818399999996</v>
          </cell>
          <cell r="AJ19">
            <v>5944564.9334000004</v>
          </cell>
        </row>
        <row r="20">
          <cell r="A20" t="str">
            <v>114</v>
          </cell>
          <cell r="B20">
            <v>480000</v>
          </cell>
          <cell r="C20">
            <v>741270</v>
          </cell>
          <cell r="D20">
            <v>678795</v>
          </cell>
          <cell r="E20">
            <v>1044000</v>
          </cell>
          <cell r="F20">
            <v>1517031</v>
          </cell>
          <cell r="G20">
            <v>768377.9040000001</v>
          </cell>
          <cell r="H20">
            <v>59160</v>
          </cell>
          <cell r="I20">
            <v>1460000.8</v>
          </cell>
          <cell r="K20">
            <v>307400</v>
          </cell>
          <cell r="L20">
            <v>29200</v>
          </cell>
          <cell r="M20">
            <v>766329</v>
          </cell>
          <cell r="N20">
            <v>232302</v>
          </cell>
          <cell r="O20">
            <v>174000</v>
          </cell>
          <cell r="Q20">
            <v>821570</v>
          </cell>
          <cell r="R20">
            <v>240800</v>
          </cell>
          <cell r="T20">
            <v>131030</v>
          </cell>
          <cell r="W20">
            <v>1038246</v>
          </cell>
          <cell r="X20">
            <v>741472</v>
          </cell>
          <cell r="Y20">
            <v>2153250</v>
          </cell>
          <cell r="Z20">
            <v>11580048</v>
          </cell>
          <cell r="AA20">
            <v>330577.96000000002</v>
          </cell>
          <cell r="AB20">
            <v>371840</v>
          </cell>
          <cell r="AC20">
            <v>21229.2392</v>
          </cell>
          <cell r="AD20">
            <v>276776</v>
          </cell>
          <cell r="AE20">
            <v>17990.440000000002</v>
          </cell>
          <cell r="AF20">
            <v>2878.4704000000006</v>
          </cell>
          <cell r="AG20">
            <v>22087186.800000001</v>
          </cell>
          <cell r="AH20">
            <v>1435667.142</v>
          </cell>
          <cell r="AI20">
            <v>229706.74272000001</v>
          </cell>
          <cell r="AJ20">
            <v>23752560.684720002</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510400</v>
          </cell>
          <cell r="AI21">
            <v>748373.87872000004</v>
          </cell>
          <cell r="AJ21">
            <v>77384737.420720011</v>
          </cell>
        </row>
      </sheetData>
      <sheetData sheetId="2"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200</v>
          </cell>
          <cell r="B5">
            <v>607841.4</v>
          </cell>
          <cell r="C5">
            <v>330600</v>
          </cell>
          <cell r="D5">
            <v>607841.4</v>
          </cell>
          <cell r="E5">
            <v>39509.691000000006</v>
          </cell>
          <cell r="F5">
            <v>103576.17456</v>
          </cell>
          <cell r="G5">
            <v>750927.26555999997</v>
          </cell>
          <cell r="H5">
            <v>528133.5</v>
          </cell>
          <cell r="I5">
            <v>1235238</v>
          </cell>
          <cell r="J5">
            <v>47250</v>
          </cell>
          <cell r="L5">
            <v>209678</v>
          </cell>
          <cell r="N5">
            <v>82685</v>
          </cell>
          <cell r="O5">
            <v>122496</v>
          </cell>
          <cell r="P5">
            <v>313600</v>
          </cell>
          <cell r="Q5">
            <v>3529384</v>
          </cell>
          <cell r="R5">
            <v>229409.96000000002</v>
          </cell>
          <cell r="S5">
            <v>36705.593600000007</v>
          </cell>
          <cell r="T5">
            <v>3795499.5535999998</v>
          </cell>
          <cell r="V5">
            <v>47250</v>
          </cell>
          <cell r="W5">
            <v>3071.25</v>
          </cell>
          <cell r="X5">
            <v>491.40000000000003</v>
          </cell>
          <cell r="Y5">
            <v>50812.65</v>
          </cell>
          <cell r="Z5">
            <v>64960</v>
          </cell>
          <cell r="AA5">
            <v>1800022.8018</v>
          </cell>
          <cell r="AC5">
            <v>392000</v>
          </cell>
          <cell r="AD5">
            <v>1734432</v>
          </cell>
          <cell r="AP5">
            <v>115340</v>
          </cell>
          <cell r="AT5">
            <v>209678</v>
          </cell>
          <cell r="AU5">
            <v>13629.07</v>
          </cell>
          <cell r="AV5">
            <v>2180.6511999999998</v>
          </cell>
          <cell r="AW5">
            <v>225487.7212</v>
          </cell>
          <cell r="AZ5">
            <v>694796</v>
          </cell>
          <cell r="BA5">
            <v>45161.74</v>
          </cell>
          <cell r="BB5">
            <v>7225.8783999999996</v>
          </cell>
          <cell r="BC5">
            <v>747183.61840000004</v>
          </cell>
        </row>
        <row r="6">
          <cell r="A6" t="str">
            <v>207</v>
          </cell>
          <cell r="B6">
            <v>1823524.2</v>
          </cell>
          <cell r="C6">
            <v>976468.28</v>
          </cell>
          <cell r="D6">
            <v>1823524.2</v>
          </cell>
          <cell r="E6">
            <v>118529.073</v>
          </cell>
          <cell r="F6">
            <v>310728.52368000004</v>
          </cell>
          <cell r="G6">
            <v>2252781.7966800001</v>
          </cell>
          <cell r="H6">
            <v>1012682.088</v>
          </cell>
          <cell r="L6">
            <v>289000</v>
          </cell>
          <cell r="O6">
            <v>191980</v>
          </cell>
          <cell r="P6">
            <v>209168.33333333334</v>
          </cell>
          <cell r="Q6">
            <v>289000</v>
          </cell>
          <cell r="R6">
            <v>18785</v>
          </cell>
          <cell r="S6">
            <v>691247</v>
          </cell>
          <cell r="T6">
            <v>310790.59999999998</v>
          </cell>
          <cell r="V6">
            <v>401148.33333333337</v>
          </cell>
          <cell r="W6">
            <v>26074.64166666667</v>
          </cell>
          <cell r="X6">
            <v>4171.9426666666677</v>
          </cell>
          <cell r="Y6">
            <v>431394.91766666668</v>
          </cell>
          <cell r="Z6">
            <v>646816</v>
          </cell>
          <cell r="AA6">
            <v>511352.7</v>
          </cell>
          <cell r="AH6">
            <v>91007.272727272735</v>
          </cell>
          <cell r="AJ6">
            <v>134400</v>
          </cell>
          <cell r="AT6">
            <v>1048176</v>
          </cell>
          <cell r="AU6">
            <v>68131.44</v>
          </cell>
          <cell r="AV6">
            <v>10901.030400000001</v>
          </cell>
          <cell r="AW6">
            <v>1127208.4704</v>
          </cell>
          <cell r="AZ6">
            <v>134400</v>
          </cell>
          <cell r="BA6">
            <v>8736</v>
          </cell>
          <cell r="BB6">
            <v>1397.76</v>
          </cell>
          <cell r="BC6">
            <v>144533.76000000001</v>
          </cell>
        </row>
        <row r="7">
          <cell r="A7" t="str">
            <v>213</v>
          </cell>
          <cell r="B7">
            <v>607841.4</v>
          </cell>
          <cell r="C7">
            <v>1235450</v>
          </cell>
          <cell r="D7">
            <v>607841.4</v>
          </cell>
          <cell r="E7">
            <v>39509.691000000006</v>
          </cell>
          <cell r="F7">
            <v>103576.17456</v>
          </cell>
          <cell r="G7">
            <v>750927.26555999997</v>
          </cell>
          <cell r="H7">
            <v>1526274.93</v>
          </cell>
          <cell r="I7">
            <v>694144</v>
          </cell>
          <cell r="P7">
            <v>209168.33333333334</v>
          </cell>
          <cell r="Q7">
            <v>694144</v>
          </cell>
          <cell r="R7">
            <v>45119.360000000001</v>
          </cell>
          <cell r="S7">
            <v>7219.0976000000001</v>
          </cell>
          <cell r="T7">
            <v>746482.45759999997</v>
          </cell>
          <cell r="V7">
            <v>366960.33333333337</v>
          </cell>
          <cell r="W7">
            <v>23852.421666666669</v>
          </cell>
          <cell r="X7">
            <v>3816.387466666667</v>
          </cell>
          <cell r="Y7">
            <v>394629.14246666676</v>
          </cell>
          <cell r="Z7">
            <v>9976</v>
          </cell>
          <cell r="AA7">
            <v>4449741.727</v>
          </cell>
          <cell r="AB7">
            <v>87808</v>
          </cell>
          <cell r="AD7">
            <v>312040</v>
          </cell>
          <cell r="AT7">
            <v>1068344</v>
          </cell>
          <cell r="AU7">
            <v>69442.36</v>
          </cell>
          <cell r="AV7">
            <v>11110.777599999999</v>
          </cell>
          <cell r="AW7">
            <v>1148897.1376</v>
          </cell>
          <cell r="AZ7">
            <v>9976</v>
          </cell>
          <cell r="BA7">
            <v>648.44000000000005</v>
          </cell>
          <cell r="BB7">
            <v>103.75040000000001</v>
          </cell>
          <cell r="BC7">
            <v>10728.190400000001</v>
          </cell>
        </row>
        <row r="8">
          <cell r="A8" t="str">
            <v>GIRON</v>
          </cell>
          <cell r="B8">
            <v>74127</v>
          </cell>
          <cell r="C8">
            <v>1750000</v>
          </cell>
          <cell r="D8">
            <v>1750000</v>
          </cell>
          <cell r="E8">
            <v>113750</v>
          </cell>
          <cell r="F8">
            <v>298200</v>
          </cell>
          <cell r="G8">
            <v>2161950</v>
          </cell>
          <cell r="H8">
            <v>91576.495800000004</v>
          </cell>
          <cell r="I8">
            <v>239563</v>
          </cell>
          <cell r="N8">
            <v>638928</v>
          </cell>
          <cell r="P8">
            <v>302238</v>
          </cell>
          <cell r="Q8">
            <v>903825</v>
          </cell>
          <cell r="R8">
            <v>15571.595000000001</v>
          </cell>
          <cell r="S8">
            <v>2491.4552000000003</v>
          </cell>
          <cell r="T8">
            <v>50738</v>
          </cell>
          <cell r="V8">
            <v>1080825</v>
          </cell>
          <cell r="W8">
            <v>70253.625</v>
          </cell>
          <cell r="X8">
            <v>11240.58</v>
          </cell>
          <cell r="Y8">
            <v>456232</v>
          </cell>
          <cell r="Z8">
            <v>1041216</v>
          </cell>
          <cell r="AA8">
            <v>4537428.7675999999</v>
          </cell>
          <cell r="AQ8">
            <v>761800</v>
          </cell>
          <cell r="AT8">
            <v>506970</v>
          </cell>
          <cell r="AU8">
            <v>32953.050000000003</v>
          </cell>
          <cell r="AV8">
            <v>5272.4880000000003</v>
          </cell>
          <cell r="AW8">
            <v>545195.53800000006</v>
          </cell>
          <cell r="AZ8">
            <v>1041216</v>
          </cell>
          <cell r="BA8">
            <v>67679.040000000008</v>
          </cell>
          <cell r="BB8">
            <v>10828.646400000001</v>
          </cell>
          <cell r="BC8">
            <v>1119723.6864</v>
          </cell>
        </row>
        <row r="9">
          <cell r="A9" t="str">
            <v>REF. APE</v>
          </cell>
          <cell r="B9">
            <v>3311006</v>
          </cell>
          <cell r="C9">
            <v>3500000</v>
          </cell>
          <cell r="D9">
            <v>6811006</v>
          </cell>
          <cell r="E9">
            <v>442715.39</v>
          </cell>
          <cell r="F9">
            <v>1160595.4224</v>
          </cell>
          <cell r="G9">
            <v>8414316.8124000002</v>
          </cell>
          <cell r="H9">
            <v>91182</v>
          </cell>
          <cell r="I9">
            <v>4347500</v>
          </cell>
          <cell r="K9">
            <v>215500</v>
          </cell>
          <cell r="N9">
            <v>686256</v>
          </cell>
          <cell r="Q9">
            <v>523321</v>
          </cell>
          <cell r="R9">
            <v>60000</v>
          </cell>
          <cell r="S9">
            <v>5442.5383999999995</v>
          </cell>
          <cell r="T9">
            <v>562779.40339999995</v>
          </cell>
          <cell r="V9">
            <v>3216572</v>
          </cell>
          <cell r="W9">
            <v>209077.18</v>
          </cell>
          <cell r="X9">
            <v>33452.3488</v>
          </cell>
          <cell r="Y9">
            <v>3459101.5288</v>
          </cell>
          <cell r="Z9">
            <v>224726.8</v>
          </cell>
          <cell r="AA9">
            <v>737999.70240000007</v>
          </cell>
          <cell r="AG9">
            <v>677000</v>
          </cell>
          <cell r="AJ9">
            <v>201600</v>
          </cell>
          <cell r="AN9">
            <v>89600</v>
          </cell>
          <cell r="AT9">
            <v>4994316</v>
          </cell>
          <cell r="AU9">
            <v>324630.54000000004</v>
          </cell>
          <cell r="AV9">
            <v>51940.88640000001</v>
          </cell>
          <cell r="AW9">
            <v>5370887.4264000002</v>
          </cell>
          <cell r="AZ9">
            <v>224726.8</v>
          </cell>
          <cell r="BA9">
            <v>14607.242</v>
          </cell>
          <cell r="BB9">
            <v>2337.1587199999999</v>
          </cell>
          <cell r="BC9">
            <v>241671.20071999999</v>
          </cell>
        </row>
        <row r="10">
          <cell r="A10" t="str">
            <v>R06</v>
          </cell>
          <cell r="B10">
            <v>74127</v>
          </cell>
          <cell r="C10">
            <v>1750000</v>
          </cell>
          <cell r="D10">
            <v>1750000</v>
          </cell>
          <cell r="E10">
            <v>113750</v>
          </cell>
          <cell r="F10">
            <v>298200</v>
          </cell>
          <cell r="G10">
            <v>2161950</v>
          </cell>
          <cell r="H10">
            <v>91576.495800000004</v>
          </cell>
          <cell r="I10">
            <v>16800</v>
          </cell>
          <cell r="K10">
            <v>204624</v>
          </cell>
          <cell r="L10">
            <v>1798000</v>
          </cell>
          <cell r="M10">
            <v>60000</v>
          </cell>
          <cell r="N10">
            <v>45240</v>
          </cell>
          <cell r="Q10">
            <v>501120</v>
          </cell>
          <cell r="R10">
            <v>44800</v>
          </cell>
          <cell r="S10">
            <v>5211.6480000000001</v>
          </cell>
          <cell r="T10">
            <v>538904.44800000009</v>
          </cell>
          <cell r="V10">
            <v>2698624</v>
          </cell>
          <cell r="W10">
            <v>175410.56</v>
          </cell>
          <cell r="X10">
            <v>28065.689600000002</v>
          </cell>
          <cell r="Y10">
            <v>2902100.2496000002</v>
          </cell>
          <cell r="Z10">
            <v>23200</v>
          </cell>
          <cell r="AA10">
            <v>66717.816000000006</v>
          </cell>
          <cell r="AD10">
            <v>99528</v>
          </cell>
          <cell r="AT10">
            <v>147204</v>
          </cell>
          <cell r="AU10">
            <v>9568.26</v>
          </cell>
          <cell r="AV10">
            <v>1530.9216000000001</v>
          </cell>
          <cell r="AW10">
            <v>158303.18160000001</v>
          </cell>
          <cell r="AZ10">
            <v>23200</v>
          </cell>
          <cell r="BA10">
            <v>1508</v>
          </cell>
          <cell r="BB10">
            <v>241.28</v>
          </cell>
          <cell r="BC10">
            <v>24949.279999999999</v>
          </cell>
        </row>
        <row r="11">
          <cell r="A11" t="str">
            <v>Total general</v>
          </cell>
          <cell r="B11">
            <v>6350213</v>
          </cell>
          <cell r="C11">
            <v>7000000</v>
          </cell>
          <cell r="D11">
            <v>13350213</v>
          </cell>
          <cell r="E11">
            <v>867763.84499999997</v>
          </cell>
          <cell r="F11">
            <v>2274876.2952000001</v>
          </cell>
          <cell r="G11">
            <v>16492853.1402</v>
          </cell>
          <cell r="H11">
            <v>91576.495800000004</v>
          </cell>
          <cell r="I11">
            <v>493974</v>
          </cell>
          <cell r="M11">
            <v>50000</v>
          </cell>
          <cell r="N11">
            <v>501120</v>
          </cell>
          <cell r="P11">
            <v>11200</v>
          </cell>
          <cell r="Q11">
            <v>97440</v>
          </cell>
          <cell r="R11">
            <v>44800</v>
          </cell>
          <cell r="S11">
            <v>12805.821600000001</v>
          </cell>
          <cell r="T11">
            <v>1324171.2065999999</v>
          </cell>
          <cell r="V11">
            <v>2120825</v>
          </cell>
          <cell r="W11">
            <v>137853.625</v>
          </cell>
          <cell r="X11">
            <v>100912</v>
          </cell>
          <cell r="Y11">
            <v>54656</v>
          </cell>
          <cell r="Z11">
            <v>309720</v>
          </cell>
          <cell r="AA11">
            <v>538904.44800000009</v>
          </cell>
          <cell r="AB11">
            <v>34944</v>
          </cell>
          <cell r="AD11">
            <v>726902</v>
          </cell>
          <cell r="AT11">
            <v>170192</v>
          </cell>
          <cell r="AU11">
            <v>11062.48</v>
          </cell>
          <cell r="AV11">
            <v>1769.9967999999999</v>
          </cell>
          <cell r="AW11">
            <v>183024.4768</v>
          </cell>
          <cell r="AZ11">
            <v>421832</v>
          </cell>
          <cell r="BA11">
            <v>27419.08</v>
          </cell>
          <cell r="BB11">
            <v>4387.0528000000004</v>
          </cell>
          <cell r="BC11">
            <v>453638.13280000002</v>
          </cell>
        </row>
        <row r="12">
          <cell r="A12" t="str">
            <v>105</v>
          </cell>
          <cell r="B12">
            <v>3222016</v>
          </cell>
          <cell r="C12">
            <v>799197</v>
          </cell>
          <cell r="D12">
            <v>192105</v>
          </cell>
          <cell r="E12">
            <v>1040000</v>
          </cell>
          <cell r="F12">
            <v>4818.2550000000001</v>
          </cell>
          <cell r="G12">
            <v>12631.240800000001</v>
          </cell>
          <cell r="H12">
            <v>91576.495800000004</v>
          </cell>
          <cell r="I12">
            <v>461785</v>
          </cell>
          <cell r="J12">
            <v>3058850</v>
          </cell>
          <cell r="K12">
            <v>290433</v>
          </cell>
          <cell r="M12">
            <v>1705200</v>
          </cell>
          <cell r="N12">
            <v>1581080</v>
          </cell>
          <cell r="O12">
            <v>1066759</v>
          </cell>
          <cell r="P12">
            <v>209168.33333333334</v>
          </cell>
          <cell r="Q12">
            <v>799197</v>
          </cell>
          <cell r="R12">
            <v>51947.805</v>
          </cell>
          <cell r="S12">
            <v>8311.6488000000008</v>
          </cell>
          <cell r="T12">
            <v>859456.45380000002</v>
          </cell>
          <cell r="V12">
            <v>8219249.333333333</v>
          </cell>
          <cell r="W12">
            <v>534251.20666666667</v>
          </cell>
          <cell r="X12">
            <v>51408</v>
          </cell>
          <cell r="Y12">
            <v>8838980.733066665</v>
          </cell>
          <cell r="Z12">
            <v>754686.72</v>
          </cell>
          <cell r="AA12">
            <v>3698758.7204</v>
          </cell>
          <cell r="AD12">
            <v>27562</v>
          </cell>
          <cell r="AT12">
            <v>50112</v>
          </cell>
          <cell r="AU12">
            <v>3257.28</v>
          </cell>
          <cell r="AV12">
            <v>521.16480000000001</v>
          </cell>
          <cell r="AW12">
            <v>53890.444799999997</v>
          </cell>
          <cell r="AZ12">
            <v>806094.72</v>
          </cell>
          <cell r="BA12">
            <v>52396.156799999997</v>
          </cell>
          <cell r="BB12">
            <v>8383.3850879999991</v>
          </cell>
          <cell r="BC12">
            <v>866874.26188799995</v>
          </cell>
        </row>
        <row r="13">
          <cell r="A13" t="str">
            <v>106</v>
          </cell>
          <cell r="B13">
            <v>74127</v>
          </cell>
          <cell r="C13">
            <v>118603.2</v>
          </cell>
          <cell r="D13">
            <v>44800</v>
          </cell>
          <cell r="E13">
            <v>74127</v>
          </cell>
          <cell r="F13">
            <v>4818.2550000000001</v>
          </cell>
          <cell r="G13">
            <v>12631.240800000001</v>
          </cell>
          <cell r="H13">
            <v>91576.495800000004</v>
          </cell>
          <cell r="I13">
            <v>150774</v>
          </cell>
          <cell r="J13">
            <v>105560</v>
          </cell>
          <cell r="O13">
            <v>1531200</v>
          </cell>
          <cell r="Q13">
            <v>5600</v>
          </cell>
          <cell r="R13">
            <v>16800</v>
          </cell>
          <cell r="S13">
            <v>2894763</v>
          </cell>
          <cell r="T13">
            <v>105607</v>
          </cell>
          <cell r="V13">
            <v>2894763</v>
          </cell>
          <cell r="W13">
            <v>188159.595</v>
          </cell>
          <cell r="X13">
            <v>30105.535200000002</v>
          </cell>
          <cell r="Y13">
            <v>148736</v>
          </cell>
          <cell r="Z13">
            <v>73562.559999999998</v>
          </cell>
          <cell r="AA13">
            <v>797927.44279999996</v>
          </cell>
          <cell r="AD13">
            <v>414816</v>
          </cell>
          <cell r="AT13">
            <v>395765</v>
          </cell>
          <cell r="AU13">
            <v>25724.725000000002</v>
          </cell>
          <cell r="AV13">
            <v>4115.9560000000001</v>
          </cell>
          <cell r="AW13">
            <v>425605.68099999998</v>
          </cell>
          <cell r="AZ13">
            <v>73562.559999999998</v>
          </cell>
          <cell r="BA13">
            <v>4781.5663999999997</v>
          </cell>
          <cell r="BB13">
            <v>765.05062399999997</v>
          </cell>
          <cell r="BC13">
            <v>79109.17702399999</v>
          </cell>
        </row>
        <row r="14">
          <cell r="A14" t="str">
            <v>107</v>
          </cell>
          <cell r="B14">
            <v>74127</v>
          </cell>
          <cell r="C14">
            <v>118603.2</v>
          </cell>
          <cell r="E14">
            <v>416575</v>
          </cell>
          <cell r="F14">
            <v>4818.2550000000001</v>
          </cell>
          <cell r="G14">
            <v>12631.240800000001</v>
          </cell>
          <cell r="H14">
            <v>91576.495800000004</v>
          </cell>
          <cell r="I14">
            <v>75400</v>
          </cell>
          <cell r="L14">
            <v>1773025</v>
          </cell>
          <cell r="N14">
            <v>387794</v>
          </cell>
          <cell r="Q14">
            <v>118408</v>
          </cell>
          <cell r="R14">
            <v>7696.52</v>
          </cell>
          <cell r="S14">
            <v>1231.4432000000002</v>
          </cell>
          <cell r="T14">
            <v>71410</v>
          </cell>
          <cell r="V14">
            <v>416575</v>
          </cell>
          <cell r="W14">
            <v>27077.375</v>
          </cell>
          <cell r="X14">
            <v>4332.38</v>
          </cell>
          <cell r="Y14">
            <v>447984.755</v>
          </cell>
          <cell r="Z14">
            <v>202536</v>
          </cell>
          <cell r="AA14">
            <v>81684.157800000001</v>
          </cell>
          <cell r="AD14">
            <v>120988</v>
          </cell>
          <cell r="AT14">
            <v>71410</v>
          </cell>
          <cell r="AU14">
            <v>4641.6500000000005</v>
          </cell>
          <cell r="AV14">
            <v>742.6640000000001</v>
          </cell>
          <cell r="AW14">
            <v>76794.313999999998</v>
          </cell>
          <cell r="AZ14">
            <v>202536</v>
          </cell>
          <cell r="BA14">
            <v>13164.84</v>
          </cell>
          <cell r="BB14">
            <v>2106.3744000000002</v>
          </cell>
          <cell r="BC14">
            <v>217807.2144</v>
          </cell>
        </row>
        <row r="15">
          <cell r="A15" t="str">
            <v>108</v>
          </cell>
          <cell r="B15">
            <v>494180</v>
          </cell>
          <cell r="E15">
            <v>1016000</v>
          </cell>
          <cell r="F15">
            <v>32121.7</v>
          </cell>
          <cell r="G15">
            <v>84208.271999999997</v>
          </cell>
          <cell r="H15">
            <v>610509.97199999995</v>
          </cell>
          <cell r="I15">
            <v>102452</v>
          </cell>
          <cell r="M15">
            <v>131544</v>
          </cell>
          <cell r="N15">
            <v>75168</v>
          </cell>
          <cell r="Q15">
            <v>33600</v>
          </cell>
          <cell r="R15">
            <v>16982.485000000001</v>
          </cell>
          <cell r="S15">
            <v>2717.1976</v>
          </cell>
          <cell r="T15">
            <v>1976640</v>
          </cell>
          <cell r="V15">
            <v>1976640</v>
          </cell>
          <cell r="W15">
            <v>128481.60000000001</v>
          </cell>
          <cell r="X15">
            <v>20557.056</v>
          </cell>
          <cell r="Y15">
            <v>2125678.656</v>
          </cell>
          <cell r="Z15">
            <v>1436126.4</v>
          </cell>
          <cell r="AA15">
            <v>222298.08480000001</v>
          </cell>
          <cell r="AB15">
            <v>178528</v>
          </cell>
          <cell r="AD15">
            <v>184417</v>
          </cell>
          <cell r="AT15">
            <v>51696</v>
          </cell>
          <cell r="AU15">
            <v>3360.2400000000002</v>
          </cell>
          <cell r="AV15">
            <v>537.63840000000005</v>
          </cell>
          <cell r="AW15">
            <v>55593.878400000001</v>
          </cell>
          <cell r="AZ15">
            <v>2452126.4</v>
          </cell>
          <cell r="BA15">
            <v>159388.21599999999</v>
          </cell>
          <cell r="BB15">
            <v>25502.114559999998</v>
          </cell>
          <cell r="BC15">
            <v>2637016.7305600001</v>
          </cell>
        </row>
        <row r="16">
          <cell r="A16" t="str">
            <v>109</v>
          </cell>
          <cell r="B16">
            <v>1297222.5</v>
          </cell>
          <cell r="C16">
            <v>285638</v>
          </cell>
          <cell r="D16">
            <v>87000</v>
          </cell>
          <cell r="E16">
            <v>350000</v>
          </cell>
          <cell r="F16">
            <v>22750</v>
          </cell>
          <cell r="G16">
            <v>59640</v>
          </cell>
          <cell r="H16">
            <v>432390</v>
          </cell>
          <cell r="I16">
            <v>255775</v>
          </cell>
          <cell r="J16">
            <v>888297</v>
          </cell>
          <cell r="N16">
            <v>448491</v>
          </cell>
          <cell r="O16">
            <v>308884</v>
          </cell>
          <cell r="P16">
            <v>3463209</v>
          </cell>
          <cell r="Q16">
            <v>325057</v>
          </cell>
          <cell r="R16">
            <v>21128.705000000002</v>
          </cell>
          <cell r="S16">
            <v>3380.5928000000004</v>
          </cell>
          <cell r="T16">
            <v>349566.2978</v>
          </cell>
          <cell r="U16">
            <v>289768</v>
          </cell>
          <cell r="V16">
            <v>376768</v>
          </cell>
          <cell r="W16">
            <v>24489.920000000002</v>
          </cell>
          <cell r="X16">
            <v>60480</v>
          </cell>
          <cell r="Y16">
            <v>536319</v>
          </cell>
          <cell r="Z16">
            <v>301089.59999999998</v>
          </cell>
          <cell r="AA16">
            <v>250989.7568</v>
          </cell>
          <cell r="AB16">
            <v>3045532</v>
          </cell>
          <cell r="AD16">
            <v>472468</v>
          </cell>
          <cell r="AT16">
            <v>1776672</v>
          </cell>
          <cell r="AU16">
            <v>115483.68000000001</v>
          </cell>
          <cell r="AV16">
            <v>18477.388800000001</v>
          </cell>
          <cell r="AW16">
            <v>1910633.0688</v>
          </cell>
          <cell r="AZ16">
            <v>361569.6</v>
          </cell>
          <cell r="BA16">
            <v>23502.023999999998</v>
          </cell>
          <cell r="BB16">
            <v>3760.3238399999996</v>
          </cell>
          <cell r="BC16">
            <v>388831.94783999998</v>
          </cell>
        </row>
        <row r="17">
          <cell r="A17" t="str">
            <v>110</v>
          </cell>
          <cell r="B17">
            <v>494180</v>
          </cell>
          <cell r="C17">
            <v>1087196</v>
          </cell>
          <cell r="D17">
            <v>350000</v>
          </cell>
          <cell r="E17">
            <v>844180</v>
          </cell>
          <cell r="F17">
            <v>54871.700000000004</v>
          </cell>
          <cell r="G17">
            <v>143848.272</v>
          </cell>
          <cell r="H17">
            <v>1042899.972</v>
          </cell>
          <cell r="I17">
            <v>451821</v>
          </cell>
          <cell r="K17">
            <v>1615000</v>
          </cell>
          <cell r="M17">
            <v>30016</v>
          </cell>
          <cell r="N17">
            <v>495969</v>
          </cell>
          <cell r="O17">
            <v>1000000</v>
          </cell>
          <cell r="P17">
            <v>78400</v>
          </cell>
          <cell r="Q17">
            <v>1941373</v>
          </cell>
          <cell r="R17">
            <v>126189.24500000001</v>
          </cell>
          <cell r="S17">
            <v>20190.279200000001</v>
          </cell>
          <cell r="T17">
            <v>124027</v>
          </cell>
          <cell r="U17">
            <v>48300</v>
          </cell>
          <cell r="V17">
            <v>82118</v>
          </cell>
          <cell r="W17">
            <v>65000</v>
          </cell>
          <cell r="X17">
            <v>30553</v>
          </cell>
          <cell r="Y17">
            <v>121318</v>
          </cell>
          <cell r="Z17">
            <v>510377.96</v>
          </cell>
          <cell r="AA17">
            <v>689236.7648</v>
          </cell>
          <cell r="AD17">
            <v>18096</v>
          </cell>
          <cell r="AK17">
            <v>2072340</v>
          </cell>
          <cell r="AR17">
            <v>247544</v>
          </cell>
          <cell r="AT17">
            <v>3048939</v>
          </cell>
          <cell r="AU17">
            <v>198181.035</v>
          </cell>
          <cell r="AV17">
            <v>31708.9656</v>
          </cell>
          <cell r="AW17">
            <v>3278829.0006000004</v>
          </cell>
          <cell r="AZ17">
            <v>619330.96</v>
          </cell>
          <cell r="BA17">
            <v>40256.5124</v>
          </cell>
          <cell r="BB17">
            <v>6441.0419840000004</v>
          </cell>
          <cell r="BC17">
            <v>666028.51438399998</v>
          </cell>
        </row>
        <row r="18">
          <cell r="A18" t="str">
            <v>111</v>
          </cell>
          <cell r="B18">
            <v>5188890</v>
          </cell>
          <cell r="C18">
            <v>2273228</v>
          </cell>
          <cell r="D18">
            <v>350000</v>
          </cell>
          <cell r="E18">
            <v>350000</v>
          </cell>
          <cell r="F18">
            <v>583132</v>
          </cell>
          <cell r="G18">
            <v>59640</v>
          </cell>
          <cell r="H18">
            <v>432390</v>
          </cell>
          <cell r="I18">
            <v>115258</v>
          </cell>
          <cell r="J18">
            <v>7517</v>
          </cell>
          <cell r="K18">
            <v>290433</v>
          </cell>
          <cell r="L18">
            <v>469336</v>
          </cell>
          <cell r="M18">
            <v>193300</v>
          </cell>
          <cell r="N18">
            <v>371107</v>
          </cell>
          <cell r="O18">
            <v>1531200</v>
          </cell>
          <cell r="P18">
            <v>17920</v>
          </cell>
          <cell r="Q18">
            <v>99680</v>
          </cell>
          <cell r="R18">
            <v>107441.16500000001</v>
          </cell>
          <cell r="S18">
            <v>17190.5864</v>
          </cell>
          <cell r="T18">
            <v>546546</v>
          </cell>
          <cell r="V18">
            <v>583132</v>
          </cell>
          <cell r="W18">
            <v>37903.58</v>
          </cell>
          <cell r="X18">
            <v>388318</v>
          </cell>
          <cell r="Y18">
            <v>520251</v>
          </cell>
          <cell r="Z18">
            <v>430035.20000000001</v>
          </cell>
          <cell r="AA18">
            <v>1694787.3839999998</v>
          </cell>
          <cell r="AB18">
            <v>112000</v>
          </cell>
          <cell r="AD18">
            <v>684103</v>
          </cell>
          <cell r="AT18">
            <v>2261106</v>
          </cell>
          <cell r="AU18">
            <v>146971.89000000001</v>
          </cell>
          <cell r="AV18">
            <v>23515.502400000001</v>
          </cell>
          <cell r="AW18">
            <v>2431593.3924000002</v>
          </cell>
          <cell r="AZ18">
            <v>1382819.2</v>
          </cell>
          <cell r="BA18">
            <v>89883.248000000007</v>
          </cell>
          <cell r="BB18">
            <v>14381.319680000001</v>
          </cell>
          <cell r="BC18">
            <v>1487083.7676799998</v>
          </cell>
        </row>
        <row r="19">
          <cell r="A19" t="str">
            <v>112</v>
          </cell>
          <cell r="B19">
            <v>3222016</v>
          </cell>
          <cell r="C19">
            <v>3035890</v>
          </cell>
          <cell r="D19">
            <v>342000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161280</v>
          </cell>
          <cell r="Q19">
            <v>1807650</v>
          </cell>
          <cell r="R19">
            <v>60000</v>
          </cell>
          <cell r="S19">
            <v>2894763</v>
          </cell>
          <cell r="T19">
            <v>101468</v>
          </cell>
          <cell r="U19">
            <v>289768</v>
          </cell>
          <cell r="V19">
            <v>25399332</v>
          </cell>
          <cell r="W19">
            <v>1650956.58</v>
          </cell>
          <cell r="X19">
            <v>257342</v>
          </cell>
          <cell r="Y19">
            <v>27314441.632799998</v>
          </cell>
          <cell r="Z19">
            <v>63105.16</v>
          </cell>
          <cell r="AA19">
            <v>785668</v>
          </cell>
          <cell r="AD19">
            <v>793492</v>
          </cell>
          <cell r="AQ19">
            <v>11873.333333333334</v>
          </cell>
          <cell r="AT19">
            <v>443468</v>
          </cell>
          <cell r="AU19">
            <v>28825.420000000002</v>
          </cell>
          <cell r="AV19">
            <v>4612.0672000000004</v>
          </cell>
          <cell r="AW19">
            <v>476905.48719999997</v>
          </cell>
          <cell r="AZ19">
            <v>481727.16</v>
          </cell>
          <cell r="BA19">
            <v>31312.2654</v>
          </cell>
          <cell r="BB19">
            <v>5009.9624640000002</v>
          </cell>
          <cell r="BC19">
            <v>518049.38786399993</v>
          </cell>
        </row>
        <row r="20">
          <cell r="A20" t="str">
            <v>113</v>
          </cell>
          <cell r="D20">
            <v>174720</v>
          </cell>
          <cell r="F20">
            <v>1040019</v>
          </cell>
          <cell r="H20">
            <v>596624</v>
          </cell>
          <cell r="I20">
            <v>827972</v>
          </cell>
          <cell r="J20">
            <v>529106</v>
          </cell>
          <cell r="N20">
            <v>832091</v>
          </cell>
          <cell r="Q20">
            <v>2639335</v>
          </cell>
          <cell r="R20">
            <v>240800</v>
          </cell>
          <cell r="S20">
            <v>27449.083999999999</v>
          </cell>
          <cell r="T20">
            <v>985266</v>
          </cell>
          <cell r="W20">
            <v>1038246</v>
          </cell>
          <cell r="X20">
            <v>1361197</v>
          </cell>
          <cell r="Y20">
            <v>88477.805000000008</v>
          </cell>
          <cell r="Z20">
            <v>927556.88</v>
          </cell>
          <cell r="AA20">
            <v>1463831.2537999998</v>
          </cell>
          <cell r="AB20">
            <v>371840</v>
          </cell>
          <cell r="AD20">
            <v>1812166</v>
          </cell>
          <cell r="AT20">
            <v>779798</v>
          </cell>
          <cell r="AU20">
            <v>50686.87</v>
          </cell>
          <cell r="AV20">
            <v>8109.8992000000007</v>
          </cell>
          <cell r="AW20">
            <v>838594.76919999998</v>
          </cell>
          <cell r="AZ20">
            <v>1912822.88</v>
          </cell>
          <cell r="BA20">
            <v>124333.4872</v>
          </cell>
          <cell r="BB20">
            <v>19893.357952000002</v>
          </cell>
          <cell r="BC20">
            <v>2057049.7251520001</v>
          </cell>
        </row>
        <row r="21">
          <cell r="A21" t="str">
            <v>114</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16240</v>
          </cell>
          <cell r="Y21">
            <v>93184</v>
          </cell>
          <cell r="Z21">
            <v>580696</v>
          </cell>
          <cell r="AA21">
            <v>2260420.8989999997</v>
          </cell>
          <cell r="AT21">
            <v>7138907</v>
          </cell>
          <cell r="AU21">
            <v>464028.95500000002</v>
          </cell>
          <cell r="AV21">
            <v>74244.632800000007</v>
          </cell>
          <cell r="AW21">
            <v>7677180.5877999999</v>
          </cell>
          <cell r="AZ21">
            <v>641736</v>
          </cell>
          <cell r="BA21">
            <v>41712.840000000004</v>
          </cell>
          <cell r="BB21">
            <v>6674.0544000000009</v>
          </cell>
          <cell r="BC21">
            <v>690122.89439999999</v>
          </cell>
        </row>
        <row r="22">
          <cell r="A22" t="str">
            <v>200</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239320</v>
          </cell>
          <cell r="AZ22">
            <v>2310233.2000000002</v>
          </cell>
          <cell r="BA22">
            <v>150165.15800000002</v>
          </cell>
          <cell r="BB22">
            <v>24026.425280000003</v>
          </cell>
          <cell r="BC22">
            <v>2484424.7832800001</v>
          </cell>
        </row>
        <row r="23">
          <cell r="A23" t="str">
            <v>201</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cell r="AZ23">
            <v>562600</v>
          </cell>
          <cell r="BA23">
            <v>36569</v>
          </cell>
          <cell r="BB23">
            <v>5851.04</v>
          </cell>
          <cell r="BC23">
            <v>605020.04</v>
          </cell>
        </row>
        <row r="24">
          <cell r="A24" t="str">
            <v>202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248541.6</v>
          </cell>
          <cell r="AU24">
            <v>113100</v>
          </cell>
          <cell r="AV24">
            <v>18096</v>
          </cell>
          <cell r="AW24">
            <v>1871196</v>
          </cell>
          <cell r="AZ24">
            <v>2596819.6</v>
          </cell>
          <cell r="BA24">
            <v>168793.274</v>
          </cell>
          <cell r="BB24">
            <v>27006.923840000003</v>
          </cell>
          <cell r="BC24">
            <v>2792619.7978400001</v>
          </cell>
        </row>
        <row r="25">
          <cell r="A25" t="str">
            <v>206</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58000</v>
          </cell>
          <cell r="AK25">
            <v>28420</v>
          </cell>
          <cell r="AQ25">
            <v>11873.333333333334</v>
          </cell>
          <cell r="AT25">
            <v>324800</v>
          </cell>
          <cell r="AU25">
            <v>21112</v>
          </cell>
          <cell r="AV25">
            <v>3377.92</v>
          </cell>
          <cell r="AW25">
            <v>349289.92</v>
          </cell>
          <cell r="AZ25">
            <v>86420</v>
          </cell>
          <cell r="BA25">
            <v>5617.3</v>
          </cell>
          <cell r="BB25">
            <v>898.76800000000003</v>
          </cell>
          <cell r="BC25">
            <v>92936.067999999999</v>
          </cell>
        </row>
        <row r="26">
          <cell r="A26" t="str">
            <v>207</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cell r="AZ26">
            <v>1514380</v>
          </cell>
          <cell r="BA26">
            <v>98434.7</v>
          </cell>
          <cell r="BB26">
            <v>15749.552</v>
          </cell>
          <cell r="BC26">
            <v>1628564.2519999999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cell r="AZ27">
            <v>201492</v>
          </cell>
          <cell r="BA27">
            <v>13096.98</v>
          </cell>
          <cell r="BB27">
            <v>2095.5167999999999</v>
          </cell>
          <cell r="BC27">
            <v>216684.49680000002</v>
          </cell>
        </row>
        <row r="28">
          <cell r="A28" t="str">
            <v>211</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291856</v>
          </cell>
          <cell r="AU28">
            <v>228327.97</v>
          </cell>
          <cell r="AV28">
            <v>36532.475200000001</v>
          </cell>
          <cell r="AW28">
            <v>3777598.4452000004</v>
          </cell>
          <cell r="AZ28">
            <v>674328</v>
          </cell>
          <cell r="BA28">
            <v>43831.32</v>
          </cell>
          <cell r="BB28">
            <v>7013.0111999999999</v>
          </cell>
          <cell r="BC28">
            <v>725172.3311999999</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70180</v>
          </cell>
          <cell r="AU29">
            <v>14838.720000000001</v>
          </cell>
          <cell r="AV29">
            <v>2374.1952000000001</v>
          </cell>
          <cell r="AW29">
            <v>245500.91519999999</v>
          </cell>
          <cell r="AZ29">
            <v>7555578.9999999991</v>
          </cell>
          <cell r="BA29">
            <v>491112.63499999995</v>
          </cell>
          <cell r="BB29">
            <v>78578.021599999993</v>
          </cell>
          <cell r="BC29">
            <v>8125269.6565999985</v>
          </cell>
        </row>
        <row r="30">
          <cell r="A30" t="str">
            <v>314</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cell r="AZ30">
            <v>149988</v>
          </cell>
          <cell r="BA30">
            <v>9749.2200000000012</v>
          </cell>
          <cell r="BB30">
            <v>1559.8752000000002</v>
          </cell>
          <cell r="BC30">
            <v>161297.09520000001</v>
          </cell>
        </row>
        <row r="31">
          <cell r="A31" t="str">
            <v>391</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181888</v>
          </cell>
          <cell r="AA31">
            <v>1442068.3839999998</v>
          </cell>
          <cell r="AF31">
            <v>201600</v>
          </cell>
          <cell r="AH31">
            <v>233687.27272727274</v>
          </cell>
          <cell r="AT31">
            <v>362206</v>
          </cell>
          <cell r="AU31">
            <v>23543.39</v>
          </cell>
          <cell r="AV31">
            <v>3766.9423999999999</v>
          </cell>
          <cell r="AW31">
            <v>389516.33240000001</v>
          </cell>
          <cell r="AZ31">
            <v>394688</v>
          </cell>
          <cell r="BA31">
            <v>25654.720000000001</v>
          </cell>
          <cell r="BB31">
            <v>4104.7552000000005</v>
          </cell>
          <cell r="BC31">
            <v>424447.47519999999</v>
          </cell>
        </row>
        <row r="32">
          <cell r="A32" t="str">
            <v>400</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40716</v>
          </cell>
          <cell r="AT32">
            <v>4880901</v>
          </cell>
          <cell r="AU32">
            <v>317258.565</v>
          </cell>
          <cell r="AV32">
            <v>50761.3704</v>
          </cell>
          <cell r="AW32">
            <v>5248920.9354000008</v>
          </cell>
          <cell r="AZ32">
            <v>1516618.8</v>
          </cell>
          <cell r="BA32">
            <v>98580.222000000009</v>
          </cell>
          <cell r="BB32">
            <v>15772.835520000002</v>
          </cell>
          <cell r="BC32">
            <v>1630971.8575200001</v>
          </cell>
        </row>
        <row r="33">
          <cell r="A33" t="str">
            <v>402</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cell r="AX33">
            <v>200000</v>
          </cell>
          <cell r="AZ33">
            <v>295000</v>
          </cell>
          <cell r="BA33">
            <v>19175</v>
          </cell>
          <cell r="BB33">
            <v>3068</v>
          </cell>
          <cell r="BC33">
            <v>317243</v>
          </cell>
        </row>
        <row r="34">
          <cell r="A34" t="str">
            <v>403</v>
          </cell>
          <cell r="B34">
            <v>9824373</v>
          </cell>
          <cell r="C34">
            <v>777840</v>
          </cell>
          <cell r="F34">
            <v>1831733</v>
          </cell>
          <cell r="G34">
            <v>1944341</v>
          </cell>
          <cell r="I34">
            <v>49200</v>
          </cell>
          <cell r="K34">
            <v>141000</v>
          </cell>
          <cell r="M34">
            <v>55801</v>
          </cell>
          <cell r="O34">
            <v>11600</v>
          </cell>
          <cell r="Q34">
            <v>3666319</v>
          </cell>
          <cell r="R34">
            <v>252000</v>
          </cell>
          <cell r="S34">
            <v>38129.717600000004</v>
          </cell>
          <cell r="T34">
            <v>58000</v>
          </cell>
          <cell r="X34">
            <v>69600</v>
          </cell>
          <cell r="Y34">
            <v>4524</v>
          </cell>
          <cell r="Z34">
            <v>246848</v>
          </cell>
          <cell r="AA34">
            <v>74847.839999999997</v>
          </cell>
          <cell r="AB34">
            <v>235200</v>
          </cell>
          <cell r="AD34">
            <v>1378312</v>
          </cell>
          <cell r="AE34">
            <v>591360</v>
          </cell>
          <cell r="AF34">
            <v>375000</v>
          </cell>
          <cell r="AT34">
            <v>9824373</v>
          </cell>
          <cell r="AU34">
            <v>638584.245</v>
          </cell>
          <cell r="AV34">
            <v>102173.4792</v>
          </cell>
          <cell r="AW34">
            <v>10565130.724199999</v>
          </cell>
          <cell r="AZ34">
            <v>4040390</v>
          </cell>
          <cell r="BA34">
            <v>262625.35000000003</v>
          </cell>
          <cell r="BB34">
            <v>42020.056000000004</v>
          </cell>
          <cell r="BC34">
            <v>4345035.4059999995</v>
          </cell>
        </row>
        <row r="35">
          <cell r="A35" t="str">
            <v>405</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AZ35">
            <v>2109597</v>
          </cell>
          <cell r="BA35">
            <v>137123.80499999999</v>
          </cell>
          <cell r="BB35">
            <v>21939.808799999999</v>
          </cell>
          <cell r="BC35">
            <v>2268660.6138000004</v>
          </cell>
        </row>
        <row r="36">
          <cell r="A36" t="str">
            <v>BAS Y DEV</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cell r="AZ36">
            <v>665280</v>
          </cell>
          <cell r="BA36">
            <v>43243.200000000004</v>
          </cell>
          <cell r="BB36">
            <v>6918.9120000000012</v>
          </cell>
          <cell r="BC36">
            <v>715442.11199999996</v>
          </cell>
        </row>
        <row r="37">
          <cell r="A37" t="str">
            <v>DIST. DUITAMA</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2083529.36</v>
          </cell>
          <cell r="AU37">
            <v>673707.84</v>
          </cell>
          <cell r="AV37">
            <v>107793.25439999999</v>
          </cell>
          <cell r="AW37">
            <v>11146237.0944</v>
          </cell>
          <cell r="AZ37">
            <v>2119489.36</v>
          </cell>
          <cell r="BA37">
            <v>137766.80840000001</v>
          </cell>
          <cell r="BB37">
            <v>22042.689344000002</v>
          </cell>
          <cell r="BC37">
            <v>2279298.8577439999</v>
          </cell>
        </row>
        <row r="38">
          <cell r="A38" t="str">
            <v>DIST. SINCELEJO</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49280</v>
          </cell>
          <cell r="AJ38">
            <v>238080</v>
          </cell>
          <cell r="AM38">
            <v>982996</v>
          </cell>
          <cell r="AO38">
            <v>69525</v>
          </cell>
          <cell r="AT38">
            <v>9042697</v>
          </cell>
          <cell r="AU38">
            <v>587775.30500000005</v>
          </cell>
          <cell r="AV38">
            <v>94044.048800000004</v>
          </cell>
          <cell r="AW38">
            <v>9724516.3538000006</v>
          </cell>
          <cell r="AZ38">
            <v>49280</v>
          </cell>
          <cell r="BA38">
            <v>3203.2000000000003</v>
          </cell>
          <cell r="BB38">
            <v>512.51200000000006</v>
          </cell>
          <cell r="BC38">
            <v>52995.712</v>
          </cell>
        </row>
        <row r="39">
          <cell r="A39" t="str">
            <v>DIST. TUNJA</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174000</v>
          </cell>
          <cell r="AU39">
            <v>59724.340000000004</v>
          </cell>
          <cell r="AV39">
            <v>9555.894400000001</v>
          </cell>
          <cell r="AW39">
            <v>714560</v>
          </cell>
          <cell r="AZ39">
            <v>1858018.4</v>
          </cell>
          <cell r="BA39">
            <v>120771.196</v>
          </cell>
          <cell r="BB39">
            <v>19323.391360000001</v>
          </cell>
          <cell r="BC39">
            <v>1998112.9873599999</v>
          </cell>
        </row>
        <row r="40">
          <cell r="A40" t="str">
            <v>DIST. ZIPAQUIRA</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539736.4</v>
          </cell>
          <cell r="AU40">
            <v>41032.511000000006</v>
          </cell>
          <cell r="AV40">
            <v>6565.2017600000008</v>
          </cell>
          <cell r="AW40">
            <v>678867.11276000005</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42560</v>
          </cell>
          <cell r="C5">
            <v>118603.2</v>
          </cell>
          <cell r="D5">
            <v>403200</v>
          </cell>
          <cell r="E5">
            <v>118603.2</v>
          </cell>
          <cell r="F5">
            <v>7709.2079999999996</v>
          </cell>
          <cell r="G5">
            <v>179800</v>
          </cell>
          <cell r="H5">
            <v>146522.39327999999</v>
          </cell>
          <cell r="I5">
            <v>152830</v>
          </cell>
          <cell r="J5">
            <v>2783578</v>
          </cell>
          <cell r="K5">
            <v>59000</v>
          </cell>
          <cell r="L5">
            <v>179800</v>
          </cell>
          <cell r="M5">
            <v>66400</v>
          </cell>
          <cell r="N5">
            <v>236640</v>
          </cell>
          <cell r="O5">
            <v>823200</v>
          </cell>
          <cell r="P5">
            <v>84448</v>
          </cell>
          <cell r="Q5">
            <v>1215216</v>
          </cell>
          <cell r="R5">
            <v>20000</v>
          </cell>
          <cell r="S5">
            <v>27000</v>
          </cell>
          <cell r="T5">
            <v>4384800</v>
          </cell>
          <cell r="U5">
            <v>22051870</v>
          </cell>
          <cell r="V5">
            <v>1433371.55</v>
          </cell>
          <cell r="W5">
            <v>904682</v>
          </cell>
          <cell r="X5">
            <v>23714580.998</v>
          </cell>
          <cell r="Y5">
            <v>29776.045000000002</v>
          </cell>
          <cell r="Z5">
            <v>61544</v>
          </cell>
          <cell r="AA5">
            <v>2986981</v>
          </cell>
          <cell r="AB5">
            <v>194153.76500000001</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L5">
            <v>72266.2408</v>
          </cell>
          <cell r="AM5">
            <v>7472607.2457999997</v>
          </cell>
          <cell r="AP5">
            <v>249400</v>
          </cell>
          <cell r="AQ5">
            <v>16211</v>
          </cell>
          <cell r="AR5">
            <v>2593.7600000000002</v>
          </cell>
          <cell r="AS5">
            <v>268204.76</v>
          </cell>
        </row>
        <row r="6">
          <cell r="A6" t="str">
            <v>003</v>
          </cell>
          <cell r="B6">
            <v>1143199.96</v>
          </cell>
          <cell r="C6">
            <v>111453</v>
          </cell>
          <cell r="D6">
            <v>62200.71</v>
          </cell>
          <cell r="E6">
            <v>118603.2</v>
          </cell>
          <cell r="F6">
            <v>7709.2079999999996</v>
          </cell>
          <cell r="G6">
            <v>20209.985280000001</v>
          </cell>
          <cell r="H6">
            <v>146522.39327999999</v>
          </cell>
          <cell r="J6">
            <v>14063228</v>
          </cell>
          <cell r="K6">
            <v>56000</v>
          </cell>
          <cell r="L6">
            <v>1916946</v>
          </cell>
          <cell r="Q6">
            <v>754000</v>
          </cell>
          <cell r="R6">
            <v>2534272</v>
          </cell>
          <cell r="U6">
            <v>44900428</v>
          </cell>
          <cell r="V6">
            <v>2918527.8200000003</v>
          </cell>
          <cell r="W6">
            <v>466964.45120000007</v>
          </cell>
          <cell r="X6">
            <v>48285920.271200001</v>
          </cell>
          <cell r="Y6">
            <v>50291.41</v>
          </cell>
          <cell r="Z6">
            <v>31320</v>
          </cell>
          <cell r="AA6">
            <v>3042559</v>
          </cell>
          <cell r="AB6">
            <v>31590</v>
          </cell>
          <cell r="AC6">
            <v>31642.613600000004</v>
          </cell>
          <cell r="AD6">
            <v>3288272</v>
          </cell>
          <cell r="AE6">
            <v>213737.68</v>
          </cell>
          <cell r="AF6">
            <v>34198.0288</v>
          </cell>
          <cell r="AG6">
            <v>3536207.7088000001</v>
          </cell>
          <cell r="AH6">
            <v>27384.5</v>
          </cell>
          <cell r="AI6">
            <v>4381.5200000000004</v>
          </cell>
          <cell r="AJ6">
            <v>453066.02</v>
          </cell>
          <cell r="AK6">
            <v>4033.1849999999999</v>
          </cell>
          <cell r="AL6">
            <v>645.30960000000005</v>
          </cell>
          <cell r="AM6">
            <v>66727.494599999991</v>
          </cell>
          <cell r="AP6">
            <v>3203188.96</v>
          </cell>
          <cell r="AQ6">
            <v>208207.2824</v>
          </cell>
          <cell r="AR6">
            <v>33313.165183999998</v>
          </cell>
          <cell r="AS6">
            <v>3444709.4075839999</v>
          </cell>
        </row>
        <row r="7">
          <cell r="A7" t="str">
            <v>007</v>
          </cell>
          <cell r="B7">
            <v>601465.04</v>
          </cell>
          <cell r="C7">
            <v>118603.2</v>
          </cell>
          <cell r="D7">
            <v>10278.944000000001</v>
          </cell>
          <cell r="E7">
            <v>118603.2</v>
          </cell>
          <cell r="F7">
            <v>7709.2079999999996</v>
          </cell>
          <cell r="G7">
            <v>20209.985280000001</v>
          </cell>
          <cell r="H7">
            <v>146522.39327999999</v>
          </cell>
          <cell r="N7">
            <v>12799</v>
          </cell>
          <cell r="Q7">
            <v>754000</v>
          </cell>
          <cell r="X7">
            <v>12799</v>
          </cell>
          <cell r="Y7">
            <v>831.93500000000006</v>
          </cell>
          <cell r="Z7">
            <v>133.1096</v>
          </cell>
          <cell r="AA7">
            <v>1348848</v>
          </cell>
          <cell r="AB7">
            <v>87675.12000000001</v>
          </cell>
          <cell r="AC7">
            <v>14028.019200000002</v>
          </cell>
          <cell r="AD7">
            <v>754000</v>
          </cell>
          <cell r="AE7">
            <v>49010</v>
          </cell>
          <cell r="AF7">
            <v>7841.6</v>
          </cell>
          <cell r="AG7">
            <v>810851.6</v>
          </cell>
          <cell r="AH7">
            <v>5674.5</v>
          </cell>
          <cell r="AI7">
            <v>907.92000000000007</v>
          </cell>
          <cell r="AJ7">
            <v>93882.42</v>
          </cell>
          <cell r="AK7">
            <v>4793.75</v>
          </cell>
          <cell r="AL7">
            <v>767</v>
          </cell>
          <cell r="AM7">
            <v>79310.75</v>
          </cell>
          <cell r="AP7">
            <v>601465.04</v>
          </cell>
          <cell r="AQ7">
            <v>39095.227600000006</v>
          </cell>
          <cell r="AR7">
            <v>6255.2364160000006</v>
          </cell>
          <cell r="AS7">
            <v>646815.50401600008</v>
          </cell>
        </row>
        <row r="8">
          <cell r="A8" t="str">
            <v>012</v>
          </cell>
          <cell r="B8">
            <v>356333.68</v>
          </cell>
          <cell r="C8">
            <v>118603.2</v>
          </cell>
          <cell r="D8">
            <v>177000</v>
          </cell>
          <cell r="E8">
            <v>118603.2</v>
          </cell>
          <cell r="F8">
            <v>7709.2079999999996</v>
          </cell>
          <cell r="G8">
            <v>20209.985280000001</v>
          </cell>
          <cell r="H8">
            <v>146522.39327999999</v>
          </cell>
          <cell r="I8">
            <v>1437826</v>
          </cell>
          <cell r="J8">
            <v>319997</v>
          </cell>
          <cell r="L8">
            <v>96466</v>
          </cell>
          <cell r="M8">
            <v>284398</v>
          </cell>
          <cell r="Q8">
            <v>250560</v>
          </cell>
          <cell r="R8">
            <v>2505600</v>
          </cell>
          <cell r="S8">
            <v>2662800</v>
          </cell>
          <cell r="T8">
            <v>700785</v>
          </cell>
          <cell r="V8">
            <v>209920</v>
          </cell>
          <cell r="W8">
            <v>2552900</v>
          </cell>
          <cell r="X8">
            <v>700785</v>
          </cell>
          <cell r="Y8">
            <v>45551.025000000001</v>
          </cell>
          <cell r="Z8">
            <v>7288.1640000000007</v>
          </cell>
          <cell r="AA8">
            <v>347026</v>
          </cell>
          <cell r="AB8">
            <v>22556.690000000002</v>
          </cell>
          <cell r="AC8">
            <v>3609.0704000000005</v>
          </cell>
          <cell r="AD8">
            <v>284398</v>
          </cell>
          <cell r="AE8">
            <v>18485.87</v>
          </cell>
          <cell r="AF8">
            <v>2957.7392</v>
          </cell>
          <cell r="AG8">
            <v>305841.60920000001</v>
          </cell>
          <cell r="AH8">
            <v>3120</v>
          </cell>
          <cell r="AI8">
            <v>499.2</v>
          </cell>
          <cell r="AJ8">
            <v>51619.199999999997</v>
          </cell>
          <cell r="AK8">
            <v>603928.19500000007</v>
          </cell>
          <cell r="AL8">
            <v>96628.511200000008</v>
          </cell>
          <cell r="AM8">
            <v>9991759.7061999999</v>
          </cell>
          <cell r="AP8">
            <v>356333.68</v>
          </cell>
          <cell r="AQ8">
            <v>23161.689200000001</v>
          </cell>
          <cell r="AR8">
            <v>3705.8702720000001</v>
          </cell>
          <cell r="AS8">
            <v>383201.23947200004</v>
          </cell>
        </row>
        <row r="9">
          <cell r="A9" t="str">
            <v>015</v>
          </cell>
          <cell r="B9">
            <v>575000</v>
          </cell>
          <cell r="C9">
            <v>118603.2</v>
          </cell>
          <cell r="D9">
            <v>29500</v>
          </cell>
          <cell r="E9">
            <v>2610000</v>
          </cell>
          <cell r="F9">
            <v>92028.670499999993</v>
          </cell>
          <cell r="G9">
            <v>241256.69928</v>
          </cell>
          <cell r="H9">
            <v>12738590</v>
          </cell>
          <cell r="I9">
            <v>280130</v>
          </cell>
          <cell r="J9">
            <v>2240</v>
          </cell>
          <cell r="L9">
            <v>58000</v>
          </cell>
          <cell r="N9">
            <v>1112208</v>
          </cell>
          <cell r="P9">
            <v>24248</v>
          </cell>
          <cell r="R9">
            <v>94712</v>
          </cell>
          <cell r="T9">
            <v>43384</v>
          </cell>
          <cell r="W9">
            <v>199056</v>
          </cell>
          <cell r="X9">
            <v>199056</v>
          </cell>
          <cell r="Y9">
            <v>12938.640000000001</v>
          </cell>
          <cell r="Z9">
            <v>176575</v>
          </cell>
          <cell r="AA9">
            <v>84488</v>
          </cell>
          <cell r="AB9">
            <v>5491.72</v>
          </cell>
          <cell r="AC9">
            <v>100120</v>
          </cell>
          <cell r="AD9">
            <v>1112208</v>
          </cell>
          <cell r="AE9">
            <v>72293.52</v>
          </cell>
          <cell r="AF9">
            <v>11566.9632</v>
          </cell>
          <cell r="AG9">
            <v>1196068.4832000001</v>
          </cell>
          <cell r="AH9">
            <v>6507.8</v>
          </cell>
          <cell r="AI9">
            <v>1041.248</v>
          </cell>
          <cell r="AJ9">
            <v>107669.04800000001</v>
          </cell>
          <cell r="AK9">
            <v>83770.180000000008</v>
          </cell>
          <cell r="AL9">
            <v>13403.228800000001</v>
          </cell>
          <cell r="AM9">
            <v>81200</v>
          </cell>
          <cell r="AP9">
            <v>81200</v>
          </cell>
          <cell r="AQ9">
            <v>5278</v>
          </cell>
          <cell r="AR9">
            <v>844.48</v>
          </cell>
          <cell r="AS9">
            <v>87322.48</v>
          </cell>
        </row>
        <row r="10">
          <cell r="A10" t="str">
            <v>101</v>
          </cell>
          <cell r="B10">
            <v>250048.68</v>
          </cell>
          <cell r="C10">
            <v>118603.2</v>
          </cell>
          <cell r="D10">
            <v>10278.944000000001</v>
          </cell>
          <cell r="E10">
            <v>118603.2</v>
          </cell>
          <cell r="F10">
            <v>7709.2079999999996</v>
          </cell>
          <cell r="G10">
            <v>20209.985280000001</v>
          </cell>
          <cell r="H10">
            <v>146522.39327999999</v>
          </cell>
          <cell r="I10">
            <v>444619.88</v>
          </cell>
          <cell r="J10">
            <v>381872</v>
          </cell>
          <cell r="L10">
            <v>883120</v>
          </cell>
          <cell r="M10">
            <v>81144</v>
          </cell>
          <cell r="N10">
            <v>18096</v>
          </cell>
          <cell r="P10">
            <v>408800</v>
          </cell>
          <cell r="Q10">
            <v>224000</v>
          </cell>
          <cell r="W10">
            <v>224000</v>
          </cell>
          <cell r="X10">
            <v>1061591</v>
          </cell>
          <cell r="Y10">
            <v>69003.415000000008</v>
          </cell>
          <cell r="Z10">
            <v>11040.546400000001</v>
          </cell>
          <cell r="AA10">
            <v>883120</v>
          </cell>
          <cell r="AB10">
            <v>57402.8</v>
          </cell>
          <cell r="AC10">
            <v>88104</v>
          </cell>
          <cell r="AD10">
            <v>99240</v>
          </cell>
          <cell r="AE10">
            <v>6450.6</v>
          </cell>
          <cell r="AF10">
            <v>1032.096</v>
          </cell>
          <cell r="AG10">
            <v>106722.69600000001</v>
          </cell>
          <cell r="AH10">
            <v>28900.2922</v>
          </cell>
          <cell r="AI10">
            <v>4624.0467520000002</v>
          </cell>
          <cell r="AJ10">
            <v>478144.21895200002</v>
          </cell>
          <cell r="AK10">
            <v>51910.560000000005</v>
          </cell>
          <cell r="AL10">
            <v>8305.6896000000015</v>
          </cell>
          <cell r="AM10">
            <v>858840.2496000001</v>
          </cell>
          <cell r="AP10">
            <v>250048.68</v>
          </cell>
          <cell r="AQ10">
            <v>16253.164199999999</v>
          </cell>
          <cell r="AR10">
            <v>2600.5062720000001</v>
          </cell>
          <cell r="AS10">
            <v>268902.35047200002</v>
          </cell>
        </row>
        <row r="11">
          <cell r="A11" t="str">
            <v>104</v>
          </cell>
          <cell r="B11">
            <v>279497.36</v>
          </cell>
          <cell r="C11">
            <v>118603.2</v>
          </cell>
          <cell r="D11">
            <v>177000</v>
          </cell>
          <cell r="E11">
            <v>118603.2</v>
          </cell>
          <cell r="F11">
            <v>7709.2079999999996</v>
          </cell>
          <cell r="G11">
            <v>20209.985280000001</v>
          </cell>
          <cell r="H11">
            <v>165760</v>
          </cell>
          <cell r="I11">
            <v>248472</v>
          </cell>
          <cell r="J11">
            <v>33600</v>
          </cell>
          <cell r="L11">
            <v>98953</v>
          </cell>
          <cell r="M11">
            <v>82432</v>
          </cell>
          <cell r="N11">
            <v>475117.44</v>
          </cell>
          <cell r="P11">
            <v>107520</v>
          </cell>
          <cell r="Q11">
            <v>46400</v>
          </cell>
          <cell r="R11">
            <v>672000</v>
          </cell>
          <cell r="U11">
            <v>133333.33333333334</v>
          </cell>
          <cell r="X11">
            <v>2909199</v>
          </cell>
          <cell r="Y11">
            <v>189097.935</v>
          </cell>
          <cell r="Z11">
            <v>30255.669600000001</v>
          </cell>
          <cell r="AA11">
            <v>286473</v>
          </cell>
          <cell r="AB11">
            <v>18620.744999999999</v>
          </cell>
          <cell r="AC11">
            <v>56070</v>
          </cell>
          <cell r="AD11">
            <v>723309.44</v>
          </cell>
          <cell r="AE11">
            <v>47015.113599999997</v>
          </cell>
          <cell r="AF11">
            <v>7522.4181759999992</v>
          </cell>
          <cell r="AG11">
            <v>777846.97177599999</v>
          </cell>
          <cell r="AH11">
            <v>20164.372800000001</v>
          </cell>
          <cell r="AI11">
            <v>1002000</v>
          </cell>
          <cell r="AJ11">
            <v>333611.79244799999</v>
          </cell>
          <cell r="AK11">
            <v>32880.33666666667</v>
          </cell>
          <cell r="AL11">
            <v>5260.8538666666673</v>
          </cell>
          <cell r="AM11">
            <v>543992.52386666671</v>
          </cell>
          <cell r="AP11">
            <v>1250472</v>
          </cell>
          <cell r="AQ11">
            <v>81280.680000000008</v>
          </cell>
          <cell r="AR11">
            <v>13004.908800000001</v>
          </cell>
          <cell r="AS11">
            <v>1344757.5888</v>
          </cell>
        </row>
        <row r="12">
          <cell r="A12" t="str">
            <v>106</v>
          </cell>
          <cell r="B12">
            <v>303042.28000000003</v>
          </cell>
          <cell r="C12">
            <v>118603.2</v>
          </cell>
          <cell r="D12">
            <v>192105</v>
          </cell>
          <cell r="E12">
            <v>118603.2</v>
          </cell>
          <cell r="F12">
            <v>7709.2079999999996</v>
          </cell>
          <cell r="G12">
            <v>20209.985280000001</v>
          </cell>
          <cell r="H12">
            <v>146522.39327999999</v>
          </cell>
          <cell r="J12">
            <v>97440</v>
          </cell>
          <cell r="L12">
            <v>147320</v>
          </cell>
          <cell r="M12">
            <v>207144</v>
          </cell>
          <cell r="N12">
            <v>64496</v>
          </cell>
          <cell r="P12">
            <v>87696</v>
          </cell>
          <cell r="Q12">
            <v>29000</v>
          </cell>
          <cell r="X12">
            <v>857095</v>
          </cell>
          <cell r="Y12">
            <v>55711.175000000003</v>
          </cell>
          <cell r="Z12">
            <v>8913.7880000000005</v>
          </cell>
          <cell r="AA12">
            <v>127600</v>
          </cell>
          <cell r="AB12">
            <v>7585.2400000000007</v>
          </cell>
          <cell r="AC12">
            <v>1213.6384</v>
          </cell>
          <cell r="AD12">
            <v>271640</v>
          </cell>
          <cell r="AE12">
            <v>17656.600000000002</v>
          </cell>
          <cell r="AF12">
            <v>2825.0560000000005</v>
          </cell>
          <cell r="AG12">
            <v>292121.65599999996</v>
          </cell>
          <cell r="AH12">
            <v>25973.241840000002</v>
          </cell>
          <cell r="AI12">
            <v>4155.7186944000005</v>
          </cell>
          <cell r="AJ12">
            <v>429717.29653440003</v>
          </cell>
          <cell r="AK12">
            <v>8294</v>
          </cell>
          <cell r="AL12">
            <v>1327.04</v>
          </cell>
          <cell r="AM12">
            <v>137221.04</v>
          </cell>
          <cell r="AP12">
            <v>303042.28000000003</v>
          </cell>
          <cell r="AQ12">
            <v>19697.748200000002</v>
          </cell>
          <cell r="AR12">
            <v>3151.6397120000001</v>
          </cell>
          <cell r="AS12">
            <v>325891.66791200003</v>
          </cell>
        </row>
        <row r="13">
          <cell r="A13" t="str">
            <v>107</v>
          </cell>
          <cell r="B13">
            <v>622782.19999999995</v>
          </cell>
          <cell r="C13">
            <v>118603.2</v>
          </cell>
          <cell r="D13">
            <v>663520</v>
          </cell>
          <cell r="E13">
            <v>118603.2</v>
          </cell>
          <cell r="F13">
            <v>7709.2079999999996</v>
          </cell>
          <cell r="G13">
            <v>20209.985280000001</v>
          </cell>
          <cell r="H13">
            <v>44800</v>
          </cell>
          <cell r="J13">
            <v>50437</v>
          </cell>
          <cell r="L13">
            <v>127600</v>
          </cell>
          <cell r="M13">
            <v>544236.33600000001</v>
          </cell>
          <cell r="N13">
            <v>37120</v>
          </cell>
          <cell r="P13">
            <v>305424</v>
          </cell>
          <cell r="Q13">
            <v>313560</v>
          </cell>
          <cell r="R13">
            <v>219240</v>
          </cell>
          <cell r="T13">
            <v>62640</v>
          </cell>
          <cell r="U13">
            <v>100000</v>
          </cell>
          <cell r="V13">
            <v>107707</v>
          </cell>
          <cell r="X13">
            <v>706440</v>
          </cell>
          <cell r="Y13">
            <v>45918.6</v>
          </cell>
          <cell r="Z13">
            <v>1675040</v>
          </cell>
          <cell r="AA13">
            <v>2294024</v>
          </cell>
          <cell r="AB13">
            <v>149111.56</v>
          </cell>
          <cell r="AC13">
            <v>24030</v>
          </cell>
          <cell r="AD13">
            <v>81920</v>
          </cell>
          <cell r="AE13">
            <v>5324.8</v>
          </cell>
          <cell r="AF13">
            <v>851.96800000000007</v>
          </cell>
          <cell r="AG13">
            <v>88096.767999999996</v>
          </cell>
          <cell r="AH13">
            <v>35375.361840000005</v>
          </cell>
          <cell r="AI13">
            <v>5660.0578944000008</v>
          </cell>
          <cell r="AJ13">
            <v>585271.75573440001</v>
          </cell>
          <cell r="AK13">
            <v>23567.136666666669</v>
          </cell>
          <cell r="AL13">
            <v>3770.7418666666672</v>
          </cell>
          <cell r="AM13">
            <v>389909.21186666668</v>
          </cell>
          <cell r="AP13">
            <v>1386302.2</v>
          </cell>
          <cell r="AQ13">
            <v>90109.642999999996</v>
          </cell>
          <cell r="AR13">
            <v>14417.542879999999</v>
          </cell>
          <cell r="AS13">
            <v>1490829.38588</v>
          </cell>
        </row>
        <row r="14">
          <cell r="A14" t="str">
            <v>109</v>
          </cell>
          <cell r="B14">
            <v>294043</v>
          </cell>
          <cell r="C14">
            <v>118603.2</v>
          </cell>
          <cell r="D14">
            <v>4333.333333333333</v>
          </cell>
          <cell r="E14">
            <v>118603.2</v>
          </cell>
          <cell r="F14">
            <v>7709.2079999999996</v>
          </cell>
          <cell r="G14">
            <v>20209.985280000001</v>
          </cell>
          <cell r="H14">
            <v>146522.39327999999</v>
          </cell>
          <cell r="I14">
            <v>96769</v>
          </cell>
          <cell r="J14">
            <v>28000</v>
          </cell>
          <cell r="L14">
            <v>976077</v>
          </cell>
          <cell r="M14">
            <v>99792</v>
          </cell>
          <cell r="N14">
            <v>539376.80000000005</v>
          </cell>
          <cell r="O14">
            <v>209780</v>
          </cell>
          <cell r="Q14">
            <v>710179</v>
          </cell>
          <cell r="W14">
            <v>224000</v>
          </cell>
          <cell r="X14">
            <v>437754.8</v>
          </cell>
          <cell r="Y14">
            <v>33600</v>
          </cell>
          <cell r="Z14">
            <v>4552.6499200000007</v>
          </cell>
          <cell r="AA14">
            <v>4676161.84</v>
          </cell>
          <cell r="AB14">
            <v>111426.64</v>
          </cell>
          <cell r="AC14">
            <v>17828.2624</v>
          </cell>
          <cell r="AD14">
            <v>639168.80000000005</v>
          </cell>
          <cell r="AE14">
            <v>41545.972000000002</v>
          </cell>
          <cell r="AF14">
            <v>6647.3555200000001</v>
          </cell>
          <cell r="AG14">
            <v>687362.12751999998</v>
          </cell>
          <cell r="AH14">
            <v>-8457.5836800000016</v>
          </cell>
          <cell r="AI14">
            <v>-1353.2133888000003</v>
          </cell>
          <cell r="AJ14">
            <v>-139927.46906880001</v>
          </cell>
          <cell r="AK14">
            <v>303950.5196</v>
          </cell>
          <cell r="AL14">
            <v>48632.083136000001</v>
          </cell>
          <cell r="AM14">
            <v>5028744.4427359998</v>
          </cell>
          <cell r="AP14">
            <v>294043</v>
          </cell>
          <cell r="AQ14">
            <v>19112.795000000002</v>
          </cell>
          <cell r="AR14">
            <v>3058.0472000000004</v>
          </cell>
          <cell r="AS14">
            <v>316213.84219999996</v>
          </cell>
        </row>
        <row r="15">
          <cell r="A15" t="str">
            <v>110</v>
          </cell>
          <cell r="B15">
            <v>1297222.5</v>
          </cell>
          <cell r="C15">
            <v>158137.60000000001</v>
          </cell>
          <cell r="D15">
            <v>10278.944000000001</v>
          </cell>
          <cell r="E15">
            <v>1297222.5</v>
          </cell>
          <cell r="F15">
            <v>84319.462500000009</v>
          </cell>
          <cell r="G15">
            <v>221046.71399999998</v>
          </cell>
          <cell r="H15">
            <v>100800</v>
          </cell>
          <cell r="I15">
            <v>181944</v>
          </cell>
          <cell r="J15">
            <v>590115</v>
          </cell>
          <cell r="L15">
            <v>985513</v>
          </cell>
          <cell r="M15">
            <v>11648</v>
          </cell>
          <cell r="N15">
            <v>490111.6</v>
          </cell>
          <cell r="O15">
            <v>6561</v>
          </cell>
          <cell r="Q15">
            <v>144907</v>
          </cell>
          <cell r="R15">
            <v>1009237</v>
          </cell>
          <cell r="U15">
            <v>133333.33333333334</v>
          </cell>
          <cell r="X15">
            <v>360414.32</v>
          </cell>
          <cell r="Y15">
            <v>23426.930800000002</v>
          </cell>
          <cell r="Z15">
            <v>31320</v>
          </cell>
          <cell r="AA15">
            <v>382800</v>
          </cell>
          <cell r="AB15">
            <v>483024</v>
          </cell>
          <cell r="AC15">
            <v>88104</v>
          </cell>
          <cell r="AD15">
            <v>602559.6</v>
          </cell>
          <cell r="AE15">
            <v>39166.374000000003</v>
          </cell>
          <cell r="AF15">
            <v>6266.6198400000003</v>
          </cell>
          <cell r="AG15">
            <v>647992.59383999999</v>
          </cell>
          <cell r="AH15">
            <v>31396.560000000001</v>
          </cell>
          <cell r="AI15">
            <v>5023.4495999999999</v>
          </cell>
          <cell r="AJ15">
            <v>194880</v>
          </cell>
          <cell r="AK15">
            <v>40640.426666666674</v>
          </cell>
          <cell r="AL15">
            <v>6502.4682666666677</v>
          </cell>
          <cell r="AM15">
            <v>672380.22826666664</v>
          </cell>
          <cell r="AP15">
            <v>201441</v>
          </cell>
          <cell r="AQ15">
            <v>13093.665000000001</v>
          </cell>
          <cell r="AR15">
            <v>2094.9864000000002</v>
          </cell>
          <cell r="AS15">
            <v>216629.6514</v>
          </cell>
        </row>
        <row r="16">
          <cell r="A16" t="str">
            <v>111</v>
          </cell>
          <cell r="B16">
            <v>1297222.5</v>
          </cell>
          <cell r="C16">
            <v>7510771</v>
          </cell>
          <cell r="D16">
            <v>117150</v>
          </cell>
          <cell r="E16">
            <v>1501406</v>
          </cell>
          <cell r="F16">
            <v>118444.46250000001</v>
          </cell>
          <cell r="G16">
            <v>310506.71399999998</v>
          </cell>
          <cell r="H16">
            <v>2251173.6765000001</v>
          </cell>
          <cell r="I16">
            <v>325412.47999999998</v>
          </cell>
          <cell r="J16">
            <v>688460</v>
          </cell>
          <cell r="K16">
            <v>3360</v>
          </cell>
          <cell r="L16">
            <v>706664</v>
          </cell>
          <cell r="M16">
            <v>432390</v>
          </cell>
          <cell r="N16">
            <v>306666.88</v>
          </cell>
          <cell r="P16">
            <v>255924</v>
          </cell>
          <cell r="Q16">
            <v>949861</v>
          </cell>
          <cell r="R16">
            <v>34800</v>
          </cell>
          <cell r="U16">
            <v>5335424</v>
          </cell>
          <cell r="V16">
            <v>18387663</v>
          </cell>
          <cell r="X16">
            <v>432390</v>
          </cell>
          <cell r="Y16">
            <v>-82481</v>
          </cell>
          <cell r="Z16">
            <v>498231</v>
          </cell>
          <cell r="AA16">
            <v>1656525</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K16">
            <v>-5361.2650000000003</v>
          </cell>
          <cell r="AL16">
            <v>-857.80240000000003</v>
          </cell>
          <cell r="AM16">
            <v>-88700.0674</v>
          </cell>
          <cell r="AP16">
            <v>255924</v>
          </cell>
          <cell r="AQ16">
            <v>16635.060000000001</v>
          </cell>
          <cell r="AR16">
            <v>2661.6096000000002</v>
          </cell>
          <cell r="AS16">
            <v>275220.66960000002</v>
          </cell>
        </row>
        <row r="17">
          <cell r="A17" t="str">
            <v>112</v>
          </cell>
          <cell r="B17">
            <v>1297222.5</v>
          </cell>
          <cell r="C17">
            <v>1087196</v>
          </cell>
          <cell r="D17">
            <v>525000</v>
          </cell>
          <cell r="E17">
            <v>2909418.5</v>
          </cell>
          <cell r="F17">
            <v>189112.20250000001</v>
          </cell>
          <cell r="G17">
            <v>495764.91240000003</v>
          </cell>
          <cell r="H17">
            <v>3594295.6149000004</v>
          </cell>
          <cell r="J17">
            <v>3036745</v>
          </cell>
          <cell r="L17">
            <v>960000</v>
          </cell>
          <cell r="M17">
            <v>1133879</v>
          </cell>
          <cell r="N17">
            <v>460096.6</v>
          </cell>
          <cell r="O17">
            <v>43575</v>
          </cell>
          <cell r="P17">
            <v>15080</v>
          </cell>
          <cell r="Q17">
            <v>934807</v>
          </cell>
          <cell r="R17">
            <v>22400</v>
          </cell>
          <cell r="X17">
            <v>3036745</v>
          </cell>
          <cell r="Y17">
            <v>197388.42500000002</v>
          </cell>
          <cell r="Z17">
            <v>278699</v>
          </cell>
          <cell r="AA17">
            <v>259140</v>
          </cell>
          <cell r="AB17">
            <v>126071.46500000001</v>
          </cell>
          <cell r="AC17">
            <v>20171.434400000002</v>
          </cell>
          <cell r="AD17">
            <v>1593975.6</v>
          </cell>
          <cell r="AE17">
            <v>103608.414</v>
          </cell>
          <cell r="AF17">
            <v>16577.346240000003</v>
          </cell>
          <cell r="AG17">
            <v>1714161.3602400003</v>
          </cell>
          <cell r="AH17">
            <v>79244.100000000006</v>
          </cell>
          <cell r="AI17">
            <v>12679.056</v>
          </cell>
          <cell r="AJ17">
            <v>1311063.1560000002</v>
          </cell>
          <cell r="AK17">
            <v>15414.880000000001</v>
          </cell>
          <cell r="AL17">
            <v>2466.3808000000004</v>
          </cell>
          <cell r="AM17">
            <v>255033.26080000002</v>
          </cell>
          <cell r="AP17">
            <v>58655</v>
          </cell>
          <cell r="AQ17">
            <v>3812.5750000000003</v>
          </cell>
          <cell r="AR17">
            <v>610.01200000000006</v>
          </cell>
          <cell r="AS17">
            <v>63077.587</v>
          </cell>
        </row>
        <row r="18">
          <cell r="A18" t="str">
            <v>113</v>
          </cell>
          <cell r="B18">
            <v>5188890</v>
          </cell>
          <cell r="C18">
            <v>2273228</v>
          </cell>
          <cell r="D18">
            <v>1050000</v>
          </cell>
          <cell r="E18">
            <v>8512118</v>
          </cell>
          <cell r="F18">
            <v>553287.67000000016</v>
          </cell>
          <cell r="G18">
            <v>1450464.9072</v>
          </cell>
          <cell r="H18">
            <v>5600</v>
          </cell>
          <cell r="I18">
            <v>890448.48</v>
          </cell>
          <cell r="J18">
            <v>134400</v>
          </cell>
          <cell r="K18">
            <v>394750</v>
          </cell>
          <cell r="L18">
            <v>170520</v>
          </cell>
          <cell r="N18">
            <v>1391662.44</v>
          </cell>
          <cell r="P18">
            <v>70560</v>
          </cell>
          <cell r="Q18">
            <v>3418168</v>
          </cell>
          <cell r="R18">
            <v>44800</v>
          </cell>
          <cell r="S18">
            <v>241686</v>
          </cell>
          <cell r="W18">
            <v>697960</v>
          </cell>
          <cell r="X18">
            <v>1991616</v>
          </cell>
          <cell r="Y18">
            <v>191184</v>
          </cell>
          <cell r="Z18">
            <v>409684</v>
          </cell>
          <cell r="AA18">
            <v>834283</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K18">
            <v>252633.42</v>
          </cell>
          <cell r="AL18">
            <v>40421.347200000004</v>
          </cell>
          <cell r="AM18">
            <v>4179722.7672000001</v>
          </cell>
          <cell r="AP18">
            <v>130000</v>
          </cell>
          <cell r="AQ18">
            <v>8450</v>
          </cell>
          <cell r="AR18">
            <v>1352</v>
          </cell>
          <cell r="AS18">
            <v>139802</v>
          </cell>
        </row>
        <row r="19">
          <cell r="A19" t="str">
            <v>114</v>
          </cell>
          <cell r="B19">
            <v>988360</v>
          </cell>
          <cell r="C19">
            <v>741270</v>
          </cell>
          <cell r="D19">
            <v>470500</v>
          </cell>
          <cell r="E19">
            <v>7840</v>
          </cell>
          <cell r="F19">
            <v>2943683</v>
          </cell>
          <cell r="G19">
            <v>1634198</v>
          </cell>
          <cell r="H19">
            <v>2136784.9019999998</v>
          </cell>
          <cell r="I19">
            <v>98930</v>
          </cell>
          <cell r="J19">
            <v>466320</v>
          </cell>
          <cell r="K19">
            <v>133631</v>
          </cell>
          <cell r="L19">
            <v>63800</v>
          </cell>
          <cell r="N19">
            <v>396488</v>
          </cell>
          <cell r="O19">
            <v>348000</v>
          </cell>
          <cell r="P19">
            <v>510169</v>
          </cell>
          <cell r="Q19">
            <v>193536</v>
          </cell>
          <cell r="R19">
            <v>114840</v>
          </cell>
          <cell r="T19">
            <v>191250</v>
          </cell>
          <cell r="V19">
            <v>267960</v>
          </cell>
          <cell r="X19">
            <v>484880</v>
          </cell>
          <cell r="Y19">
            <v>410704</v>
          </cell>
          <cell r="Z19">
            <v>331296</v>
          </cell>
          <cell r="AA19">
            <v>267960</v>
          </cell>
          <cell r="AB19">
            <v>17417.400000000001</v>
          </cell>
          <cell r="AC19">
            <v>2786.7840000000001</v>
          </cell>
          <cell r="AD19">
            <v>396488</v>
          </cell>
          <cell r="AE19">
            <v>25771.72</v>
          </cell>
          <cell r="AF19">
            <v>4123.4751999999999</v>
          </cell>
          <cell r="AG19">
            <v>426383.19519999996</v>
          </cell>
          <cell r="AH19">
            <v>359305.11499999999</v>
          </cell>
          <cell r="AI19">
            <v>57488.818399999996</v>
          </cell>
          <cell r="AJ19">
            <v>5944564.9334000004</v>
          </cell>
          <cell r="AK19">
            <v>71741.865000000005</v>
          </cell>
          <cell r="AL19">
            <v>11478.698400000001</v>
          </cell>
          <cell r="AM19">
            <v>1186941.5634000001</v>
          </cell>
          <cell r="AP19">
            <v>98930</v>
          </cell>
          <cell r="AQ19">
            <v>6430.45</v>
          </cell>
          <cell r="AR19">
            <v>1028.8720000000001</v>
          </cell>
          <cell r="AS19">
            <v>106389.322</v>
          </cell>
        </row>
        <row r="20">
          <cell r="A20" t="str">
            <v>200</v>
          </cell>
          <cell r="B20">
            <v>480000</v>
          </cell>
          <cell r="C20">
            <v>741270</v>
          </cell>
          <cell r="D20">
            <v>678795</v>
          </cell>
          <cell r="E20">
            <v>1044000</v>
          </cell>
          <cell r="F20">
            <v>1517031</v>
          </cell>
          <cell r="G20">
            <v>768377.9040000001</v>
          </cell>
          <cell r="H20">
            <v>59160</v>
          </cell>
          <cell r="I20">
            <v>1460000.8</v>
          </cell>
          <cell r="K20">
            <v>307400</v>
          </cell>
          <cell r="L20">
            <v>29200</v>
          </cell>
          <cell r="M20">
            <v>766329</v>
          </cell>
          <cell r="N20">
            <v>232302</v>
          </cell>
          <cell r="O20">
            <v>276776</v>
          </cell>
          <cell r="Q20">
            <v>821570</v>
          </cell>
          <cell r="T20">
            <v>131030</v>
          </cell>
          <cell r="X20">
            <v>741472</v>
          </cell>
          <cell r="Y20">
            <v>2153250</v>
          </cell>
          <cell r="Z20">
            <v>11580048</v>
          </cell>
          <cell r="AA20">
            <v>2041273</v>
          </cell>
          <cell r="AB20">
            <v>132682.745</v>
          </cell>
          <cell r="AC20">
            <v>21229.2392</v>
          </cell>
          <cell r="AD20">
            <v>276776</v>
          </cell>
          <cell r="AE20">
            <v>17990.440000000002</v>
          </cell>
          <cell r="AF20">
            <v>2878.4704000000006</v>
          </cell>
          <cell r="AG20">
            <v>297644.91039999999</v>
          </cell>
          <cell r="AH20">
            <v>1435667.142</v>
          </cell>
          <cell r="AI20">
            <v>229706.74272000001</v>
          </cell>
          <cell r="AJ20">
            <v>23752560.684720002</v>
          </cell>
          <cell r="AK20">
            <v>67860</v>
          </cell>
          <cell r="AL20">
            <v>10857.6</v>
          </cell>
          <cell r="AM20">
            <v>1122717.6000000001</v>
          </cell>
          <cell r="AP20">
            <v>741472</v>
          </cell>
          <cell r="AQ20">
            <v>48195.68</v>
          </cell>
          <cell r="AR20">
            <v>7711.3087999999998</v>
          </cell>
          <cell r="AS20">
            <v>797378.98880000005</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K21">
            <v>580671.26</v>
          </cell>
          <cell r="AL21">
            <v>92907.401599999997</v>
          </cell>
          <cell r="AM21">
            <v>9606982.6615999993</v>
          </cell>
          <cell r="AP21">
            <v>510400</v>
          </cell>
          <cell r="AQ21">
            <v>33176</v>
          </cell>
          <cell r="AR21">
            <v>5308.16</v>
          </cell>
          <cell r="AS21">
            <v>548884.16</v>
          </cell>
        </row>
        <row r="22">
          <cell r="A22" t="str">
            <v>202</v>
          </cell>
          <cell r="F22">
            <v>650400</v>
          </cell>
          <cell r="G22">
            <v>73750</v>
          </cell>
          <cell r="H22">
            <v>6728383</v>
          </cell>
          <cell r="J22">
            <v>666400</v>
          </cell>
          <cell r="K22">
            <v>292728</v>
          </cell>
          <cell r="L22">
            <v>184069</v>
          </cell>
          <cell r="M22">
            <v>440800</v>
          </cell>
          <cell r="O22">
            <v>139200</v>
          </cell>
          <cell r="Q22">
            <v>1639080</v>
          </cell>
          <cell r="R22">
            <v>38080</v>
          </cell>
          <cell r="S22">
            <v>162450</v>
          </cell>
          <cell r="T22">
            <v>980026</v>
          </cell>
          <cell r="U22">
            <v>322120</v>
          </cell>
          <cell r="V22">
            <v>719200</v>
          </cell>
          <cell r="X22">
            <v>47100</v>
          </cell>
          <cell r="Y22">
            <v>31517.200000000001</v>
          </cell>
          <cell r="Z22">
            <v>191357.44</v>
          </cell>
          <cell r="AA22">
            <v>850469</v>
          </cell>
          <cell r="AB22">
            <v>55280.485000000001</v>
          </cell>
          <cell r="AC22">
            <v>8844.8775999999998</v>
          </cell>
          <cell r="AD22">
            <v>2810463.44</v>
          </cell>
          <cell r="AE22">
            <v>182680.12359999999</v>
          </cell>
          <cell r="AF22">
            <v>29228.819776</v>
          </cell>
          <cell r="AG22">
            <v>3022372.383376</v>
          </cell>
          <cell r="AJ22">
            <v>7304411</v>
          </cell>
          <cell r="AK22">
            <v>474786.71500000003</v>
          </cell>
          <cell r="AL22">
            <v>75965.874400000001</v>
          </cell>
          <cell r="AM22">
            <v>7855163.5893999999</v>
          </cell>
          <cell r="AP22">
            <v>1506028</v>
          </cell>
          <cell r="AQ22">
            <v>97891.82</v>
          </cell>
          <cell r="AR22">
            <v>15662.691200000001</v>
          </cell>
          <cell r="AS22">
            <v>1619582.5112000001</v>
          </cell>
        </row>
        <row r="23">
          <cell r="A23" t="str">
            <v>203</v>
          </cell>
          <cell r="B23">
            <v>395472</v>
          </cell>
          <cell r="F23">
            <v>591994</v>
          </cell>
          <cell r="G23">
            <v>73750</v>
          </cell>
          <cell r="I23">
            <v>480864</v>
          </cell>
          <cell r="J23">
            <v>754841</v>
          </cell>
          <cell r="K23">
            <v>641454</v>
          </cell>
          <cell r="O23">
            <v>23200</v>
          </cell>
          <cell r="Q23">
            <v>435000</v>
          </cell>
          <cell r="R23">
            <v>110880</v>
          </cell>
          <cell r="V23">
            <v>369724</v>
          </cell>
          <cell r="W23">
            <v>299280</v>
          </cell>
          <cell r="X23">
            <v>3770000</v>
          </cell>
          <cell r="Y23">
            <v>1278131</v>
          </cell>
          <cell r="Z23">
            <v>206112</v>
          </cell>
          <cell r="AA23">
            <v>395472</v>
          </cell>
          <cell r="AB23">
            <v>312040</v>
          </cell>
          <cell r="AC23">
            <v>4112.9088000000002</v>
          </cell>
          <cell r="AD23">
            <v>458200</v>
          </cell>
          <cell r="AE23">
            <v>29783</v>
          </cell>
          <cell r="AF23">
            <v>4765.28</v>
          </cell>
          <cell r="AG23">
            <v>492748.28</v>
          </cell>
          <cell r="AH23">
            <v>347625</v>
          </cell>
          <cell r="AJ23">
            <v>2653839</v>
          </cell>
          <cell r="AK23">
            <v>172499.535</v>
          </cell>
          <cell r="AL23">
            <v>27599.925600000002</v>
          </cell>
          <cell r="AM23">
            <v>2853938.4606000003</v>
          </cell>
          <cell r="AP23">
            <v>754841</v>
          </cell>
          <cell r="AQ23">
            <v>49064.665000000001</v>
          </cell>
          <cell r="AR23">
            <v>7850.3464000000004</v>
          </cell>
          <cell r="AS23">
            <v>811756.01140000008</v>
          </cell>
        </row>
        <row r="24">
          <cell r="A24" t="str">
            <v>206</v>
          </cell>
          <cell r="C24">
            <v>40800</v>
          </cell>
          <cell r="F24">
            <v>108000</v>
          </cell>
          <cell r="H24">
            <v>291276</v>
          </cell>
          <cell r="I24">
            <v>561871</v>
          </cell>
          <cell r="K24">
            <v>28000</v>
          </cell>
          <cell r="O24">
            <v>75400</v>
          </cell>
          <cell r="P24">
            <v>807500</v>
          </cell>
          <cell r="Q24">
            <v>29000</v>
          </cell>
          <cell r="R24">
            <v>201600</v>
          </cell>
          <cell r="S24">
            <v>356352</v>
          </cell>
          <cell r="T24">
            <v>909243</v>
          </cell>
          <cell r="V24">
            <v>774973</v>
          </cell>
          <cell r="W24">
            <v>7913390</v>
          </cell>
          <cell r="X24">
            <v>5996992</v>
          </cell>
          <cell r="Y24">
            <v>389804.48000000004</v>
          </cell>
          <cell r="Z24">
            <v>1000883</v>
          </cell>
          <cell r="AA24">
            <v>8285470</v>
          </cell>
          <cell r="AB24">
            <v>538555.55000000005</v>
          </cell>
          <cell r="AC24">
            <v>86168.888000000006</v>
          </cell>
          <cell r="AD24">
            <v>75400</v>
          </cell>
          <cell r="AE24">
            <v>4901</v>
          </cell>
          <cell r="AF24">
            <v>784.16</v>
          </cell>
          <cell r="AG24">
            <v>81085.16</v>
          </cell>
          <cell r="AJ24">
            <v>575784</v>
          </cell>
          <cell r="AK24">
            <v>37425.96</v>
          </cell>
          <cell r="AL24">
            <v>5988.1535999999996</v>
          </cell>
          <cell r="AM24">
            <v>619198.11359999992</v>
          </cell>
          <cell r="AP24">
            <v>592321</v>
          </cell>
          <cell r="AQ24">
            <v>38500.864999999998</v>
          </cell>
          <cell r="AR24">
            <v>6160.1383999999998</v>
          </cell>
          <cell r="AS24">
            <v>636982.00340000005</v>
          </cell>
        </row>
        <row r="25">
          <cell r="A25" t="str">
            <v>207</v>
          </cell>
          <cell r="B25">
            <v>970704</v>
          </cell>
          <cell r="C25">
            <v>3056600</v>
          </cell>
          <cell r="D25">
            <v>1408936</v>
          </cell>
          <cell r="E25">
            <v>80064</v>
          </cell>
          <cell r="F25">
            <v>11025800</v>
          </cell>
          <cell r="G25">
            <v>21000</v>
          </cell>
          <cell r="H25">
            <v>617120</v>
          </cell>
          <cell r="I25">
            <v>584000</v>
          </cell>
          <cell r="J25">
            <v>3036745</v>
          </cell>
          <cell r="K25">
            <v>237336</v>
          </cell>
          <cell r="L25">
            <v>2374900</v>
          </cell>
          <cell r="M25">
            <v>710407</v>
          </cell>
          <cell r="N25">
            <v>12799</v>
          </cell>
          <cell r="O25">
            <v>58000</v>
          </cell>
          <cell r="P25">
            <v>180000</v>
          </cell>
          <cell r="Q25">
            <v>773714</v>
          </cell>
          <cell r="R25">
            <v>219240</v>
          </cell>
          <cell r="S25">
            <v>904800</v>
          </cell>
          <cell r="T25">
            <v>201701</v>
          </cell>
          <cell r="U25">
            <v>487200</v>
          </cell>
          <cell r="V25">
            <v>162450</v>
          </cell>
          <cell r="W25">
            <v>199056</v>
          </cell>
          <cell r="X25">
            <v>26794278.119999997</v>
          </cell>
          <cell r="Y25">
            <v>85456</v>
          </cell>
          <cell r="Z25">
            <v>1721579</v>
          </cell>
          <cell r="AA25">
            <v>970704</v>
          </cell>
          <cell r="AB25">
            <v>63095.76</v>
          </cell>
          <cell r="AC25">
            <v>96108</v>
          </cell>
          <cell r="AD25">
            <v>58000</v>
          </cell>
          <cell r="AE25">
            <v>3770</v>
          </cell>
          <cell r="AF25">
            <v>603.20000000000005</v>
          </cell>
          <cell r="AG25">
            <v>62373.2</v>
          </cell>
          <cell r="AJ25">
            <v>2492008</v>
          </cell>
          <cell r="AK25">
            <v>161980.52000000002</v>
          </cell>
          <cell r="AL25">
            <v>25916.883200000004</v>
          </cell>
          <cell r="AM25">
            <v>185600</v>
          </cell>
          <cell r="AP25">
            <v>185600</v>
          </cell>
          <cell r="AQ25">
            <v>12064</v>
          </cell>
          <cell r="AR25">
            <v>1930.24</v>
          </cell>
          <cell r="AS25">
            <v>199594.23999999999</v>
          </cell>
        </row>
        <row r="26">
          <cell r="A26" t="str">
            <v>208</v>
          </cell>
          <cell r="Q26">
            <v>2299700</v>
          </cell>
          <cell r="W26">
            <v>107691.75</v>
          </cell>
          <cell r="X26">
            <v>823020</v>
          </cell>
          <cell r="Y26">
            <v>53496.3</v>
          </cell>
          <cell r="Z26">
            <v>8559.4080000000013</v>
          </cell>
          <cell r="AA26">
            <v>107691.75</v>
          </cell>
          <cell r="AB26">
            <v>6999.9637499999999</v>
          </cell>
          <cell r="AC26">
            <v>1119.9942000000001</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211</v>
          </cell>
          <cell r="K27">
            <v>116000</v>
          </cell>
          <cell r="L27">
            <v>143716</v>
          </cell>
          <cell r="O27">
            <v>544968</v>
          </cell>
          <cell r="Q27">
            <v>767340</v>
          </cell>
          <cell r="T27">
            <v>415581.6</v>
          </cell>
          <cell r="U27">
            <v>492800</v>
          </cell>
          <cell r="V27">
            <v>6051084</v>
          </cell>
          <cell r="W27">
            <v>107691.75</v>
          </cell>
          <cell r="X27">
            <v>883340</v>
          </cell>
          <cell r="Y27">
            <v>57417.1</v>
          </cell>
          <cell r="Z27">
            <v>680925.8</v>
          </cell>
          <cell r="AA27">
            <v>107691.75</v>
          </cell>
          <cell r="AB27">
            <v>820562</v>
          </cell>
          <cell r="AC27">
            <v>1119.9942000000001</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213</v>
          </cell>
          <cell r="I28">
            <v>48026</v>
          </cell>
          <cell r="O28">
            <v>11600</v>
          </cell>
          <cell r="Q28">
            <v>605984</v>
          </cell>
          <cell r="W28">
            <v>107691.75</v>
          </cell>
          <cell r="X28">
            <v>182816</v>
          </cell>
          <cell r="Y28">
            <v>51517.05</v>
          </cell>
          <cell r="Z28">
            <v>162450</v>
          </cell>
          <cell r="AA28">
            <v>107691.75</v>
          </cell>
          <cell r="AB28">
            <v>6999.9637499999999</v>
          </cell>
          <cell r="AC28">
            <v>1119.9942000000001</v>
          </cell>
          <cell r="AD28">
            <v>800400</v>
          </cell>
          <cell r="AE28">
            <v>52026</v>
          </cell>
          <cell r="AF28">
            <v>8324.16</v>
          </cell>
          <cell r="AG28">
            <v>860750.16</v>
          </cell>
          <cell r="AP28">
            <v>210476</v>
          </cell>
          <cell r="AQ28">
            <v>13680.94</v>
          </cell>
          <cell r="AR28">
            <v>2188.9504000000002</v>
          </cell>
          <cell r="AS28">
            <v>226345.8904</v>
          </cell>
        </row>
        <row r="29">
          <cell r="A29" t="str">
            <v>391</v>
          </cell>
          <cell r="H29">
            <v>89600</v>
          </cell>
          <cell r="I29">
            <v>256200</v>
          </cell>
          <cell r="K29">
            <v>113680</v>
          </cell>
          <cell r="N29">
            <v>938672</v>
          </cell>
          <cell r="P29">
            <v>515200</v>
          </cell>
          <cell r="S29">
            <v>1611000</v>
          </cell>
          <cell r="T29">
            <v>782420</v>
          </cell>
          <cell r="W29">
            <v>107691.75</v>
          </cell>
          <cell r="X29">
            <v>1411300</v>
          </cell>
          <cell r="Y29">
            <v>3172495</v>
          </cell>
          <cell r="Z29">
            <v>14677.52</v>
          </cell>
          <cell r="AA29">
            <v>107691.75</v>
          </cell>
          <cell r="AB29">
            <v>6999.9637499999999</v>
          </cell>
          <cell r="AC29">
            <v>1119.9942000000001</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400</v>
          </cell>
          <cell r="E30">
            <v>1392000</v>
          </cell>
          <cell r="K30">
            <v>1713000</v>
          </cell>
          <cell r="L30">
            <v>30318</v>
          </cell>
          <cell r="M30">
            <v>961466</v>
          </cell>
          <cell r="N30">
            <v>292900</v>
          </cell>
          <cell r="O30">
            <v>140824</v>
          </cell>
          <cell r="Q30">
            <v>252300</v>
          </cell>
          <cell r="S30">
            <v>604800</v>
          </cell>
          <cell r="T30">
            <v>444620</v>
          </cell>
          <cell r="W30">
            <v>672000</v>
          </cell>
          <cell r="X30">
            <v>201726.32</v>
          </cell>
          <cell r="Y30">
            <v>203000</v>
          </cell>
          <cell r="Z30">
            <v>2097.953728</v>
          </cell>
          <cell r="AA30">
            <v>10616760</v>
          </cell>
          <cell r="AB30">
            <v>1970.67</v>
          </cell>
          <cell r="AC30">
            <v>315.30720000000002</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401</v>
          </cell>
          <cell r="F31">
            <v>730200</v>
          </cell>
          <cell r="H31">
            <v>1737877</v>
          </cell>
          <cell r="I31">
            <v>513722</v>
          </cell>
          <cell r="K31">
            <v>61712</v>
          </cell>
          <cell r="L31">
            <v>377485</v>
          </cell>
          <cell r="M31">
            <v>11648</v>
          </cell>
          <cell r="N31">
            <v>29000</v>
          </cell>
          <cell r="O31">
            <v>44152</v>
          </cell>
          <cell r="P31">
            <v>592623</v>
          </cell>
          <cell r="R31">
            <v>5586919</v>
          </cell>
          <cell r="T31">
            <v>120000</v>
          </cell>
          <cell r="U31">
            <v>237655</v>
          </cell>
          <cell r="X31">
            <v>1157767</v>
          </cell>
          <cell r="Y31">
            <v>32162</v>
          </cell>
          <cell r="Z31">
            <v>12040.7768</v>
          </cell>
          <cell r="AA31">
            <v>92800</v>
          </cell>
          <cell r="AB31">
            <v>150058.41500000001</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604800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row>
        <row r="5">
          <cell r="A5" t="str">
            <v>001</v>
          </cell>
          <cell r="B5">
            <v>607841.4</v>
          </cell>
          <cell r="C5">
            <v>330600</v>
          </cell>
          <cell r="D5">
            <v>607841.4</v>
          </cell>
          <cell r="E5">
            <v>39509.691000000006</v>
          </cell>
          <cell r="F5">
            <v>103576.17456</v>
          </cell>
          <cell r="G5">
            <v>59000</v>
          </cell>
        </row>
        <row r="6">
          <cell r="A6" t="str">
            <v>003</v>
          </cell>
          <cell r="B6">
            <v>1823524.2</v>
          </cell>
          <cell r="C6">
            <v>118603.2</v>
          </cell>
          <cell r="D6">
            <v>1823524.2</v>
          </cell>
          <cell r="E6">
            <v>118529.073</v>
          </cell>
          <cell r="F6">
            <v>310728.52368000004</v>
          </cell>
          <cell r="G6">
            <v>2252781.7966800001</v>
          </cell>
        </row>
        <row r="7">
          <cell r="A7" t="str">
            <v>007</v>
          </cell>
          <cell r="B7">
            <v>607841.4</v>
          </cell>
          <cell r="C7">
            <v>118603.2</v>
          </cell>
          <cell r="D7">
            <v>607841.4</v>
          </cell>
          <cell r="E7">
            <v>39509.691000000006</v>
          </cell>
          <cell r="F7">
            <v>103576.17456</v>
          </cell>
          <cell r="G7">
            <v>750927.26555999997</v>
          </cell>
        </row>
        <row r="8">
          <cell r="A8" t="str">
            <v>011</v>
          </cell>
          <cell r="B8">
            <v>266800</v>
          </cell>
          <cell r="C8">
            <v>1750000</v>
          </cell>
          <cell r="D8">
            <v>1750000</v>
          </cell>
          <cell r="E8">
            <v>113750</v>
          </cell>
          <cell r="F8">
            <v>298200</v>
          </cell>
          <cell r="G8">
            <v>2161950</v>
          </cell>
        </row>
        <row r="9">
          <cell r="A9" t="str">
            <v>015</v>
          </cell>
          <cell r="B9">
            <v>3311006</v>
          </cell>
          <cell r="C9">
            <v>3500000</v>
          </cell>
          <cell r="D9">
            <v>6811006</v>
          </cell>
          <cell r="E9">
            <v>442715.39</v>
          </cell>
          <cell r="F9">
            <v>1160595.4224</v>
          </cell>
          <cell r="G9">
            <v>8414316.8124000002</v>
          </cell>
        </row>
        <row r="10">
          <cell r="A10" t="str">
            <v>100</v>
          </cell>
          <cell r="B10">
            <v>255173.32</v>
          </cell>
          <cell r="C10">
            <v>1750000</v>
          </cell>
          <cell r="D10">
            <v>1750000</v>
          </cell>
          <cell r="E10">
            <v>113750</v>
          </cell>
          <cell r="F10">
            <v>298200</v>
          </cell>
          <cell r="G10">
            <v>2161950</v>
          </cell>
        </row>
        <row r="11">
          <cell r="A11" t="str">
            <v>101</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row>
        <row r="5">
          <cell r="A5" t="str">
            <v>001</v>
          </cell>
          <cell r="B5">
            <v>42560</v>
          </cell>
          <cell r="C5">
            <v>118603.2</v>
          </cell>
          <cell r="D5">
            <v>82934.28</v>
          </cell>
          <cell r="E5">
            <v>118603.2</v>
          </cell>
          <cell r="F5">
            <v>7709.2079999999996</v>
          </cell>
          <cell r="G5">
            <v>179800</v>
          </cell>
          <cell r="H5">
            <v>146522.39327999999</v>
          </cell>
          <cell r="I5">
            <v>152830</v>
          </cell>
          <cell r="J5">
            <v>1760880</v>
          </cell>
          <cell r="K5">
            <v>59000</v>
          </cell>
          <cell r="L5">
            <v>179800</v>
          </cell>
          <cell r="M5">
            <v>66400</v>
          </cell>
          <cell r="N5">
            <v>236640</v>
          </cell>
          <cell r="O5">
            <v>64960</v>
          </cell>
          <cell r="P5">
            <v>84448</v>
          </cell>
          <cell r="Q5">
            <v>1215216</v>
          </cell>
          <cell r="R5">
            <v>883456</v>
          </cell>
          <cell r="S5">
            <v>27000</v>
          </cell>
          <cell r="T5">
            <v>4384800</v>
          </cell>
          <cell r="U5">
            <v>22051870</v>
          </cell>
          <cell r="V5">
            <v>1433371.55</v>
          </cell>
          <cell r="W5">
            <v>904682</v>
          </cell>
          <cell r="X5">
            <v>458093</v>
          </cell>
          <cell r="Y5">
            <v>29776.045000000002</v>
          </cell>
          <cell r="Z5">
            <v>61544</v>
          </cell>
          <cell r="AA5">
            <v>492633.21220000001</v>
          </cell>
          <cell r="AB5">
            <v>39450.361600000004</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002</v>
          </cell>
          <cell r="B6">
            <v>1143199.96</v>
          </cell>
          <cell r="C6">
            <v>111453</v>
          </cell>
          <cell r="D6">
            <v>62200.71</v>
          </cell>
          <cell r="E6">
            <v>118603.2</v>
          </cell>
          <cell r="F6">
            <v>7709.2079999999996</v>
          </cell>
          <cell r="G6">
            <v>20209.985280000001</v>
          </cell>
          <cell r="H6">
            <v>146522.39327999999</v>
          </cell>
          <cell r="I6">
            <v>54200</v>
          </cell>
          <cell r="J6">
            <v>14063228</v>
          </cell>
          <cell r="K6">
            <v>56000</v>
          </cell>
          <cell r="L6">
            <v>1916946</v>
          </cell>
          <cell r="M6">
            <v>2000000</v>
          </cell>
          <cell r="O6">
            <v>157412</v>
          </cell>
          <cell r="P6">
            <v>10231.780000000001</v>
          </cell>
          <cell r="Q6">
            <v>754000</v>
          </cell>
          <cell r="R6">
            <v>2534272</v>
          </cell>
          <cell r="T6">
            <v>324440</v>
          </cell>
          <cell r="U6">
            <v>44900428</v>
          </cell>
          <cell r="V6">
            <v>2918527.8200000003</v>
          </cell>
          <cell r="W6">
            <v>466964.45120000007</v>
          </cell>
          <cell r="X6">
            <v>773714</v>
          </cell>
          <cell r="Y6">
            <v>50291.41</v>
          </cell>
          <cell r="Z6">
            <v>8046.6256000000003</v>
          </cell>
          <cell r="AA6">
            <v>832052.03560000006</v>
          </cell>
          <cell r="AB6">
            <v>31590</v>
          </cell>
          <cell r="AC6">
            <v>739708.87146666669</v>
          </cell>
          <cell r="AD6">
            <v>3288272</v>
          </cell>
          <cell r="AE6">
            <v>213737.68</v>
          </cell>
          <cell r="AF6">
            <v>34198.0288</v>
          </cell>
          <cell r="AG6">
            <v>3536207.7088000001</v>
          </cell>
          <cell r="AH6">
            <v>27384.5</v>
          </cell>
          <cell r="AI6">
            <v>4381.5200000000004</v>
          </cell>
          <cell r="AJ6">
            <v>453066.02</v>
          </cell>
        </row>
        <row r="7">
          <cell r="A7" t="str">
            <v>003</v>
          </cell>
          <cell r="B7">
            <v>601465.04</v>
          </cell>
          <cell r="C7">
            <v>118603.2</v>
          </cell>
          <cell r="D7">
            <v>10278.944000000001</v>
          </cell>
          <cell r="E7">
            <v>118603.2</v>
          </cell>
          <cell r="F7">
            <v>7709.2079999999996</v>
          </cell>
          <cell r="G7">
            <v>20209.985280000001</v>
          </cell>
          <cell r="H7">
            <v>146522.39327999999</v>
          </cell>
          <cell r="K7">
            <v>322560</v>
          </cell>
          <cell r="N7">
            <v>12799</v>
          </cell>
          <cell r="O7">
            <v>92389.2</v>
          </cell>
          <cell r="P7">
            <v>6005.2979999999998</v>
          </cell>
          <cell r="Q7">
            <v>754000</v>
          </cell>
          <cell r="R7">
            <v>319000</v>
          </cell>
          <cell r="X7">
            <v>12799</v>
          </cell>
          <cell r="Y7">
            <v>831.93500000000006</v>
          </cell>
          <cell r="Z7">
            <v>133.1096</v>
          </cell>
          <cell r="AA7">
            <v>13764.044599999999</v>
          </cell>
          <cell r="AB7">
            <v>3354.6240000000003</v>
          </cell>
          <cell r="AC7">
            <v>346881.02400000003</v>
          </cell>
          <cell r="AD7">
            <v>754000</v>
          </cell>
          <cell r="AE7">
            <v>49010</v>
          </cell>
          <cell r="AF7">
            <v>7841.6</v>
          </cell>
          <cell r="AG7">
            <v>810851.6</v>
          </cell>
          <cell r="AH7">
            <v>5674.5</v>
          </cell>
          <cell r="AI7">
            <v>139200</v>
          </cell>
          <cell r="AJ7">
            <v>746809</v>
          </cell>
        </row>
        <row r="8">
          <cell r="A8" t="str">
            <v>004</v>
          </cell>
          <cell r="B8">
            <v>356333.68</v>
          </cell>
          <cell r="C8">
            <v>118603.2</v>
          </cell>
          <cell r="D8">
            <v>10278.944000000001</v>
          </cell>
          <cell r="E8">
            <v>118603.2</v>
          </cell>
          <cell r="F8">
            <v>7709.2079999999996</v>
          </cell>
          <cell r="G8">
            <v>20209.985280000001</v>
          </cell>
          <cell r="H8">
            <v>146522.39327999999</v>
          </cell>
          <cell r="I8">
            <v>260000</v>
          </cell>
          <cell r="J8">
            <v>319997</v>
          </cell>
          <cell r="L8">
            <v>96466</v>
          </cell>
          <cell r="M8">
            <v>284398</v>
          </cell>
          <cell r="O8">
            <v>324800</v>
          </cell>
          <cell r="P8">
            <v>21112</v>
          </cell>
          <cell r="Q8">
            <v>224000</v>
          </cell>
          <cell r="R8">
            <v>349289.92</v>
          </cell>
          <cell r="T8">
            <v>700785</v>
          </cell>
          <cell r="W8">
            <v>224000</v>
          </cell>
          <cell r="X8">
            <v>700785</v>
          </cell>
          <cell r="Y8">
            <v>45551.025000000001</v>
          </cell>
          <cell r="Z8">
            <v>7288.1640000000007</v>
          </cell>
          <cell r="AA8">
            <v>753624.18900000001</v>
          </cell>
          <cell r="AB8">
            <v>3889.288</v>
          </cell>
          <cell r="AC8">
            <v>402167.33799999999</v>
          </cell>
          <cell r="AD8">
            <v>284398</v>
          </cell>
          <cell r="AE8">
            <v>18485.87</v>
          </cell>
          <cell r="AF8">
            <v>2957.7392</v>
          </cell>
          <cell r="AG8">
            <v>305841.60920000001</v>
          </cell>
          <cell r="AH8">
            <v>3120</v>
          </cell>
          <cell r="AI8">
            <v>499.2</v>
          </cell>
          <cell r="AJ8">
            <v>51619.199999999997</v>
          </cell>
        </row>
        <row r="9">
          <cell r="A9" t="str">
            <v>005</v>
          </cell>
          <cell r="B9">
            <v>575000</v>
          </cell>
          <cell r="C9">
            <v>118603.2</v>
          </cell>
          <cell r="D9">
            <v>10278.944000000001</v>
          </cell>
          <cell r="E9">
            <v>2610000</v>
          </cell>
          <cell r="F9">
            <v>92028.670499999993</v>
          </cell>
          <cell r="G9">
            <v>241256.69928</v>
          </cell>
          <cell r="H9">
            <v>12738590</v>
          </cell>
          <cell r="J9">
            <v>2240</v>
          </cell>
          <cell r="L9">
            <v>58000</v>
          </cell>
          <cell r="N9">
            <v>1112208</v>
          </cell>
          <cell r="O9">
            <v>69189.2</v>
          </cell>
          <cell r="P9">
            <v>24248</v>
          </cell>
          <cell r="Q9">
            <v>719.56768</v>
          </cell>
          <cell r="R9">
            <v>94712</v>
          </cell>
          <cell r="T9">
            <v>142570</v>
          </cell>
          <cell r="W9">
            <v>199056</v>
          </cell>
          <cell r="X9">
            <v>199056</v>
          </cell>
          <cell r="Y9">
            <v>12938.640000000001</v>
          </cell>
          <cell r="Z9">
            <v>2070.1824000000001</v>
          </cell>
          <cell r="AA9">
            <v>214064.8224</v>
          </cell>
          <cell r="AB9">
            <v>1482.7280000000003</v>
          </cell>
          <cell r="AC9">
            <v>100120</v>
          </cell>
          <cell r="AD9">
            <v>1112208</v>
          </cell>
          <cell r="AE9">
            <v>72293.52</v>
          </cell>
          <cell r="AF9">
            <v>11566.9632</v>
          </cell>
          <cell r="AG9">
            <v>1196068.4832000001</v>
          </cell>
          <cell r="AH9">
            <v>6507.8</v>
          </cell>
          <cell r="AI9">
            <v>1041.248</v>
          </cell>
          <cell r="AJ9">
            <v>107669.04800000001</v>
          </cell>
        </row>
        <row r="10">
          <cell r="A10" t="str">
            <v>006</v>
          </cell>
          <cell r="B10">
            <v>250048.68</v>
          </cell>
          <cell r="C10">
            <v>118603.2</v>
          </cell>
          <cell r="D10">
            <v>10278.944000000001</v>
          </cell>
          <cell r="E10">
            <v>118603.2</v>
          </cell>
          <cell r="F10">
            <v>7709.2079999999996</v>
          </cell>
          <cell r="G10">
            <v>20209.985280000001</v>
          </cell>
          <cell r="H10">
            <v>146522.39327999999</v>
          </cell>
          <cell r="I10">
            <v>444619.88</v>
          </cell>
          <cell r="L10">
            <v>883120</v>
          </cell>
          <cell r="M10">
            <v>81144</v>
          </cell>
          <cell r="N10">
            <v>18096</v>
          </cell>
          <cell r="O10">
            <v>69189.2</v>
          </cell>
          <cell r="P10">
            <v>4497.2979999999998</v>
          </cell>
          <cell r="Q10">
            <v>224000</v>
          </cell>
          <cell r="R10">
            <v>74406.065679999985</v>
          </cell>
          <cell r="U10">
            <v>9500</v>
          </cell>
          <cell r="W10">
            <v>224000</v>
          </cell>
          <cell r="X10">
            <v>1061591</v>
          </cell>
          <cell r="Y10">
            <v>69003.415000000008</v>
          </cell>
          <cell r="Z10">
            <v>11040.546400000001</v>
          </cell>
          <cell r="AA10">
            <v>1141634.9614000001</v>
          </cell>
          <cell r="AB10">
            <v>991.4666666666667</v>
          </cell>
          <cell r="AC10">
            <v>102521.46666666666</v>
          </cell>
          <cell r="AD10">
            <v>99240</v>
          </cell>
          <cell r="AE10">
            <v>6450.6</v>
          </cell>
          <cell r="AF10">
            <v>1032.096</v>
          </cell>
          <cell r="AG10">
            <v>106722.69600000001</v>
          </cell>
          <cell r="AH10">
            <v>28900.2922</v>
          </cell>
          <cell r="AI10">
            <v>4624.0467520000002</v>
          </cell>
          <cell r="AJ10">
            <v>478144.21895200002</v>
          </cell>
        </row>
        <row r="11">
          <cell r="A11" t="str">
            <v>009</v>
          </cell>
          <cell r="B11">
            <v>158137.60000000001</v>
          </cell>
          <cell r="C11">
            <v>118603.2</v>
          </cell>
          <cell r="D11">
            <v>10278.944000000001</v>
          </cell>
          <cell r="E11">
            <v>118603.2</v>
          </cell>
          <cell r="F11">
            <v>7709.2079999999996</v>
          </cell>
          <cell r="G11">
            <v>20209.985280000001</v>
          </cell>
          <cell r="H11">
            <v>165760</v>
          </cell>
          <cell r="I11">
            <v>248472</v>
          </cell>
          <cell r="J11">
            <v>33600</v>
          </cell>
          <cell r="L11">
            <v>98953</v>
          </cell>
          <cell r="M11">
            <v>82432</v>
          </cell>
          <cell r="N11">
            <v>475117.44</v>
          </cell>
          <cell r="O11">
            <v>2528355</v>
          </cell>
          <cell r="P11">
            <v>107520</v>
          </cell>
          <cell r="Q11">
            <v>46400</v>
          </cell>
          <cell r="R11">
            <v>2718992.9670000002</v>
          </cell>
          <cell r="S11">
            <v>99792</v>
          </cell>
          <cell r="X11">
            <v>2909199</v>
          </cell>
          <cell r="Y11">
            <v>189097.935</v>
          </cell>
          <cell r="Z11">
            <v>30255.669600000001</v>
          </cell>
          <cell r="AA11">
            <v>3128552.6046000002</v>
          </cell>
          <cell r="AB11">
            <v>26370.719786666676</v>
          </cell>
          <cell r="AC11">
            <v>2726833.8517866675</v>
          </cell>
          <cell r="AD11">
            <v>723309.44</v>
          </cell>
          <cell r="AE11">
            <v>47015.113599999997</v>
          </cell>
          <cell r="AF11">
            <v>7522.4181759999992</v>
          </cell>
          <cell r="AG11">
            <v>777846.97177599999</v>
          </cell>
          <cell r="AH11">
            <v>20164.372800000001</v>
          </cell>
          <cell r="AI11">
            <v>1002000</v>
          </cell>
          <cell r="AJ11">
            <v>333611.79244799999</v>
          </cell>
        </row>
        <row r="12">
          <cell r="A12" t="str">
            <v>011</v>
          </cell>
          <cell r="B12">
            <v>303042.28000000003</v>
          </cell>
          <cell r="C12">
            <v>118603.2</v>
          </cell>
          <cell r="D12">
            <v>2210032</v>
          </cell>
          <cell r="E12">
            <v>118603.2</v>
          </cell>
          <cell r="F12">
            <v>7709.2079999999996</v>
          </cell>
          <cell r="G12">
            <v>20209.985280000001</v>
          </cell>
          <cell r="H12">
            <v>146522.39327999999</v>
          </cell>
          <cell r="L12">
            <v>147320</v>
          </cell>
          <cell r="M12">
            <v>207144</v>
          </cell>
          <cell r="N12">
            <v>64496</v>
          </cell>
          <cell r="O12">
            <v>440787</v>
          </cell>
          <cell r="P12">
            <v>87696</v>
          </cell>
          <cell r="Q12">
            <v>29000</v>
          </cell>
          <cell r="R12">
            <v>474022.33980000002</v>
          </cell>
          <cell r="V12">
            <v>33107.142857142855</v>
          </cell>
          <cell r="X12">
            <v>857095</v>
          </cell>
          <cell r="Y12">
            <v>55711.175000000003</v>
          </cell>
          <cell r="Z12">
            <v>8913.7880000000005</v>
          </cell>
          <cell r="AA12">
            <v>921719.96299999999</v>
          </cell>
          <cell r="AB12">
            <v>2342.2062857142855</v>
          </cell>
          <cell r="AC12">
            <v>242193.1384285714</v>
          </cell>
          <cell r="AD12">
            <v>271640</v>
          </cell>
          <cell r="AE12">
            <v>17656.600000000002</v>
          </cell>
          <cell r="AF12">
            <v>128992</v>
          </cell>
          <cell r="AG12">
            <v>292121.65599999996</v>
          </cell>
          <cell r="AH12">
            <v>25973.241840000002</v>
          </cell>
          <cell r="AI12">
            <v>4155.7186944000005</v>
          </cell>
          <cell r="AJ12">
            <v>429717.29653440003</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O13">
            <v>3387216</v>
          </cell>
          <cell r="P13">
            <v>305424</v>
          </cell>
          <cell r="Q13">
            <v>313560</v>
          </cell>
          <cell r="R13">
            <v>219240</v>
          </cell>
          <cell r="U13">
            <v>100000</v>
          </cell>
          <cell r="V13">
            <v>107707</v>
          </cell>
          <cell r="X13">
            <v>706440</v>
          </cell>
          <cell r="Y13">
            <v>45918.6</v>
          </cell>
          <cell r="Z13">
            <v>7346.9759999999997</v>
          </cell>
          <cell r="AA13">
            <v>759705.576</v>
          </cell>
          <cell r="AB13">
            <v>3838.7142857142858</v>
          </cell>
          <cell r="AC13">
            <v>396937.82142857136</v>
          </cell>
          <cell r="AD13">
            <v>81920</v>
          </cell>
          <cell r="AE13">
            <v>5324.8</v>
          </cell>
          <cell r="AF13">
            <v>851.96800000000007</v>
          </cell>
          <cell r="AG13">
            <v>88096.767999999996</v>
          </cell>
          <cell r="AH13">
            <v>35375.361840000005</v>
          </cell>
          <cell r="AI13">
            <v>5660.0578944000008</v>
          </cell>
          <cell r="AJ13">
            <v>585271.75573440001</v>
          </cell>
        </row>
        <row r="14">
          <cell r="A14" t="str">
            <v>025</v>
          </cell>
          <cell r="B14">
            <v>294043</v>
          </cell>
          <cell r="C14">
            <v>118603.2</v>
          </cell>
          <cell r="D14">
            <v>10278.944000000001</v>
          </cell>
          <cell r="E14">
            <v>118603.2</v>
          </cell>
          <cell r="F14">
            <v>7709.2079999999996</v>
          </cell>
          <cell r="G14">
            <v>20209.985280000001</v>
          </cell>
          <cell r="H14">
            <v>146522.39327999999</v>
          </cell>
          <cell r="I14">
            <v>92800</v>
          </cell>
          <cell r="J14">
            <v>28000</v>
          </cell>
          <cell r="L14">
            <v>252392.8</v>
          </cell>
          <cell r="M14">
            <v>99792</v>
          </cell>
          <cell r="N14">
            <v>539376.80000000005</v>
          </cell>
          <cell r="O14">
            <v>209780</v>
          </cell>
          <cell r="P14">
            <v>208192.9915</v>
          </cell>
          <cell r="Q14">
            <v>224000</v>
          </cell>
          <cell r="R14">
            <v>3444472.9701399999</v>
          </cell>
          <cell r="S14">
            <v>186279</v>
          </cell>
          <cell r="V14">
            <v>33107.142857142855</v>
          </cell>
          <cell r="W14">
            <v>224000</v>
          </cell>
          <cell r="X14">
            <v>437754.8</v>
          </cell>
          <cell r="Y14">
            <v>28454.062000000002</v>
          </cell>
          <cell r="Z14">
            <v>4552.6499200000007</v>
          </cell>
          <cell r="AA14">
            <v>470761.51191999996</v>
          </cell>
          <cell r="AB14">
            <v>6963.103085714285</v>
          </cell>
          <cell r="AC14">
            <v>720011.64022857137</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026</v>
          </cell>
          <cell r="B15">
            <v>1297222.5</v>
          </cell>
          <cell r="C15">
            <v>158137.60000000001</v>
          </cell>
          <cell r="D15">
            <v>10278.944000000001</v>
          </cell>
          <cell r="E15">
            <v>1297222.5</v>
          </cell>
          <cell r="F15">
            <v>84319.462500000009</v>
          </cell>
          <cell r="G15">
            <v>221046.71399999998</v>
          </cell>
          <cell r="H15">
            <v>100800</v>
          </cell>
          <cell r="I15">
            <v>213788</v>
          </cell>
          <cell r="L15">
            <v>360414.32</v>
          </cell>
          <cell r="M15">
            <v>11648</v>
          </cell>
          <cell r="N15">
            <v>490111.6</v>
          </cell>
          <cell r="O15">
            <v>6561</v>
          </cell>
          <cell r="P15">
            <v>42291.853500000005</v>
          </cell>
          <cell r="Q15">
            <v>23224</v>
          </cell>
          <cell r="R15">
            <v>1009237</v>
          </cell>
          <cell r="V15">
            <v>33107.142857142855</v>
          </cell>
          <cell r="X15">
            <v>360414.32</v>
          </cell>
          <cell r="Y15">
            <v>23426.930800000002</v>
          </cell>
          <cell r="Z15">
            <v>3748.3089280000004</v>
          </cell>
          <cell r="AA15">
            <v>387589.55972800002</v>
          </cell>
          <cell r="AB15">
            <v>483024</v>
          </cell>
          <cell r="AC15">
            <v>2048178.6747619049</v>
          </cell>
          <cell r="AD15">
            <v>602559.6</v>
          </cell>
          <cell r="AE15">
            <v>39166.374000000003</v>
          </cell>
          <cell r="AF15">
            <v>6266.6198400000003</v>
          </cell>
          <cell r="AG15">
            <v>647992.59383999999</v>
          </cell>
          <cell r="AH15">
            <v>31396.560000000001</v>
          </cell>
          <cell r="AI15">
            <v>5023.4495999999999</v>
          </cell>
          <cell r="AJ15">
            <v>194880</v>
          </cell>
        </row>
        <row r="16">
          <cell r="A16" t="str">
            <v>109</v>
          </cell>
          <cell r="B16">
            <v>1297222.5</v>
          </cell>
          <cell r="C16">
            <v>7510771</v>
          </cell>
          <cell r="D16">
            <v>117150</v>
          </cell>
          <cell r="E16">
            <v>1822222.5</v>
          </cell>
          <cell r="F16">
            <v>118444.46250000001</v>
          </cell>
          <cell r="G16">
            <v>310506.71399999998</v>
          </cell>
          <cell r="H16">
            <v>2251173.6765000001</v>
          </cell>
          <cell r="I16">
            <v>325412.47999999998</v>
          </cell>
          <cell r="J16">
            <v>70200</v>
          </cell>
          <cell r="K16">
            <v>3360</v>
          </cell>
          <cell r="L16">
            <v>706664</v>
          </cell>
          <cell r="M16">
            <v>432390</v>
          </cell>
          <cell r="N16">
            <v>103462</v>
          </cell>
          <cell r="O16">
            <v>11128055</v>
          </cell>
          <cell r="P16">
            <v>255924</v>
          </cell>
          <cell r="Q16">
            <v>8960</v>
          </cell>
          <cell r="R16">
            <v>34800</v>
          </cell>
          <cell r="U16">
            <v>5335424</v>
          </cell>
          <cell r="V16">
            <v>18387663</v>
          </cell>
          <cell r="X16">
            <v>432390</v>
          </cell>
          <cell r="Y16">
            <v>28105.350000000002</v>
          </cell>
          <cell r="Z16">
            <v>4496.8560000000007</v>
          </cell>
          <cell r="AA16">
            <v>464992.20600000001</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110</v>
          </cell>
          <cell r="B17">
            <v>1297222.5</v>
          </cell>
          <cell r="C17">
            <v>1087196</v>
          </cell>
          <cell r="D17">
            <v>525000</v>
          </cell>
          <cell r="E17">
            <v>2909418.5</v>
          </cell>
          <cell r="F17">
            <v>189112.20250000001</v>
          </cell>
          <cell r="G17">
            <v>495764.91240000003</v>
          </cell>
          <cell r="H17">
            <v>3594295.6149000004</v>
          </cell>
          <cell r="J17">
            <v>3036745</v>
          </cell>
          <cell r="L17">
            <v>960000</v>
          </cell>
          <cell r="M17">
            <v>422400</v>
          </cell>
          <cell r="N17">
            <v>460096.6</v>
          </cell>
          <cell r="O17">
            <v>43575</v>
          </cell>
          <cell r="P17">
            <v>15080</v>
          </cell>
          <cell r="Q17">
            <v>934807</v>
          </cell>
          <cell r="R17">
            <v>22400</v>
          </cell>
          <cell r="V17">
            <v>1000</v>
          </cell>
          <cell r="X17">
            <v>3036745</v>
          </cell>
          <cell r="Y17">
            <v>197388.42500000002</v>
          </cell>
          <cell r="Z17">
            <v>31582.148000000005</v>
          </cell>
          <cell r="AA17">
            <v>259140</v>
          </cell>
          <cell r="AB17">
            <v>9224.3112000000001</v>
          </cell>
          <cell r="AC17">
            <v>953829.25619999995</v>
          </cell>
          <cell r="AD17">
            <v>1593975.6</v>
          </cell>
          <cell r="AE17">
            <v>103608.414</v>
          </cell>
          <cell r="AF17">
            <v>16577.346240000003</v>
          </cell>
          <cell r="AG17">
            <v>1714161.3602400003</v>
          </cell>
          <cell r="AH17">
            <v>79244.100000000006</v>
          </cell>
          <cell r="AI17">
            <v>12679.056</v>
          </cell>
          <cell r="AJ17">
            <v>1311063.1560000002</v>
          </cell>
        </row>
        <row r="18">
          <cell r="A18" t="str">
            <v>111</v>
          </cell>
          <cell r="B18">
            <v>5188890</v>
          </cell>
          <cell r="C18">
            <v>2273228</v>
          </cell>
          <cell r="D18">
            <v>1050000</v>
          </cell>
          <cell r="E18">
            <v>8512118</v>
          </cell>
          <cell r="F18">
            <v>553287.67000000016</v>
          </cell>
          <cell r="G18">
            <v>1450464.9072</v>
          </cell>
          <cell r="H18">
            <v>5600</v>
          </cell>
          <cell r="I18">
            <v>890448.48</v>
          </cell>
          <cell r="J18">
            <v>134400</v>
          </cell>
          <cell r="K18">
            <v>237336</v>
          </cell>
          <cell r="L18">
            <v>170520</v>
          </cell>
          <cell r="M18">
            <v>784868</v>
          </cell>
          <cell r="N18">
            <v>176800</v>
          </cell>
          <cell r="O18">
            <v>601769</v>
          </cell>
          <cell r="P18">
            <v>70560</v>
          </cell>
          <cell r="Q18">
            <v>458803</v>
          </cell>
          <cell r="R18">
            <v>44800</v>
          </cell>
          <cell r="S18">
            <v>241686</v>
          </cell>
          <cell r="W18">
            <v>697960</v>
          </cell>
          <cell r="X18">
            <v>1991616</v>
          </cell>
          <cell r="Y18">
            <v>129455.04000000001</v>
          </cell>
          <cell r="Z18">
            <v>20712.806400000001</v>
          </cell>
          <cell r="AA18">
            <v>2141783.8464000002</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113</v>
          </cell>
          <cell r="B19">
            <v>988360</v>
          </cell>
          <cell r="C19">
            <v>741270</v>
          </cell>
          <cell r="E19">
            <v>1729630</v>
          </cell>
          <cell r="F19">
            <v>2943683</v>
          </cell>
          <cell r="G19">
            <v>1634198</v>
          </cell>
          <cell r="H19">
            <v>2136784.9019999998</v>
          </cell>
          <cell r="I19">
            <v>98930</v>
          </cell>
          <cell r="J19">
            <v>617700</v>
          </cell>
          <cell r="K19">
            <v>133631</v>
          </cell>
          <cell r="L19">
            <v>63800</v>
          </cell>
          <cell r="M19">
            <v>129920</v>
          </cell>
          <cell r="N19">
            <v>511353</v>
          </cell>
          <cell r="O19">
            <v>826843.2</v>
          </cell>
          <cell r="P19">
            <v>1615000</v>
          </cell>
          <cell r="Q19">
            <v>193536</v>
          </cell>
          <cell r="R19">
            <v>114840</v>
          </cell>
          <cell r="S19">
            <v>1691200</v>
          </cell>
          <cell r="T19">
            <v>191250</v>
          </cell>
          <cell r="V19">
            <v>267960</v>
          </cell>
          <cell r="X19">
            <v>484880</v>
          </cell>
          <cell r="Y19">
            <v>31517.200000000001</v>
          </cell>
          <cell r="Z19">
            <v>5042.7520000000004</v>
          </cell>
          <cell r="AA19">
            <v>521439.95199999999</v>
          </cell>
          <cell r="AB19">
            <v>18845.822666666671</v>
          </cell>
          <cell r="AC19">
            <v>1948730.5476666668</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C20">
            <v>741270</v>
          </cell>
          <cell r="D20">
            <v>678795</v>
          </cell>
          <cell r="E20">
            <v>4509260</v>
          </cell>
          <cell r="F20">
            <v>1517031</v>
          </cell>
          <cell r="G20">
            <v>768377.9040000001</v>
          </cell>
          <cell r="H20">
            <v>59160</v>
          </cell>
          <cell r="I20">
            <v>1460000.8</v>
          </cell>
          <cell r="K20">
            <v>359632</v>
          </cell>
          <cell r="L20">
            <v>238903</v>
          </cell>
          <cell r="M20">
            <v>766329</v>
          </cell>
          <cell r="N20">
            <v>232302</v>
          </cell>
          <cell r="O20">
            <v>276776</v>
          </cell>
          <cell r="P20">
            <v>74131.199999999997</v>
          </cell>
          <cell r="Q20">
            <v>821570</v>
          </cell>
          <cell r="R20">
            <v>1226472.192</v>
          </cell>
          <cell r="T20">
            <v>131030</v>
          </cell>
          <cell r="V20">
            <v>3000</v>
          </cell>
          <cell r="X20">
            <v>741472</v>
          </cell>
          <cell r="Y20">
            <v>2153250</v>
          </cell>
          <cell r="Z20">
            <v>237236</v>
          </cell>
          <cell r="AA20">
            <v>313113.46400000004</v>
          </cell>
          <cell r="AB20">
            <v>12373.933866666668</v>
          </cell>
          <cell r="AC20">
            <v>1279512.3538666666</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116000</v>
          </cell>
          <cell r="AG21">
            <v>182129.74400000001</v>
          </cell>
          <cell r="AH21">
            <v>510400</v>
          </cell>
          <cell r="AI21">
            <v>748373.87872000004</v>
          </cell>
          <cell r="AJ21">
            <v>77384737.420720011</v>
          </cell>
        </row>
        <row r="22">
          <cell r="A22" t="str">
            <v>203</v>
          </cell>
          <cell r="F22">
            <v>650400</v>
          </cell>
          <cell r="G22">
            <v>190400</v>
          </cell>
          <cell r="J22">
            <v>666400</v>
          </cell>
          <cell r="K22">
            <v>22400</v>
          </cell>
          <cell r="L22">
            <v>184069</v>
          </cell>
          <cell r="M22">
            <v>460752</v>
          </cell>
          <cell r="O22">
            <v>139200</v>
          </cell>
          <cell r="Q22">
            <v>1639080</v>
          </cell>
          <cell r="R22">
            <v>38080</v>
          </cell>
          <cell r="T22">
            <v>980026</v>
          </cell>
          <cell r="V22">
            <v>719200</v>
          </cell>
          <cell r="X22">
            <v>484880</v>
          </cell>
          <cell r="Y22">
            <v>31517.200000000001</v>
          </cell>
          <cell r="Z22">
            <v>191357.44</v>
          </cell>
          <cell r="AA22">
            <v>521439.95199999999</v>
          </cell>
          <cell r="AB22">
            <v>1951.7680000000003</v>
          </cell>
          <cell r="AC22">
            <v>201820.318</v>
          </cell>
          <cell r="AD22">
            <v>2810463.44</v>
          </cell>
          <cell r="AE22">
            <v>182680.12359999999</v>
          </cell>
          <cell r="AF22">
            <v>29228.819776</v>
          </cell>
          <cell r="AG22">
            <v>3022372.383376</v>
          </cell>
        </row>
        <row r="23">
          <cell r="A23" t="str">
            <v>205</v>
          </cell>
          <cell r="B23">
            <v>395472</v>
          </cell>
          <cell r="F23">
            <v>3770000</v>
          </cell>
          <cell r="J23">
            <v>754841</v>
          </cell>
          <cell r="O23">
            <v>23200</v>
          </cell>
          <cell r="Q23">
            <v>435000</v>
          </cell>
          <cell r="R23">
            <v>110880</v>
          </cell>
          <cell r="T23">
            <v>324440</v>
          </cell>
          <cell r="V23">
            <v>369724</v>
          </cell>
          <cell r="X23">
            <v>3770000</v>
          </cell>
          <cell r="Y23">
            <v>245050</v>
          </cell>
          <cell r="Z23">
            <v>39208</v>
          </cell>
          <cell r="AA23">
            <v>4054258</v>
          </cell>
          <cell r="AB23">
            <v>3374.1760000000004</v>
          </cell>
          <cell r="AC23">
            <v>348902.77599999995</v>
          </cell>
          <cell r="AD23">
            <v>458200</v>
          </cell>
          <cell r="AE23">
            <v>29783</v>
          </cell>
          <cell r="AF23">
            <v>4765.28</v>
          </cell>
          <cell r="AG23">
            <v>492748.28</v>
          </cell>
        </row>
        <row r="24">
          <cell r="A24" t="str">
            <v>206</v>
          </cell>
          <cell r="B24">
            <v>203000</v>
          </cell>
          <cell r="F24">
            <v>108000</v>
          </cell>
          <cell r="H24">
            <v>291276</v>
          </cell>
          <cell r="I24">
            <v>561871</v>
          </cell>
          <cell r="K24">
            <v>28000</v>
          </cell>
          <cell r="O24">
            <v>75400</v>
          </cell>
          <cell r="P24">
            <v>807500</v>
          </cell>
          <cell r="Q24">
            <v>29000</v>
          </cell>
          <cell r="R24">
            <v>201600</v>
          </cell>
          <cell r="S24">
            <v>356352</v>
          </cell>
          <cell r="V24">
            <v>774973</v>
          </cell>
          <cell r="W24">
            <v>7913390</v>
          </cell>
          <cell r="X24">
            <v>5996992</v>
          </cell>
          <cell r="Y24">
            <v>389804.48000000004</v>
          </cell>
          <cell r="Z24">
            <v>62368.716800000009</v>
          </cell>
          <cell r="AA24">
            <v>6449165.1968</v>
          </cell>
          <cell r="AB24">
            <v>2111.1999999999998</v>
          </cell>
          <cell r="AC24">
            <v>218306.2</v>
          </cell>
          <cell r="AD24">
            <v>75400</v>
          </cell>
          <cell r="AE24">
            <v>4901</v>
          </cell>
          <cell r="AF24">
            <v>611320</v>
          </cell>
          <cell r="AG24">
            <v>81085.16</v>
          </cell>
        </row>
        <row r="25">
          <cell r="A25" t="str">
            <v>207</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58000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cell r="AB25">
            <v>59936.425219047618</v>
          </cell>
          <cell r="AC25">
            <v>6197656.8923619054</v>
          </cell>
          <cell r="AD25">
            <v>58000</v>
          </cell>
          <cell r="AE25">
            <v>3770</v>
          </cell>
          <cell r="AF25">
            <v>1132740</v>
          </cell>
          <cell r="AG25">
            <v>62373.2</v>
          </cell>
        </row>
        <row r="26">
          <cell r="A26" t="str">
            <v>209</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I26">
            <v>290232</v>
          </cell>
        </row>
        <row r="27">
          <cell r="A27" t="str">
            <v>210</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336000</v>
          </cell>
          <cell r="Q27">
            <v>1737680</v>
          </cell>
          <cell r="R27">
            <v>380800</v>
          </cell>
          <cell r="S27">
            <v>1691200</v>
          </cell>
          <cell r="T27">
            <v>415581.6</v>
          </cell>
          <cell r="U27">
            <v>492800</v>
          </cell>
          <cell r="V27">
            <v>6051084</v>
          </cell>
          <cell r="W27">
            <v>210192</v>
          </cell>
          <cell r="X27">
            <v>465080</v>
          </cell>
          <cell r="Y27">
            <v>5614400</v>
          </cell>
          <cell r="Z27">
            <v>680925.8</v>
          </cell>
          <cell r="AA27">
            <v>2150263.9470000006</v>
          </cell>
          <cell r="AB27">
            <v>820562</v>
          </cell>
          <cell r="AC27">
            <v>35575289.978520006</v>
          </cell>
          <cell r="AD27">
            <v>2277991.4</v>
          </cell>
          <cell r="AE27">
            <v>148069.44099999999</v>
          </cell>
          <cell r="AF27">
            <v>23691.110559999997</v>
          </cell>
          <cell r="AG27">
            <v>2449751.95156</v>
          </cell>
          <cell r="AI27">
            <v>378160</v>
          </cell>
        </row>
        <row r="28">
          <cell r="A28" t="str">
            <v>211</v>
          </cell>
          <cell r="I28">
            <v>48026</v>
          </cell>
          <cell r="O28">
            <v>11600</v>
          </cell>
          <cell r="Q28">
            <v>605984</v>
          </cell>
          <cell r="X28">
            <v>182816</v>
          </cell>
          <cell r="Z28">
            <v>162450</v>
          </cell>
          <cell r="AD28">
            <v>800400</v>
          </cell>
          <cell r="AE28">
            <v>52026</v>
          </cell>
          <cell r="AF28">
            <v>8324.16</v>
          </cell>
          <cell r="AG28">
            <v>860750.16</v>
          </cell>
        </row>
        <row r="29">
          <cell r="A29" t="str">
            <v>212</v>
          </cell>
          <cell r="H29">
            <v>89600</v>
          </cell>
          <cell r="I29">
            <v>69600</v>
          </cell>
          <cell r="N29">
            <v>938672</v>
          </cell>
          <cell r="S29">
            <v>1611000</v>
          </cell>
          <cell r="Y29">
            <v>3172495</v>
          </cell>
          <cell r="AD29">
            <v>1097872</v>
          </cell>
          <cell r="AE29">
            <v>71361.680000000008</v>
          </cell>
          <cell r="AF29">
            <v>29000</v>
          </cell>
          <cell r="AG29">
            <v>1180651.5488</v>
          </cell>
          <cell r="AH29">
            <v>360000</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403</v>
          </cell>
          <cell r="I33">
            <v>104500</v>
          </cell>
          <cell r="Q33">
            <v>1392000</v>
          </cell>
          <cell r="R33">
            <v>59676</v>
          </cell>
          <cell r="W33">
            <v>8988289</v>
          </cell>
          <cell r="AD33">
            <v>1392000</v>
          </cell>
          <cell r="AE33">
            <v>90480</v>
          </cell>
          <cell r="AF33">
            <v>14476.800000000001</v>
          </cell>
          <cell r="AG33">
            <v>1496956.8</v>
          </cell>
        </row>
        <row r="34">
          <cell r="A34" t="str">
            <v>B01</v>
          </cell>
          <cell r="F34">
            <v>302400</v>
          </cell>
          <cell r="R34">
            <v>60480</v>
          </cell>
          <cell r="V34">
            <v>70180</v>
          </cell>
          <cell r="AD34">
            <v>302400</v>
          </cell>
          <cell r="AE34">
            <v>19656</v>
          </cell>
          <cell r="AF34">
            <v>3144.96</v>
          </cell>
          <cell r="AG34">
            <v>325200.96000000002</v>
          </cell>
        </row>
        <row r="35">
          <cell r="A35" t="str">
            <v>DIST. FLORENCIA</v>
          </cell>
          <cell r="O35">
            <v>716800</v>
          </cell>
          <cell r="Q35">
            <v>1649520</v>
          </cell>
          <cell r="T35">
            <v>1053500</v>
          </cell>
          <cell r="AD35">
            <v>2969820</v>
          </cell>
          <cell r="AE35">
            <v>193038.30000000002</v>
          </cell>
          <cell r="AF35">
            <v>30886.128000000004</v>
          </cell>
          <cell r="AG35">
            <v>3193744.4279999998</v>
          </cell>
          <cell r="AI35">
            <v>9280</v>
          </cell>
        </row>
        <row r="36">
          <cell r="A36" t="str">
            <v>DIST. TULUA</v>
          </cell>
          <cell r="O36">
            <v>276080</v>
          </cell>
          <cell r="Q36">
            <v>333465</v>
          </cell>
          <cell r="AD36">
            <v>276080</v>
          </cell>
          <cell r="AE36">
            <v>17945.2</v>
          </cell>
          <cell r="AF36">
            <v>2871.232</v>
          </cell>
          <cell r="AG36">
            <v>296896.43200000003</v>
          </cell>
        </row>
        <row r="37">
          <cell r="A37" t="str">
            <v>DIST. TUNJA</v>
          </cell>
          <cell r="M37">
            <v>9122432.5</v>
          </cell>
          <cell r="V37">
            <v>857864</v>
          </cell>
          <cell r="W37">
            <v>65557</v>
          </cell>
          <cell r="AA37">
            <v>1500000</v>
          </cell>
          <cell r="AD37">
            <v>23395416</v>
          </cell>
          <cell r="AE37">
            <v>1520702.04</v>
          </cell>
          <cell r="AF37">
            <v>243312.32640000002</v>
          </cell>
          <cell r="AG37">
            <v>25159430.3664</v>
          </cell>
        </row>
        <row r="38">
          <cell r="A38" t="str">
            <v>ÉXITO COLOMBIA</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GIRON</v>
          </cell>
          <cell r="D39">
            <v>81000</v>
          </cell>
          <cell r="F39">
            <v>522696</v>
          </cell>
          <cell r="G39">
            <v>6098400</v>
          </cell>
          <cell r="H39">
            <v>22400</v>
          </cell>
          <cell r="I39">
            <v>415744</v>
          </cell>
          <cell r="AD39">
            <v>519144</v>
          </cell>
          <cell r="AE39">
            <v>33744.36</v>
          </cell>
          <cell r="AF39">
            <v>5399.0976000000001</v>
          </cell>
          <cell r="AG39">
            <v>558287.45759999997</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row>
        <row r="42">
          <cell r="A42" t="str">
            <v>R06</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2846259</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row>
      </sheetData>
      <sheetData sheetId="6"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cell r="AS4" t="str">
            <v>UTILIDAD</v>
          </cell>
          <cell r="AT4" t="str">
            <v>IVA</v>
          </cell>
          <cell r="AU4" t="str">
            <v>TOTAL</v>
          </cell>
        </row>
        <row r="5">
          <cell r="A5" t="str">
            <v>001</v>
          </cell>
          <cell r="B5">
            <v>607841.4</v>
          </cell>
          <cell r="C5">
            <v>330600</v>
          </cell>
          <cell r="D5">
            <v>607841.4</v>
          </cell>
          <cell r="E5">
            <v>39509.691000000006</v>
          </cell>
          <cell r="F5">
            <v>103576.17456</v>
          </cell>
          <cell r="G5">
            <v>59000</v>
          </cell>
          <cell r="H5">
            <v>232000</v>
          </cell>
          <cell r="I5">
            <v>1235238</v>
          </cell>
          <cell r="J5">
            <v>1149421</v>
          </cell>
          <cell r="L5">
            <v>35560</v>
          </cell>
          <cell r="N5">
            <v>87000</v>
          </cell>
          <cell r="O5">
            <v>1912960</v>
          </cell>
          <cell r="P5">
            <v>313600</v>
          </cell>
          <cell r="Q5">
            <v>1215216</v>
          </cell>
          <cell r="R5">
            <v>20000</v>
          </cell>
          <cell r="S5">
            <v>36705.593600000007</v>
          </cell>
          <cell r="T5">
            <v>3795499.5535999998</v>
          </cell>
          <cell r="W5">
            <v>904682</v>
          </cell>
          <cell r="X5">
            <v>3329181</v>
          </cell>
          <cell r="Y5">
            <v>216396.76500000001</v>
          </cell>
          <cell r="Z5">
            <v>122728</v>
          </cell>
          <cell r="AA5">
            <v>3580201.2474000002</v>
          </cell>
          <cell r="AB5">
            <v>72242.235000000001</v>
          </cell>
          <cell r="AC5">
            <v>11558.757600000001</v>
          </cell>
          <cell r="AD5">
            <v>1195219.9926</v>
          </cell>
          <cell r="AE5">
            <v>267327.59999999998</v>
          </cell>
          <cell r="AG5">
            <v>3269692</v>
          </cell>
          <cell r="AJ5">
            <v>4964795</v>
          </cell>
          <cell r="AK5">
            <v>322711.67499999999</v>
          </cell>
          <cell r="AL5">
            <v>51633.868000000002</v>
          </cell>
          <cell r="AM5">
            <v>5339140.5429999996</v>
          </cell>
          <cell r="AO5">
            <v>3659980</v>
          </cell>
          <cell r="AP5">
            <v>237898.7</v>
          </cell>
          <cell r="AQ5">
            <v>38063.792000000001</v>
          </cell>
          <cell r="AR5">
            <v>326327.59999999998</v>
          </cell>
          <cell r="AS5">
            <v>21211.293999999998</v>
          </cell>
          <cell r="AT5">
            <v>3393.8070399999997</v>
          </cell>
          <cell r="AU5">
            <v>350932.70103999996</v>
          </cell>
        </row>
        <row r="6">
          <cell r="A6" t="str">
            <v>002</v>
          </cell>
          <cell r="B6">
            <v>1823524.2</v>
          </cell>
          <cell r="D6">
            <v>1823524.2</v>
          </cell>
          <cell r="E6">
            <v>118529.073</v>
          </cell>
          <cell r="F6">
            <v>310728.52368000004</v>
          </cell>
          <cell r="G6">
            <v>2252781.7966800001</v>
          </cell>
          <cell r="H6">
            <v>1012682.088</v>
          </cell>
          <cell r="I6">
            <v>2066792</v>
          </cell>
          <cell r="J6">
            <v>1443504</v>
          </cell>
          <cell r="L6">
            <v>289000</v>
          </cell>
          <cell r="O6">
            <v>9000</v>
          </cell>
          <cell r="Q6">
            <v>71781</v>
          </cell>
          <cell r="R6">
            <v>18785</v>
          </cell>
          <cell r="S6">
            <v>3005.6</v>
          </cell>
          <cell r="T6">
            <v>310790.59999999998</v>
          </cell>
          <cell r="W6">
            <v>1400000</v>
          </cell>
          <cell r="X6">
            <v>1443504</v>
          </cell>
          <cell r="Y6">
            <v>93827.760000000009</v>
          </cell>
          <cell r="Z6">
            <v>4446954</v>
          </cell>
          <cell r="AA6">
            <v>1552344.2016</v>
          </cell>
          <cell r="AB6">
            <v>4002.7000000000003</v>
          </cell>
          <cell r="AC6">
            <v>640.43200000000002</v>
          </cell>
          <cell r="AD6">
            <v>66223.131999999998</v>
          </cell>
          <cell r="AF6">
            <v>223970</v>
          </cell>
          <cell r="AJ6">
            <v>1400000</v>
          </cell>
          <cell r="AK6">
            <v>91000</v>
          </cell>
          <cell r="AL6">
            <v>14560</v>
          </cell>
          <cell r="AM6">
            <v>1505560</v>
          </cell>
          <cell r="AO6">
            <v>223970</v>
          </cell>
          <cell r="AP6">
            <v>14558.050000000001</v>
          </cell>
          <cell r="AQ6">
            <v>2329.288</v>
          </cell>
          <cell r="AR6">
            <v>4446954</v>
          </cell>
          <cell r="AS6">
            <v>289052.01</v>
          </cell>
          <cell r="AT6">
            <v>46248.321600000003</v>
          </cell>
          <cell r="AU6">
            <v>4782254.3316000002</v>
          </cell>
        </row>
        <row r="7">
          <cell r="A7" t="str">
            <v>004</v>
          </cell>
          <cell r="B7">
            <v>607841.4</v>
          </cell>
          <cell r="C7">
            <v>1235450</v>
          </cell>
          <cell r="D7">
            <v>607841.4</v>
          </cell>
          <cell r="E7">
            <v>39509.691000000006</v>
          </cell>
          <cell r="F7">
            <v>103576.17456</v>
          </cell>
          <cell r="G7">
            <v>750927.26555999997</v>
          </cell>
          <cell r="H7">
            <v>1526274.93</v>
          </cell>
          <cell r="I7">
            <v>694144</v>
          </cell>
          <cell r="N7">
            <v>732883.2</v>
          </cell>
          <cell r="O7">
            <v>9000</v>
          </cell>
          <cell r="Q7">
            <v>1348848</v>
          </cell>
          <cell r="R7">
            <v>45119.360000000001</v>
          </cell>
          <cell r="S7">
            <v>7219.0976000000001</v>
          </cell>
          <cell r="T7">
            <v>746482.45759999997</v>
          </cell>
          <cell r="W7">
            <v>66395</v>
          </cell>
          <cell r="X7">
            <v>732883.2</v>
          </cell>
          <cell r="Y7">
            <v>47637.407999999996</v>
          </cell>
          <cell r="Z7">
            <v>7621.9852799999999</v>
          </cell>
          <cell r="AA7">
            <v>788142.59328000003</v>
          </cell>
          <cell r="AB7">
            <v>9900.02</v>
          </cell>
          <cell r="AC7">
            <v>1584.0032000000001</v>
          </cell>
          <cell r="AD7">
            <v>163792.0232</v>
          </cell>
          <cell r="AE7">
            <v>267327.59999999998</v>
          </cell>
          <cell r="AJ7">
            <v>68000</v>
          </cell>
          <cell r="AK7">
            <v>7332</v>
          </cell>
          <cell r="AL7">
            <v>1173.1200000000001</v>
          </cell>
          <cell r="AM7">
            <v>121305.12</v>
          </cell>
          <cell r="AO7">
            <v>134395</v>
          </cell>
          <cell r="AP7">
            <v>8735.6750000000011</v>
          </cell>
          <cell r="AQ7">
            <v>1397.7080000000003</v>
          </cell>
          <cell r="AR7">
            <v>267327.59999999998</v>
          </cell>
          <cell r="AS7">
            <v>17376.293999999998</v>
          </cell>
          <cell r="AT7">
            <v>2780.2070399999998</v>
          </cell>
          <cell r="AU7">
            <v>287484.10103999998</v>
          </cell>
        </row>
        <row r="8">
          <cell r="A8" t="str">
            <v>006</v>
          </cell>
          <cell r="B8">
            <v>222381</v>
          </cell>
          <cell r="C8">
            <v>1750000</v>
          </cell>
          <cell r="D8">
            <v>1750000</v>
          </cell>
          <cell r="E8">
            <v>113750</v>
          </cell>
          <cell r="F8">
            <v>298200</v>
          </cell>
          <cell r="G8">
            <v>2161950</v>
          </cell>
          <cell r="I8">
            <v>239563</v>
          </cell>
          <cell r="J8">
            <v>1222640</v>
          </cell>
          <cell r="L8">
            <v>96466</v>
          </cell>
          <cell r="N8">
            <v>638928</v>
          </cell>
          <cell r="O8">
            <v>9000</v>
          </cell>
          <cell r="P8">
            <v>302238</v>
          </cell>
          <cell r="Q8">
            <v>250560</v>
          </cell>
          <cell r="R8">
            <v>15571.595000000001</v>
          </cell>
          <cell r="S8">
            <v>2662800</v>
          </cell>
          <cell r="T8">
            <v>700785</v>
          </cell>
          <cell r="W8">
            <v>66395</v>
          </cell>
          <cell r="X8">
            <v>2662800</v>
          </cell>
          <cell r="Y8">
            <v>173082</v>
          </cell>
          <cell r="Z8">
            <v>27693.119999999999</v>
          </cell>
          <cell r="AA8">
            <v>2863575.12</v>
          </cell>
          <cell r="AB8">
            <v>21168.55</v>
          </cell>
          <cell r="AC8">
            <v>3386.9679999999998</v>
          </cell>
          <cell r="AD8">
            <v>350225.51799999998</v>
          </cell>
          <cell r="AF8">
            <v>204800</v>
          </cell>
          <cell r="AJ8">
            <v>44500</v>
          </cell>
          <cell r="AK8">
            <v>3016</v>
          </cell>
          <cell r="AL8">
            <v>482.56</v>
          </cell>
          <cell r="AM8">
            <v>49898.559999999998</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008</v>
          </cell>
          <cell r="B9">
            <v>3311006</v>
          </cell>
          <cell r="C9">
            <v>3891800</v>
          </cell>
          <cell r="D9">
            <v>6811006</v>
          </cell>
          <cell r="E9">
            <v>442715.39</v>
          </cell>
          <cell r="F9">
            <v>1160595.4224</v>
          </cell>
          <cell r="G9">
            <v>8414316.8124000002</v>
          </cell>
          <cell r="H9">
            <v>263760</v>
          </cell>
          <cell r="I9">
            <v>259561</v>
          </cell>
          <cell r="J9">
            <v>2240</v>
          </cell>
          <cell r="L9">
            <v>50286</v>
          </cell>
          <cell r="N9">
            <v>686256</v>
          </cell>
          <cell r="P9">
            <v>24248</v>
          </cell>
          <cell r="Q9">
            <v>523321</v>
          </cell>
          <cell r="R9">
            <v>132400</v>
          </cell>
          <cell r="S9">
            <v>5442.5383999999995</v>
          </cell>
          <cell r="T9">
            <v>43384</v>
          </cell>
          <cell r="W9">
            <v>199056</v>
          </cell>
          <cell r="X9">
            <v>43384</v>
          </cell>
          <cell r="Y9">
            <v>2819.96</v>
          </cell>
          <cell r="Z9">
            <v>451.1936</v>
          </cell>
          <cell r="AA9">
            <v>46655.153599999998</v>
          </cell>
          <cell r="AB9">
            <v>30978.155000000002</v>
          </cell>
          <cell r="AC9">
            <v>4956.5048000000006</v>
          </cell>
          <cell r="AD9">
            <v>512521.65980000002</v>
          </cell>
          <cell r="AF9">
            <v>286062.96000000002</v>
          </cell>
          <cell r="AJ9">
            <v>286062.96000000002</v>
          </cell>
          <cell r="AK9">
            <v>18594.092400000001</v>
          </cell>
          <cell r="AL9">
            <v>2975.0547840000004</v>
          </cell>
          <cell r="AM9">
            <v>307632.10718400002</v>
          </cell>
          <cell r="AO9">
            <v>3891800</v>
          </cell>
          <cell r="AP9">
            <v>252967</v>
          </cell>
          <cell r="AQ9">
            <v>40474.720000000001</v>
          </cell>
          <cell r="AR9">
            <v>182686</v>
          </cell>
          <cell r="AS9">
            <v>11874.59</v>
          </cell>
          <cell r="AT9">
            <v>1899.9344000000001</v>
          </cell>
          <cell r="AU9">
            <v>196460.52439999999</v>
          </cell>
        </row>
        <row r="10">
          <cell r="A10" t="str">
            <v>017</v>
          </cell>
          <cell r="B10">
            <v>255173.32</v>
          </cell>
          <cell r="C10">
            <v>1750000</v>
          </cell>
          <cell r="D10">
            <v>1750000</v>
          </cell>
          <cell r="E10">
            <v>113750</v>
          </cell>
          <cell r="F10">
            <v>298200</v>
          </cell>
          <cell r="G10">
            <v>2161950</v>
          </cell>
          <cell r="I10">
            <v>501120</v>
          </cell>
          <cell r="J10">
            <v>381872</v>
          </cell>
          <cell r="L10">
            <v>883120</v>
          </cell>
          <cell r="M10">
            <v>60000</v>
          </cell>
          <cell r="N10">
            <v>45240</v>
          </cell>
          <cell r="Q10">
            <v>224000</v>
          </cell>
          <cell r="R10">
            <v>32572.800000000003</v>
          </cell>
          <cell r="S10">
            <v>5211.6480000000001</v>
          </cell>
          <cell r="T10">
            <v>538904.44800000009</v>
          </cell>
          <cell r="V10">
            <v>172480</v>
          </cell>
          <cell r="W10">
            <v>224000</v>
          </cell>
          <cell r="X10">
            <v>381872</v>
          </cell>
          <cell r="Y10">
            <v>702500</v>
          </cell>
          <cell r="Z10">
            <v>3971.4688000000001</v>
          </cell>
          <cell r="AA10">
            <v>410665.14879999997</v>
          </cell>
          <cell r="AB10">
            <v>7321.2750000000005</v>
          </cell>
          <cell r="AC10">
            <v>1171.4040000000002</v>
          </cell>
          <cell r="AD10">
            <v>121127.67899999999</v>
          </cell>
          <cell r="AF10">
            <v>291540</v>
          </cell>
          <cell r="AJ10">
            <v>172480</v>
          </cell>
          <cell r="AK10">
            <v>11211.2</v>
          </cell>
          <cell r="AL10">
            <v>1793.7920000000001</v>
          </cell>
          <cell r="AM10">
            <v>185484.992</v>
          </cell>
          <cell r="AO10">
            <v>291540</v>
          </cell>
          <cell r="AP10">
            <v>18950.100000000002</v>
          </cell>
          <cell r="AQ10">
            <v>3032.0160000000005</v>
          </cell>
          <cell r="AR10">
            <v>702500</v>
          </cell>
          <cell r="AS10">
            <v>45662.5</v>
          </cell>
          <cell r="AT10">
            <v>7306</v>
          </cell>
          <cell r="AU10">
            <v>755468.5</v>
          </cell>
        </row>
        <row r="11">
          <cell r="A11" t="str">
            <v>025</v>
          </cell>
          <cell r="B11">
            <v>6350213</v>
          </cell>
          <cell r="C11">
            <v>7000000</v>
          </cell>
          <cell r="D11">
            <v>13350213</v>
          </cell>
          <cell r="E11">
            <v>867763.84499999997</v>
          </cell>
          <cell r="F11">
            <v>2274876.2952000001</v>
          </cell>
          <cell r="G11">
            <v>16492853.1402</v>
          </cell>
          <cell r="H11">
            <v>105168</v>
          </cell>
          <cell r="I11">
            <v>493974</v>
          </cell>
          <cell r="J11">
            <v>298700</v>
          </cell>
          <cell r="L11">
            <v>98953</v>
          </cell>
          <cell r="M11">
            <v>50000</v>
          </cell>
          <cell r="N11">
            <v>501120</v>
          </cell>
          <cell r="P11">
            <v>107520</v>
          </cell>
          <cell r="Q11">
            <v>46400</v>
          </cell>
          <cell r="R11">
            <v>80036.385000000009</v>
          </cell>
          <cell r="S11">
            <v>12805.821600000001</v>
          </cell>
          <cell r="T11">
            <v>1324171.2065999999</v>
          </cell>
          <cell r="V11">
            <v>30546.666666666668</v>
          </cell>
          <cell r="X11">
            <v>5000000</v>
          </cell>
          <cell r="Y11">
            <v>702500</v>
          </cell>
          <cell r="Z11">
            <v>3106.48</v>
          </cell>
          <cell r="AA11">
            <v>321221.98</v>
          </cell>
          <cell r="AB11">
            <v>3250</v>
          </cell>
          <cell r="AC11">
            <v>520</v>
          </cell>
          <cell r="AD11">
            <v>53770</v>
          </cell>
          <cell r="AF11">
            <v>742200</v>
          </cell>
          <cell r="AJ11">
            <v>498974</v>
          </cell>
          <cell r="AK11">
            <v>32433.31</v>
          </cell>
          <cell r="AL11">
            <v>5189.3296</v>
          </cell>
          <cell r="AM11">
            <v>536596.63960000011</v>
          </cell>
          <cell r="AO11">
            <v>742200</v>
          </cell>
          <cell r="AP11">
            <v>48243</v>
          </cell>
          <cell r="AQ11">
            <v>7718.88</v>
          </cell>
          <cell r="AR11">
            <v>5702500</v>
          </cell>
          <cell r="AS11">
            <v>370662.5</v>
          </cell>
          <cell r="AT11">
            <v>59306</v>
          </cell>
          <cell r="AU11">
            <v>6132468.5</v>
          </cell>
        </row>
        <row r="12">
          <cell r="A12" t="str">
            <v>026</v>
          </cell>
          <cell r="B12">
            <v>596663.4</v>
          </cell>
          <cell r="C12">
            <v>799197</v>
          </cell>
          <cell r="D12">
            <v>222381</v>
          </cell>
          <cell r="E12">
            <v>14454.765000000001</v>
          </cell>
          <cell r="F12">
            <v>37893.722400000006</v>
          </cell>
          <cell r="G12">
            <v>297665</v>
          </cell>
          <cell r="H12">
            <v>617120</v>
          </cell>
          <cell r="I12">
            <v>16800</v>
          </cell>
          <cell r="J12">
            <v>97440</v>
          </cell>
          <cell r="K12">
            <v>290433</v>
          </cell>
          <cell r="L12">
            <v>147320</v>
          </cell>
          <cell r="M12">
            <v>92655</v>
          </cell>
          <cell r="N12">
            <v>363776</v>
          </cell>
          <cell r="P12">
            <v>87696</v>
          </cell>
          <cell r="Q12">
            <v>29000</v>
          </cell>
          <cell r="R12">
            <v>51947.805</v>
          </cell>
          <cell r="S12">
            <v>8311.6488000000008</v>
          </cell>
          <cell r="T12">
            <v>859456.45380000002</v>
          </cell>
          <cell r="X12">
            <v>2000000</v>
          </cell>
          <cell r="Y12">
            <v>25681.825000000001</v>
          </cell>
          <cell r="Z12">
            <v>4109.0920000000006</v>
          </cell>
          <cell r="AA12">
            <v>424895.91700000002</v>
          </cell>
          <cell r="AB12">
            <v>226905.44500000001</v>
          </cell>
          <cell r="AC12">
            <v>36304.871200000001</v>
          </cell>
          <cell r="AD12">
            <v>3754063.3161999998</v>
          </cell>
          <cell r="AF12">
            <v>664040</v>
          </cell>
          <cell r="AJ12">
            <v>56260</v>
          </cell>
          <cell r="AK12">
            <v>3656.9</v>
          </cell>
          <cell r="AL12">
            <v>585.10400000000004</v>
          </cell>
          <cell r="AM12">
            <v>60502.004000000001</v>
          </cell>
          <cell r="AO12">
            <v>664040</v>
          </cell>
          <cell r="AP12">
            <v>43162.6</v>
          </cell>
          <cell r="AQ12">
            <v>6906.0159999999996</v>
          </cell>
          <cell r="AR12">
            <v>2000000</v>
          </cell>
          <cell r="AS12">
            <v>130000</v>
          </cell>
          <cell r="AT12">
            <v>20800</v>
          </cell>
          <cell r="AU12">
            <v>2150800</v>
          </cell>
        </row>
        <row r="13">
          <cell r="A13" t="str">
            <v>101</v>
          </cell>
          <cell r="B13">
            <v>214368</v>
          </cell>
          <cell r="D13">
            <v>222381</v>
          </cell>
          <cell r="E13">
            <v>14454.765000000001</v>
          </cell>
          <cell r="F13">
            <v>37893.722400000006</v>
          </cell>
          <cell r="G13">
            <v>274729.48740000004</v>
          </cell>
          <cell r="H13">
            <v>635923</v>
          </cell>
          <cell r="I13">
            <v>150774</v>
          </cell>
          <cell r="J13">
            <v>453585</v>
          </cell>
          <cell r="L13">
            <v>127600</v>
          </cell>
          <cell r="O13">
            <v>1531200</v>
          </cell>
          <cell r="P13">
            <v>305424</v>
          </cell>
          <cell r="Q13">
            <v>313560</v>
          </cell>
          <cell r="R13">
            <v>219240</v>
          </cell>
          <cell r="S13">
            <v>8647.5688000000009</v>
          </cell>
          <cell r="T13">
            <v>894191.87380000006</v>
          </cell>
          <cell r="U13">
            <v>487200</v>
          </cell>
          <cell r="X13">
            <v>2000000</v>
          </cell>
          <cell r="Y13">
            <v>11572.405000000001</v>
          </cell>
          <cell r="Z13">
            <v>1851.5848000000001</v>
          </cell>
          <cell r="AA13">
            <v>191460.98980000001</v>
          </cell>
          <cell r="AB13">
            <v>99528</v>
          </cell>
          <cell r="AC13">
            <v>15924.48</v>
          </cell>
          <cell r="AD13">
            <v>1646652.48</v>
          </cell>
          <cell r="AJ13">
            <v>146160</v>
          </cell>
          <cell r="AK13">
            <v>9500.4</v>
          </cell>
          <cell r="AL13">
            <v>1520.0640000000001</v>
          </cell>
          <cell r="AM13">
            <v>157180.46400000001</v>
          </cell>
          <cell r="AO13">
            <v>453585</v>
          </cell>
          <cell r="AP13">
            <v>29483.025000000001</v>
          </cell>
          <cell r="AQ13">
            <v>4717.2840000000006</v>
          </cell>
          <cell r="AR13">
            <v>2000000</v>
          </cell>
          <cell r="AS13">
            <v>130000</v>
          </cell>
          <cell r="AT13">
            <v>20800</v>
          </cell>
          <cell r="AU13">
            <v>2150800</v>
          </cell>
        </row>
        <row r="14">
          <cell r="A14" t="str">
            <v>105</v>
          </cell>
          <cell r="B14">
            <v>48600</v>
          </cell>
          <cell r="C14">
            <v>350000</v>
          </cell>
          <cell r="D14">
            <v>350000</v>
          </cell>
          <cell r="E14">
            <v>40400</v>
          </cell>
          <cell r="F14">
            <v>59640</v>
          </cell>
          <cell r="G14">
            <v>432390</v>
          </cell>
          <cell r="H14">
            <v>123990</v>
          </cell>
          <cell r="I14">
            <v>96769</v>
          </cell>
          <cell r="J14">
            <v>601600</v>
          </cell>
          <cell r="L14">
            <v>976077</v>
          </cell>
          <cell r="M14">
            <v>2041600</v>
          </cell>
          <cell r="N14">
            <v>280000</v>
          </cell>
          <cell r="Q14">
            <v>710179</v>
          </cell>
          <cell r="R14">
            <v>7696.52</v>
          </cell>
          <cell r="S14">
            <v>1450000</v>
          </cell>
          <cell r="T14">
            <v>127335.9632</v>
          </cell>
          <cell r="U14">
            <v>167040</v>
          </cell>
          <cell r="W14">
            <v>224000</v>
          </cell>
          <cell r="X14">
            <v>184000</v>
          </cell>
          <cell r="Y14">
            <v>52870.935000000005</v>
          </cell>
          <cell r="Z14">
            <v>8459.3496000000014</v>
          </cell>
          <cell r="AA14">
            <v>874729.28460000001</v>
          </cell>
          <cell r="AB14">
            <v>115246.625</v>
          </cell>
          <cell r="AC14">
            <v>18439.46</v>
          </cell>
          <cell r="AD14">
            <v>1906711.085</v>
          </cell>
          <cell r="AJ14">
            <v>17400</v>
          </cell>
          <cell r="AK14">
            <v>1131</v>
          </cell>
          <cell r="AL14">
            <v>180.96</v>
          </cell>
          <cell r="AM14">
            <v>18711.96</v>
          </cell>
          <cell r="AO14">
            <v>2810240</v>
          </cell>
          <cell r="AP14">
            <v>182665.60000000001</v>
          </cell>
          <cell r="AQ14">
            <v>29226.496000000003</v>
          </cell>
          <cell r="AR14">
            <v>1914000</v>
          </cell>
          <cell r="AS14">
            <v>124410</v>
          </cell>
          <cell r="AT14">
            <v>19905.600000000002</v>
          </cell>
          <cell r="AU14">
            <v>2058315.6</v>
          </cell>
        </row>
        <row r="15">
          <cell r="A15" t="str">
            <v>108</v>
          </cell>
          <cell r="B15">
            <v>222381</v>
          </cell>
          <cell r="D15">
            <v>222381</v>
          </cell>
          <cell r="E15">
            <v>44800</v>
          </cell>
          <cell r="F15">
            <v>37893.722400000006</v>
          </cell>
          <cell r="G15">
            <v>18040</v>
          </cell>
          <cell r="H15">
            <v>127680</v>
          </cell>
          <cell r="I15">
            <v>181944</v>
          </cell>
          <cell r="J15">
            <v>55499</v>
          </cell>
          <cell r="L15">
            <v>985513</v>
          </cell>
          <cell r="M15">
            <v>131544</v>
          </cell>
          <cell r="N15">
            <v>760320</v>
          </cell>
          <cell r="O15">
            <v>13781</v>
          </cell>
          <cell r="Q15">
            <v>144907</v>
          </cell>
          <cell r="R15">
            <v>1009237</v>
          </cell>
          <cell r="S15">
            <v>1450000</v>
          </cell>
          <cell r="T15">
            <v>280968.6826</v>
          </cell>
          <cell r="U15">
            <v>15750</v>
          </cell>
          <cell r="X15">
            <v>834899</v>
          </cell>
          <cell r="Y15">
            <v>702500</v>
          </cell>
          <cell r="Z15">
            <v>8682.9496000000017</v>
          </cell>
          <cell r="AA15">
            <v>897850.38460000011</v>
          </cell>
          <cell r="AB15">
            <v>358918.3</v>
          </cell>
          <cell r="AC15">
            <v>57426.928</v>
          </cell>
          <cell r="AD15">
            <v>5938165.2280000001</v>
          </cell>
          <cell r="AJ15">
            <v>870231</v>
          </cell>
          <cell r="AK15">
            <v>56565.014999999999</v>
          </cell>
          <cell r="AL15">
            <v>9050.4024000000009</v>
          </cell>
          <cell r="AM15">
            <v>935846.41740000003</v>
          </cell>
          <cell r="AO15">
            <v>55499</v>
          </cell>
          <cell r="AP15">
            <v>3607.4349999999999</v>
          </cell>
          <cell r="AQ15">
            <v>577.18960000000004</v>
          </cell>
          <cell r="AR15">
            <v>2168250</v>
          </cell>
          <cell r="AS15">
            <v>140936.25</v>
          </cell>
          <cell r="AT15">
            <v>22549.8</v>
          </cell>
          <cell r="AU15">
            <v>2331736.0499999998</v>
          </cell>
        </row>
        <row r="16">
          <cell r="A16" t="str">
            <v>109</v>
          </cell>
          <cell r="B16">
            <v>2223810</v>
          </cell>
          <cell r="C16">
            <v>350000</v>
          </cell>
          <cell r="D16">
            <v>2573810</v>
          </cell>
          <cell r="E16">
            <v>167297.65000000002</v>
          </cell>
          <cell r="F16">
            <v>438577.22399999999</v>
          </cell>
          <cell r="G16">
            <v>450521</v>
          </cell>
          <cell r="I16">
            <v>255775</v>
          </cell>
          <cell r="J16">
            <v>8750</v>
          </cell>
          <cell r="K16">
            <v>3360</v>
          </cell>
          <cell r="L16">
            <v>706664</v>
          </cell>
          <cell r="M16">
            <v>432390</v>
          </cell>
          <cell r="N16">
            <v>1900800</v>
          </cell>
          <cell r="P16">
            <v>3463209</v>
          </cell>
          <cell r="Q16">
            <v>949861</v>
          </cell>
          <cell r="R16">
            <v>34800</v>
          </cell>
          <cell r="S16">
            <v>82875</v>
          </cell>
          <cell r="T16">
            <v>349566.2978</v>
          </cell>
          <cell r="U16">
            <v>21776</v>
          </cell>
          <cell r="X16">
            <v>1138981</v>
          </cell>
          <cell r="Y16">
            <v>702500</v>
          </cell>
          <cell r="Z16">
            <v>11845.402400000001</v>
          </cell>
          <cell r="AA16">
            <v>1224860.1673999999</v>
          </cell>
          <cell r="AB16">
            <v>454881.63500000001</v>
          </cell>
          <cell r="AC16">
            <v>72781.061600000001</v>
          </cell>
          <cell r="AD16">
            <v>7525841.6965999994</v>
          </cell>
          <cell r="AG16">
            <v>11500</v>
          </cell>
          <cell r="AJ16">
            <v>26680</v>
          </cell>
          <cell r="AK16">
            <v>1734.2</v>
          </cell>
          <cell r="AL16">
            <v>277.47200000000004</v>
          </cell>
          <cell r="AM16">
            <v>28691.672000000002</v>
          </cell>
          <cell r="AO16">
            <v>113401</v>
          </cell>
          <cell r="AP16">
            <v>7371.0650000000005</v>
          </cell>
          <cell r="AQ16">
            <v>1179.3704</v>
          </cell>
          <cell r="AR16">
            <v>714000</v>
          </cell>
          <cell r="AS16">
            <v>46410</v>
          </cell>
          <cell r="AT16">
            <v>7425.6</v>
          </cell>
          <cell r="AU16">
            <v>767835.6</v>
          </cell>
        </row>
        <row r="17">
          <cell r="A17" t="str">
            <v>110</v>
          </cell>
          <cell r="D17">
            <v>69440</v>
          </cell>
          <cell r="F17">
            <v>374761</v>
          </cell>
          <cell r="H17">
            <v>1045351</v>
          </cell>
          <cell r="I17">
            <v>451821</v>
          </cell>
          <cell r="J17">
            <v>319908</v>
          </cell>
          <cell r="K17">
            <v>114927</v>
          </cell>
          <cell r="L17">
            <v>1004754</v>
          </cell>
          <cell r="M17">
            <v>30016</v>
          </cell>
          <cell r="N17">
            <v>495969</v>
          </cell>
          <cell r="Q17">
            <v>934807</v>
          </cell>
          <cell r="R17">
            <v>274920</v>
          </cell>
          <cell r="S17">
            <v>20190.279200000001</v>
          </cell>
          <cell r="T17">
            <v>2087752.5242000001</v>
          </cell>
          <cell r="V17">
            <v>1069463</v>
          </cell>
          <cell r="W17">
            <v>5232941</v>
          </cell>
          <cell r="X17">
            <v>345773</v>
          </cell>
          <cell r="Y17">
            <v>702500</v>
          </cell>
          <cell r="Z17">
            <v>3596.0391999999997</v>
          </cell>
          <cell r="AA17">
            <v>162450</v>
          </cell>
          <cell r="AB17">
            <v>704651.22</v>
          </cell>
          <cell r="AC17">
            <v>112744.1952</v>
          </cell>
          <cell r="AD17">
            <v>11658183.415200001</v>
          </cell>
          <cell r="AG17">
            <v>12800</v>
          </cell>
          <cell r="AJ17">
            <v>119480</v>
          </cell>
          <cell r="AK17">
            <v>395232</v>
          </cell>
          <cell r="AL17">
            <v>1242.5920000000001</v>
          </cell>
          <cell r="AM17">
            <v>128488.792</v>
          </cell>
          <cell r="AO17">
            <v>877590</v>
          </cell>
          <cell r="AP17">
            <v>57043.35</v>
          </cell>
          <cell r="AQ17">
            <v>9126.9359999999997</v>
          </cell>
          <cell r="AR17">
            <v>715300</v>
          </cell>
          <cell r="AS17">
            <v>46494.5</v>
          </cell>
          <cell r="AT17">
            <v>7439.12</v>
          </cell>
          <cell r="AU17">
            <v>769233.62</v>
          </cell>
        </row>
        <row r="18">
          <cell r="A18" t="str">
            <v>111</v>
          </cell>
          <cell r="B18">
            <v>57200</v>
          </cell>
          <cell r="C18">
            <v>285638</v>
          </cell>
          <cell r="D18">
            <v>2210032</v>
          </cell>
          <cell r="E18">
            <v>1111419</v>
          </cell>
          <cell r="F18">
            <v>1697080</v>
          </cell>
          <cell r="G18">
            <v>909069</v>
          </cell>
          <cell r="H18">
            <v>114688</v>
          </cell>
          <cell r="I18">
            <v>115258</v>
          </cell>
          <cell r="J18">
            <v>2636907</v>
          </cell>
          <cell r="K18">
            <v>237336</v>
          </cell>
          <cell r="L18">
            <v>170520</v>
          </cell>
          <cell r="M18">
            <v>110000</v>
          </cell>
          <cell r="N18">
            <v>2661120</v>
          </cell>
          <cell r="O18">
            <v>1531200</v>
          </cell>
          <cell r="P18">
            <v>70560</v>
          </cell>
          <cell r="Q18">
            <v>458803</v>
          </cell>
          <cell r="R18">
            <v>184440</v>
          </cell>
          <cell r="S18">
            <v>17190.5864</v>
          </cell>
          <cell r="T18">
            <v>1777572.7514</v>
          </cell>
          <cell r="U18">
            <v>253344</v>
          </cell>
          <cell r="V18">
            <v>1069463</v>
          </cell>
          <cell r="W18">
            <v>5232941</v>
          </cell>
          <cell r="X18">
            <v>3545976</v>
          </cell>
          <cell r="Y18">
            <v>702500</v>
          </cell>
          <cell r="Z18">
            <v>36878.150399999999</v>
          </cell>
          <cell r="AA18">
            <v>3813342.5904000001</v>
          </cell>
          <cell r="AB18">
            <v>109040</v>
          </cell>
          <cell r="AC18">
            <v>337439.06560000003</v>
          </cell>
          <cell r="AD18">
            <v>34892497.225599997</v>
          </cell>
          <cell r="AJ18">
            <v>90480</v>
          </cell>
          <cell r="AK18">
            <v>5881.2</v>
          </cell>
          <cell r="AL18">
            <v>940.99199999999996</v>
          </cell>
          <cell r="AM18">
            <v>97302.191999999995</v>
          </cell>
          <cell r="AO18">
            <v>109040</v>
          </cell>
          <cell r="AP18">
            <v>7087.6</v>
          </cell>
          <cell r="AQ18">
            <v>1134.0160000000001</v>
          </cell>
          <cell r="AR18">
            <v>702500</v>
          </cell>
          <cell r="AS18">
            <v>45662.5</v>
          </cell>
          <cell r="AT18">
            <v>7306</v>
          </cell>
          <cell r="AU18">
            <v>755468.5</v>
          </cell>
        </row>
        <row r="19">
          <cell r="A19" t="str">
            <v>113</v>
          </cell>
          <cell r="D19">
            <v>56000</v>
          </cell>
          <cell r="E19">
            <v>7840</v>
          </cell>
          <cell r="F19">
            <v>484880</v>
          </cell>
          <cell r="I19">
            <v>11200</v>
          </cell>
          <cell r="J19">
            <v>153329</v>
          </cell>
          <cell r="M19">
            <v>121128</v>
          </cell>
          <cell r="N19">
            <v>75725</v>
          </cell>
          <cell r="Q19">
            <v>193536</v>
          </cell>
          <cell r="R19">
            <v>798034</v>
          </cell>
          <cell r="S19">
            <v>1450000</v>
          </cell>
          <cell r="T19">
            <v>1067374.2897999999</v>
          </cell>
          <cell r="U19">
            <v>21112</v>
          </cell>
          <cell r="V19">
            <v>267960</v>
          </cell>
          <cell r="X19">
            <v>485360</v>
          </cell>
          <cell r="Y19">
            <v>702500</v>
          </cell>
          <cell r="Z19">
            <v>5047.7440000000006</v>
          </cell>
          <cell r="AA19">
            <v>521956.14400000003</v>
          </cell>
          <cell r="AH19">
            <v>232000</v>
          </cell>
          <cell r="AJ19">
            <v>11600</v>
          </cell>
          <cell r="AK19">
            <v>754</v>
          </cell>
          <cell r="AL19">
            <v>120.64</v>
          </cell>
          <cell r="AM19">
            <v>12474.64</v>
          </cell>
          <cell r="AO19">
            <v>174441</v>
          </cell>
          <cell r="AP19">
            <v>11338.665000000001</v>
          </cell>
          <cell r="AQ19">
            <v>1814.1864000000003</v>
          </cell>
          <cell r="AR19">
            <v>2384500</v>
          </cell>
          <cell r="AS19">
            <v>154992.5</v>
          </cell>
          <cell r="AT19">
            <v>24798.799999999999</v>
          </cell>
          <cell r="AU19">
            <v>2564291.2999999998</v>
          </cell>
        </row>
        <row r="20">
          <cell r="A20" t="str">
            <v>203</v>
          </cell>
          <cell r="D20">
            <v>291160</v>
          </cell>
          <cell r="F20">
            <v>1040019</v>
          </cell>
          <cell r="H20">
            <v>596624</v>
          </cell>
          <cell r="I20">
            <v>92800</v>
          </cell>
          <cell r="J20">
            <v>529106</v>
          </cell>
          <cell r="K20">
            <v>307400</v>
          </cell>
          <cell r="M20">
            <v>766329</v>
          </cell>
          <cell r="N20">
            <v>832091</v>
          </cell>
          <cell r="O20">
            <v>1274944</v>
          </cell>
          <cell r="Q20">
            <v>2639335</v>
          </cell>
          <cell r="R20">
            <v>171556.77499999999</v>
          </cell>
          <cell r="S20">
            <v>27449.083999999999</v>
          </cell>
          <cell r="T20">
            <v>2838340.8589999997</v>
          </cell>
          <cell r="X20">
            <v>672000</v>
          </cell>
          <cell r="Y20">
            <v>19981</v>
          </cell>
          <cell r="Z20">
            <v>3196.96</v>
          </cell>
          <cell r="AA20">
            <v>330577.96000000002</v>
          </cell>
          <cell r="AJ20">
            <v>839320</v>
          </cell>
          <cell r="AK20">
            <v>54555.8</v>
          </cell>
          <cell r="AL20">
            <v>8728.9279999999999</v>
          </cell>
          <cell r="AM20">
            <v>902604.728</v>
          </cell>
          <cell r="AO20">
            <v>672000</v>
          </cell>
          <cell r="AP20">
            <v>43680</v>
          </cell>
          <cell r="AQ20">
            <v>6988.8</v>
          </cell>
          <cell r="AR20">
            <v>92800</v>
          </cell>
          <cell r="AS20">
            <v>6032</v>
          </cell>
          <cell r="AT20">
            <v>965.12</v>
          </cell>
          <cell r="AU20">
            <v>99797.119999999995</v>
          </cell>
        </row>
        <row r="21">
          <cell r="A21" t="str">
            <v>204</v>
          </cell>
          <cell r="D21">
            <v>1117776</v>
          </cell>
          <cell r="G21">
            <v>97807</v>
          </cell>
          <cell r="I21">
            <v>333465</v>
          </cell>
          <cell r="J21">
            <v>875299</v>
          </cell>
          <cell r="K21">
            <v>747086.4</v>
          </cell>
          <cell r="L21">
            <v>82747</v>
          </cell>
          <cell r="M21">
            <v>893200</v>
          </cell>
          <cell r="N21">
            <v>914391</v>
          </cell>
          <cell r="Q21">
            <v>739343.4</v>
          </cell>
          <cell r="R21">
            <v>24102</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K21">
            <v>116185.68000000001</v>
          </cell>
          <cell r="AL21">
            <v>18589.7088</v>
          </cell>
          <cell r="AM21">
            <v>1922247.3887999998</v>
          </cell>
          <cell r="AO21">
            <v>1123391</v>
          </cell>
          <cell r="AP21">
            <v>73020.415000000008</v>
          </cell>
          <cell r="AQ21">
            <v>11683.266400000002</v>
          </cell>
          <cell r="AR21">
            <v>559955.19999999995</v>
          </cell>
          <cell r="AS21">
            <v>36397.087999999996</v>
          </cell>
          <cell r="AT21">
            <v>5823.5340799999994</v>
          </cell>
          <cell r="AU21">
            <v>602175.82207999995</v>
          </cell>
        </row>
        <row r="22">
          <cell r="A22" t="str">
            <v>207</v>
          </cell>
          <cell r="E22">
            <v>81200</v>
          </cell>
          <cell r="F22">
            <v>484880</v>
          </cell>
          <cell r="I22">
            <v>406000</v>
          </cell>
          <cell r="J22">
            <v>666400</v>
          </cell>
          <cell r="K22">
            <v>22400</v>
          </cell>
          <cell r="L22">
            <v>184069</v>
          </cell>
          <cell r="M22">
            <v>440800</v>
          </cell>
          <cell r="N22">
            <v>223184</v>
          </cell>
          <cell r="O22">
            <v>139200</v>
          </cell>
          <cell r="Q22">
            <v>58240</v>
          </cell>
          <cell r="R22">
            <v>480425</v>
          </cell>
          <cell r="S22">
            <v>4222.3999999999996</v>
          </cell>
          <cell r="T22">
            <v>436612.4</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L22">
            <v>17317.4768</v>
          </cell>
          <cell r="AM22">
            <v>1790693.7068</v>
          </cell>
          <cell r="AO22">
            <v>1096780</v>
          </cell>
          <cell r="AP22">
            <v>71290.7</v>
          </cell>
          <cell r="AQ22">
            <v>11406.512000000001</v>
          </cell>
          <cell r="AR22">
            <v>4173506</v>
          </cell>
          <cell r="AS22">
            <v>271277.89</v>
          </cell>
          <cell r="AT22">
            <v>43404.462400000004</v>
          </cell>
          <cell r="AU22">
            <v>4488188.3523999993</v>
          </cell>
        </row>
        <row r="23">
          <cell r="A23" t="str">
            <v>319</v>
          </cell>
          <cell r="B23">
            <v>395472</v>
          </cell>
          <cell r="C23">
            <v>141219</v>
          </cell>
          <cell r="D23">
            <v>75400</v>
          </cell>
          <cell r="F23">
            <v>3770000</v>
          </cell>
          <cell r="J23">
            <v>221792</v>
          </cell>
          <cell r="K23">
            <v>29000</v>
          </cell>
          <cell r="L23">
            <v>-12373</v>
          </cell>
          <cell r="M23">
            <v>256420.32</v>
          </cell>
          <cell r="N23">
            <v>1582472</v>
          </cell>
          <cell r="Q23">
            <v>478212.32</v>
          </cell>
          <cell r="R23">
            <v>20045</v>
          </cell>
          <cell r="S23">
            <v>4973.408128</v>
          </cell>
          <cell r="T23">
            <v>500000</v>
          </cell>
          <cell r="W23">
            <v>299280</v>
          </cell>
          <cell r="X23">
            <v>328280</v>
          </cell>
          <cell r="Y23">
            <v>21338.2</v>
          </cell>
          <cell r="Z23">
            <v>3414.1120000000001</v>
          </cell>
          <cell r="AA23">
            <v>353032.31200000003</v>
          </cell>
          <cell r="AD23">
            <v>11020</v>
          </cell>
          <cell r="AF23">
            <v>4856682.2</v>
          </cell>
          <cell r="AJ23">
            <v>679017.6</v>
          </cell>
          <cell r="AK23">
            <v>37391.9</v>
          </cell>
          <cell r="AL23">
            <v>5982.7040000000006</v>
          </cell>
          <cell r="AM23">
            <v>618634.60400000005</v>
          </cell>
          <cell r="AO23">
            <v>500000</v>
          </cell>
          <cell r="AP23">
            <v>32500</v>
          </cell>
          <cell r="AQ23">
            <v>5200</v>
          </cell>
          <cell r="AR23">
            <v>5763338.7999999989</v>
          </cell>
          <cell r="AS23">
            <v>374617.02199999994</v>
          </cell>
          <cell r="AT23">
            <v>59938.723519999992</v>
          </cell>
          <cell r="AU23">
            <v>6197894.5455199983</v>
          </cell>
        </row>
        <row r="24">
          <cell r="A24" t="str">
            <v>403</v>
          </cell>
          <cell r="B24">
            <v>348000</v>
          </cell>
          <cell r="D24">
            <v>557850</v>
          </cell>
          <cell r="F24">
            <v>4588960</v>
          </cell>
          <cell r="I24">
            <v>69600</v>
          </cell>
          <cell r="J24">
            <v>201840</v>
          </cell>
          <cell r="K24">
            <v>28000</v>
          </cell>
          <cell r="L24">
            <v>3255260</v>
          </cell>
          <cell r="M24">
            <v>1164469.48</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cell r="AN24">
            <v>206898</v>
          </cell>
          <cell r="AO24">
            <v>2189506</v>
          </cell>
          <cell r="AP24">
            <v>142317.89000000001</v>
          </cell>
          <cell r="AQ24">
            <v>22770.862400000002</v>
          </cell>
          <cell r="AR24">
            <v>227778</v>
          </cell>
          <cell r="AS24">
            <v>14805.57</v>
          </cell>
          <cell r="AT24">
            <v>2368.8912</v>
          </cell>
          <cell r="AU24">
            <v>244952.46120000002</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cell r="AO25">
            <v>70560</v>
          </cell>
          <cell r="AP25">
            <v>4586.4000000000005</v>
          </cell>
          <cell r="AQ25">
            <v>733.82400000000007</v>
          </cell>
          <cell r="AR25">
            <v>2114384.2000000002</v>
          </cell>
          <cell r="AS25">
            <v>137434.97300000003</v>
          </cell>
          <cell r="AT25">
            <v>21989.595680000006</v>
          </cell>
          <cell r="AU25">
            <v>2273808.7686800002</v>
          </cell>
        </row>
        <row r="26">
          <cell r="A26" t="str">
            <v>DIST. FLORENCIA</v>
          </cell>
          <cell r="J26">
            <v>116000</v>
          </cell>
          <cell r="M26">
            <v>173368.95999999999</v>
          </cell>
          <cell r="O26">
            <v>116000</v>
          </cell>
          <cell r="Q26">
            <v>823020</v>
          </cell>
          <cell r="R26">
            <v>18808.982400000001</v>
          </cell>
          <cell r="S26">
            <v>3009.4371840000003</v>
          </cell>
          <cell r="T26">
            <v>311187.37958399998</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cell r="AO26">
            <v>1093694</v>
          </cell>
          <cell r="AP26">
            <v>71090.11</v>
          </cell>
          <cell r="AQ26">
            <v>11374.417600000001</v>
          </cell>
          <cell r="AR26">
            <v>1030776</v>
          </cell>
          <cell r="AS26">
            <v>67000.44</v>
          </cell>
          <cell r="AT26">
            <v>10720.070400000001</v>
          </cell>
          <cell r="AU26">
            <v>1108496.5104</v>
          </cell>
        </row>
        <row r="27">
          <cell r="A27" t="str">
            <v>DIST. TUNJA</v>
          </cell>
          <cell r="J27">
            <v>104400</v>
          </cell>
          <cell r="K27">
            <v>116000</v>
          </cell>
          <cell r="M27">
            <v>1479783</v>
          </cell>
          <cell r="O27">
            <v>40600</v>
          </cell>
          <cell r="Q27">
            <v>407736</v>
          </cell>
          <cell r="R27">
            <v>102971.895</v>
          </cell>
          <cell r="S27">
            <v>16475.503199999999</v>
          </cell>
          <cell r="T27">
            <v>1703630.3981999999</v>
          </cell>
          <cell r="U27">
            <v>71600</v>
          </cell>
          <cell r="W27">
            <v>107691.75</v>
          </cell>
          <cell r="X27">
            <v>883340</v>
          </cell>
          <cell r="Y27">
            <v>57417.1</v>
          </cell>
          <cell r="Z27">
            <v>9186.7360000000008</v>
          </cell>
          <cell r="AA27">
            <v>949943.83600000001</v>
          </cell>
          <cell r="AJ27">
            <v>87000</v>
          </cell>
          <cell r="AK27">
            <v>4654</v>
          </cell>
          <cell r="AL27">
            <v>744.64</v>
          </cell>
          <cell r="AM27">
            <v>76998.64</v>
          </cell>
          <cell r="AO27">
            <v>407736</v>
          </cell>
          <cell r="AP27">
            <v>26502.84</v>
          </cell>
          <cell r="AQ27">
            <v>4240.4544000000005</v>
          </cell>
          <cell r="AR27">
            <v>87000</v>
          </cell>
          <cell r="AS27">
            <v>5655</v>
          </cell>
          <cell r="AT27">
            <v>904.80000000000007</v>
          </cell>
          <cell r="AU27">
            <v>93559.8</v>
          </cell>
        </row>
        <row r="28">
          <cell r="A28" t="str">
            <v>DIST. ZIPAQUIRA</v>
          </cell>
          <cell r="K28">
            <v>902480</v>
          </cell>
          <cell r="M28">
            <v>2743481.2</v>
          </cell>
          <cell r="O28">
            <v>110200</v>
          </cell>
          <cell r="Q28">
            <v>335412</v>
          </cell>
          <cell r="R28">
            <v>236987.47800000003</v>
          </cell>
          <cell r="S28">
            <v>37917.996480000009</v>
          </cell>
          <cell r="T28">
            <v>3920866.6744800005</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cell r="AO28">
            <v>335412</v>
          </cell>
          <cell r="AP28">
            <v>21801.780000000002</v>
          </cell>
          <cell r="AQ28">
            <v>3488.2848000000004</v>
          </cell>
          <cell r="AR28">
            <v>1440546</v>
          </cell>
          <cell r="AS28">
            <v>93635.49</v>
          </cell>
          <cell r="AT28">
            <v>14981.678400000001</v>
          </cell>
          <cell r="AU28">
            <v>1549163.1684000001</v>
          </cell>
        </row>
        <row r="29">
          <cell r="A29" t="str">
            <v>ÉXITO COLOMBIA</v>
          </cell>
          <cell r="B29">
            <v>69600</v>
          </cell>
          <cell r="K29">
            <v>113680</v>
          </cell>
          <cell r="M29">
            <v>482444</v>
          </cell>
          <cell r="O29">
            <v>324800</v>
          </cell>
          <cell r="P29">
            <v>515200</v>
          </cell>
          <cell r="Q29">
            <v>1468444</v>
          </cell>
          <cell r="R29">
            <v>95448.86</v>
          </cell>
          <cell r="S29">
            <v>15271.8176</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cell r="AN29">
            <v>157988</v>
          </cell>
          <cell r="AO29">
            <v>69600</v>
          </cell>
          <cell r="AP29">
            <v>4524</v>
          </cell>
          <cell r="AQ29">
            <v>723.84</v>
          </cell>
          <cell r="AR29">
            <v>1982088</v>
          </cell>
          <cell r="AS29">
            <v>128835.72</v>
          </cell>
          <cell r="AT29">
            <v>20613.715200000002</v>
          </cell>
          <cell r="AU29">
            <v>2131537.4352000002</v>
          </cell>
        </row>
        <row r="30">
          <cell r="A30" t="str">
            <v>ÉXITO ENVIGADO</v>
          </cell>
          <cell r="B30">
            <v>69600</v>
          </cell>
          <cell r="K30">
            <v>29000</v>
          </cell>
          <cell r="L30">
            <v>30318</v>
          </cell>
          <cell r="M30">
            <v>60320</v>
          </cell>
          <cell r="O30">
            <v>583248</v>
          </cell>
          <cell r="Q30">
            <v>112406.32</v>
          </cell>
          <cell r="R30">
            <v>6243.12</v>
          </cell>
          <cell r="S30">
            <v>998.89919999999995</v>
          </cell>
          <cell r="T30">
            <v>103290.0192</v>
          </cell>
          <cell r="U30">
            <v>219460.67</v>
          </cell>
          <cell r="X30">
            <v>201726.32</v>
          </cell>
          <cell r="Y30">
            <v>13112.210800000001</v>
          </cell>
          <cell r="Z30">
            <v>2097.953728</v>
          </cell>
          <cell r="AA30">
            <v>216936.484528</v>
          </cell>
          <cell r="AC30">
            <v>179800</v>
          </cell>
          <cell r="AF30">
            <v>83752</v>
          </cell>
          <cell r="AJ30">
            <v>975850</v>
          </cell>
          <cell r="AK30">
            <v>14264.943550000002</v>
          </cell>
          <cell r="AL30">
            <v>2282.3909680000002</v>
          </cell>
          <cell r="AM30">
            <v>236008.004518</v>
          </cell>
          <cell r="AO30">
            <v>69600</v>
          </cell>
          <cell r="AP30">
            <v>4524</v>
          </cell>
          <cell r="AQ30">
            <v>723.84</v>
          </cell>
          <cell r="AR30">
            <v>1239402</v>
          </cell>
          <cell r="AS30">
            <v>80561.13</v>
          </cell>
          <cell r="AT30">
            <v>12889.7808</v>
          </cell>
          <cell r="AU30">
            <v>1332852.9108</v>
          </cell>
        </row>
        <row r="31">
          <cell r="A31" t="str">
            <v>ÉXITO LAURELES</v>
          </cell>
          <cell r="B31">
            <v>359600</v>
          </cell>
          <cell r="K31">
            <v>61712</v>
          </cell>
          <cell r="L31">
            <v>377485</v>
          </cell>
          <cell r="M31">
            <v>336318.8</v>
          </cell>
          <cell r="O31">
            <v>1529170</v>
          </cell>
          <cell r="P31">
            <v>1898944</v>
          </cell>
          <cell r="Q31">
            <v>1865488.8</v>
          </cell>
          <cell r="R31">
            <v>121256.77200000001</v>
          </cell>
          <cell r="S31">
            <v>19401.083520000004</v>
          </cell>
          <cell r="T31">
            <v>858400</v>
          </cell>
          <cell r="U31">
            <v>237655</v>
          </cell>
          <cell r="X31">
            <v>1157767</v>
          </cell>
          <cell r="Y31">
            <v>75254.854999999996</v>
          </cell>
          <cell r="Z31">
            <v>12040.7768</v>
          </cell>
          <cell r="AA31">
            <v>1245062.6318000001</v>
          </cell>
          <cell r="AC31">
            <v>40600</v>
          </cell>
          <cell r="AJ31">
            <v>4376100</v>
          </cell>
          <cell r="AK31">
            <v>284446.5</v>
          </cell>
          <cell r="AL31">
            <v>45511.44</v>
          </cell>
          <cell r="AM31">
            <v>4706057.9400000004</v>
          </cell>
          <cell r="AN31">
            <v>35000</v>
          </cell>
          <cell r="AO31">
            <v>394600</v>
          </cell>
          <cell r="AP31">
            <v>25649</v>
          </cell>
          <cell r="AQ31">
            <v>4103.84</v>
          </cell>
          <cell r="AR31">
            <v>40600</v>
          </cell>
          <cell r="AS31">
            <v>2639</v>
          </cell>
          <cell r="AT31">
            <v>422.24</v>
          </cell>
          <cell r="AU31">
            <v>43661.24</v>
          </cell>
        </row>
        <row r="32">
          <cell r="A32" t="str">
            <v>ÉXITO POBLADO</v>
          </cell>
          <cell r="B32">
            <v>69600</v>
          </cell>
          <cell r="M32">
            <v>31320</v>
          </cell>
          <cell r="O32">
            <v>85376</v>
          </cell>
          <cell r="Q32">
            <v>1015691</v>
          </cell>
          <cell r="R32">
            <v>2035.8000000000002</v>
          </cell>
          <cell r="S32">
            <v>325.72800000000001</v>
          </cell>
          <cell r="T32">
            <v>33681.528000000006</v>
          </cell>
          <cell r="U32">
            <v>212002</v>
          </cell>
          <cell r="X32">
            <v>212002</v>
          </cell>
          <cell r="Y32">
            <v>13780.130000000001</v>
          </cell>
          <cell r="Z32">
            <v>2204.8208000000004</v>
          </cell>
          <cell r="AA32">
            <v>227986.95079999999</v>
          </cell>
          <cell r="AF32">
            <v>986319</v>
          </cell>
          <cell r="AJ32">
            <v>251696.8</v>
          </cell>
          <cell r="AK32">
            <v>48510.097999999998</v>
          </cell>
          <cell r="AL32">
            <v>7761.6156799999999</v>
          </cell>
          <cell r="AM32">
            <v>802580.91368</v>
          </cell>
          <cell r="AO32">
            <v>69600</v>
          </cell>
          <cell r="AP32">
            <v>4524</v>
          </cell>
          <cell r="AQ32">
            <v>723.84</v>
          </cell>
          <cell r="AR32">
            <v>1238015.8</v>
          </cell>
          <cell r="AS32">
            <v>80471.027000000002</v>
          </cell>
          <cell r="AT32">
            <v>12875.364320000001</v>
          </cell>
          <cell r="AU32">
            <v>1331362.19132</v>
          </cell>
        </row>
        <row r="33">
          <cell r="A33" t="str">
            <v>GIRON</v>
          </cell>
          <cell r="D33">
            <v>457200</v>
          </cell>
          <cell r="E33">
            <v>599200</v>
          </cell>
          <cell r="G33">
            <v>4460468</v>
          </cell>
          <cell r="I33">
            <v>151200</v>
          </cell>
          <cell r="J33">
            <v>247817</v>
          </cell>
          <cell r="L33">
            <v>726902</v>
          </cell>
          <cell r="M33">
            <v>210145.6</v>
          </cell>
          <cell r="Q33">
            <v>210145.6</v>
          </cell>
          <cell r="R33">
            <v>13659.464</v>
          </cell>
          <cell r="S33">
            <v>2185.51424</v>
          </cell>
          <cell r="T33">
            <v>225990.57824</v>
          </cell>
          <cell r="U33">
            <v>21112</v>
          </cell>
          <cell r="X33">
            <v>599200</v>
          </cell>
          <cell r="Y33">
            <v>38948</v>
          </cell>
          <cell r="Z33">
            <v>6231.68</v>
          </cell>
          <cell r="AA33">
            <v>644379.68000000005</v>
          </cell>
          <cell r="AD33">
            <v>33788837</v>
          </cell>
          <cell r="AE33">
            <v>25642767</v>
          </cell>
          <cell r="AJ33">
            <v>109736</v>
          </cell>
          <cell r="AK33">
            <v>7132.84</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R02</v>
          </cell>
          <cell r="F34">
            <v>2800000</v>
          </cell>
          <cell r="I34">
            <v>7936311</v>
          </cell>
          <cell r="K34">
            <v>82360</v>
          </cell>
          <cell r="M34">
            <v>32480</v>
          </cell>
          <cell r="O34">
            <v>11600</v>
          </cell>
          <cell r="Q34">
            <v>58000</v>
          </cell>
          <cell r="R34">
            <v>238310.73500000002</v>
          </cell>
          <cell r="S34">
            <v>38129.717600000004</v>
          </cell>
          <cell r="T34">
            <v>193720</v>
          </cell>
          <cell r="X34">
            <v>366560</v>
          </cell>
          <cell r="Y34">
            <v>23826.400000000001</v>
          </cell>
          <cell r="Z34">
            <v>3812.2240000000002</v>
          </cell>
          <cell r="AA34">
            <v>394198.62400000001</v>
          </cell>
          <cell r="AC34">
            <v>9280</v>
          </cell>
          <cell r="AF34">
            <v>336017.2</v>
          </cell>
          <cell r="AJ34">
            <v>176320</v>
          </cell>
          <cell r="AK34">
            <v>7264.4000000000005</v>
          </cell>
          <cell r="AL34">
            <v>1162.3040000000001</v>
          </cell>
          <cell r="AM34">
            <v>120186.704</v>
          </cell>
          <cell r="AO34">
            <v>7936311</v>
          </cell>
          <cell r="AP34">
            <v>515860.21500000003</v>
          </cell>
          <cell r="AQ34">
            <v>82537.63440000001</v>
          </cell>
          <cell r="AR34">
            <v>521617.2</v>
          </cell>
          <cell r="AS34">
            <v>33905.118000000002</v>
          </cell>
          <cell r="AT34">
            <v>5424.8188800000007</v>
          </cell>
          <cell r="AU34">
            <v>560947.13688000001</v>
          </cell>
        </row>
        <row r="35">
          <cell r="A35" t="str">
            <v>R05</v>
          </cell>
          <cell r="C35">
            <v>1680000</v>
          </cell>
          <cell r="E35">
            <v>780245</v>
          </cell>
          <cell r="J35">
            <v>138040</v>
          </cell>
          <cell r="K35">
            <v>1001000</v>
          </cell>
          <cell r="M35">
            <v>58000</v>
          </cell>
          <cell r="N35">
            <v>392080</v>
          </cell>
          <cell r="O35">
            <v>975850</v>
          </cell>
          <cell r="Q35">
            <v>1094170</v>
          </cell>
          <cell r="R35">
            <v>71121.05</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cell r="AO35">
            <v>268800</v>
          </cell>
          <cell r="AP35">
            <v>17472</v>
          </cell>
          <cell r="AQ35">
            <v>2795.52</v>
          </cell>
          <cell r="AR35">
            <v>267327.59999999998</v>
          </cell>
          <cell r="AS35">
            <v>17376.293999999998</v>
          </cell>
          <cell r="AT35">
            <v>2780.2070399999998</v>
          </cell>
          <cell r="AU35">
            <v>287484.10103999998</v>
          </cell>
        </row>
        <row r="36">
          <cell r="A36" t="str">
            <v>R06</v>
          </cell>
          <cell r="C36">
            <v>336000</v>
          </cell>
          <cell r="E36">
            <v>556800</v>
          </cell>
          <cell r="F36">
            <v>87000</v>
          </cell>
          <cell r="J36">
            <v>388230</v>
          </cell>
          <cell r="P36">
            <v>674833</v>
          </cell>
          <cell r="Q36">
            <v>4000000</v>
          </cell>
          <cell r="R36">
            <v>250849</v>
          </cell>
          <cell r="S36">
            <v>41600</v>
          </cell>
          <cell r="T36">
            <v>576520</v>
          </cell>
          <cell r="U36">
            <v>1626320</v>
          </cell>
          <cell r="X36">
            <v>576520</v>
          </cell>
          <cell r="Y36">
            <v>702500</v>
          </cell>
          <cell r="Z36">
            <v>719200</v>
          </cell>
          <cell r="AA36">
            <v>619989.60800000001</v>
          </cell>
          <cell r="AE36">
            <v>498385</v>
          </cell>
          <cell r="AJ36">
            <v>4347529.2</v>
          </cell>
          <cell r="AK36">
            <v>282589.39800000004</v>
          </cell>
          <cell r="AL36">
            <v>45214.303680000005</v>
          </cell>
          <cell r="AM36">
            <v>4675332.9016800001</v>
          </cell>
          <cell r="AO36">
            <v>2033112</v>
          </cell>
          <cell r="AP36">
            <v>132152.28</v>
          </cell>
          <cell r="AQ36">
            <v>372360</v>
          </cell>
          <cell r="AR36">
            <v>2130045</v>
          </cell>
          <cell r="AS36">
            <v>138452.92500000002</v>
          </cell>
          <cell r="AT36">
            <v>22152.468000000004</v>
          </cell>
          <cell r="AU36">
            <v>2290650.3929999997</v>
          </cell>
        </row>
        <row r="37">
          <cell r="A37" t="str">
            <v>REF. APE</v>
          </cell>
          <cell r="B37">
            <v>252784</v>
          </cell>
          <cell r="D37">
            <v>50400</v>
          </cell>
          <cell r="E37">
            <v>41589</v>
          </cell>
          <cell r="F37">
            <v>603200</v>
          </cell>
          <cell r="G37">
            <v>2823830</v>
          </cell>
          <cell r="H37">
            <v>669760</v>
          </cell>
          <cell r="K37">
            <v>1922442</v>
          </cell>
          <cell r="M37">
            <v>295800</v>
          </cell>
          <cell r="N37">
            <v>1168000</v>
          </cell>
          <cell r="Q37">
            <v>1155623</v>
          </cell>
          <cell r="R37">
            <v>75115.494999999995</v>
          </cell>
          <cell r="S37">
            <v>12018.4792</v>
          </cell>
          <cell r="T37">
            <v>540792</v>
          </cell>
          <cell r="X37">
            <v>295800</v>
          </cell>
          <cell r="Y37">
            <v>10984597</v>
          </cell>
          <cell r="Z37">
            <v>3076.32</v>
          </cell>
          <cell r="AA37">
            <v>318103.32</v>
          </cell>
          <cell r="AC37">
            <v>168780</v>
          </cell>
          <cell r="AF37">
            <v>159400</v>
          </cell>
          <cell r="AJ37">
            <v>381640</v>
          </cell>
          <cell r="AK37">
            <v>16430.96</v>
          </cell>
          <cell r="AL37">
            <v>2628.9535999999998</v>
          </cell>
          <cell r="AM37">
            <v>271843.91360000003</v>
          </cell>
          <cell r="AO37">
            <v>18412630</v>
          </cell>
          <cell r="AP37">
            <v>1196820.95</v>
          </cell>
          <cell r="AQ37">
            <v>191491.35199999998</v>
          </cell>
          <cell r="AR37">
            <v>381640</v>
          </cell>
          <cell r="AS37">
            <v>24806.600000000002</v>
          </cell>
          <cell r="AT37">
            <v>3969.0560000000005</v>
          </cell>
          <cell r="AU37">
            <v>410415.65599999996</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J40">
            <v>158751</v>
          </cell>
          <cell r="M40">
            <v>378197.12</v>
          </cell>
          <cell r="Q40">
            <v>378197.12</v>
          </cell>
          <cell r="R40">
            <v>24582.8128</v>
          </cell>
          <cell r="S40">
            <v>3933.2500479999999</v>
          </cell>
          <cell r="T40">
            <v>406713.18284800003</v>
          </cell>
          <cell r="AN40">
            <v>278400</v>
          </cell>
          <cell r="AR40">
            <v>278400</v>
          </cell>
          <cell r="AS40">
            <v>18096</v>
          </cell>
          <cell r="AT40">
            <v>2895.36</v>
          </cell>
          <cell r="AU40">
            <v>299391.35999999999</v>
          </cell>
        </row>
        <row r="41">
          <cell r="A41" t="str">
            <v>ÉXITO BELLO</v>
          </cell>
          <cell r="B41">
            <v>168000</v>
          </cell>
          <cell r="I41">
            <v>836128</v>
          </cell>
          <cell r="J41">
            <v>676744</v>
          </cell>
          <cell r="K41">
            <v>83605</v>
          </cell>
          <cell r="M41">
            <v>44513</v>
          </cell>
          <cell r="N41">
            <v>74681</v>
          </cell>
          <cell r="Q41">
            <v>836128</v>
          </cell>
          <cell r="R41">
            <v>54348.32</v>
          </cell>
          <cell r="S41">
            <v>8695.7312000000002</v>
          </cell>
          <cell r="T41">
            <v>899172.05119999999</v>
          </cell>
          <cell r="AE41">
            <v>267327.59999999998</v>
          </cell>
          <cell r="AR41">
            <v>435327.6</v>
          </cell>
          <cell r="AS41">
            <v>28296.293999999998</v>
          </cell>
          <cell r="AT41">
            <v>4527.4070400000001</v>
          </cell>
          <cell r="AU41">
            <v>468151.30103999999</v>
          </cell>
        </row>
        <row r="42">
          <cell r="A42" t="str">
            <v>ÉXITO LAURELES</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row>
        <row r="5">
          <cell r="A5" t="str">
            <v>001</v>
          </cell>
          <cell r="B5">
            <v>778360</v>
          </cell>
          <cell r="C5">
            <v>118603.2</v>
          </cell>
          <cell r="D5">
            <v>1693870</v>
          </cell>
          <cell r="E5">
            <v>118603.2</v>
          </cell>
          <cell r="F5">
            <v>7709.2079999999996</v>
          </cell>
          <cell r="G5">
            <v>20209.985280000001</v>
          </cell>
          <cell r="H5">
            <v>146522.39327999999</v>
          </cell>
          <cell r="I5">
            <v>152830</v>
          </cell>
          <cell r="J5">
            <v>1760880</v>
          </cell>
          <cell r="K5">
            <v>59000</v>
          </cell>
          <cell r="L5">
            <v>179800</v>
          </cell>
          <cell r="M5">
            <v>66400</v>
          </cell>
          <cell r="N5">
            <v>236640</v>
          </cell>
          <cell r="O5">
            <v>823200</v>
          </cell>
          <cell r="P5">
            <v>84448</v>
          </cell>
          <cell r="Q5">
            <v>327033</v>
          </cell>
          <cell r="R5">
            <v>380800</v>
          </cell>
          <cell r="S5">
            <v>27000</v>
          </cell>
          <cell r="T5">
            <v>4384800</v>
          </cell>
          <cell r="U5">
            <v>22051870</v>
          </cell>
          <cell r="V5">
            <v>1433371.55</v>
          </cell>
          <cell r="W5">
            <v>229339.448</v>
          </cell>
          <cell r="X5">
            <v>23714580.998</v>
          </cell>
          <cell r="Y5">
            <v>281890</v>
          </cell>
          <cell r="Z5">
            <v>61544</v>
          </cell>
          <cell r="AA5">
            <v>246564.76</v>
          </cell>
          <cell r="AB5">
            <v>39450.361600000004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5088891</v>
          </cell>
          <cell r="BG5">
            <v>330777.91500000004</v>
          </cell>
          <cell r="BH5">
            <v>52924.466400000005</v>
          </cell>
        </row>
        <row r="6">
          <cell r="A6" t="str">
            <v>002</v>
          </cell>
          <cell r="B6">
            <v>1143199.96</v>
          </cell>
          <cell r="C6">
            <v>118603.2</v>
          </cell>
          <cell r="D6">
            <v>157412</v>
          </cell>
          <cell r="E6">
            <v>118603.2</v>
          </cell>
          <cell r="F6">
            <v>7709.2079999999996</v>
          </cell>
          <cell r="G6">
            <v>20209.985280000001</v>
          </cell>
          <cell r="H6">
            <v>146522.39327999999</v>
          </cell>
          <cell r="I6">
            <v>54200</v>
          </cell>
          <cell r="J6">
            <v>14063228</v>
          </cell>
          <cell r="K6">
            <v>56000</v>
          </cell>
          <cell r="L6">
            <v>1916946</v>
          </cell>
          <cell r="M6">
            <v>2000000</v>
          </cell>
          <cell r="O6">
            <v>157412</v>
          </cell>
          <cell r="P6">
            <v>10231.780000000001</v>
          </cell>
          <cell r="Q6">
            <v>754000</v>
          </cell>
          <cell r="R6">
            <v>2534272</v>
          </cell>
          <cell r="T6">
            <v>324440</v>
          </cell>
          <cell r="U6">
            <v>44900428</v>
          </cell>
          <cell r="V6">
            <v>2918527.8200000003</v>
          </cell>
          <cell r="W6">
            <v>466964.45120000007</v>
          </cell>
          <cell r="X6">
            <v>48285920.271200001</v>
          </cell>
          <cell r="Z6">
            <v>687845.33333333337</v>
          </cell>
          <cell r="AA6">
            <v>44709.94666666667</v>
          </cell>
          <cell r="AB6">
            <v>31590</v>
          </cell>
          <cell r="AC6">
            <v>739708.87146666669</v>
          </cell>
          <cell r="AD6">
            <v>3288272</v>
          </cell>
          <cell r="AE6">
            <v>213737.68</v>
          </cell>
          <cell r="AF6">
            <v>112000</v>
          </cell>
          <cell r="AG6">
            <v>3536207.7088000001</v>
          </cell>
          <cell r="AH6">
            <v>27384.5</v>
          </cell>
          <cell r="AI6">
            <v>4381.5200000000004</v>
          </cell>
          <cell r="AJ6">
            <v>453066.02</v>
          </cell>
          <cell r="AK6">
            <v>729516.94720000005</v>
          </cell>
          <cell r="BA6">
            <v>31850</v>
          </cell>
          <cell r="BC6">
            <v>11980</v>
          </cell>
          <cell r="BE6">
            <v>87850</v>
          </cell>
          <cell r="BF6">
            <v>123980</v>
          </cell>
          <cell r="BG6">
            <v>8058.7000000000007</v>
          </cell>
          <cell r="BH6">
            <v>1289.3920000000001</v>
          </cell>
        </row>
        <row r="7">
          <cell r="A7" t="str">
            <v>003</v>
          </cell>
          <cell r="B7">
            <v>601465.04</v>
          </cell>
          <cell r="C7">
            <v>118603.2</v>
          </cell>
          <cell r="E7">
            <v>118603.2</v>
          </cell>
          <cell r="F7">
            <v>7709.2079999999996</v>
          </cell>
          <cell r="G7">
            <v>20209.985280000001</v>
          </cell>
          <cell r="H7">
            <v>146522.39327999999</v>
          </cell>
          <cell r="I7">
            <v>115750</v>
          </cell>
          <cell r="K7">
            <v>322560</v>
          </cell>
          <cell r="O7">
            <v>92389.2</v>
          </cell>
          <cell r="P7">
            <v>6005.2979999999998</v>
          </cell>
          <cell r="Q7">
            <v>754000</v>
          </cell>
          <cell r="R7">
            <v>319000</v>
          </cell>
          <cell r="Z7">
            <v>322560</v>
          </cell>
          <cell r="AA7">
            <v>20966.400000000001</v>
          </cell>
          <cell r="AB7">
            <v>3354.6240000000003</v>
          </cell>
          <cell r="AC7">
            <v>346881.02400000003</v>
          </cell>
          <cell r="AD7">
            <v>754000</v>
          </cell>
          <cell r="AE7">
            <v>49010</v>
          </cell>
          <cell r="AF7">
            <v>7841.6</v>
          </cell>
          <cell r="AG7">
            <v>810851.6</v>
          </cell>
          <cell r="AH7">
            <v>5674.5</v>
          </cell>
          <cell r="AI7">
            <v>139200</v>
          </cell>
          <cell r="AJ7">
            <v>746809</v>
          </cell>
          <cell r="AK7">
            <v>343052.6</v>
          </cell>
          <cell r="AP7">
            <v>722400</v>
          </cell>
          <cell r="BC7">
            <v>11980</v>
          </cell>
          <cell r="BE7">
            <v>746809</v>
          </cell>
          <cell r="BF7">
            <v>873580</v>
          </cell>
          <cell r="BG7">
            <v>56782.700000000004</v>
          </cell>
          <cell r="BH7">
            <v>9085.2320000000018</v>
          </cell>
        </row>
        <row r="8">
          <cell r="A8" t="str">
            <v>006</v>
          </cell>
          <cell r="B8">
            <v>356333.68</v>
          </cell>
          <cell r="C8">
            <v>118603.2</v>
          </cell>
          <cell r="E8">
            <v>118603.2</v>
          </cell>
          <cell r="F8">
            <v>7709.2079999999996</v>
          </cell>
          <cell r="G8">
            <v>20209.985280000001</v>
          </cell>
          <cell r="H8">
            <v>146522.39327999999</v>
          </cell>
          <cell r="I8">
            <v>260000</v>
          </cell>
          <cell r="J8">
            <v>319997</v>
          </cell>
          <cell r="M8">
            <v>284398</v>
          </cell>
          <cell r="O8">
            <v>324800</v>
          </cell>
          <cell r="P8">
            <v>21112</v>
          </cell>
          <cell r="Q8">
            <v>3377.92</v>
          </cell>
          <cell r="R8">
            <v>349289.92</v>
          </cell>
          <cell r="T8">
            <v>113970</v>
          </cell>
          <cell r="Z8">
            <v>373970</v>
          </cell>
          <cell r="AA8">
            <v>24308.05</v>
          </cell>
          <cell r="AB8">
            <v>3889.288</v>
          </cell>
          <cell r="AC8">
            <v>402167.33799999999</v>
          </cell>
          <cell r="AD8">
            <v>284398</v>
          </cell>
          <cell r="AE8">
            <v>18485.87</v>
          </cell>
          <cell r="AF8">
            <v>2957.7392</v>
          </cell>
          <cell r="AG8">
            <v>305841.60920000001</v>
          </cell>
          <cell r="AH8">
            <v>3120</v>
          </cell>
          <cell r="AI8">
            <v>499.2</v>
          </cell>
          <cell r="AJ8">
            <v>51619.199999999997</v>
          </cell>
          <cell r="AK8">
            <v>763447.96799999999</v>
          </cell>
          <cell r="AU8">
            <v>340600</v>
          </cell>
          <cell r="AZ8">
            <v>166500</v>
          </cell>
          <cell r="BE8">
            <v>507100</v>
          </cell>
          <cell r="BF8">
            <v>319997</v>
          </cell>
          <cell r="BG8">
            <v>20799.805</v>
          </cell>
          <cell r="BH8">
            <v>3327.9688000000001</v>
          </cell>
        </row>
        <row r="9">
          <cell r="A9" t="str">
            <v>011</v>
          </cell>
          <cell r="B9">
            <v>575000</v>
          </cell>
          <cell r="C9">
            <v>118603.2</v>
          </cell>
          <cell r="E9">
            <v>2610000</v>
          </cell>
          <cell r="F9">
            <v>92028.670499999993</v>
          </cell>
          <cell r="G9">
            <v>241256.69928</v>
          </cell>
          <cell r="H9">
            <v>12738590</v>
          </cell>
          <cell r="N9">
            <v>1112208</v>
          </cell>
          <cell r="O9">
            <v>69189.2</v>
          </cell>
          <cell r="P9">
            <v>4497.2979999999998</v>
          </cell>
          <cell r="Q9">
            <v>719.56768</v>
          </cell>
          <cell r="R9">
            <v>498800</v>
          </cell>
          <cell r="T9">
            <v>142570</v>
          </cell>
          <cell r="Z9">
            <v>142570</v>
          </cell>
          <cell r="AA9">
            <v>9267.0500000000011</v>
          </cell>
          <cell r="AB9">
            <v>1482.7280000000003</v>
          </cell>
          <cell r="AC9">
            <v>100120</v>
          </cell>
          <cell r="AD9">
            <v>1112208</v>
          </cell>
          <cell r="AE9">
            <v>72293.52</v>
          </cell>
          <cell r="AF9">
            <v>11566.9632</v>
          </cell>
          <cell r="AG9">
            <v>1196068.4832000001</v>
          </cell>
          <cell r="AH9">
            <v>6507.8</v>
          </cell>
          <cell r="AI9">
            <v>1041.248</v>
          </cell>
          <cell r="AJ9">
            <v>107669.04800000001</v>
          </cell>
          <cell r="AK9">
            <v>536409.52</v>
          </cell>
          <cell r="AL9">
            <v>220400</v>
          </cell>
          <cell r="BE9">
            <v>13313590</v>
          </cell>
          <cell r="BF9">
            <v>2830400</v>
          </cell>
          <cell r="BG9">
            <v>183976</v>
          </cell>
          <cell r="BH9">
            <v>29436.16</v>
          </cell>
        </row>
        <row r="10">
          <cell r="A10" t="str">
            <v>012</v>
          </cell>
          <cell r="B10">
            <v>250048.68</v>
          </cell>
          <cell r="C10">
            <v>118603.2</v>
          </cell>
          <cell r="E10">
            <v>118603.2</v>
          </cell>
          <cell r="F10">
            <v>7709.2079999999996</v>
          </cell>
          <cell r="G10">
            <v>20209.985280000001</v>
          </cell>
          <cell r="H10">
            <v>146522.39327999999</v>
          </cell>
          <cell r="I10">
            <v>444619.88</v>
          </cell>
          <cell r="M10">
            <v>81144</v>
          </cell>
          <cell r="N10">
            <v>18096</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D10">
            <v>99240</v>
          </cell>
          <cell r="AE10">
            <v>6450.6</v>
          </cell>
          <cell r="AF10">
            <v>1032.096</v>
          </cell>
          <cell r="AG10">
            <v>106722.69600000001</v>
          </cell>
          <cell r="AH10">
            <v>28900.2922</v>
          </cell>
          <cell r="AI10">
            <v>4624.0467520000002</v>
          </cell>
          <cell r="AJ10">
            <v>478144.21895200002</v>
          </cell>
          <cell r="AK10">
            <v>125781.4725</v>
          </cell>
          <cell r="AZ10">
            <v>87500</v>
          </cell>
          <cell r="BC10">
            <v>11980</v>
          </cell>
          <cell r="BE10">
            <v>87500</v>
          </cell>
          <cell r="BF10">
            <v>11980</v>
          </cell>
          <cell r="BG10">
            <v>778.7</v>
          </cell>
          <cell r="BH10">
            <v>124.59200000000001</v>
          </cell>
        </row>
        <row r="11">
          <cell r="A11" t="str">
            <v>025</v>
          </cell>
          <cell r="B11">
            <v>74127</v>
          </cell>
          <cell r="C11">
            <v>118603.2</v>
          </cell>
          <cell r="E11">
            <v>118603.2</v>
          </cell>
          <cell r="F11">
            <v>7709.2079999999996</v>
          </cell>
          <cell r="G11">
            <v>20209.985280000001</v>
          </cell>
          <cell r="H11">
            <v>165760</v>
          </cell>
          <cell r="I11">
            <v>248472</v>
          </cell>
          <cell r="M11">
            <v>82432</v>
          </cell>
          <cell r="N11">
            <v>475117.44</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D11">
            <v>723309.44</v>
          </cell>
          <cell r="AE11">
            <v>47015.113599999997</v>
          </cell>
          <cell r="AF11">
            <v>112000</v>
          </cell>
          <cell r="AG11">
            <v>777846.97177599999</v>
          </cell>
          <cell r="AH11">
            <v>20164.372800000001</v>
          </cell>
          <cell r="AI11">
            <v>1002000</v>
          </cell>
          <cell r="AJ11">
            <v>333611.79244799999</v>
          </cell>
          <cell r="AK11">
            <v>174679.37279999998</v>
          </cell>
          <cell r="AL11">
            <v>89737.600000000006</v>
          </cell>
          <cell r="BE11">
            <v>89737.600000000006</v>
          </cell>
          <cell r="BF11">
            <v>112000</v>
          </cell>
          <cell r="BG11">
            <v>7280</v>
          </cell>
          <cell r="BH11">
            <v>1164.8</v>
          </cell>
        </row>
        <row r="12">
          <cell r="A12" t="str">
            <v>026</v>
          </cell>
          <cell r="B12">
            <v>303042.28000000003</v>
          </cell>
          <cell r="C12">
            <v>118603.2</v>
          </cell>
          <cell r="D12">
            <v>2210032</v>
          </cell>
          <cell r="E12">
            <v>118603.2</v>
          </cell>
          <cell r="F12">
            <v>7709.2079999999996</v>
          </cell>
          <cell r="G12">
            <v>20209.985280000001</v>
          </cell>
          <cell r="H12">
            <v>146522.39327999999</v>
          </cell>
          <cell r="K12">
            <v>13921248</v>
          </cell>
          <cell r="L12">
            <v>1417924</v>
          </cell>
          <cell r="M12">
            <v>207144</v>
          </cell>
          <cell r="N12">
            <v>64496</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D12">
            <v>271640</v>
          </cell>
          <cell r="AE12">
            <v>17656.600000000002</v>
          </cell>
          <cell r="AF12">
            <v>128992</v>
          </cell>
          <cell r="AG12">
            <v>292121.65599999996</v>
          </cell>
          <cell r="AH12">
            <v>25973.241840000002</v>
          </cell>
          <cell r="AI12">
            <v>4155.7186944000005</v>
          </cell>
          <cell r="AJ12">
            <v>429717.29653440003</v>
          </cell>
          <cell r="AK12">
            <v>67862.041599999997</v>
          </cell>
          <cell r="AL12">
            <v>2781393.48</v>
          </cell>
          <cell r="BE12">
            <v>2910385.48</v>
          </cell>
          <cell r="BF12">
            <v>112000</v>
          </cell>
          <cell r="BG12">
            <v>7280</v>
          </cell>
          <cell r="BH12">
            <v>1164.8</v>
          </cell>
        </row>
        <row r="13">
          <cell r="A13" t="str">
            <v>100</v>
          </cell>
          <cell r="B13">
            <v>622782.19999999995</v>
          </cell>
          <cell r="C13">
            <v>118603.2</v>
          </cell>
          <cell r="D13">
            <v>663520</v>
          </cell>
          <cell r="E13">
            <v>118603.2</v>
          </cell>
          <cell r="F13">
            <v>7709.2079999999996</v>
          </cell>
          <cell r="G13">
            <v>20209.985280000001</v>
          </cell>
          <cell r="H13">
            <v>44800</v>
          </cell>
          <cell r="K13">
            <v>1172644</v>
          </cell>
          <cell r="L13">
            <v>43405</v>
          </cell>
          <cell r="M13">
            <v>544236.33600000001</v>
          </cell>
          <cell r="N13">
            <v>37120</v>
          </cell>
          <cell r="O13">
            <v>3387216</v>
          </cell>
          <cell r="P13">
            <v>336000</v>
          </cell>
          <cell r="Q13">
            <v>35227.046399999999</v>
          </cell>
          <cell r="R13">
            <v>3642612.0863999999</v>
          </cell>
          <cell r="U13">
            <v>100000</v>
          </cell>
          <cell r="V13">
            <v>107707</v>
          </cell>
          <cell r="Z13">
            <v>369107.14285714284</v>
          </cell>
          <cell r="AA13">
            <v>23991.964285714286</v>
          </cell>
          <cell r="AB13">
            <v>3838.7142857142858</v>
          </cell>
          <cell r="AC13">
            <v>396937.82142857136</v>
          </cell>
          <cell r="AD13">
            <v>81920</v>
          </cell>
          <cell r="AE13">
            <v>25390</v>
          </cell>
          <cell r="AF13">
            <v>851.96800000000007</v>
          </cell>
          <cell r="AG13">
            <v>88096.767999999996</v>
          </cell>
          <cell r="AH13">
            <v>35375.361840000005</v>
          </cell>
          <cell r="AI13">
            <v>5660.0578944000008</v>
          </cell>
          <cell r="AJ13">
            <v>585271.75573440001</v>
          </cell>
          <cell r="AK13">
            <v>323342.66879999998</v>
          </cell>
          <cell r="BE13">
            <v>107707</v>
          </cell>
          <cell r="BF13">
            <v>25390</v>
          </cell>
          <cell r="BG13">
            <v>1650.3500000000001</v>
          </cell>
          <cell r="BH13">
            <v>264.05600000000004</v>
          </cell>
        </row>
        <row r="14">
          <cell r="A14" t="str">
            <v>101</v>
          </cell>
          <cell r="B14">
            <v>294043</v>
          </cell>
          <cell r="C14">
            <v>118603.2</v>
          </cell>
          <cell r="D14">
            <v>4333.333333333333</v>
          </cell>
          <cell r="E14">
            <v>118603.2</v>
          </cell>
          <cell r="F14">
            <v>7709.2079999999996</v>
          </cell>
          <cell r="G14">
            <v>20209.985280000001</v>
          </cell>
          <cell r="H14">
            <v>146522.39327999999</v>
          </cell>
          <cell r="I14">
            <v>92800</v>
          </cell>
          <cell r="J14">
            <v>636422</v>
          </cell>
          <cell r="L14">
            <v>33600</v>
          </cell>
          <cell r="M14">
            <v>99792</v>
          </cell>
          <cell r="N14">
            <v>539376.80000000005</v>
          </cell>
          <cell r="O14">
            <v>209780</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6647.3555200000001</v>
          </cell>
          <cell r="AG14">
            <v>687362.12751999998</v>
          </cell>
          <cell r="AH14">
            <v>-8457.5836800000016</v>
          </cell>
          <cell r="AI14">
            <v>-1353.2133888000003</v>
          </cell>
          <cell r="AJ14">
            <v>-139927.46906880001</v>
          </cell>
          <cell r="AK14">
            <v>971351.10686666681</v>
          </cell>
          <cell r="BA14">
            <v>28850</v>
          </cell>
          <cell r="BE14">
            <v>28850</v>
          </cell>
          <cell r="BF14">
            <v>1048256</v>
          </cell>
          <cell r="BG14">
            <v>68136.639999999999</v>
          </cell>
          <cell r="BH14">
            <v>10901.8624</v>
          </cell>
        </row>
        <row r="15">
          <cell r="A15" t="str">
            <v>102</v>
          </cell>
          <cell r="B15">
            <v>1297222.5</v>
          </cell>
          <cell r="E15">
            <v>1297222.5</v>
          </cell>
          <cell r="F15">
            <v>84319.462500000009</v>
          </cell>
          <cell r="G15">
            <v>221046.71399999998</v>
          </cell>
          <cell r="H15">
            <v>100800</v>
          </cell>
          <cell r="I15">
            <v>213788</v>
          </cell>
          <cell r="L15">
            <v>70560</v>
          </cell>
          <cell r="M15">
            <v>11648</v>
          </cell>
          <cell r="N15">
            <v>490111.6</v>
          </cell>
          <cell r="O15">
            <v>6561</v>
          </cell>
          <cell r="P15">
            <v>42291.853500000005</v>
          </cell>
          <cell r="Q15">
            <v>6766.6965600000012</v>
          </cell>
          <cell r="R15">
            <v>699702.45005999994</v>
          </cell>
          <cell r="V15">
            <v>33107.142857142855</v>
          </cell>
          <cell r="Y15">
            <v>1871466.6666666667</v>
          </cell>
          <cell r="Z15">
            <v>1904573.8095238097</v>
          </cell>
          <cell r="AA15">
            <v>123797.29761904763</v>
          </cell>
          <cell r="AB15">
            <v>483024</v>
          </cell>
          <cell r="AC15">
            <v>2048178.6747619049</v>
          </cell>
          <cell r="AD15">
            <v>602559.6</v>
          </cell>
          <cell r="AE15">
            <v>226200</v>
          </cell>
          <cell r="AF15">
            <v>6266.6198400000003</v>
          </cell>
          <cell r="AG15">
            <v>647992.59383999999</v>
          </cell>
          <cell r="AH15">
            <v>31396.560000000001</v>
          </cell>
          <cell r="AI15">
            <v>5023.4495999999999</v>
          </cell>
          <cell r="AJ15">
            <v>194880</v>
          </cell>
          <cell r="AK15">
            <v>1271201.3042000001</v>
          </cell>
          <cell r="BA15">
            <v>54350</v>
          </cell>
          <cell r="BE15">
            <v>54350</v>
          </cell>
          <cell r="BF15">
            <v>226200</v>
          </cell>
          <cell r="BG15">
            <v>14703</v>
          </cell>
          <cell r="BH15">
            <v>2352.48</v>
          </cell>
        </row>
        <row r="16">
          <cell r="A16" t="str">
            <v>104</v>
          </cell>
          <cell r="B16">
            <v>1297222.5</v>
          </cell>
          <cell r="C16">
            <v>7510771</v>
          </cell>
          <cell r="D16">
            <v>117150</v>
          </cell>
          <cell r="E16">
            <v>1822222.5</v>
          </cell>
          <cell r="F16">
            <v>118444.46250000001</v>
          </cell>
          <cell r="G16">
            <v>310506.71399999998</v>
          </cell>
          <cell r="H16">
            <v>2251173.6765000001</v>
          </cell>
          <cell r="I16">
            <v>325412.47999999998</v>
          </cell>
          <cell r="J16">
            <v>70200</v>
          </cell>
          <cell r="K16">
            <v>630000</v>
          </cell>
          <cell r="L16">
            <v>27901</v>
          </cell>
          <cell r="M16">
            <v>100572</v>
          </cell>
          <cell r="N16">
            <v>103462</v>
          </cell>
          <cell r="O16">
            <v>11128055</v>
          </cell>
          <cell r="P16">
            <v>255924</v>
          </cell>
          <cell r="Q16">
            <v>115731.77200000001</v>
          </cell>
          <cell r="R16">
            <v>11967110.346999999</v>
          </cell>
          <cell r="U16">
            <v>5335424</v>
          </cell>
          <cell r="V16">
            <v>18387663</v>
          </cell>
          <cell r="Z16">
            <v>103307.14285714286</v>
          </cell>
          <cell r="AA16">
            <v>6714.9642857142862</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AK16">
            <v>138159.86419999998</v>
          </cell>
          <cell r="BE16">
            <v>451735</v>
          </cell>
          <cell r="BF16">
            <v>704529</v>
          </cell>
          <cell r="BG16">
            <v>45794.385000000002</v>
          </cell>
          <cell r="BH16">
            <v>7327.1016000000009</v>
          </cell>
        </row>
        <row r="17">
          <cell r="A17" t="str">
            <v>105</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Q17">
            <v>27872.719680000006</v>
          </cell>
          <cell r="R17">
            <v>22400</v>
          </cell>
          <cell r="V17">
            <v>1000</v>
          </cell>
          <cell r="X17">
            <v>465080</v>
          </cell>
          <cell r="Z17">
            <v>886953</v>
          </cell>
          <cell r="AA17">
            <v>259140</v>
          </cell>
          <cell r="AB17">
            <v>9224.3112000000001</v>
          </cell>
          <cell r="AC17">
            <v>953829.25619999995</v>
          </cell>
          <cell r="AD17">
            <v>16128</v>
          </cell>
          <cell r="AE17">
            <v>11636</v>
          </cell>
          <cell r="AF17">
            <v>16577.346240000003</v>
          </cell>
          <cell r="AG17">
            <v>1714161.3602400003</v>
          </cell>
          <cell r="AH17">
            <v>79244.100000000006</v>
          </cell>
          <cell r="AI17">
            <v>12679.056</v>
          </cell>
          <cell r="AJ17">
            <v>1311063.1560000002</v>
          </cell>
          <cell r="AK17">
            <v>1968897.1654000001</v>
          </cell>
          <cell r="BE17">
            <v>422400</v>
          </cell>
          <cell r="BF17">
            <v>50164</v>
          </cell>
          <cell r="BG17">
            <v>3260.6600000000003</v>
          </cell>
          <cell r="BH17">
            <v>521.7056</v>
          </cell>
        </row>
        <row r="18">
          <cell r="A18" t="str">
            <v>107</v>
          </cell>
          <cell r="B18">
            <v>5188890</v>
          </cell>
          <cell r="C18">
            <v>2273228</v>
          </cell>
          <cell r="D18">
            <v>1050000</v>
          </cell>
          <cell r="E18">
            <v>8512118</v>
          </cell>
          <cell r="F18">
            <v>553287.67000000016</v>
          </cell>
          <cell r="G18">
            <v>1450464.9072</v>
          </cell>
          <cell r="H18">
            <v>5600</v>
          </cell>
          <cell r="I18">
            <v>890448.48</v>
          </cell>
          <cell r="L18">
            <v>89457</v>
          </cell>
          <cell r="M18">
            <v>784868</v>
          </cell>
          <cell r="N18">
            <v>176800</v>
          </cell>
          <cell r="O18">
            <v>601769</v>
          </cell>
          <cell r="P18">
            <v>39114.985000000001</v>
          </cell>
          <cell r="Q18">
            <v>6258.3976000000002</v>
          </cell>
          <cell r="R18">
            <v>44800</v>
          </cell>
          <cell r="S18">
            <v>241686</v>
          </cell>
          <cell r="W18">
            <v>697960</v>
          </cell>
          <cell r="Z18">
            <v>207808</v>
          </cell>
          <cell r="AA18">
            <v>13507.52</v>
          </cell>
          <cell r="AB18">
            <v>19140</v>
          </cell>
          <cell r="AC18">
            <v>130000</v>
          </cell>
          <cell r="AD18">
            <v>46592</v>
          </cell>
          <cell r="AE18">
            <v>55367</v>
          </cell>
          <cell r="AF18">
            <v>23792.193568000002</v>
          </cell>
          <cell r="AG18">
            <v>2460204.3233679999</v>
          </cell>
          <cell r="AH18">
            <v>61076.990000000005</v>
          </cell>
          <cell r="AI18">
            <v>9772.3184000000019</v>
          </cell>
          <cell r="AJ18">
            <v>1010495.3084</v>
          </cell>
          <cell r="AK18">
            <v>1051714.3149999999</v>
          </cell>
          <cell r="BE18">
            <v>195940</v>
          </cell>
          <cell r="BF18">
            <v>146759</v>
          </cell>
          <cell r="BG18">
            <v>9539.3350000000009</v>
          </cell>
          <cell r="BH18">
            <v>1526.2936000000002</v>
          </cell>
        </row>
        <row r="19">
          <cell r="A19" t="str">
            <v>108</v>
          </cell>
          <cell r="B19">
            <v>988360</v>
          </cell>
          <cell r="C19">
            <v>741270</v>
          </cell>
          <cell r="E19">
            <v>1729630</v>
          </cell>
          <cell r="F19">
            <v>2943683</v>
          </cell>
          <cell r="G19">
            <v>1634198</v>
          </cell>
          <cell r="H19">
            <v>2136784.9019999998</v>
          </cell>
          <cell r="I19">
            <v>98930</v>
          </cell>
          <cell r="K19">
            <v>133631</v>
          </cell>
          <cell r="L19">
            <v>63800</v>
          </cell>
          <cell r="M19">
            <v>129920</v>
          </cell>
          <cell r="N19">
            <v>511353</v>
          </cell>
          <cell r="O19">
            <v>826843.2</v>
          </cell>
          <cell r="P19">
            <v>1615000</v>
          </cell>
          <cell r="Q19">
            <v>8599.1692800000001</v>
          </cell>
          <cell r="R19">
            <v>114840</v>
          </cell>
          <cell r="S19">
            <v>1691200</v>
          </cell>
          <cell r="T19">
            <v>191250</v>
          </cell>
          <cell r="Z19">
            <v>1812098.3333333335</v>
          </cell>
          <cell r="AA19">
            <v>117786.39166666668</v>
          </cell>
          <cell r="AB19">
            <v>18845.822666666671</v>
          </cell>
          <cell r="AC19">
            <v>1948730.5476666668</v>
          </cell>
          <cell r="AD19">
            <v>210196</v>
          </cell>
          <cell r="AE19">
            <v>40600</v>
          </cell>
          <cell r="AF19">
            <v>4123.4751999999999</v>
          </cell>
          <cell r="AG19">
            <v>426383.19519999996</v>
          </cell>
          <cell r="AH19">
            <v>359305.11499999999</v>
          </cell>
          <cell r="AI19">
            <v>57488.818399999996</v>
          </cell>
          <cell r="AJ19">
            <v>5944564.9334000004</v>
          </cell>
          <cell r="AK19">
            <v>1680675.9852</v>
          </cell>
          <cell r="BE19">
            <v>2126353</v>
          </cell>
          <cell r="BF19">
            <v>314596</v>
          </cell>
          <cell r="BG19">
            <v>20448.740000000002</v>
          </cell>
          <cell r="BH19">
            <v>3271.7984000000001</v>
          </cell>
        </row>
        <row r="20">
          <cell r="A20" t="str">
            <v>109</v>
          </cell>
          <cell r="B20">
            <v>480000</v>
          </cell>
          <cell r="C20">
            <v>741270</v>
          </cell>
          <cell r="D20">
            <v>678795</v>
          </cell>
          <cell r="E20">
            <v>4509260</v>
          </cell>
          <cell r="F20">
            <v>1517031</v>
          </cell>
          <cell r="G20">
            <v>768377.9040000001</v>
          </cell>
          <cell r="H20">
            <v>59160</v>
          </cell>
          <cell r="I20">
            <v>1460000.8</v>
          </cell>
          <cell r="K20">
            <v>359632</v>
          </cell>
          <cell r="L20">
            <v>238903</v>
          </cell>
          <cell r="M20">
            <v>830000</v>
          </cell>
          <cell r="N20">
            <v>232302</v>
          </cell>
          <cell r="O20">
            <v>72750</v>
          </cell>
          <cell r="P20">
            <v>74131.199999999997</v>
          </cell>
          <cell r="Q20">
            <v>821570</v>
          </cell>
          <cell r="R20">
            <v>1226472.192</v>
          </cell>
          <cell r="T20">
            <v>131030</v>
          </cell>
          <cell r="V20">
            <v>3000</v>
          </cell>
          <cell r="X20">
            <v>741472</v>
          </cell>
          <cell r="Y20">
            <v>2153250</v>
          </cell>
          <cell r="Z20">
            <v>237236</v>
          </cell>
          <cell r="AA20">
            <v>77337.08666666667</v>
          </cell>
          <cell r="AB20">
            <v>12373.933866666668</v>
          </cell>
          <cell r="AC20">
            <v>1279512.3538666666</v>
          </cell>
          <cell r="AD20">
            <v>108248</v>
          </cell>
          <cell r="AE20">
            <v>318234</v>
          </cell>
          <cell r="AF20">
            <v>2878.4704000000006</v>
          </cell>
          <cell r="AG20">
            <v>297644.91039999999</v>
          </cell>
          <cell r="AH20">
            <v>1435667.142</v>
          </cell>
          <cell r="AI20">
            <v>229706.74272000001</v>
          </cell>
          <cell r="AJ20">
            <v>23752560.684720002</v>
          </cell>
          <cell r="AK20">
            <v>3471655.7484000004</v>
          </cell>
          <cell r="AL20">
            <v>2504718.4</v>
          </cell>
          <cell r="BE20">
            <v>2504718.4</v>
          </cell>
          <cell r="BF20">
            <v>736468</v>
          </cell>
          <cell r="BG20">
            <v>47870.42</v>
          </cell>
          <cell r="BH20">
            <v>7659.2672000000002</v>
          </cell>
        </row>
        <row r="21">
          <cell r="A21" t="str">
            <v>110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90562</v>
          </cell>
          <cell r="AE21">
            <v>2016809</v>
          </cell>
          <cell r="AF21">
            <v>116000</v>
          </cell>
          <cell r="AG21">
            <v>182129.74400000001</v>
          </cell>
          <cell r="AH21">
            <v>510400</v>
          </cell>
          <cell r="AI21">
            <v>748373.87872000004</v>
          </cell>
          <cell r="AJ21">
            <v>77384737.420720011</v>
          </cell>
          <cell r="AK21">
            <v>2577133.7267999998</v>
          </cell>
          <cell r="AL21">
            <v>500656</v>
          </cell>
          <cell r="AT21">
            <v>3868600</v>
          </cell>
          <cell r="BC21">
            <v>1084600</v>
          </cell>
          <cell r="BE21">
            <v>5569856</v>
          </cell>
          <cell r="BF21">
            <v>2203026</v>
          </cell>
          <cell r="BG21">
            <v>143196.69</v>
          </cell>
          <cell r="BH21">
            <v>22911.470400000002</v>
          </cell>
        </row>
        <row r="22">
          <cell r="A22" t="str">
            <v>111</v>
          </cell>
          <cell r="F22">
            <v>650400</v>
          </cell>
          <cell r="G22">
            <v>190400</v>
          </cell>
          <cell r="M22">
            <v>460752</v>
          </cell>
          <cell r="Q22">
            <v>1639080</v>
          </cell>
          <cell r="R22">
            <v>38080</v>
          </cell>
          <cell r="T22">
            <v>980026</v>
          </cell>
          <cell r="V22">
            <v>57629</v>
          </cell>
          <cell r="Z22">
            <v>191357.44</v>
          </cell>
          <cell r="AA22">
            <v>12198.550000000001</v>
          </cell>
          <cell r="AB22">
            <v>1951.7680000000003</v>
          </cell>
          <cell r="AC22">
            <v>201820.318</v>
          </cell>
          <cell r="AD22">
            <v>2810463.44</v>
          </cell>
          <cell r="AE22">
            <v>838958</v>
          </cell>
          <cell r="AF22">
            <v>29228.819776</v>
          </cell>
          <cell r="AG22">
            <v>3022372.383376</v>
          </cell>
          <cell r="AH22">
            <v>651152</v>
          </cell>
          <cell r="AI22">
            <v>42324.880000000005</v>
          </cell>
          <cell r="AJ22">
            <v>6771.9808000000012</v>
          </cell>
          <cell r="AK22">
            <v>700248.86080000002</v>
          </cell>
          <cell r="AY22">
            <v>1190392</v>
          </cell>
          <cell r="BE22">
            <v>1190392</v>
          </cell>
          <cell r="BF22">
            <v>1585067</v>
          </cell>
          <cell r="BG22">
            <v>103029.35500000001</v>
          </cell>
          <cell r="BH22">
            <v>16484.696800000002</v>
          </cell>
        </row>
        <row r="23">
          <cell r="A23" t="str">
            <v>112</v>
          </cell>
          <cell r="J23">
            <v>754841</v>
          </cell>
          <cell r="O23">
            <v>23200</v>
          </cell>
          <cell r="Q23">
            <v>435000</v>
          </cell>
          <cell r="R23">
            <v>110880</v>
          </cell>
          <cell r="T23">
            <v>324440</v>
          </cell>
          <cell r="V23">
            <v>369724</v>
          </cell>
          <cell r="Z23">
            <v>324440</v>
          </cell>
          <cell r="AA23">
            <v>21088.600000000002</v>
          </cell>
          <cell r="AB23">
            <v>3374.1760000000004</v>
          </cell>
          <cell r="AC23">
            <v>348902.77599999995</v>
          </cell>
          <cell r="AD23">
            <v>758124</v>
          </cell>
          <cell r="AE23">
            <v>29783</v>
          </cell>
          <cell r="AF23">
            <v>4765.28</v>
          </cell>
          <cell r="AG23">
            <v>492748.28</v>
          </cell>
          <cell r="AH23">
            <v>129110</v>
          </cell>
          <cell r="AI23">
            <v>8392.15</v>
          </cell>
          <cell r="AJ23">
            <v>1342.7439999999999</v>
          </cell>
          <cell r="AK23">
            <v>138844.894</v>
          </cell>
          <cell r="AY23">
            <v>69600</v>
          </cell>
          <cell r="BE23">
            <v>69600</v>
          </cell>
          <cell r="BF23">
            <v>1238728</v>
          </cell>
          <cell r="BG23">
            <v>80517.320000000007</v>
          </cell>
          <cell r="BH23">
            <v>12882.771200000001</v>
          </cell>
        </row>
        <row r="24">
          <cell r="A24" t="str">
            <v>113</v>
          </cell>
          <cell r="B24">
            <v>203000</v>
          </cell>
          <cell r="F24">
            <v>108000</v>
          </cell>
          <cell r="H24">
            <v>291276</v>
          </cell>
          <cell r="I24">
            <v>561871</v>
          </cell>
          <cell r="O24">
            <v>2050549</v>
          </cell>
          <cell r="P24">
            <v>807500</v>
          </cell>
          <cell r="R24">
            <v>201600</v>
          </cell>
          <cell r="S24">
            <v>1257379.5</v>
          </cell>
          <cell r="V24">
            <v>774973</v>
          </cell>
          <cell r="Z24">
            <v>203000</v>
          </cell>
          <cell r="AA24">
            <v>13195</v>
          </cell>
          <cell r="AB24">
            <v>2111.1999999999998</v>
          </cell>
          <cell r="AC24">
            <v>218306.2</v>
          </cell>
          <cell r="AD24">
            <v>58800</v>
          </cell>
          <cell r="AE24">
            <v>1744130</v>
          </cell>
          <cell r="AF24">
            <v>611320</v>
          </cell>
          <cell r="AG24">
            <v>81085.16</v>
          </cell>
          <cell r="AH24">
            <v>1265579.5</v>
          </cell>
          <cell r="AI24">
            <v>82262.667499999996</v>
          </cell>
          <cell r="AJ24">
            <v>13162.0268</v>
          </cell>
          <cell r="AK24">
            <v>1361004.1943000001</v>
          </cell>
          <cell r="AL24">
            <v>832769.8</v>
          </cell>
          <cell r="AS24">
            <v>210180</v>
          </cell>
          <cell r="BE24">
            <v>1444089.8</v>
          </cell>
          <cell r="BF24">
            <v>6247008</v>
          </cell>
          <cell r="BG24">
            <v>406055.52</v>
          </cell>
          <cell r="BH24">
            <v>64968.883200000004</v>
          </cell>
        </row>
        <row r="25">
          <cell r="A25" t="str">
            <v>114</v>
          </cell>
          <cell r="J25">
            <v>255000</v>
          </cell>
          <cell r="O25">
            <v>58000</v>
          </cell>
          <cell r="P25">
            <v>15080</v>
          </cell>
          <cell r="V25">
            <v>33107.142857142855</v>
          </cell>
          <cell r="W25">
            <v>210192</v>
          </cell>
          <cell r="Y25">
            <v>1871466.6666666667</v>
          </cell>
          <cell r="Z25">
            <v>5763117.8095238097</v>
          </cell>
          <cell r="AA25">
            <v>374602.65761904762</v>
          </cell>
          <cell r="AB25">
            <v>59936.425219047618</v>
          </cell>
          <cell r="AC25">
            <v>6197656.8923619054</v>
          </cell>
          <cell r="AD25">
            <v>58000</v>
          </cell>
          <cell r="AE25">
            <v>428736</v>
          </cell>
          <cell r="AF25">
            <v>1132740</v>
          </cell>
          <cell r="AG25">
            <v>62373.2</v>
          </cell>
          <cell r="AH25">
            <v>304839.88</v>
          </cell>
          <cell r="AI25">
            <v>19814.592200000003</v>
          </cell>
          <cell r="AJ25">
            <v>3170.3347520000007</v>
          </cell>
          <cell r="AK25">
            <v>327824.80695200001</v>
          </cell>
          <cell r="AL25">
            <v>6331860</v>
          </cell>
          <cell r="BE25">
            <v>7464600</v>
          </cell>
          <cell r="BF25">
            <v>428736</v>
          </cell>
          <cell r="BG25">
            <v>27867.84</v>
          </cell>
          <cell r="BH25">
            <v>4458.8544000000002</v>
          </cell>
        </row>
        <row r="26">
          <cell r="A26" t="str">
            <v>200</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H26">
            <v>785178.48</v>
          </cell>
          <cell r="AI26">
            <v>290232</v>
          </cell>
          <cell r="AJ26">
            <v>8165.8561920000002</v>
          </cell>
          <cell r="AK26">
            <v>844380.93739199999</v>
          </cell>
          <cell r="AL26">
            <v>3695238</v>
          </cell>
          <cell r="BE26">
            <v>3695238</v>
          </cell>
          <cell r="BF26">
            <v>290232</v>
          </cell>
          <cell r="BG26">
            <v>18865.080000000002</v>
          </cell>
          <cell r="BH26">
            <v>3018.4128000000005</v>
          </cell>
        </row>
        <row r="27">
          <cell r="A27" t="str">
            <v>201</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336000</v>
          </cell>
          <cell r="Q27">
            <v>1737680</v>
          </cell>
          <cell r="R27">
            <v>380800</v>
          </cell>
          <cell r="S27">
            <v>1691200</v>
          </cell>
          <cell r="T27">
            <v>415581.6</v>
          </cell>
          <cell r="U27">
            <v>492800</v>
          </cell>
          <cell r="V27">
            <v>6051084</v>
          </cell>
          <cell r="W27">
            <v>210192</v>
          </cell>
          <cell r="X27">
            <v>465080</v>
          </cell>
          <cell r="Y27">
            <v>5614400</v>
          </cell>
          <cell r="Z27">
            <v>680925.8</v>
          </cell>
          <cell r="AA27">
            <v>2150263.9470000006</v>
          </cell>
          <cell r="AB27">
            <v>820562</v>
          </cell>
          <cell r="AC27">
            <v>35575289.978520006</v>
          </cell>
          <cell r="AD27">
            <v>2277991.4</v>
          </cell>
          <cell r="AE27">
            <v>148069.44099999999</v>
          </cell>
          <cell r="AF27">
            <v>23691.110559999997</v>
          </cell>
          <cell r="AG27">
            <v>2449751.95156</v>
          </cell>
          <cell r="AH27">
            <v>699408.08</v>
          </cell>
          <cell r="AI27">
            <v>378160</v>
          </cell>
          <cell r="AJ27">
            <v>7273.844032</v>
          </cell>
          <cell r="AK27">
            <v>752143.44923200004</v>
          </cell>
          <cell r="BA27">
            <v>27840</v>
          </cell>
          <cell r="BE27">
            <v>6051084</v>
          </cell>
          <cell r="BF27">
            <v>406000</v>
          </cell>
          <cell r="BG27">
            <v>26390</v>
          </cell>
          <cell r="BH27">
            <v>4222.3999999999996</v>
          </cell>
        </row>
        <row r="28">
          <cell r="A28" t="str">
            <v>202</v>
          </cell>
          <cell r="D28">
            <v>16675</v>
          </cell>
          <cell r="I28">
            <v>48026</v>
          </cell>
          <cell r="O28">
            <v>11600</v>
          </cell>
          <cell r="Q28">
            <v>605984</v>
          </cell>
          <cell r="W28">
            <v>404468.8</v>
          </cell>
          <cell r="X28">
            <v>182816</v>
          </cell>
          <cell r="Y28">
            <v>24348</v>
          </cell>
          <cell r="Z28">
            <v>162450</v>
          </cell>
          <cell r="AA28">
            <v>208000</v>
          </cell>
          <cell r="AD28">
            <v>800400</v>
          </cell>
          <cell r="AE28">
            <v>52026</v>
          </cell>
          <cell r="AF28">
            <v>8324.16</v>
          </cell>
          <cell r="AG28">
            <v>860750.16</v>
          </cell>
          <cell r="AH28">
            <v>3412245.8</v>
          </cell>
          <cell r="AI28">
            <v>221795.97699999998</v>
          </cell>
          <cell r="AJ28">
            <v>35487.356319999999</v>
          </cell>
          <cell r="AK28">
            <v>3669529.1333199996</v>
          </cell>
          <cell r="AL28">
            <v>867395.8</v>
          </cell>
          <cell r="AP28">
            <v>1438980</v>
          </cell>
          <cell r="AY28">
            <v>124120</v>
          </cell>
          <cell r="BA28">
            <v>13792.4</v>
          </cell>
          <cell r="BE28">
            <v>2430495.7999999998</v>
          </cell>
          <cell r="BF28">
            <v>13792.4</v>
          </cell>
          <cell r="BG28">
            <v>896.50599999999997</v>
          </cell>
          <cell r="BH28">
            <v>143.44095999999999</v>
          </cell>
        </row>
        <row r="29">
          <cell r="A29" t="str">
            <v>203</v>
          </cell>
          <cell r="D29">
            <v>16675</v>
          </cell>
          <cell r="H29">
            <v>89600</v>
          </cell>
          <cell r="I29">
            <v>69600</v>
          </cell>
          <cell r="N29">
            <v>938672</v>
          </cell>
          <cell r="O29">
            <v>17500</v>
          </cell>
          <cell r="P29">
            <v>48720</v>
          </cell>
          <cell r="S29">
            <v>1611000</v>
          </cell>
          <cell r="X29">
            <v>383380</v>
          </cell>
          <cell r="Y29">
            <v>876865</v>
          </cell>
          <cell r="AD29">
            <v>1097872</v>
          </cell>
          <cell r="AE29">
            <v>71361.680000000008</v>
          </cell>
          <cell r="AF29">
            <v>29000</v>
          </cell>
          <cell r="AG29">
            <v>1180651.5488</v>
          </cell>
          <cell r="AH29">
            <v>360000</v>
          </cell>
          <cell r="AI29">
            <v>31815.875</v>
          </cell>
          <cell r="AJ29">
            <v>5090.54</v>
          </cell>
          <cell r="AK29">
            <v>526381.41500000004</v>
          </cell>
          <cell r="BE29">
            <v>29000</v>
          </cell>
          <cell r="BF29">
            <v>2847865</v>
          </cell>
          <cell r="BG29">
            <v>185111.22500000001</v>
          </cell>
          <cell r="BH29">
            <v>29617.796000000002</v>
          </cell>
        </row>
        <row r="30">
          <cell r="A30" t="str">
            <v>204</v>
          </cell>
          <cell r="E30">
            <v>1392000</v>
          </cell>
          <cell r="K30">
            <v>1713000</v>
          </cell>
          <cell r="M30">
            <v>961466</v>
          </cell>
          <cell r="N30">
            <v>292900</v>
          </cell>
          <cell r="O30">
            <v>140824</v>
          </cell>
          <cell r="P30">
            <v>243600</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I30">
            <v>15834</v>
          </cell>
          <cell r="AJ30">
            <v>2533.44</v>
          </cell>
          <cell r="AK30">
            <v>1950002</v>
          </cell>
          <cell r="AL30">
            <v>156600</v>
          </cell>
          <cell r="AP30">
            <v>122380</v>
          </cell>
          <cell r="BA30">
            <v>303364.39199999999</v>
          </cell>
          <cell r="BE30">
            <v>567000</v>
          </cell>
          <cell r="BF30">
            <v>11279724.392000001</v>
          </cell>
          <cell r="BG30">
            <v>733182.08548000013</v>
          </cell>
          <cell r="BH30">
            <v>117309.13367680002</v>
          </cell>
        </row>
        <row r="31">
          <cell r="A31" t="str">
            <v>211</v>
          </cell>
          <cell r="D31">
            <v>16675</v>
          </cell>
          <cell r="F31">
            <v>730200</v>
          </cell>
          <cell r="H31">
            <v>1737877</v>
          </cell>
          <cell r="I31">
            <v>513722</v>
          </cell>
          <cell r="M31">
            <v>11648</v>
          </cell>
          <cell r="N31">
            <v>29000</v>
          </cell>
          <cell r="O31">
            <v>44152</v>
          </cell>
          <cell r="P31">
            <v>592623</v>
          </cell>
          <cell r="R31">
            <v>5586919</v>
          </cell>
          <cell r="T31">
            <v>120000</v>
          </cell>
          <cell r="W31">
            <v>878831.08</v>
          </cell>
          <cell r="X31">
            <v>378740</v>
          </cell>
          <cell r="Y31">
            <v>24348</v>
          </cell>
          <cell r="AA31">
            <v>92800</v>
          </cell>
          <cell r="AC31">
            <v>112000</v>
          </cell>
          <cell r="AD31">
            <v>152648</v>
          </cell>
          <cell r="AE31">
            <v>9922.1200000000008</v>
          </cell>
          <cell r="AF31">
            <v>682080</v>
          </cell>
          <cell r="AG31">
            <v>164157.65919999999</v>
          </cell>
          <cell r="AH31">
            <v>1726154.08</v>
          </cell>
          <cell r="AI31">
            <v>112200.01520000001</v>
          </cell>
          <cell r="AJ31">
            <v>1574004</v>
          </cell>
          <cell r="AK31">
            <v>22400</v>
          </cell>
          <cell r="AL31">
            <v>202130</v>
          </cell>
          <cell r="AT31">
            <v>470400</v>
          </cell>
          <cell r="AV31">
            <v>2260670.64</v>
          </cell>
          <cell r="BE31">
            <v>704480</v>
          </cell>
          <cell r="BF31">
            <v>2933200.64</v>
          </cell>
          <cell r="BG31">
            <v>190658.04160000003</v>
          </cell>
          <cell r="BH31">
            <v>30505.286656000004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row>
        <row r="33">
          <cell r="A33" t="str">
            <v>319</v>
          </cell>
          <cell r="I33">
            <v>104500</v>
          </cell>
          <cell r="P33">
            <v>17400</v>
          </cell>
          <cell r="Q33">
            <v>1392000</v>
          </cell>
          <cell r="R33">
            <v>59676</v>
          </cell>
          <cell r="W33">
            <v>8988289</v>
          </cell>
          <cell r="X33">
            <v>1650100</v>
          </cell>
          <cell r="AD33">
            <v>1392000</v>
          </cell>
          <cell r="AE33">
            <v>90480</v>
          </cell>
          <cell r="AF33">
            <v>14476.800000000001</v>
          </cell>
          <cell r="AG33">
            <v>2221400</v>
          </cell>
          <cell r="AH33">
            <v>1667500</v>
          </cell>
          <cell r="AI33">
            <v>108387.5</v>
          </cell>
          <cell r="AJ33">
            <v>17342</v>
          </cell>
          <cell r="AK33">
            <v>1793229.5</v>
          </cell>
          <cell r="AX33">
            <v>4686659</v>
          </cell>
          <cell r="BE33">
            <v>13839124</v>
          </cell>
          <cell r="BF33">
            <v>2221400</v>
          </cell>
          <cell r="BG33">
            <v>144391</v>
          </cell>
          <cell r="BH33">
            <v>23102.560000000001</v>
          </cell>
        </row>
        <row r="34">
          <cell r="A34" t="str">
            <v>391</v>
          </cell>
          <cell r="F34">
            <v>302400</v>
          </cell>
          <cell r="R34">
            <v>60480</v>
          </cell>
          <cell r="V34">
            <v>70180</v>
          </cell>
          <cell r="W34">
            <v>203580</v>
          </cell>
          <cell r="AD34">
            <v>302400</v>
          </cell>
          <cell r="AE34">
            <v>138875.20000000001</v>
          </cell>
          <cell r="AF34">
            <v>3144.96</v>
          </cell>
          <cell r="AG34">
            <v>325200.96000000002</v>
          </cell>
          <cell r="AH34">
            <v>203580</v>
          </cell>
          <cell r="AI34">
            <v>13232.7</v>
          </cell>
          <cell r="AJ34">
            <v>2117.232</v>
          </cell>
          <cell r="AK34">
            <v>218929.932</v>
          </cell>
          <cell r="AL34">
            <v>3401631.56</v>
          </cell>
          <cell r="BE34">
            <v>3401631.56</v>
          </cell>
          <cell r="BF34">
            <v>269535.2</v>
          </cell>
          <cell r="BG34">
            <v>17519.788</v>
          </cell>
          <cell r="BH34">
            <v>2803.16608</v>
          </cell>
        </row>
        <row r="35">
          <cell r="A35" t="str">
            <v>400</v>
          </cell>
          <cell r="D35">
            <v>16675</v>
          </cell>
          <cell r="O35">
            <v>716800</v>
          </cell>
          <cell r="P35">
            <v>107880</v>
          </cell>
          <cell r="Q35">
            <v>1649520</v>
          </cell>
          <cell r="R35">
            <v>1742320</v>
          </cell>
          <cell r="T35">
            <v>1053500</v>
          </cell>
          <cell r="W35">
            <v>129293.6</v>
          </cell>
          <cell r="AD35">
            <v>2969820</v>
          </cell>
          <cell r="AE35">
            <v>193038.30000000002</v>
          </cell>
          <cell r="AF35">
            <v>30886.128000000004</v>
          </cell>
          <cell r="AG35">
            <v>185600</v>
          </cell>
          <cell r="AH35">
            <v>3353468.6</v>
          </cell>
          <cell r="AI35">
            <v>9280</v>
          </cell>
          <cell r="AJ35">
            <v>34876.07344</v>
          </cell>
          <cell r="AK35">
            <v>3606320.1324399998</v>
          </cell>
          <cell r="AV35">
            <v>17400</v>
          </cell>
          <cell r="BA35">
            <v>58000</v>
          </cell>
          <cell r="BE35">
            <v>716800</v>
          </cell>
          <cell r="BF35">
            <v>270280</v>
          </cell>
          <cell r="BG35">
            <v>17568.2</v>
          </cell>
          <cell r="BH35">
            <v>2810.9120000000003</v>
          </cell>
        </row>
        <row r="36">
          <cell r="A36" t="str">
            <v>B01</v>
          </cell>
          <cell r="D36">
            <v>4333.33</v>
          </cell>
          <cell r="I36">
            <v>544944</v>
          </cell>
          <cell r="K36">
            <v>298480</v>
          </cell>
          <cell r="L36">
            <v>2750933</v>
          </cell>
          <cell r="M36">
            <v>2382044</v>
          </cell>
          <cell r="O36">
            <v>276080</v>
          </cell>
          <cell r="Q36">
            <v>333465</v>
          </cell>
          <cell r="V36">
            <v>5000</v>
          </cell>
          <cell r="AD36">
            <v>276080</v>
          </cell>
          <cell r="AE36">
            <v>17945.2</v>
          </cell>
          <cell r="AF36">
            <v>2871.232</v>
          </cell>
          <cell r="AG36">
            <v>296896.43200000003</v>
          </cell>
          <cell r="AH36">
            <v>6070709.3300000001</v>
          </cell>
          <cell r="AI36">
            <v>394596.10645000002</v>
          </cell>
          <cell r="AJ36">
            <v>63135.377032000004</v>
          </cell>
          <cell r="AK36">
            <v>6528440.8134819996</v>
          </cell>
          <cell r="AV36">
            <v>211120</v>
          </cell>
          <cell r="BA36">
            <v>6850</v>
          </cell>
          <cell r="BE36">
            <v>6850</v>
          </cell>
          <cell r="BF36">
            <v>544585</v>
          </cell>
          <cell r="BG36">
            <v>35398.025000000001</v>
          </cell>
          <cell r="BH36">
            <v>5663.6840000000002</v>
          </cell>
        </row>
        <row r="37">
          <cell r="A37" t="str">
            <v>BUCA</v>
          </cell>
          <cell r="M37">
            <v>9122432.5</v>
          </cell>
          <cell r="P37">
            <v>89320</v>
          </cell>
          <cell r="V37">
            <v>857864</v>
          </cell>
          <cell r="W37">
            <v>65557</v>
          </cell>
          <cell r="X37">
            <v>92800</v>
          </cell>
          <cell r="AA37">
            <v>1500000</v>
          </cell>
          <cell r="AD37">
            <v>23395416</v>
          </cell>
          <cell r="AE37">
            <v>1520702.04</v>
          </cell>
          <cell r="AF37">
            <v>243312.32640000002</v>
          </cell>
          <cell r="AG37">
            <v>25159430.3664</v>
          </cell>
          <cell r="AH37">
            <v>182120</v>
          </cell>
          <cell r="AI37">
            <v>11837.800000000001</v>
          </cell>
          <cell r="AJ37">
            <v>1894.0480000000002</v>
          </cell>
          <cell r="AK37">
            <v>195851.848</v>
          </cell>
          <cell r="BC37">
            <v>841084</v>
          </cell>
          <cell r="BE37">
            <v>1698948</v>
          </cell>
          <cell r="BF37">
            <v>9122432.5</v>
          </cell>
          <cell r="BG37">
            <v>592958.11250000005</v>
          </cell>
          <cell r="BH37">
            <v>94873.29800000001</v>
          </cell>
        </row>
        <row r="38">
          <cell r="A38" t="str">
            <v>DIST. DUITAMA</v>
          </cell>
          <cell r="B38">
            <v>40899</v>
          </cell>
          <cell r="C38">
            <v>162400</v>
          </cell>
          <cell r="D38">
            <v>10000</v>
          </cell>
          <cell r="E38">
            <v>22932531</v>
          </cell>
          <cell r="G38">
            <v>639748</v>
          </cell>
          <cell r="J38">
            <v>408800</v>
          </cell>
          <cell r="L38">
            <v>44800</v>
          </cell>
          <cell r="M38">
            <v>586414</v>
          </cell>
          <cell r="N38">
            <v>260033</v>
          </cell>
          <cell r="S38">
            <v>226195</v>
          </cell>
          <cell r="T38">
            <v>201600</v>
          </cell>
          <cell r="V38">
            <v>6000</v>
          </cell>
          <cell r="X38">
            <v>1028526</v>
          </cell>
          <cell r="Z38">
            <v>76560</v>
          </cell>
          <cell r="AB38">
            <v>850000</v>
          </cell>
          <cell r="AD38">
            <v>26000834</v>
          </cell>
          <cell r="AE38">
            <v>1690054.21</v>
          </cell>
          <cell r="AF38">
            <v>270408.67359999998</v>
          </cell>
          <cell r="AG38">
            <v>27961296.8836</v>
          </cell>
          <cell r="AH38">
            <v>8717276</v>
          </cell>
          <cell r="AI38">
            <v>566622.94000000006</v>
          </cell>
          <cell r="AJ38">
            <v>90659.670400000017</v>
          </cell>
          <cell r="AK38">
            <v>9374558.6103999987</v>
          </cell>
          <cell r="AL38">
            <v>542880</v>
          </cell>
          <cell r="BC38">
            <v>11980</v>
          </cell>
          <cell r="BE38">
            <v>162400</v>
          </cell>
          <cell r="BF38">
            <v>1583386</v>
          </cell>
          <cell r="BG38">
            <v>102920.09</v>
          </cell>
          <cell r="BH38">
            <v>16467.214400000001</v>
          </cell>
        </row>
        <row r="39">
          <cell r="A39" t="str">
            <v>DIST. TULUA</v>
          </cell>
          <cell r="C39">
            <v>303600</v>
          </cell>
          <cell r="D39">
            <v>81000</v>
          </cell>
          <cell r="F39">
            <v>522696</v>
          </cell>
          <cell r="G39">
            <v>6098400</v>
          </cell>
          <cell r="H39">
            <v>22400</v>
          </cell>
          <cell r="I39">
            <v>415744</v>
          </cell>
          <cell r="Q39">
            <v>765600</v>
          </cell>
          <cell r="S39">
            <v>1257379.5</v>
          </cell>
          <cell r="AA39">
            <v>624000</v>
          </cell>
          <cell r="AD39">
            <v>519144</v>
          </cell>
          <cell r="AE39">
            <v>33744.36</v>
          </cell>
          <cell r="AF39">
            <v>112000</v>
          </cell>
          <cell r="AG39">
            <v>558287.45759999997</v>
          </cell>
          <cell r="AH39">
            <v>3266279.5</v>
          </cell>
          <cell r="AI39">
            <v>212308.16750000001</v>
          </cell>
          <cell r="AJ39">
            <v>33969.306800000006</v>
          </cell>
          <cell r="AK39">
            <v>3512556.9742999999</v>
          </cell>
          <cell r="AO39">
            <v>260637</v>
          </cell>
          <cell r="AQ39">
            <v>288000</v>
          </cell>
          <cell r="AR39">
            <v>29267916</v>
          </cell>
          <cell r="BD39">
            <v>2643022</v>
          </cell>
          <cell r="BE39">
            <v>39080671</v>
          </cell>
          <cell r="BF39">
            <v>112000</v>
          </cell>
          <cell r="BG39">
            <v>7280</v>
          </cell>
          <cell r="BH39">
            <v>1164.8</v>
          </cell>
        </row>
        <row r="40">
          <cell r="A40" t="str">
            <v>DIST. ZIPAQUIRA</v>
          </cell>
          <cell r="D40">
            <v>63900</v>
          </cell>
          <cell r="H40">
            <v>381696</v>
          </cell>
          <cell r="I40">
            <v>11140475.279999999</v>
          </cell>
          <cell r="M40">
            <v>347760</v>
          </cell>
          <cell r="N40">
            <v>834249</v>
          </cell>
          <cell r="P40">
            <v>27840</v>
          </cell>
          <cell r="T40">
            <v>551084</v>
          </cell>
          <cell r="U40">
            <v>9500</v>
          </cell>
          <cell r="X40">
            <v>2227200</v>
          </cell>
          <cell r="AD40">
            <v>12795920.279999999</v>
          </cell>
          <cell r="AE40">
            <v>831734.81819999998</v>
          </cell>
          <cell r="AF40">
            <v>133077.570912</v>
          </cell>
          <cell r="AG40">
            <v>13760732.669111999</v>
          </cell>
          <cell r="AH40">
            <v>116962.5</v>
          </cell>
          <cell r="AI40">
            <v>7602.5625</v>
          </cell>
          <cell r="AJ40">
            <v>1216.4100000000001</v>
          </cell>
          <cell r="AK40">
            <v>504000</v>
          </cell>
          <cell r="AL40">
            <v>174000</v>
          </cell>
          <cell r="BE40">
            <v>2731200</v>
          </cell>
          <cell r="BF40">
            <v>725084</v>
          </cell>
          <cell r="BG40">
            <v>47130.46</v>
          </cell>
          <cell r="BH40">
            <v>7540.8735999999999</v>
          </cell>
        </row>
        <row r="41">
          <cell r="A41" t="str">
            <v>ÉXITO ENVIGADO</v>
          </cell>
          <cell r="K41">
            <v>565687</v>
          </cell>
          <cell r="N41">
            <v>10300</v>
          </cell>
          <cell r="O41">
            <v>1348500</v>
          </cell>
          <cell r="Q41">
            <v>5186940</v>
          </cell>
          <cell r="S41">
            <v>1077440</v>
          </cell>
          <cell r="U41">
            <v>9500</v>
          </cell>
          <cell r="Z41">
            <v>5640100.4800000004</v>
          </cell>
          <cell r="AD41">
            <v>13818667.48</v>
          </cell>
          <cell r="AE41">
            <v>898213.38620000007</v>
          </cell>
          <cell r="AF41">
            <v>143714.14179200001</v>
          </cell>
          <cell r="AG41">
            <v>8827014</v>
          </cell>
          <cell r="AH41">
            <v>116962.5</v>
          </cell>
          <cell r="AI41">
            <v>7602.5625</v>
          </cell>
          <cell r="AJ41">
            <v>1216.4100000000001</v>
          </cell>
          <cell r="AK41">
            <v>125781.4725</v>
          </cell>
          <cell r="AN41">
            <v>638669</v>
          </cell>
          <cell r="AR41">
            <v>120000</v>
          </cell>
          <cell r="BD41">
            <v>57842</v>
          </cell>
          <cell r="BE41">
            <v>8837314</v>
          </cell>
          <cell r="BF41">
            <v>574425.41</v>
          </cell>
          <cell r="BG41">
            <v>91908.065600000002</v>
          </cell>
          <cell r="BH41">
            <v>9503647.4756000005</v>
          </cell>
        </row>
        <row r="42">
          <cell r="A42" t="str">
            <v>LOTE SUR</v>
          </cell>
          <cell r="L42">
            <v>1507900</v>
          </cell>
          <cell r="N42">
            <v>1203051</v>
          </cell>
          <cell r="O42">
            <v>141520</v>
          </cell>
          <cell r="P42">
            <v>1130500</v>
          </cell>
          <cell r="R42">
            <v>278400</v>
          </cell>
          <cell r="Y42">
            <v>103938</v>
          </cell>
          <cell r="AC42">
            <v>84000</v>
          </cell>
          <cell r="AD42">
            <v>451140</v>
          </cell>
          <cell r="AE42">
            <v>9198.8000000000011</v>
          </cell>
          <cell r="AF42">
            <v>1471.8080000000002</v>
          </cell>
          <cell r="AG42">
            <v>152190.60799999998</v>
          </cell>
          <cell r="AH42">
            <v>278400</v>
          </cell>
          <cell r="AI42">
            <v>18096</v>
          </cell>
          <cell r="AJ42">
            <v>2895.36</v>
          </cell>
          <cell r="AK42">
            <v>299391.35999999999</v>
          </cell>
          <cell r="AM42">
            <v>515934</v>
          </cell>
          <cell r="AS42">
            <v>14434171</v>
          </cell>
          <cell r="AV42">
            <v>25520</v>
          </cell>
          <cell r="AW42">
            <v>1053000</v>
          </cell>
          <cell r="BB42">
            <v>665811</v>
          </cell>
          <cell r="BE42">
            <v>22292045</v>
          </cell>
          <cell r="BF42">
            <v>25520</v>
          </cell>
          <cell r="BG42">
            <v>1658.8</v>
          </cell>
          <cell r="BH42">
            <v>265.40800000000002</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I43">
            <v>436479.875</v>
          </cell>
          <cell r="AJ43">
            <v>69836.78</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row>
        <row r="44">
          <cell r="A44" t="str">
            <v>R00</v>
          </cell>
          <cell r="D44">
            <v>1250248</v>
          </cell>
          <cell r="E44">
            <v>471422</v>
          </cell>
          <cell r="M44">
            <v>7199181</v>
          </cell>
          <cell r="S44">
            <v>186278.5</v>
          </cell>
          <cell r="V44">
            <v>101000</v>
          </cell>
          <cell r="AA44">
            <v>416000</v>
          </cell>
          <cell r="AC44">
            <v>1401626</v>
          </cell>
          <cell r="AE44">
            <v>15433</v>
          </cell>
          <cell r="AF44">
            <v>84975</v>
          </cell>
          <cell r="AH44">
            <v>9864815.8300000001</v>
          </cell>
          <cell r="AI44">
            <v>641213.02895000007</v>
          </cell>
          <cell r="AJ44">
            <v>102594.08463200001</v>
          </cell>
          <cell r="AK44">
            <v>10608622.943582</v>
          </cell>
          <cell r="AL44">
            <v>28304</v>
          </cell>
          <cell r="BE44">
            <v>28304</v>
          </cell>
          <cell r="BF44">
            <v>1265681</v>
          </cell>
          <cell r="BG44">
            <v>82269.264999999999</v>
          </cell>
          <cell r="BH44">
            <v>13163.082399999999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row>
      </sheetData>
      <sheetData sheetId="8"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80064</v>
          </cell>
          <cell r="F5">
            <v>103576.17456</v>
          </cell>
          <cell r="G5">
            <v>59000</v>
          </cell>
          <cell r="H5">
            <v>232000</v>
          </cell>
          <cell r="I5">
            <v>1235238</v>
          </cell>
          <cell r="J5">
            <v>1149421</v>
          </cell>
          <cell r="L5">
            <v>266800</v>
          </cell>
          <cell r="N5">
            <v>87000</v>
          </cell>
          <cell r="O5">
            <v>1912960</v>
          </cell>
          <cell r="P5">
            <v>84448</v>
          </cell>
          <cell r="Q5">
            <v>1215216</v>
          </cell>
          <cell r="R5">
            <v>20000</v>
          </cell>
          <cell r="S5">
            <v>578144</v>
          </cell>
          <cell r="T5">
            <v>3795499.5535999998</v>
          </cell>
          <cell r="W5">
            <v>904682</v>
          </cell>
          <cell r="X5">
            <v>3329181</v>
          </cell>
          <cell r="Y5">
            <v>216396.76500000001</v>
          </cell>
          <cell r="Z5">
            <v>122728</v>
          </cell>
          <cell r="AA5">
            <v>3580201.2474000002</v>
          </cell>
          <cell r="AB5">
            <v>72242.235000000001</v>
          </cell>
          <cell r="AC5">
            <v>11558.757600000001</v>
          </cell>
          <cell r="AD5">
            <v>1195219.9926</v>
          </cell>
          <cell r="AE5">
            <v>267327.59999999998</v>
          </cell>
          <cell r="AG5">
            <v>3269692</v>
          </cell>
          <cell r="AJ5">
            <v>4964795</v>
          </cell>
          <cell r="AK5">
            <v>322711.67499999999</v>
          </cell>
          <cell r="AL5">
            <v>51633.868000000002</v>
          </cell>
          <cell r="AM5">
            <v>5339140.5429999996</v>
          </cell>
          <cell r="AO5">
            <v>3659980</v>
          </cell>
          <cell r="AP5">
            <v>237898.7</v>
          </cell>
          <cell r="AQ5">
            <v>38063.792000000001</v>
          </cell>
          <cell r="AR5">
            <v>3935942.4920000001</v>
          </cell>
        </row>
        <row r="6">
          <cell r="A6" t="str">
            <v>002</v>
          </cell>
          <cell r="B6">
            <v>2970778</v>
          </cell>
          <cell r="C6">
            <v>111453</v>
          </cell>
          <cell r="D6">
            <v>1823524.2</v>
          </cell>
          <cell r="E6">
            <v>118529.073</v>
          </cell>
          <cell r="F6">
            <v>310728.52368000004</v>
          </cell>
          <cell r="G6">
            <v>2252781.7966800001</v>
          </cell>
          <cell r="H6">
            <v>1012682.088</v>
          </cell>
          <cell r="I6">
            <v>2066792</v>
          </cell>
          <cell r="J6">
            <v>1443504</v>
          </cell>
          <cell r="L6">
            <v>289000</v>
          </cell>
          <cell r="M6">
            <v>678368</v>
          </cell>
          <cell r="O6">
            <v>9000</v>
          </cell>
          <cell r="P6">
            <v>10231.780000000001</v>
          </cell>
          <cell r="Q6">
            <v>71781</v>
          </cell>
          <cell r="R6">
            <v>18785</v>
          </cell>
          <cell r="S6">
            <v>3005.6</v>
          </cell>
          <cell r="T6">
            <v>310790.59999999998</v>
          </cell>
          <cell r="W6">
            <v>1400000</v>
          </cell>
          <cell r="X6">
            <v>1443504</v>
          </cell>
          <cell r="Y6">
            <v>93827.760000000009</v>
          </cell>
          <cell r="Z6">
            <v>15012.441600000002</v>
          </cell>
          <cell r="AA6">
            <v>1552344.2016</v>
          </cell>
          <cell r="AB6">
            <v>4002.7000000000003</v>
          </cell>
          <cell r="AC6">
            <v>640.43200000000002</v>
          </cell>
          <cell r="AD6">
            <v>66223.131999999998</v>
          </cell>
          <cell r="AF6">
            <v>223970</v>
          </cell>
          <cell r="AJ6">
            <v>1400000</v>
          </cell>
          <cell r="AK6">
            <v>91000</v>
          </cell>
          <cell r="AL6">
            <v>14560</v>
          </cell>
          <cell r="AM6">
            <v>1505560</v>
          </cell>
          <cell r="AO6">
            <v>223970</v>
          </cell>
          <cell r="AP6">
            <v>14558.050000000001</v>
          </cell>
          <cell r="AQ6">
            <v>2329.288</v>
          </cell>
          <cell r="AR6">
            <v>240857.33799999999</v>
          </cell>
        </row>
        <row r="7">
          <cell r="A7" t="str">
            <v>003</v>
          </cell>
          <cell r="B7">
            <v>607841.4</v>
          </cell>
          <cell r="C7">
            <v>76800</v>
          </cell>
          <cell r="D7">
            <v>607841.4</v>
          </cell>
          <cell r="E7">
            <v>39509.691000000006</v>
          </cell>
          <cell r="F7">
            <v>103576.17456</v>
          </cell>
          <cell r="G7">
            <v>750927.26555999997</v>
          </cell>
          <cell r="H7">
            <v>69189.2</v>
          </cell>
          <cell r="I7">
            <v>118244</v>
          </cell>
          <cell r="N7">
            <v>732883.2</v>
          </cell>
          <cell r="O7">
            <v>9000</v>
          </cell>
          <cell r="P7">
            <v>6005.2979999999998</v>
          </cell>
          <cell r="Q7">
            <v>1348848</v>
          </cell>
          <cell r="R7">
            <v>45119.360000000001</v>
          </cell>
          <cell r="S7">
            <v>7219.0976000000001</v>
          </cell>
          <cell r="T7">
            <v>746482.45759999997</v>
          </cell>
          <cell r="W7">
            <v>66395</v>
          </cell>
          <cell r="X7">
            <v>732883.2</v>
          </cell>
          <cell r="Y7">
            <v>47637.407999999996</v>
          </cell>
          <cell r="Z7">
            <v>7621.9852799999999</v>
          </cell>
          <cell r="AA7">
            <v>788142.59328000003</v>
          </cell>
          <cell r="AB7">
            <v>9900.02</v>
          </cell>
          <cell r="AC7">
            <v>1584.0032000000001</v>
          </cell>
          <cell r="AD7">
            <v>163792.0232</v>
          </cell>
          <cell r="AE7">
            <v>267327.59999999998</v>
          </cell>
          <cell r="AJ7">
            <v>68000</v>
          </cell>
          <cell r="AK7">
            <v>7332</v>
          </cell>
          <cell r="AL7">
            <v>1173.1200000000001</v>
          </cell>
          <cell r="AM7">
            <v>121305.12</v>
          </cell>
          <cell r="AO7">
            <v>134395</v>
          </cell>
          <cell r="AP7">
            <v>8735.6750000000011</v>
          </cell>
          <cell r="AQ7">
            <v>1397.7080000000003</v>
          </cell>
          <cell r="AR7">
            <v>144528.383</v>
          </cell>
        </row>
        <row r="8">
          <cell r="A8" t="str">
            <v>005</v>
          </cell>
          <cell r="B8">
            <v>222381</v>
          </cell>
          <cell r="C8">
            <v>1750000</v>
          </cell>
          <cell r="D8">
            <v>1750000</v>
          </cell>
          <cell r="E8">
            <v>113750</v>
          </cell>
          <cell r="F8">
            <v>298200</v>
          </cell>
          <cell r="G8">
            <v>2161950</v>
          </cell>
          <cell r="I8">
            <v>23432</v>
          </cell>
          <cell r="J8">
            <v>1222640</v>
          </cell>
          <cell r="L8">
            <v>96466</v>
          </cell>
          <cell r="M8">
            <v>284398</v>
          </cell>
          <cell r="O8">
            <v>9000</v>
          </cell>
          <cell r="P8">
            <v>302238</v>
          </cell>
          <cell r="Q8">
            <v>250560</v>
          </cell>
          <cell r="R8">
            <v>15571.595000000001</v>
          </cell>
          <cell r="S8">
            <v>2662800</v>
          </cell>
          <cell r="T8">
            <v>700785</v>
          </cell>
          <cell r="W8">
            <v>66395</v>
          </cell>
          <cell r="X8">
            <v>2662800</v>
          </cell>
          <cell r="Y8">
            <v>173082</v>
          </cell>
          <cell r="Z8">
            <v>27693.119999999999</v>
          </cell>
          <cell r="AA8">
            <v>2863575.12</v>
          </cell>
          <cell r="AB8">
            <v>21168.55</v>
          </cell>
          <cell r="AC8">
            <v>3386.9679999999998</v>
          </cell>
          <cell r="AD8">
            <v>350225.51799999998</v>
          </cell>
          <cell r="AF8">
            <v>204800</v>
          </cell>
          <cell r="AJ8">
            <v>44500</v>
          </cell>
          <cell r="AK8">
            <v>3016</v>
          </cell>
          <cell r="AL8">
            <v>482.56</v>
          </cell>
          <cell r="AM8">
            <v>49898.559999999998</v>
          </cell>
          <cell r="AN8">
            <v>1113600</v>
          </cell>
          <cell r="AO8">
            <v>315695</v>
          </cell>
          <cell r="AP8">
            <v>20520.174999999999</v>
          </cell>
          <cell r="AQ8">
            <v>3283.2280000000001</v>
          </cell>
          <cell r="AR8">
            <v>339498.40299999999</v>
          </cell>
        </row>
        <row r="9">
          <cell r="A9" t="str">
            <v>011</v>
          </cell>
          <cell r="B9">
            <v>3311006</v>
          </cell>
          <cell r="C9">
            <v>3891800</v>
          </cell>
          <cell r="D9">
            <v>6811006</v>
          </cell>
          <cell r="E9">
            <v>442715.39</v>
          </cell>
          <cell r="F9">
            <v>1160595.4224</v>
          </cell>
          <cell r="G9">
            <v>8414316.8124000002</v>
          </cell>
          <cell r="H9">
            <v>263760</v>
          </cell>
          <cell r="I9">
            <v>119845</v>
          </cell>
          <cell r="J9">
            <v>2240</v>
          </cell>
          <cell r="K9">
            <v>215500</v>
          </cell>
          <cell r="L9">
            <v>50286</v>
          </cell>
          <cell r="N9">
            <v>1112208</v>
          </cell>
          <cell r="O9">
            <v>69189.2</v>
          </cell>
          <cell r="P9">
            <v>24248</v>
          </cell>
          <cell r="Q9">
            <v>523321</v>
          </cell>
          <cell r="R9">
            <v>132400</v>
          </cell>
          <cell r="S9">
            <v>278742</v>
          </cell>
          <cell r="T9">
            <v>43384</v>
          </cell>
          <cell r="W9">
            <v>199056</v>
          </cell>
          <cell r="X9">
            <v>43384</v>
          </cell>
          <cell r="Y9">
            <v>2819.96</v>
          </cell>
          <cell r="Z9">
            <v>451.1936</v>
          </cell>
          <cell r="AA9">
            <v>46655.153599999998</v>
          </cell>
          <cell r="AB9">
            <v>30978.155000000002</v>
          </cell>
          <cell r="AC9">
            <v>4956.5048000000006</v>
          </cell>
          <cell r="AD9">
            <v>512521.65980000002</v>
          </cell>
          <cell r="AF9">
            <v>286062.96000000002</v>
          </cell>
          <cell r="AJ9">
            <v>286062.96000000002</v>
          </cell>
          <cell r="AK9">
            <v>18594.092400000001</v>
          </cell>
          <cell r="AL9">
            <v>2975.0547840000004</v>
          </cell>
          <cell r="AM9">
            <v>307632.10718400002</v>
          </cell>
          <cell r="AO9">
            <v>3891800</v>
          </cell>
          <cell r="AP9">
            <v>252967</v>
          </cell>
          <cell r="AQ9">
            <v>40474.720000000001</v>
          </cell>
          <cell r="AR9">
            <v>4185241.72</v>
          </cell>
        </row>
        <row r="10">
          <cell r="A10" t="str">
            <v>100</v>
          </cell>
          <cell r="B10">
            <v>255173.32</v>
          </cell>
          <cell r="C10">
            <v>1750000</v>
          </cell>
          <cell r="D10">
            <v>1750000</v>
          </cell>
          <cell r="E10">
            <v>113750</v>
          </cell>
          <cell r="F10">
            <v>298200</v>
          </cell>
          <cell r="G10">
            <v>1061591</v>
          </cell>
          <cell r="H10">
            <v>69189.2</v>
          </cell>
          <cell r="I10">
            <v>501120</v>
          </cell>
          <cell r="J10">
            <v>381872</v>
          </cell>
          <cell r="L10">
            <v>883120</v>
          </cell>
          <cell r="M10">
            <v>60000</v>
          </cell>
          <cell r="N10">
            <v>18096</v>
          </cell>
          <cell r="O10">
            <v>69189.2</v>
          </cell>
          <cell r="P10">
            <v>4497.2979999999998</v>
          </cell>
          <cell r="Q10">
            <v>224000</v>
          </cell>
          <cell r="R10">
            <v>32572.800000000003</v>
          </cell>
          <cell r="S10">
            <v>5211.6480000000001</v>
          </cell>
          <cell r="T10">
            <v>52635</v>
          </cell>
          <cell r="V10">
            <v>172480</v>
          </cell>
          <cell r="W10">
            <v>224000</v>
          </cell>
          <cell r="X10">
            <v>381872</v>
          </cell>
          <cell r="Y10">
            <v>24821.68</v>
          </cell>
          <cell r="Z10">
            <v>3971.4688000000001</v>
          </cell>
          <cell r="AA10">
            <v>410665.14879999997</v>
          </cell>
          <cell r="AB10">
            <v>7321.2750000000005</v>
          </cell>
          <cell r="AC10">
            <v>1171.4040000000002</v>
          </cell>
          <cell r="AD10">
            <v>121127.67899999999</v>
          </cell>
          <cell r="AF10">
            <v>291540</v>
          </cell>
          <cell r="AJ10">
            <v>172480</v>
          </cell>
          <cell r="AK10">
            <v>11211.2</v>
          </cell>
          <cell r="AL10">
            <v>1793.7920000000001</v>
          </cell>
          <cell r="AM10">
            <v>185484.992</v>
          </cell>
          <cell r="AO10">
            <v>291540</v>
          </cell>
          <cell r="AP10">
            <v>18950.100000000002</v>
          </cell>
          <cell r="AQ10">
            <v>3032.0160000000005</v>
          </cell>
          <cell r="AR10">
            <v>313522.11599999998</v>
          </cell>
        </row>
        <row r="11">
          <cell r="A11" t="str">
            <v>101</v>
          </cell>
          <cell r="B11">
            <v>6350213</v>
          </cell>
          <cell r="C11">
            <v>2726000</v>
          </cell>
          <cell r="D11">
            <v>13350213</v>
          </cell>
          <cell r="E11">
            <v>867763.84499999997</v>
          </cell>
          <cell r="F11">
            <v>2274876.2952000001</v>
          </cell>
          <cell r="G11">
            <v>183199</v>
          </cell>
          <cell r="H11">
            <v>105168</v>
          </cell>
          <cell r="I11">
            <v>299264</v>
          </cell>
          <cell r="J11">
            <v>298700</v>
          </cell>
          <cell r="L11">
            <v>98953</v>
          </cell>
          <cell r="M11">
            <v>50000</v>
          </cell>
          <cell r="N11">
            <v>475117.44</v>
          </cell>
          <cell r="O11">
            <v>2528355</v>
          </cell>
          <cell r="P11">
            <v>107520</v>
          </cell>
          <cell r="Q11">
            <v>46400</v>
          </cell>
          <cell r="R11">
            <v>80036.385000000009</v>
          </cell>
          <cell r="S11">
            <v>498974</v>
          </cell>
          <cell r="T11">
            <v>1324171.2065999999</v>
          </cell>
          <cell r="V11">
            <v>30546.666666666668</v>
          </cell>
          <cell r="X11">
            <v>298700</v>
          </cell>
          <cell r="Y11">
            <v>19415.5</v>
          </cell>
          <cell r="Z11">
            <v>3106.48</v>
          </cell>
          <cell r="AA11">
            <v>321221.98</v>
          </cell>
          <cell r="AB11">
            <v>3250</v>
          </cell>
          <cell r="AC11">
            <v>520</v>
          </cell>
          <cell r="AD11">
            <v>53770</v>
          </cell>
          <cell r="AF11">
            <v>742200</v>
          </cell>
          <cell r="AJ11">
            <v>498974</v>
          </cell>
          <cell r="AK11">
            <v>32433.31</v>
          </cell>
          <cell r="AL11">
            <v>5189.3296</v>
          </cell>
          <cell r="AM11">
            <v>536596.63960000011</v>
          </cell>
          <cell r="AO11">
            <v>742200</v>
          </cell>
          <cell r="AP11">
            <v>48243</v>
          </cell>
          <cell r="AQ11">
            <v>7718.88</v>
          </cell>
          <cell r="AR11">
            <v>798161.88</v>
          </cell>
        </row>
        <row r="12">
          <cell r="A12" t="str">
            <v>106</v>
          </cell>
          <cell r="B12">
            <v>596663.4</v>
          </cell>
          <cell r="C12">
            <v>799197</v>
          </cell>
          <cell r="D12">
            <v>222381</v>
          </cell>
          <cell r="E12">
            <v>14454.765000000001</v>
          </cell>
          <cell r="F12">
            <v>37893.722400000006</v>
          </cell>
          <cell r="G12">
            <v>297665</v>
          </cell>
          <cell r="H12">
            <v>617120</v>
          </cell>
          <cell r="J12">
            <v>97440</v>
          </cell>
          <cell r="K12">
            <v>290433</v>
          </cell>
          <cell r="L12">
            <v>147320</v>
          </cell>
          <cell r="M12">
            <v>92655</v>
          </cell>
          <cell r="N12">
            <v>64496</v>
          </cell>
          <cell r="O12">
            <v>440787</v>
          </cell>
          <cell r="P12">
            <v>87696</v>
          </cell>
          <cell r="Q12">
            <v>29000</v>
          </cell>
          <cell r="R12">
            <v>51947.805</v>
          </cell>
          <cell r="S12">
            <v>56260</v>
          </cell>
          <cell r="T12">
            <v>859456.45380000002</v>
          </cell>
          <cell r="X12">
            <v>395105</v>
          </cell>
          <cell r="Y12">
            <v>25681.825000000001</v>
          </cell>
          <cell r="Z12">
            <v>4109.0920000000006</v>
          </cell>
          <cell r="AA12">
            <v>424895.91700000002</v>
          </cell>
          <cell r="AB12">
            <v>226905.44500000001</v>
          </cell>
          <cell r="AC12">
            <v>36304.871200000001</v>
          </cell>
          <cell r="AD12">
            <v>3754063.3161999998</v>
          </cell>
          <cell r="AF12">
            <v>664040</v>
          </cell>
          <cell r="AJ12">
            <v>56260</v>
          </cell>
          <cell r="AK12">
            <v>3656.9</v>
          </cell>
          <cell r="AL12">
            <v>585.10400000000004</v>
          </cell>
          <cell r="AM12">
            <v>60502.004000000001</v>
          </cell>
          <cell r="AO12">
            <v>664040</v>
          </cell>
          <cell r="AP12">
            <v>43162.6</v>
          </cell>
          <cell r="AQ12">
            <v>6906.0159999999996</v>
          </cell>
          <cell r="AR12">
            <v>714108.61599999992</v>
          </cell>
        </row>
        <row r="13">
          <cell r="A13" t="str">
            <v>107</v>
          </cell>
          <cell r="B13">
            <v>214368</v>
          </cell>
          <cell r="C13">
            <v>158137.60000000001</v>
          </cell>
          <cell r="D13">
            <v>222381</v>
          </cell>
          <cell r="E13">
            <v>14454.765000000001</v>
          </cell>
          <cell r="F13">
            <v>37893.722400000006</v>
          </cell>
          <cell r="G13">
            <v>274729.48740000004</v>
          </cell>
          <cell r="H13">
            <v>635923</v>
          </cell>
          <cell r="I13">
            <v>507640</v>
          </cell>
          <cell r="J13">
            <v>50437</v>
          </cell>
          <cell r="K13">
            <v>1172644</v>
          </cell>
          <cell r="L13">
            <v>127600</v>
          </cell>
          <cell r="M13">
            <v>544236.33600000001</v>
          </cell>
          <cell r="N13">
            <v>37120</v>
          </cell>
          <cell r="O13">
            <v>1531200</v>
          </cell>
          <cell r="P13">
            <v>305424</v>
          </cell>
          <cell r="Q13">
            <v>313560</v>
          </cell>
          <cell r="R13">
            <v>219240</v>
          </cell>
          <cell r="S13">
            <v>146160</v>
          </cell>
          <cell r="T13">
            <v>894191.87380000006</v>
          </cell>
          <cell r="U13">
            <v>487200</v>
          </cell>
          <cell r="X13">
            <v>178037</v>
          </cell>
          <cell r="Y13">
            <v>11572.405000000001</v>
          </cell>
          <cell r="Z13">
            <v>1851.5848000000001</v>
          </cell>
          <cell r="AA13">
            <v>191460.98980000001</v>
          </cell>
          <cell r="AB13">
            <v>99528</v>
          </cell>
          <cell r="AC13">
            <v>15924.48</v>
          </cell>
          <cell r="AD13">
            <v>1646652.48</v>
          </cell>
          <cell r="AJ13">
            <v>146160</v>
          </cell>
          <cell r="AK13">
            <v>9500.4</v>
          </cell>
          <cell r="AL13">
            <v>1520.0640000000001</v>
          </cell>
          <cell r="AM13">
            <v>157180.46400000001</v>
          </cell>
          <cell r="AO13">
            <v>453585</v>
          </cell>
          <cell r="AP13">
            <v>29483.025000000001</v>
          </cell>
          <cell r="AQ13">
            <v>4717.2840000000006</v>
          </cell>
          <cell r="AR13">
            <v>487785.30900000001</v>
          </cell>
        </row>
        <row r="14">
          <cell r="A14" t="str">
            <v>109</v>
          </cell>
          <cell r="B14">
            <v>48600</v>
          </cell>
          <cell r="C14">
            <v>350000</v>
          </cell>
          <cell r="D14">
            <v>350000</v>
          </cell>
          <cell r="E14">
            <v>40400</v>
          </cell>
          <cell r="F14">
            <v>59640</v>
          </cell>
          <cell r="G14">
            <v>432390</v>
          </cell>
          <cell r="H14">
            <v>123990</v>
          </cell>
          <cell r="I14">
            <v>96769</v>
          </cell>
          <cell r="J14">
            <v>601600</v>
          </cell>
          <cell r="L14">
            <v>976077</v>
          </cell>
          <cell r="M14">
            <v>2041600</v>
          </cell>
          <cell r="N14">
            <v>280000</v>
          </cell>
          <cell r="O14">
            <v>3202969.1</v>
          </cell>
          <cell r="P14">
            <v>208192.9915</v>
          </cell>
          <cell r="Q14">
            <v>710179</v>
          </cell>
          <cell r="R14">
            <v>7696.52</v>
          </cell>
          <cell r="S14">
            <v>1450000</v>
          </cell>
          <cell r="T14">
            <v>127335.9632</v>
          </cell>
          <cell r="U14">
            <v>167040</v>
          </cell>
          <cell r="W14">
            <v>224000</v>
          </cell>
          <cell r="X14">
            <v>813399</v>
          </cell>
          <cell r="Y14">
            <v>52870.935000000005</v>
          </cell>
          <cell r="Z14">
            <v>8459.3496000000014</v>
          </cell>
          <cell r="AA14">
            <v>874729.28460000001</v>
          </cell>
          <cell r="AB14">
            <v>115246.625</v>
          </cell>
          <cell r="AC14">
            <v>18439.46</v>
          </cell>
          <cell r="AD14">
            <v>1906711.085</v>
          </cell>
          <cell r="AJ14">
            <v>17400</v>
          </cell>
          <cell r="AK14">
            <v>1131</v>
          </cell>
          <cell r="AL14">
            <v>180.96</v>
          </cell>
          <cell r="AM14">
            <v>18711.96</v>
          </cell>
          <cell r="AO14">
            <v>2810240</v>
          </cell>
          <cell r="AP14">
            <v>182665.60000000001</v>
          </cell>
          <cell r="AQ14">
            <v>29226.496000000003</v>
          </cell>
          <cell r="AR14">
            <v>3022132.0959999999</v>
          </cell>
        </row>
        <row r="15">
          <cell r="A15" t="str">
            <v>110</v>
          </cell>
          <cell r="B15">
            <v>222381</v>
          </cell>
          <cell r="C15">
            <v>158137.60000000001</v>
          </cell>
          <cell r="D15">
            <v>222381</v>
          </cell>
          <cell r="E15">
            <v>44800</v>
          </cell>
          <cell r="F15">
            <v>37893.722400000006</v>
          </cell>
          <cell r="G15">
            <v>18040</v>
          </cell>
          <cell r="H15">
            <v>127680</v>
          </cell>
          <cell r="I15">
            <v>181944</v>
          </cell>
          <cell r="J15">
            <v>55499</v>
          </cell>
          <cell r="L15">
            <v>985513</v>
          </cell>
          <cell r="M15">
            <v>11648</v>
          </cell>
          <cell r="N15">
            <v>760320</v>
          </cell>
          <cell r="O15">
            <v>13781</v>
          </cell>
          <cell r="P15">
            <v>42291.853500000005</v>
          </cell>
          <cell r="Q15">
            <v>144907</v>
          </cell>
          <cell r="R15">
            <v>1009237</v>
          </cell>
          <cell r="S15">
            <v>1450000</v>
          </cell>
          <cell r="T15">
            <v>280968.6826</v>
          </cell>
          <cell r="U15">
            <v>15750</v>
          </cell>
          <cell r="W15">
            <v>12992</v>
          </cell>
          <cell r="X15">
            <v>834899</v>
          </cell>
          <cell r="Y15">
            <v>54268.435000000005</v>
          </cell>
          <cell r="Z15">
            <v>8682.9496000000017</v>
          </cell>
          <cell r="AA15">
            <v>897850.38460000011</v>
          </cell>
          <cell r="AB15">
            <v>358918.3</v>
          </cell>
          <cell r="AC15">
            <v>57426.928</v>
          </cell>
          <cell r="AD15">
            <v>5938165.2280000001</v>
          </cell>
          <cell r="AJ15">
            <v>870231</v>
          </cell>
          <cell r="AK15">
            <v>56565.014999999999</v>
          </cell>
          <cell r="AL15">
            <v>9050.4024000000009</v>
          </cell>
          <cell r="AM15">
            <v>935846.41740000003</v>
          </cell>
          <cell r="AO15">
            <v>55499</v>
          </cell>
          <cell r="AP15">
            <v>3607.4349999999999</v>
          </cell>
          <cell r="AQ15">
            <v>577.18960000000004</v>
          </cell>
          <cell r="AR15">
            <v>59683.624599999996</v>
          </cell>
        </row>
        <row r="16">
          <cell r="A16" t="str">
            <v>111</v>
          </cell>
          <cell r="B16">
            <v>2223810</v>
          </cell>
          <cell r="C16">
            <v>350000</v>
          </cell>
          <cell r="D16">
            <v>2573810</v>
          </cell>
          <cell r="E16">
            <v>167297.65000000002</v>
          </cell>
          <cell r="F16">
            <v>438577.22399999999</v>
          </cell>
          <cell r="G16">
            <v>450521</v>
          </cell>
          <cell r="I16">
            <v>206891</v>
          </cell>
          <cell r="J16">
            <v>688460</v>
          </cell>
          <cell r="K16">
            <v>3360</v>
          </cell>
          <cell r="L16">
            <v>706664</v>
          </cell>
          <cell r="M16">
            <v>432390</v>
          </cell>
          <cell r="N16">
            <v>1900800</v>
          </cell>
          <cell r="O16">
            <v>11128055</v>
          </cell>
          <cell r="P16">
            <v>3463209</v>
          </cell>
          <cell r="Q16">
            <v>949861</v>
          </cell>
          <cell r="R16">
            <v>34800</v>
          </cell>
          <cell r="S16">
            <v>82875</v>
          </cell>
          <cell r="T16">
            <v>349566.2978</v>
          </cell>
          <cell r="U16">
            <v>21776</v>
          </cell>
          <cell r="V16">
            <v>18387663</v>
          </cell>
          <cell r="X16">
            <v>1138981</v>
          </cell>
          <cell r="Y16">
            <v>74033.764999999999</v>
          </cell>
          <cell r="Z16">
            <v>11845.402400000001</v>
          </cell>
          <cell r="AA16">
            <v>1224860.1673999999</v>
          </cell>
          <cell r="AB16">
            <v>454881.63500000001</v>
          </cell>
          <cell r="AC16">
            <v>72781.061600000001</v>
          </cell>
          <cell r="AD16">
            <v>7525841.6965999994</v>
          </cell>
          <cell r="AG16">
            <v>11500</v>
          </cell>
          <cell r="AJ16">
            <v>26680</v>
          </cell>
          <cell r="AK16">
            <v>1734.2</v>
          </cell>
          <cell r="AL16">
            <v>277.47200000000004</v>
          </cell>
          <cell r="AM16">
            <v>28691.672000000002</v>
          </cell>
          <cell r="AO16">
            <v>113401</v>
          </cell>
          <cell r="AP16">
            <v>7371.0650000000005</v>
          </cell>
          <cell r="AQ16">
            <v>1179.3704</v>
          </cell>
          <cell r="AR16">
            <v>121951.4354</v>
          </cell>
        </row>
        <row r="17">
          <cell r="A17" t="str">
            <v>112</v>
          </cell>
          <cell r="B17">
            <v>318978</v>
          </cell>
          <cell r="C17">
            <v>318978</v>
          </cell>
          <cell r="D17">
            <v>69440</v>
          </cell>
          <cell r="E17">
            <v>54353.851200000005</v>
          </cell>
          <cell r="F17">
            <v>374761</v>
          </cell>
          <cell r="G17">
            <v>282240</v>
          </cell>
          <cell r="H17">
            <v>1045351</v>
          </cell>
          <cell r="I17">
            <v>451821</v>
          </cell>
          <cell r="J17">
            <v>345773</v>
          </cell>
          <cell r="L17">
            <v>1004754</v>
          </cell>
          <cell r="M17">
            <v>1133879</v>
          </cell>
          <cell r="N17">
            <v>460096.6</v>
          </cell>
          <cell r="O17">
            <v>43575</v>
          </cell>
          <cell r="P17">
            <v>15080</v>
          </cell>
          <cell r="Q17">
            <v>934807</v>
          </cell>
          <cell r="R17">
            <v>274920</v>
          </cell>
          <cell r="S17">
            <v>119480</v>
          </cell>
          <cell r="T17">
            <v>2087752.5242000001</v>
          </cell>
          <cell r="V17">
            <v>1069463</v>
          </cell>
          <cell r="W17">
            <v>5232941</v>
          </cell>
          <cell r="X17">
            <v>345773</v>
          </cell>
          <cell r="Y17">
            <v>22475.244999999999</v>
          </cell>
          <cell r="Z17">
            <v>3596.0391999999997</v>
          </cell>
          <cell r="AA17">
            <v>162450</v>
          </cell>
          <cell r="AB17">
            <v>704651.22</v>
          </cell>
          <cell r="AC17">
            <v>112744.1952</v>
          </cell>
          <cell r="AD17">
            <v>11658183.415200001</v>
          </cell>
          <cell r="AG17">
            <v>12800</v>
          </cell>
          <cell r="AJ17">
            <v>119480</v>
          </cell>
          <cell r="AK17">
            <v>395232</v>
          </cell>
          <cell r="AL17">
            <v>1242.5920000000001</v>
          </cell>
          <cell r="AM17">
            <v>128488.792</v>
          </cell>
          <cell r="AO17">
            <v>877590</v>
          </cell>
          <cell r="AP17">
            <v>57043.35</v>
          </cell>
          <cell r="AQ17">
            <v>9126.9359999999997</v>
          </cell>
          <cell r="AR17">
            <v>943760.28599999996</v>
          </cell>
        </row>
        <row r="18">
          <cell r="A18" t="str">
            <v>113</v>
          </cell>
          <cell r="B18">
            <v>57200</v>
          </cell>
          <cell r="C18">
            <v>285638</v>
          </cell>
          <cell r="D18">
            <v>2210032</v>
          </cell>
          <cell r="E18">
            <v>1111419</v>
          </cell>
          <cell r="F18">
            <v>1697080</v>
          </cell>
          <cell r="G18">
            <v>909069</v>
          </cell>
          <cell r="H18">
            <v>833788</v>
          </cell>
          <cell r="I18">
            <v>350168</v>
          </cell>
          <cell r="J18">
            <v>2636907</v>
          </cell>
          <cell r="K18">
            <v>237336</v>
          </cell>
          <cell r="L18">
            <v>170520</v>
          </cell>
          <cell r="M18">
            <v>110000</v>
          </cell>
          <cell r="N18">
            <v>2661120</v>
          </cell>
          <cell r="O18">
            <v>1531200</v>
          </cell>
          <cell r="P18">
            <v>70560</v>
          </cell>
          <cell r="Q18">
            <v>458803</v>
          </cell>
          <cell r="R18">
            <v>184440</v>
          </cell>
          <cell r="S18">
            <v>90480</v>
          </cell>
          <cell r="T18">
            <v>52635</v>
          </cell>
          <cell r="U18">
            <v>253344</v>
          </cell>
          <cell r="V18">
            <v>1069463</v>
          </cell>
          <cell r="W18">
            <v>5232941</v>
          </cell>
          <cell r="X18">
            <v>3545976</v>
          </cell>
          <cell r="Y18">
            <v>230488.44</v>
          </cell>
          <cell r="Z18">
            <v>36878.150399999999</v>
          </cell>
          <cell r="AA18">
            <v>3813342.5904000001</v>
          </cell>
          <cell r="AB18">
            <v>109040</v>
          </cell>
          <cell r="AC18">
            <v>337439.06560000003</v>
          </cell>
          <cell r="AD18">
            <v>34892497.225599997</v>
          </cell>
          <cell r="AJ18">
            <v>90480</v>
          </cell>
          <cell r="AK18">
            <v>5881.2</v>
          </cell>
          <cell r="AL18">
            <v>940.99199999999996</v>
          </cell>
          <cell r="AM18">
            <v>97302.191999999995</v>
          </cell>
          <cell r="AO18">
            <v>109040</v>
          </cell>
          <cell r="AP18">
            <v>7087.6</v>
          </cell>
          <cell r="AQ18">
            <v>1134.0160000000001</v>
          </cell>
          <cell r="AR18">
            <v>117261.61600000001</v>
          </cell>
        </row>
        <row r="19">
          <cell r="A19" t="str">
            <v>114</v>
          </cell>
          <cell r="D19">
            <v>342000</v>
          </cell>
          <cell r="E19">
            <v>7840</v>
          </cell>
          <cell r="F19">
            <v>484880</v>
          </cell>
          <cell r="G19">
            <v>1634198</v>
          </cell>
          <cell r="H19">
            <v>69189.2</v>
          </cell>
          <cell r="I19">
            <v>11200</v>
          </cell>
          <cell r="J19">
            <v>153329</v>
          </cell>
          <cell r="K19">
            <v>133631</v>
          </cell>
          <cell r="L19">
            <v>24180.6</v>
          </cell>
          <cell r="M19">
            <v>129920</v>
          </cell>
          <cell r="N19">
            <v>396488</v>
          </cell>
          <cell r="O19">
            <v>826843.2</v>
          </cell>
          <cell r="P19">
            <v>510169</v>
          </cell>
          <cell r="Q19">
            <v>193536</v>
          </cell>
          <cell r="R19">
            <v>798034</v>
          </cell>
          <cell r="S19">
            <v>1450000</v>
          </cell>
          <cell r="T19">
            <v>191250</v>
          </cell>
          <cell r="U19">
            <v>21112</v>
          </cell>
          <cell r="V19">
            <v>267960</v>
          </cell>
          <cell r="W19">
            <v>1066351</v>
          </cell>
          <cell r="X19">
            <v>485360</v>
          </cell>
          <cell r="Y19">
            <v>31548.400000000001</v>
          </cell>
          <cell r="Z19">
            <v>5047.7440000000006</v>
          </cell>
          <cell r="AA19">
            <v>521956.14400000003</v>
          </cell>
          <cell r="AH19">
            <v>232000</v>
          </cell>
          <cell r="AJ19">
            <v>11600</v>
          </cell>
          <cell r="AK19">
            <v>754</v>
          </cell>
          <cell r="AL19">
            <v>120.64</v>
          </cell>
          <cell r="AM19">
            <v>12474.64</v>
          </cell>
          <cell r="AO19">
            <v>174441</v>
          </cell>
          <cell r="AP19">
            <v>11338.665000000001</v>
          </cell>
          <cell r="AQ19">
            <v>1814.1864000000003</v>
          </cell>
          <cell r="AR19">
            <v>187593.85140000001</v>
          </cell>
        </row>
        <row r="20">
          <cell r="A20" t="str">
            <v>200</v>
          </cell>
          <cell r="B20">
            <v>480000</v>
          </cell>
          <cell r="D20">
            <v>291160</v>
          </cell>
          <cell r="F20">
            <v>1517031</v>
          </cell>
          <cell r="H20">
            <v>59160</v>
          </cell>
          <cell r="I20">
            <v>92800</v>
          </cell>
          <cell r="K20">
            <v>307400</v>
          </cell>
          <cell r="L20">
            <v>155434</v>
          </cell>
          <cell r="M20">
            <v>766329</v>
          </cell>
          <cell r="N20">
            <v>232302</v>
          </cell>
          <cell r="O20">
            <v>1274944</v>
          </cell>
          <cell r="P20">
            <v>74131.199999999997</v>
          </cell>
          <cell r="Q20">
            <v>183456</v>
          </cell>
          <cell r="R20">
            <v>1226472.192</v>
          </cell>
          <cell r="S20">
            <v>655864</v>
          </cell>
          <cell r="T20">
            <v>131030</v>
          </cell>
          <cell r="W20">
            <v>1038246</v>
          </cell>
          <cell r="X20">
            <v>307400</v>
          </cell>
          <cell r="Y20">
            <v>19981</v>
          </cell>
          <cell r="Z20">
            <v>3196.96</v>
          </cell>
          <cell r="AA20">
            <v>330577.96000000002</v>
          </cell>
          <cell r="AJ20">
            <v>839320</v>
          </cell>
          <cell r="AK20">
            <v>54555.8</v>
          </cell>
          <cell r="AL20">
            <v>8728.9279999999999</v>
          </cell>
          <cell r="AM20">
            <v>902604.728</v>
          </cell>
          <cell r="AO20">
            <v>672000</v>
          </cell>
          <cell r="AP20">
            <v>43680</v>
          </cell>
          <cell r="AQ20">
            <v>6988.8</v>
          </cell>
          <cell r="AR20">
            <v>722668.8</v>
          </cell>
        </row>
        <row r="21">
          <cell r="A21" t="str">
            <v>201</v>
          </cell>
          <cell r="B21">
            <v>480000</v>
          </cell>
          <cell r="C21">
            <v>7510771</v>
          </cell>
          <cell r="D21">
            <v>1117776</v>
          </cell>
          <cell r="E21">
            <v>1501406</v>
          </cell>
          <cell r="F21">
            <v>4460714</v>
          </cell>
          <cell r="G21">
            <v>1634198</v>
          </cell>
          <cell r="H21">
            <v>59160</v>
          </cell>
          <cell r="I21">
            <v>333465</v>
          </cell>
          <cell r="J21">
            <v>2783578</v>
          </cell>
          <cell r="K21">
            <v>747086.4</v>
          </cell>
          <cell r="L21">
            <v>82747</v>
          </cell>
          <cell r="M21">
            <v>893200</v>
          </cell>
          <cell r="N21">
            <v>232302</v>
          </cell>
          <cell r="O21">
            <v>174000</v>
          </cell>
          <cell r="P21">
            <v>510169</v>
          </cell>
          <cell r="Q21">
            <v>739343.4</v>
          </cell>
          <cell r="R21">
            <v>24102</v>
          </cell>
          <cell r="S21">
            <v>548448</v>
          </cell>
          <cell r="T21">
            <v>636191</v>
          </cell>
          <cell r="U21">
            <v>5335424</v>
          </cell>
          <cell r="V21">
            <v>487200</v>
          </cell>
          <cell r="W21">
            <v>697960</v>
          </cell>
          <cell r="X21">
            <v>2379629.7999999998</v>
          </cell>
          <cell r="Y21">
            <v>154675.93700000001</v>
          </cell>
          <cell r="Z21">
            <v>24748.14992</v>
          </cell>
          <cell r="AA21">
            <v>2559053.88692</v>
          </cell>
          <cell r="AC21">
            <v>24360</v>
          </cell>
          <cell r="AF21">
            <v>466830.4</v>
          </cell>
          <cell r="AJ21">
            <v>68764.800000000003</v>
          </cell>
          <cell r="AK21">
            <v>116185.68000000001</v>
          </cell>
          <cell r="AL21">
            <v>18589.7088</v>
          </cell>
          <cell r="AM21">
            <v>1922247.3887999998</v>
          </cell>
          <cell r="AO21">
            <v>1123391</v>
          </cell>
          <cell r="AP21">
            <v>73020.415000000008</v>
          </cell>
          <cell r="AQ21">
            <v>11683.266400000002</v>
          </cell>
          <cell r="AR21">
            <v>1208094.6814000001</v>
          </cell>
        </row>
        <row r="22">
          <cell r="A22" t="str">
            <v>202</v>
          </cell>
          <cell r="F22">
            <v>484880</v>
          </cell>
          <cell r="J22">
            <v>666400</v>
          </cell>
          <cell r="K22">
            <v>22400</v>
          </cell>
          <cell r="L22">
            <v>184069</v>
          </cell>
          <cell r="M22">
            <v>440800</v>
          </cell>
          <cell r="O22">
            <v>139200</v>
          </cell>
          <cell r="Q22">
            <v>58240</v>
          </cell>
          <cell r="R22">
            <v>480425</v>
          </cell>
          <cell r="S22">
            <v>228995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L22">
            <v>17317.4768</v>
          </cell>
          <cell r="AM22">
            <v>1790693.7068</v>
          </cell>
          <cell r="AO22">
            <v>1096780</v>
          </cell>
          <cell r="AP22">
            <v>71290.7</v>
          </cell>
          <cell r="AQ22">
            <v>11406.512000000001</v>
          </cell>
          <cell r="AR22">
            <v>1179477.2120000001</v>
          </cell>
        </row>
        <row r="23">
          <cell r="A23" t="str">
            <v>203</v>
          </cell>
          <cell r="B23">
            <v>395472</v>
          </cell>
          <cell r="C23">
            <v>141219</v>
          </cell>
          <cell r="D23">
            <v>75400</v>
          </cell>
          <cell r="F23">
            <v>3770000</v>
          </cell>
          <cell r="K23">
            <v>29000</v>
          </cell>
          <cell r="L23">
            <v>-12373</v>
          </cell>
          <cell r="R23">
            <v>20045</v>
          </cell>
          <cell r="S23">
            <v>587633</v>
          </cell>
          <cell r="T23">
            <v>500000</v>
          </cell>
          <cell r="W23">
            <v>299280</v>
          </cell>
          <cell r="X23">
            <v>328280</v>
          </cell>
          <cell r="Y23">
            <v>21338.2</v>
          </cell>
          <cell r="Z23">
            <v>3414.1120000000001</v>
          </cell>
          <cell r="AA23">
            <v>353032.31200000003</v>
          </cell>
          <cell r="AD23">
            <v>11020</v>
          </cell>
          <cell r="AF23">
            <v>4856682.2</v>
          </cell>
          <cell r="AJ23">
            <v>679017.6</v>
          </cell>
          <cell r="AK23">
            <v>37391.9</v>
          </cell>
          <cell r="AL23">
            <v>5982.7040000000006</v>
          </cell>
          <cell r="AM23">
            <v>618634.60400000005</v>
          </cell>
          <cell r="AO23">
            <v>500000</v>
          </cell>
          <cell r="AP23">
            <v>32500</v>
          </cell>
          <cell r="AQ23">
            <v>5200</v>
          </cell>
          <cell r="AR23">
            <v>537700</v>
          </cell>
        </row>
        <row r="24">
          <cell r="A24" t="str">
            <v>204</v>
          </cell>
          <cell r="B24">
            <v>348000</v>
          </cell>
          <cell r="D24">
            <v>557850</v>
          </cell>
          <cell r="F24">
            <v>4588960</v>
          </cell>
          <cell r="I24">
            <v>69600</v>
          </cell>
          <cell r="K24">
            <v>28000</v>
          </cell>
          <cell r="L24">
            <v>3255260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cell r="AN24">
            <v>206898</v>
          </cell>
          <cell r="AO24">
            <v>2189506</v>
          </cell>
          <cell r="AP24">
            <v>142317.89000000001</v>
          </cell>
          <cell r="AQ24">
            <v>22770.862400000002</v>
          </cell>
          <cell r="AR24">
            <v>2354594.7524000001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cell r="AO25">
            <v>70560</v>
          </cell>
          <cell r="AP25">
            <v>4586.4000000000005</v>
          </cell>
          <cell r="AQ25">
            <v>733.82400000000007</v>
          </cell>
          <cell r="AR25">
            <v>75880.223999999987</v>
          </cell>
        </row>
        <row r="26">
          <cell r="A26" t="str">
            <v>206</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cell r="AO26">
            <v>1093694</v>
          </cell>
          <cell r="AP26">
            <v>71090.11</v>
          </cell>
          <cell r="AQ26">
            <v>11374.417600000001</v>
          </cell>
          <cell r="AR26">
            <v>1176158.5276000001</v>
          </cell>
        </row>
        <row r="27">
          <cell r="A27" t="str">
            <v>207</v>
          </cell>
          <cell r="K27">
            <v>116000</v>
          </cell>
          <cell r="Q27">
            <v>767340</v>
          </cell>
          <cell r="U27">
            <v>71600</v>
          </cell>
          <cell r="W27">
            <v>107691.75</v>
          </cell>
          <cell r="X27">
            <v>883340</v>
          </cell>
          <cell r="Y27">
            <v>57417.1</v>
          </cell>
          <cell r="Z27">
            <v>9186.7360000000008</v>
          </cell>
          <cell r="AA27">
            <v>949943.83600000001</v>
          </cell>
          <cell r="AJ27">
            <v>87000</v>
          </cell>
          <cell r="AK27">
            <v>4654</v>
          </cell>
          <cell r="AL27">
            <v>744.64</v>
          </cell>
          <cell r="AM27">
            <v>76998.64</v>
          </cell>
          <cell r="AO27">
            <v>407736</v>
          </cell>
          <cell r="AP27">
            <v>26502.84</v>
          </cell>
          <cell r="AQ27">
            <v>4240.4544000000005</v>
          </cell>
          <cell r="AR27">
            <v>438479.29440000001</v>
          </cell>
        </row>
        <row r="28">
          <cell r="A28" t="str">
            <v>209</v>
          </cell>
          <cell r="Q28">
            <v>792570</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cell r="AO28">
            <v>335412</v>
          </cell>
          <cell r="AP28">
            <v>21801.780000000002</v>
          </cell>
          <cell r="AQ28">
            <v>3488.2848000000004</v>
          </cell>
          <cell r="AR28">
            <v>360702.06480000005</v>
          </cell>
        </row>
        <row r="29">
          <cell r="A29" t="str">
            <v>211</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cell r="AN29">
            <v>157988</v>
          </cell>
          <cell r="AO29">
            <v>69600</v>
          </cell>
          <cell r="AP29">
            <v>4524</v>
          </cell>
          <cell r="AQ29">
            <v>723.84</v>
          </cell>
          <cell r="AR29">
            <v>74847.839999999997</v>
          </cell>
        </row>
        <row r="30">
          <cell r="A30" t="str">
            <v>212</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975850</v>
          </cell>
          <cell r="AK30">
            <v>14264.943550000002</v>
          </cell>
          <cell r="AL30">
            <v>2282.3909680000002</v>
          </cell>
          <cell r="AM30">
            <v>236008.004518</v>
          </cell>
          <cell r="AO30">
            <v>69600</v>
          </cell>
          <cell r="AP30">
            <v>4524</v>
          </cell>
          <cell r="AQ30">
            <v>723.84</v>
          </cell>
          <cell r="AR30">
            <v>74847.839999999997</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J31">
            <v>4376100</v>
          </cell>
          <cell r="AK31">
            <v>284446.5</v>
          </cell>
          <cell r="AL31">
            <v>45511.44</v>
          </cell>
          <cell r="AM31">
            <v>4706057.9400000004</v>
          </cell>
          <cell r="AN31">
            <v>35000</v>
          </cell>
          <cell r="AO31">
            <v>394600</v>
          </cell>
          <cell r="AP31">
            <v>25649</v>
          </cell>
          <cell r="AQ31">
            <v>4103.84</v>
          </cell>
          <cell r="AR31">
            <v>424352.84</v>
          </cell>
        </row>
        <row r="32">
          <cell r="A32" t="str">
            <v>319</v>
          </cell>
          <cell r="B32">
            <v>69600</v>
          </cell>
          <cell r="Q32">
            <v>1015691</v>
          </cell>
          <cell r="U32">
            <v>212002</v>
          </cell>
          <cell r="X32">
            <v>212002</v>
          </cell>
          <cell r="Y32">
            <v>13780.130000000001</v>
          </cell>
          <cell r="Z32">
            <v>2204.8208000000004</v>
          </cell>
          <cell r="AA32">
            <v>227986.95079999999</v>
          </cell>
          <cell r="AF32">
            <v>986319</v>
          </cell>
          <cell r="AJ32">
            <v>251696.8</v>
          </cell>
          <cell r="AK32">
            <v>48510.097999999998</v>
          </cell>
          <cell r="AL32">
            <v>7761.6156799999999</v>
          </cell>
          <cell r="AM32">
            <v>802580.91368</v>
          </cell>
          <cell r="AO32">
            <v>69600</v>
          </cell>
          <cell r="AP32">
            <v>4524</v>
          </cell>
          <cell r="AQ32">
            <v>723.84</v>
          </cell>
          <cell r="AR32">
            <v>74847.839999999997</v>
          </cell>
        </row>
        <row r="33">
          <cell r="A33" t="str">
            <v>391</v>
          </cell>
          <cell r="D33">
            <v>457200</v>
          </cell>
          <cell r="E33">
            <v>599200</v>
          </cell>
          <cell r="G33">
            <v>4460468</v>
          </cell>
          <cell r="L33">
            <v>726902</v>
          </cell>
          <cell r="U33">
            <v>21112</v>
          </cell>
          <cell r="X33">
            <v>599200</v>
          </cell>
          <cell r="Y33">
            <v>38948</v>
          </cell>
          <cell r="Z33">
            <v>6231.68</v>
          </cell>
          <cell r="AA33">
            <v>644379.68000000005</v>
          </cell>
          <cell r="AD33">
            <v>33788837</v>
          </cell>
          <cell r="AE33">
            <v>25642767</v>
          </cell>
          <cell r="AJ33">
            <v>109736</v>
          </cell>
          <cell r="AK33">
            <v>7132.84</v>
          </cell>
          <cell r="AL33">
            <v>493040</v>
          </cell>
          <cell r="AM33">
            <v>89474</v>
          </cell>
          <cell r="AN33">
            <v>203200</v>
          </cell>
          <cell r="AO33">
            <v>60014118</v>
          </cell>
          <cell r="AP33">
            <v>3900917.67</v>
          </cell>
          <cell r="AQ33">
            <v>624146.82720000006</v>
          </cell>
          <cell r="AR33">
            <v>64539182.497200005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K34">
            <v>7264.4000000000005</v>
          </cell>
          <cell r="AL34">
            <v>1162.3040000000001</v>
          </cell>
          <cell r="AM34">
            <v>120186.704</v>
          </cell>
          <cell r="AO34">
            <v>7936311</v>
          </cell>
          <cell r="AP34">
            <v>515860.21500000003</v>
          </cell>
          <cell r="AQ34">
            <v>82537.63440000001</v>
          </cell>
          <cell r="AR34">
            <v>8534708.8494000006</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cell r="AO35">
            <v>268800</v>
          </cell>
          <cell r="AP35">
            <v>17472</v>
          </cell>
          <cell r="AQ35">
            <v>2795.52</v>
          </cell>
          <cell r="AR35">
            <v>289067.52000000002</v>
          </cell>
        </row>
        <row r="36">
          <cell r="A36" t="str">
            <v>B01</v>
          </cell>
          <cell r="C36">
            <v>336000</v>
          </cell>
          <cell r="E36">
            <v>556800</v>
          </cell>
          <cell r="J36">
            <v>388230</v>
          </cell>
          <cell r="P36">
            <v>674833</v>
          </cell>
          <cell r="R36">
            <v>250849</v>
          </cell>
          <cell r="T36">
            <v>576520</v>
          </cell>
          <cell r="U36">
            <v>1626320</v>
          </cell>
          <cell r="X36">
            <v>576520</v>
          </cell>
          <cell r="Y36">
            <v>37473.800000000003</v>
          </cell>
          <cell r="Z36">
            <v>719200</v>
          </cell>
          <cell r="AA36">
            <v>619989.60800000001</v>
          </cell>
          <cell r="AE36">
            <v>498385</v>
          </cell>
          <cell r="AJ36">
            <v>4347529.2</v>
          </cell>
          <cell r="AK36">
            <v>282589.39800000004</v>
          </cell>
          <cell r="AL36">
            <v>45214.303680000005</v>
          </cell>
          <cell r="AM36">
            <v>4675332.9016800001</v>
          </cell>
          <cell r="AO36">
            <v>2033112</v>
          </cell>
          <cell r="AP36">
            <v>132152.28</v>
          </cell>
          <cell r="AQ36">
            <v>21144.364799999999</v>
          </cell>
          <cell r="AR36">
            <v>2186408.6447999999</v>
          </cell>
        </row>
        <row r="37">
          <cell r="A37" t="str">
            <v>DIST. DUITAMA</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K37">
            <v>16430.96</v>
          </cell>
          <cell r="AL37">
            <v>2628.9535999999998</v>
          </cell>
          <cell r="AM37">
            <v>271843.91360000003</v>
          </cell>
          <cell r="AO37">
            <v>18412630</v>
          </cell>
          <cell r="AP37">
            <v>1196820.95</v>
          </cell>
          <cell r="AQ37">
            <v>191491.35199999998</v>
          </cell>
          <cell r="AR37">
            <v>19800942.302000001</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cell r="AN38">
            <v>87000</v>
          </cell>
          <cell r="AO38">
            <v>10126076</v>
          </cell>
          <cell r="AP38">
            <v>658194.94000000006</v>
          </cell>
          <cell r="AQ38">
            <v>105311.19040000001</v>
          </cell>
          <cell r="AR38">
            <v>10889582.1304</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CARLOS PARIS</v>
          </cell>
          <cell r="C4" t="str">
            <v>DARIO CHICA</v>
          </cell>
          <cell r="D4" t="str">
            <v>EDUARDO MOLINA</v>
          </cell>
          <cell r="E4" t="str">
            <v>Total general</v>
          </cell>
          <cell r="F4" t="str">
            <v>UTILIDAD</v>
          </cell>
          <cell r="G4" t="str">
            <v>IVA</v>
          </cell>
          <cell r="H4" t="str">
            <v>TOTAL</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200</v>
          </cell>
          <cell r="B5">
            <v>778360</v>
          </cell>
          <cell r="C5">
            <v>118603.2</v>
          </cell>
          <cell r="D5">
            <v>143600</v>
          </cell>
          <cell r="E5">
            <v>118603.2</v>
          </cell>
          <cell r="F5">
            <v>7709.2079999999996</v>
          </cell>
          <cell r="G5">
            <v>20209.985280000001</v>
          </cell>
          <cell r="H5">
            <v>146522.39327999999</v>
          </cell>
          <cell r="I5">
            <v>281880</v>
          </cell>
          <cell r="J5">
            <v>1760880</v>
          </cell>
          <cell r="K5">
            <v>59000</v>
          </cell>
          <cell r="L5">
            <v>179800</v>
          </cell>
          <cell r="M5">
            <v>66400</v>
          </cell>
          <cell r="N5">
            <v>236640</v>
          </cell>
          <cell r="O5">
            <v>558239</v>
          </cell>
          <cell r="P5">
            <v>84448</v>
          </cell>
          <cell r="Q5">
            <v>5805.6856000000007</v>
          </cell>
          <cell r="R5">
            <v>600330.2206</v>
          </cell>
          <cell r="U5">
            <v>9500</v>
          </cell>
          <cell r="Y5">
            <v>281890</v>
          </cell>
          <cell r="Z5">
            <v>61544</v>
          </cell>
          <cell r="AA5">
            <v>246564.76</v>
          </cell>
          <cell r="AB5">
            <v>39450.361600000004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201</v>
          </cell>
          <cell r="B6">
            <v>1143199.96</v>
          </cell>
          <cell r="C6">
            <v>118603.2</v>
          </cell>
          <cell r="D6">
            <v>157412</v>
          </cell>
          <cell r="E6">
            <v>118603.2</v>
          </cell>
          <cell r="F6">
            <v>7709.2079999999996</v>
          </cell>
          <cell r="G6">
            <v>20209.985280000001</v>
          </cell>
          <cell r="H6">
            <v>146522.39327999999</v>
          </cell>
          <cell r="I6">
            <v>115750</v>
          </cell>
          <cell r="K6">
            <v>56000</v>
          </cell>
          <cell r="L6">
            <v>1916946</v>
          </cell>
          <cell r="M6">
            <v>678368</v>
          </cell>
          <cell r="O6">
            <v>157412</v>
          </cell>
          <cell r="P6">
            <v>10231.780000000001</v>
          </cell>
          <cell r="Q6">
            <v>754000</v>
          </cell>
          <cell r="R6">
            <v>2534272</v>
          </cell>
          <cell r="T6">
            <v>324440</v>
          </cell>
          <cell r="Z6">
            <v>687845.33333333337</v>
          </cell>
          <cell r="AA6">
            <v>44709.94666666667</v>
          </cell>
          <cell r="AB6">
            <v>31590</v>
          </cell>
          <cell r="AC6">
            <v>739708.87146666669</v>
          </cell>
          <cell r="AD6">
            <v>3288272</v>
          </cell>
          <cell r="AE6">
            <v>213737.68</v>
          </cell>
          <cell r="AF6">
            <v>112000</v>
          </cell>
          <cell r="AG6">
            <v>3536207.7088000001</v>
          </cell>
          <cell r="AH6">
            <v>27384.5</v>
          </cell>
          <cell r="AI6">
            <v>4381.5200000000004</v>
          </cell>
          <cell r="AJ6">
            <v>453066.02</v>
          </cell>
          <cell r="AK6">
            <v>729516.94720000005</v>
          </cell>
          <cell r="BA6">
            <v>31850</v>
          </cell>
          <cell r="BC6">
            <v>11980</v>
          </cell>
          <cell r="BE6">
            <v>87850</v>
          </cell>
          <cell r="BF6">
            <v>123980</v>
          </cell>
          <cell r="BG6">
            <v>8058.7000000000007</v>
          </cell>
          <cell r="BH6">
            <v>1289.3920000000001</v>
          </cell>
          <cell r="BI6">
            <v>133328.092</v>
          </cell>
        </row>
        <row r="7">
          <cell r="A7" t="str">
            <v>202</v>
          </cell>
          <cell r="B7">
            <v>601465.04</v>
          </cell>
          <cell r="C7">
            <v>118603.2</v>
          </cell>
          <cell r="D7">
            <v>222381</v>
          </cell>
          <cell r="E7">
            <v>118603.2</v>
          </cell>
          <cell r="F7">
            <v>7709.2079999999996</v>
          </cell>
          <cell r="G7">
            <v>20209.985280000001</v>
          </cell>
          <cell r="H7">
            <v>146522.39327999999</v>
          </cell>
          <cell r="I7">
            <v>115750</v>
          </cell>
          <cell r="K7">
            <v>322560</v>
          </cell>
          <cell r="O7">
            <v>92389.2</v>
          </cell>
          <cell r="P7">
            <v>6005.2979999999998</v>
          </cell>
          <cell r="Q7">
            <v>754000</v>
          </cell>
          <cell r="R7">
            <v>319000</v>
          </cell>
          <cell r="Z7">
            <v>322560</v>
          </cell>
          <cell r="AA7">
            <v>20966.400000000001</v>
          </cell>
          <cell r="AB7">
            <v>3354.6240000000003</v>
          </cell>
          <cell r="AC7">
            <v>346881.02400000003</v>
          </cell>
          <cell r="AD7">
            <v>754000</v>
          </cell>
          <cell r="AE7">
            <v>49010</v>
          </cell>
          <cell r="AF7">
            <v>7841.6</v>
          </cell>
          <cell r="AG7">
            <v>810851.6</v>
          </cell>
          <cell r="AH7">
            <v>5674.5</v>
          </cell>
          <cell r="AI7">
            <v>139200</v>
          </cell>
          <cell r="AJ7">
            <v>746809</v>
          </cell>
          <cell r="AK7">
            <v>343052.6</v>
          </cell>
          <cell r="AP7">
            <v>722400</v>
          </cell>
          <cell r="BC7">
            <v>11980</v>
          </cell>
          <cell r="BE7">
            <v>746809</v>
          </cell>
          <cell r="BF7">
            <v>873580</v>
          </cell>
          <cell r="BG7">
            <v>56782.700000000004</v>
          </cell>
          <cell r="BH7">
            <v>9085.2320000000018</v>
          </cell>
          <cell r="BI7">
            <v>939447.93199999991</v>
          </cell>
        </row>
        <row r="8">
          <cell r="A8" t="str">
            <v>203</v>
          </cell>
          <cell r="B8">
            <v>356333.68</v>
          </cell>
          <cell r="C8">
            <v>118603.2</v>
          </cell>
          <cell r="D8">
            <v>222381</v>
          </cell>
          <cell r="E8">
            <v>118603.2</v>
          </cell>
          <cell r="F8">
            <v>7709.2079999999996</v>
          </cell>
          <cell r="G8">
            <v>20209.985280000001</v>
          </cell>
          <cell r="H8">
            <v>146522.39327999999</v>
          </cell>
          <cell r="I8">
            <v>260000</v>
          </cell>
          <cell r="J8">
            <v>319997</v>
          </cell>
          <cell r="M8">
            <v>284398</v>
          </cell>
          <cell r="O8">
            <v>324800</v>
          </cell>
          <cell r="P8">
            <v>21112</v>
          </cell>
          <cell r="Q8">
            <v>3377.92</v>
          </cell>
          <cell r="R8">
            <v>349289.92</v>
          </cell>
          <cell r="T8">
            <v>113970</v>
          </cell>
          <cell r="Z8">
            <v>373970</v>
          </cell>
          <cell r="AA8">
            <v>24308.05</v>
          </cell>
          <cell r="AB8">
            <v>3889.288</v>
          </cell>
          <cell r="AC8">
            <v>402167.33799999999</v>
          </cell>
          <cell r="AD8">
            <v>284398</v>
          </cell>
          <cell r="AE8">
            <v>18485.87</v>
          </cell>
          <cell r="AF8">
            <v>2957.7392</v>
          </cell>
          <cell r="AG8">
            <v>305841.60920000001</v>
          </cell>
          <cell r="AH8">
            <v>3120</v>
          </cell>
          <cell r="AI8">
            <v>499.2</v>
          </cell>
          <cell r="AJ8">
            <v>51619.199999999997</v>
          </cell>
          <cell r="AK8">
            <v>763447.96799999999</v>
          </cell>
          <cell r="AU8">
            <v>340600</v>
          </cell>
          <cell r="AZ8">
            <v>166500</v>
          </cell>
          <cell r="BE8">
            <v>507100</v>
          </cell>
          <cell r="BF8">
            <v>319997</v>
          </cell>
          <cell r="BG8">
            <v>20799.805</v>
          </cell>
          <cell r="BH8">
            <v>3327.9688000000001</v>
          </cell>
          <cell r="BI8">
            <v>344124.77379999997</v>
          </cell>
        </row>
        <row r="9">
          <cell r="A9" t="str">
            <v>204</v>
          </cell>
          <cell r="B9">
            <v>1297222.5</v>
          </cell>
          <cell r="C9">
            <v>118603.2</v>
          </cell>
          <cell r="D9">
            <v>222381</v>
          </cell>
          <cell r="E9">
            <v>1415825.7</v>
          </cell>
          <cell r="F9">
            <v>92028.670499999993</v>
          </cell>
          <cell r="G9">
            <v>241256.69928</v>
          </cell>
          <cell r="H9">
            <v>1749111.06978</v>
          </cell>
          <cell r="N9">
            <v>1112208</v>
          </cell>
          <cell r="O9">
            <v>69189.2</v>
          </cell>
          <cell r="P9">
            <v>4497.2979999999998</v>
          </cell>
          <cell r="Q9">
            <v>719.56768</v>
          </cell>
          <cell r="R9">
            <v>498800</v>
          </cell>
          <cell r="T9">
            <v>142570</v>
          </cell>
          <cell r="Z9">
            <v>142570</v>
          </cell>
          <cell r="AA9">
            <v>9267.0500000000011</v>
          </cell>
          <cell r="AB9">
            <v>1482.7280000000003</v>
          </cell>
          <cell r="AC9">
            <v>100120</v>
          </cell>
          <cell r="AD9">
            <v>1112208</v>
          </cell>
          <cell r="AE9">
            <v>72293.52</v>
          </cell>
          <cell r="AF9">
            <v>11566.9632</v>
          </cell>
          <cell r="AG9">
            <v>1196068.4832000001</v>
          </cell>
          <cell r="AH9">
            <v>6507.8</v>
          </cell>
          <cell r="AI9">
            <v>1041.248</v>
          </cell>
          <cell r="AJ9">
            <v>107669.04800000001</v>
          </cell>
          <cell r="AK9">
            <v>536409.52</v>
          </cell>
          <cell r="AL9">
            <v>220400</v>
          </cell>
          <cell r="BE9">
            <v>13313590</v>
          </cell>
          <cell r="BF9">
            <v>2830400</v>
          </cell>
          <cell r="BG9">
            <v>183976</v>
          </cell>
          <cell r="BH9">
            <v>29436.16</v>
          </cell>
          <cell r="BI9">
            <v>3043812.16</v>
          </cell>
        </row>
        <row r="10">
          <cell r="A10" t="str">
            <v>205</v>
          </cell>
          <cell r="B10">
            <v>250048.68</v>
          </cell>
          <cell r="C10">
            <v>118603.2</v>
          </cell>
          <cell r="D10">
            <v>222381</v>
          </cell>
          <cell r="E10">
            <v>118603.2</v>
          </cell>
          <cell r="F10">
            <v>7709.2079999999996</v>
          </cell>
          <cell r="G10">
            <v>20209.985280000001</v>
          </cell>
          <cell r="H10">
            <v>146522.39327999999</v>
          </cell>
          <cell r="I10">
            <v>444619.88</v>
          </cell>
          <cell r="M10">
            <v>81144</v>
          </cell>
          <cell r="N10">
            <v>18096</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D10">
            <v>99240</v>
          </cell>
          <cell r="AE10">
            <v>6450.6</v>
          </cell>
          <cell r="AF10">
            <v>1032.096</v>
          </cell>
          <cell r="AG10">
            <v>106722.69600000001</v>
          </cell>
          <cell r="AH10">
            <v>28900.2922</v>
          </cell>
          <cell r="AI10">
            <v>4624.0467520000002</v>
          </cell>
          <cell r="AJ10">
            <v>478144.21895200002</v>
          </cell>
          <cell r="AK10">
            <v>125781.4725</v>
          </cell>
          <cell r="AZ10">
            <v>87500</v>
          </cell>
          <cell r="BC10">
            <v>11980</v>
          </cell>
          <cell r="BE10">
            <v>87500</v>
          </cell>
          <cell r="BF10">
            <v>11980</v>
          </cell>
          <cell r="BG10">
            <v>778.7</v>
          </cell>
          <cell r="BH10">
            <v>124.59200000000001</v>
          </cell>
          <cell r="BI10">
            <v>12883.292000000001</v>
          </cell>
        </row>
        <row r="11">
          <cell r="A11" t="str">
            <v>206</v>
          </cell>
          <cell r="B11">
            <v>222381</v>
          </cell>
          <cell r="C11">
            <v>118603.2</v>
          </cell>
          <cell r="D11">
            <v>222381</v>
          </cell>
          <cell r="E11">
            <v>118603.2</v>
          </cell>
          <cell r="F11">
            <v>7709.2079999999996</v>
          </cell>
          <cell r="G11">
            <v>20209.985280000001</v>
          </cell>
          <cell r="H11">
            <v>146522.39327999999</v>
          </cell>
          <cell r="I11">
            <v>248472</v>
          </cell>
          <cell r="M11">
            <v>82432</v>
          </cell>
          <cell r="N11">
            <v>475117.44</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D11">
            <v>723309.44</v>
          </cell>
          <cell r="AE11">
            <v>47015.113599999997</v>
          </cell>
          <cell r="AF11">
            <v>112000</v>
          </cell>
          <cell r="AG11">
            <v>777846.97177599999</v>
          </cell>
          <cell r="AH11">
            <v>20164.372800000001</v>
          </cell>
          <cell r="AI11">
            <v>1002000</v>
          </cell>
          <cell r="AJ11">
            <v>333611.79244799999</v>
          </cell>
          <cell r="AK11">
            <v>174679.37279999998</v>
          </cell>
          <cell r="AL11">
            <v>89737.600000000006</v>
          </cell>
          <cell r="BE11">
            <v>89737.600000000006</v>
          </cell>
          <cell r="BF11">
            <v>112000</v>
          </cell>
          <cell r="BG11">
            <v>7280</v>
          </cell>
          <cell r="BH11">
            <v>1164.8</v>
          </cell>
          <cell r="BI11">
            <v>120444.8</v>
          </cell>
        </row>
        <row r="12">
          <cell r="A12" t="str">
            <v>207</v>
          </cell>
          <cell r="B12">
            <v>303042.28000000003</v>
          </cell>
          <cell r="C12">
            <v>118603.2</v>
          </cell>
          <cell r="D12">
            <v>2210032</v>
          </cell>
          <cell r="E12">
            <v>118603.2</v>
          </cell>
          <cell r="F12">
            <v>7709.2079999999996</v>
          </cell>
          <cell r="G12">
            <v>20209.985280000001</v>
          </cell>
          <cell r="H12">
            <v>146522.39327999999</v>
          </cell>
          <cell r="K12">
            <v>13921248</v>
          </cell>
          <cell r="L12">
            <v>1417924</v>
          </cell>
          <cell r="M12">
            <v>207144</v>
          </cell>
          <cell r="N12">
            <v>64496</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D12">
            <v>271640</v>
          </cell>
          <cell r="AE12">
            <v>17656.600000000002</v>
          </cell>
          <cell r="AF12">
            <v>112000</v>
          </cell>
          <cell r="AG12">
            <v>292121.65599999996</v>
          </cell>
          <cell r="AH12">
            <v>25973.241840000002</v>
          </cell>
          <cell r="AI12">
            <v>4155.7186944000005</v>
          </cell>
          <cell r="AJ12">
            <v>429717.29653440003</v>
          </cell>
          <cell r="AK12">
            <v>67862.041599999997</v>
          </cell>
          <cell r="AL12">
            <v>2781393.48</v>
          </cell>
          <cell r="BE12">
            <v>2910385.48</v>
          </cell>
          <cell r="BF12">
            <v>112000</v>
          </cell>
          <cell r="BG12">
            <v>7280</v>
          </cell>
          <cell r="BH12">
            <v>1164.8</v>
          </cell>
          <cell r="BI12">
            <v>120444.8</v>
          </cell>
        </row>
        <row r="13">
          <cell r="A13" t="str">
            <v>208</v>
          </cell>
          <cell r="B13">
            <v>622782.19999999995</v>
          </cell>
          <cell r="C13">
            <v>118603.2</v>
          </cell>
          <cell r="D13">
            <v>44800</v>
          </cell>
          <cell r="E13">
            <v>118603.2</v>
          </cell>
          <cell r="F13">
            <v>7709.2079999999996</v>
          </cell>
          <cell r="G13">
            <v>20209.985280000001</v>
          </cell>
          <cell r="H13">
            <v>146522.39327999999</v>
          </cell>
          <cell r="K13">
            <v>1172644</v>
          </cell>
          <cell r="L13">
            <v>43405</v>
          </cell>
          <cell r="M13">
            <v>544236.33600000001</v>
          </cell>
          <cell r="N13">
            <v>37120</v>
          </cell>
          <cell r="O13">
            <v>3387216</v>
          </cell>
          <cell r="P13">
            <v>220169.04</v>
          </cell>
          <cell r="Q13">
            <v>35227.046399999999</v>
          </cell>
          <cell r="R13">
            <v>3642612.0863999999</v>
          </cell>
          <cell r="U13">
            <v>100000</v>
          </cell>
          <cell r="V13">
            <v>107707</v>
          </cell>
          <cell r="Z13">
            <v>369107.14285714284</v>
          </cell>
          <cell r="AA13">
            <v>23991.964285714286</v>
          </cell>
          <cell r="AB13">
            <v>3838.7142857142858</v>
          </cell>
          <cell r="AC13">
            <v>396937.82142857136</v>
          </cell>
          <cell r="AD13">
            <v>81920</v>
          </cell>
          <cell r="AE13">
            <v>25390</v>
          </cell>
          <cell r="AF13">
            <v>851.96800000000007</v>
          </cell>
          <cell r="AG13">
            <v>88096.767999999996</v>
          </cell>
          <cell r="AH13">
            <v>35375.361840000005</v>
          </cell>
          <cell r="AI13">
            <v>5660.0578944000008</v>
          </cell>
          <cell r="AJ13">
            <v>585271.75573440001</v>
          </cell>
          <cell r="AK13">
            <v>323342.66879999998</v>
          </cell>
          <cell r="BE13">
            <v>107707</v>
          </cell>
          <cell r="BF13">
            <v>25390</v>
          </cell>
          <cell r="BG13">
            <v>1650.3500000000001</v>
          </cell>
          <cell r="BH13">
            <v>264.05600000000004</v>
          </cell>
          <cell r="BI13">
            <v>27304.405999999999</v>
          </cell>
        </row>
        <row r="14">
          <cell r="A14" t="str">
            <v>209</v>
          </cell>
          <cell r="B14">
            <v>294043</v>
          </cell>
          <cell r="C14">
            <v>118603.2</v>
          </cell>
          <cell r="D14">
            <v>174720</v>
          </cell>
          <cell r="E14">
            <v>118603.2</v>
          </cell>
          <cell r="F14">
            <v>7709.2079999999996</v>
          </cell>
          <cell r="G14">
            <v>20209.985280000001</v>
          </cell>
          <cell r="H14">
            <v>146522.39327999999</v>
          </cell>
          <cell r="I14">
            <v>92800</v>
          </cell>
          <cell r="J14">
            <v>636422</v>
          </cell>
          <cell r="L14">
            <v>33600</v>
          </cell>
          <cell r="M14">
            <v>99792</v>
          </cell>
          <cell r="N14">
            <v>539376.80000000005</v>
          </cell>
          <cell r="O14">
            <v>209780</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6647.3555200000001</v>
          </cell>
          <cell r="AG14">
            <v>687362.12751999998</v>
          </cell>
          <cell r="AH14">
            <v>-8457.5836800000016</v>
          </cell>
          <cell r="AI14">
            <v>-1353.2133888000003</v>
          </cell>
          <cell r="AJ14">
            <v>-139927.46906880001</v>
          </cell>
          <cell r="AK14">
            <v>971351.10686666681</v>
          </cell>
          <cell r="BA14">
            <v>28850</v>
          </cell>
          <cell r="BE14">
            <v>28850</v>
          </cell>
          <cell r="BF14">
            <v>1048256</v>
          </cell>
          <cell r="BG14">
            <v>68136.639999999999</v>
          </cell>
          <cell r="BH14">
            <v>10901.8624</v>
          </cell>
          <cell r="BI14">
            <v>1127294.5023999999</v>
          </cell>
        </row>
        <row r="15">
          <cell r="A15" t="str">
            <v>391</v>
          </cell>
          <cell r="B15">
            <v>1297222.5</v>
          </cell>
          <cell r="D15">
            <v>222381</v>
          </cell>
          <cell r="E15">
            <v>1297222.5</v>
          </cell>
          <cell r="F15">
            <v>84319.462500000009</v>
          </cell>
          <cell r="G15">
            <v>221046.71399999998</v>
          </cell>
          <cell r="H15">
            <v>1602588.6764999998</v>
          </cell>
          <cell r="I15">
            <v>213788</v>
          </cell>
          <cell r="L15">
            <v>70560</v>
          </cell>
          <cell r="M15">
            <v>11648</v>
          </cell>
          <cell r="N15">
            <v>490111.6</v>
          </cell>
          <cell r="O15">
            <v>6561</v>
          </cell>
          <cell r="P15">
            <v>42291.853500000005</v>
          </cell>
          <cell r="Q15">
            <v>6766.6965600000012</v>
          </cell>
          <cell r="R15">
            <v>699702.45005999994</v>
          </cell>
          <cell r="V15">
            <v>33107.142857142855</v>
          </cell>
          <cell r="Y15">
            <v>1871466.6666666667</v>
          </cell>
          <cell r="Z15">
            <v>1904573.8095238097</v>
          </cell>
          <cell r="AA15">
            <v>123797.29761904763</v>
          </cell>
          <cell r="AB15">
            <v>483024</v>
          </cell>
          <cell r="AC15">
            <v>2048178.6747619049</v>
          </cell>
          <cell r="AD15">
            <v>602559.6</v>
          </cell>
          <cell r="AE15">
            <v>226200</v>
          </cell>
          <cell r="AF15">
            <v>6266.6198400000003</v>
          </cell>
          <cell r="AG15">
            <v>647992.59383999999</v>
          </cell>
          <cell r="AH15">
            <v>31396.560000000001</v>
          </cell>
          <cell r="AI15">
            <v>5023.4495999999999</v>
          </cell>
          <cell r="AJ15">
            <v>194880</v>
          </cell>
          <cell r="AK15">
            <v>1271201.3042000001</v>
          </cell>
          <cell r="BA15">
            <v>54350</v>
          </cell>
          <cell r="BE15">
            <v>54350</v>
          </cell>
          <cell r="BF15">
            <v>226200</v>
          </cell>
          <cell r="BG15">
            <v>14703</v>
          </cell>
          <cell r="BH15">
            <v>2352.48</v>
          </cell>
          <cell r="BI15">
            <v>243255.48</v>
          </cell>
        </row>
        <row r="16">
          <cell r="A16" t="str">
            <v>R06</v>
          </cell>
          <cell r="B16">
            <v>1297222.5</v>
          </cell>
          <cell r="C16">
            <v>285638</v>
          </cell>
          <cell r="D16">
            <v>525000</v>
          </cell>
          <cell r="E16">
            <v>1822222.5</v>
          </cell>
          <cell r="F16">
            <v>118444.46250000001</v>
          </cell>
          <cell r="G16">
            <v>310506.71399999998</v>
          </cell>
          <cell r="H16">
            <v>2251173.6765000001</v>
          </cell>
          <cell r="I16">
            <v>325412.47999999998</v>
          </cell>
          <cell r="J16">
            <v>4080000</v>
          </cell>
          <cell r="K16">
            <v>630000</v>
          </cell>
          <cell r="L16">
            <v>27901</v>
          </cell>
          <cell r="M16">
            <v>100572</v>
          </cell>
          <cell r="N16">
            <v>103462</v>
          </cell>
          <cell r="O16">
            <v>11128055</v>
          </cell>
          <cell r="P16">
            <v>255924</v>
          </cell>
          <cell r="Q16">
            <v>115731.77200000001</v>
          </cell>
          <cell r="R16">
            <v>11967110.346999999</v>
          </cell>
          <cell r="U16">
            <v>5335424</v>
          </cell>
          <cell r="V16">
            <v>18387663</v>
          </cell>
          <cell r="Z16">
            <v>103307.14285714286</v>
          </cell>
          <cell r="AA16">
            <v>6714.9642857142862</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AK16">
            <v>138159.86419999998</v>
          </cell>
          <cell r="BE16">
            <v>451735</v>
          </cell>
          <cell r="BF16">
            <v>704529</v>
          </cell>
          <cell r="BG16">
            <v>45794.385000000002</v>
          </cell>
          <cell r="BH16">
            <v>7327.1016000000009</v>
          </cell>
          <cell r="BI16">
            <v>757650.48660000006</v>
          </cell>
        </row>
        <row r="17">
          <cell r="A17" t="str">
            <v>REF. APE</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Q17">
            <v>27872.719680000006</v>
          </cell>
          <cell r="R17">
            <v>22400</v>
          </cell>
          <cell r="V17">
            <v>1000</v>
          </cell>
          <cell r="X17">
            <v>465080</v>
          </cell>
          <cell r="Z17">
            <v>886953</v>
          </cell>
          <cell r="AA17">
            <v>259140</v>
          </cell>
          <cell r="AB17">
            <v>9224.3112000000001</v>
          </cell>
          <cell r="AC17">
            <v>953829.25619999995</v>
          </cell>
          <cell r="AD17">
            <v>16128</v>
          </cell>
          <cell r="AE17">
            <v>11636</v>
          </cell>
          <cell r="AF17">
            <v>16577.346240000003</v>
          </cell>
          <cell r="AG17">
            <v>1714161.3602400003</v>
          </cell>
          <cell r="AH17">
            <v>79244.100000000006</v>
          </cell>
          <cell r="AI17">
            <v>12679.056</v>
          </cell>
          <cell r="AJ17">
            <v>1311063.1560000002</v>
          </cell>
          <cell r="AK17">
            <v>1968897.1654000001</v>
          </cell>
          <cell r="BE17">
            <v>422400</v>
          </cell>
          <cell r="BF17">
            <v>50164</v>
          </cell>
          <cell r="BG17">
            <v>3260.6600000000003</v>
          </cell>
          <cell r="BH17">
            <v>521.7056</v>
          </cell>
          <cell r="BI17">
            <v>53946.365600000005</v>
          </cell>
        </row>
        <row r="18">
          <cell r="A18" t="str">
            <v>Total general</v>
          </cell>
          <cell r="B18">
            <v>5188890</v>
          </cell>
          <cell r="C18">
            <v>2273228</v>
          </cell>
          <cell r="D18">
            <v>1050000</v>
          </cell>
          <cell r="E18">
            <v>8512118</v>
          </cell>
          <cell r="F18">
            <v>553287.67000000016</v>
          </cell>
          <cell r="G18">
            <v>1450464.9072</v>
          </cell>
          <cell r="H18">
            <v>10515870.577199999</v>
          </cell>
          <cell r="I18">
            <v>890448.48</v>
          </cell>
          <cell r="L18">
            <v>89457</v>
          </cell>
          <cell r="M18">
            <v>784868</v>
          </cell>
          <cell r="N18">
            <v>176800</v>
          </cell>
          <cell r="O18">
            <v>601769</v>
          </cell>
          <cell r="P18">
            <v>39114.985000000001</v>
          </cell>
          <cell r="Q18">
            <v>6258.3976000000002</v>
          </cell>
          <cell r="R18">
            <v>44800</v>
          </cell>
          <cell r="S18">
            <v>241686</v>
          </cell>
          <cell r="W18">
            <v>697960</v>
          </cell>
          <cell r="Z18">
            <v>207808</v>
          </cell>
          <cell r="AA18">
            <v>13507.52</v>
          </cell>
          <cell r="AB18">
            <v>19140</v>
          </cell>
          <cell r="AC18">
            <v>130000</v>
          </cell>
          <cell r="AD18">
            <v>46592</v>
          </cell>
          <cell r="AE18">
            <v>55367</v>
          </cell>
          <cell r="AF18">
            <v>23792.193568000002</v>
          </cell>
          <cell r="AG18">
            <v>2460204.3233679999</v>
          </cell>
          <cell r="AH18">
            <v>61076.990000000005</v>
          </cell>
          <cell r="AI18">
            <v>9772.3184000000019</v>
          </cell>
          <cell r="AJ18">
            <v>1010495.3084</v>
          </cell>
          <cell r="AK18">
            <v>1051714.3149999999</v>
          </cell>
          <cell r="BE18">
            <v>195940</v>
          </cell>
          <cell r="BF18">
            <v>146759</v>
          </cell>
          <cell r="BG18">
            <v>9539.3350000000009</v>
          </cell>
          <cell r="BH18">
            <v>1526.2936000000002</v>
          </cell>
          <cell r="BI18">
            <v>157824.6286</v>
          </cell>
        </row>
        <row r="19">
          <cell r="A19" t="str">
            <v>108</v>
          </cell>
          <cell r="E19">
            <v>757654</v>
          </cell>
          <cell r="F19">
            <v>2943683</v>
          </cell>
          <cell r="G19">
            <v>1634198</v>
          </cell>
          <cell r="H19">
            <v>69189.2</v>
          </cell>
          <cell r="I19">
            <v>98930</v>
          </cell>
          <cell r="K19">
            <v>133631</v>
          </cell>
          <cell r="L19">
            <v>63800</v>
          </cell>
          <cell r="M19">
            <v>129920</v>
          </cell>
          <cell r="N19">
            <v>511353</v>
          </cell>
          <cell r="O19">
            <v>826843.2</v>
          </cell>
          <cell r="P19">
            <v>1615000</v>
          </cell>
          <cell r="Q19">
            <v>8599.1692800000001</v>
          </cell>
          <cell r="R19">
            <v>114840</v>
          </cell>
          <cell r="S19">
            <v>1691200</v>
          </cell>
          <cell r="T19">
            <v>191250</v>
          </cell>
          <cell r="Z19">
            <v>1812098.3333333335</v>
          </cell>
          <cell r="AA19">
            <v>117786.39166666668</v>
          </cell>
          <cell r="AB19">
            <v>18845.822666666671</v>
          </cell>
          <cell r="AC19">
            <v>1948730.5476666668</v>
          </cell>
          <cell r="AD19">
            <v>210196</v>
          </cell>
          <cell r="AE19">
            <v>40600</v>
          </cell>
          <cell r="AF19">
            <v>4123.4751999999999</v>
          </cell>
          <cell r="AG19">
            <v>426383.19519999996</v>
          </cell>
          <cell r="AH19">
            <v>359305.11499999999</v>
          </cell>
          <cell r="AI19">
            <v>57488.818399999996</v>
          </cell>
          <cell r="AJ19">
            <v>5944564.9334000004</v>
          </cell>
          <cell r="AK19">
            <v>1680675.9852</v>
          </cell>
          <cell r="BE19">
            <v>2126353</v>
          </cell>
          <cell r="BF19">
            <v>314596</v>
          </cell>
          <cell r="BG19">
            <v>20448.740000000002</v>
          </cell>
          <cell r="BH19">
            <v>3271.7984000000001</v>
          </cell>
          <cell r="BI19">
            <v>338316.53840000002</v>
          </cell>
        </row>
        <row r="20">
          <cell r="A20" t="str">
            <v>109</v>
          </cell>
          <cell r="B20">
            <v>480000</v>
          </cell>
          <cell r="D20">
            <v>678795</v>
          </cell>
          <cell r="F20">
            <v>1517031</v>
          </cell>
          <cell r="H20">
            <v>59160</v>
          </cell>
          <cell r="I20">
            <v>1460000.8</v>
          </cell>
          <cell r="K20">
            <v>359632</v>
          </cell>
          <cell r="L20">
            <v>155434</v>
          </cell>
          <cell r="M20">
            <v>182074</v>
          </cell>
          <cell r="N20">
            <v>232302</v>
          </cell>
          <cell r="O20">
            <v>72750</v>
          </cell>
          <cell r="P20">
            <v>74131.199999999997</v>
          </cell>
          <cell r="Q20">
            <v>821570</v>
          </cell>
          <cell r="R20">
            <v>1226472.192</v>
          </cell>
          <cell r="T20">
            <v>131030</v>
          </cell>
          <cell r="V20">
            <v>3000</v>
          </cell>
          <cell r="X20">
            <v>741472</v>
          </cell>
          <cell r="Y20">
            <v>2153250</v>
          </cell>
          <cell r="Z20">
            <v>237236</v>
          </cell>
          <cell r="AA20">
            <v>77337.08666666667</v>
          </cell>
          <cell r="AB20">
            <v>12373.933866666668</v>
          </cell>
          <cell r="AC20">
            <v>1279512.3538666666</v>
          </cell>
          <cell r="AD20">
            <v>108248</v>
          </cell>
          <cell r="AE20">
            <v>318234</v>
          </cell>
          <cell r="AF20">
            <v>2878.4704000000006</v>
          </cell>
          <cell r="AG20">
            <v>297644.91039999999</v>
          </cell>
          <cell r="AH20">
            <v>1435667.142</v>
          </cell>
          <cell r="AI20">
            <v>229706.74272000001</v>
          </cell>
          <cell r="AJ20">
            <v>23752560.684720002</v>
          </cell>
          <cell r="AK20">
            <v>3471655.7484000004</v>
          </cell>
          <cell r="AL20">
            <v>2504718.4</v>
          </cell>
          <cell r="BE20">
            <v>2504718.4</v>
          </cell>
          <cell r="BF20">
            <v>736468</v>
          </cell>
          <cell r="BG20">
            <v>47870.42</v>
          </cell>
          <cell r="BH20">
            <v>7659.2672000000002</v>
          </cell>
          <cell r="BI20">
            <v>791997.68720000004</v>
          </cell>
        </row>
        <row r="21">
          <cell r="A21" t="str">
            <v>110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90562</v>
          </cell>
          <cell r="AE21">
            <v>2016809</v>
          </cell>
          <cell r="AF21">
            <v>116000</v>
          </cell>
          <cell r="AG21">
            <v>182129.74400000001</v>
          </cell>
          <cell r="AH21">
            <v>510400</v>
          </cell>
          <cell r="AI21">
            <v>748373.87872000004</v>
          </cell>
          <cell r="AJ21">
            <v>77384737.420720011</v>
          </cell>
          <cell r="AK21">
            <v>2577133.7267999998</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G22">
            <v>190400</v>
          </cell>
          <cell r="M22">
            <v>460752</v>
          </cell>
          <cell r="Q22">
            <v>1639080</v>
          </cell>
          <cell r="R22">
            <v>38080</v>
          </cell>
          <cell r="T22">
            <v>980026</v>
          </cell>
          <cell r="V22">
            <v>57629</v>
          </cell>
          <cell r="Z22">
            <v>191357.44</v>
          </cell>
          <cell r="AA22">
            <v>12198.550000000001</v>
          </cell>
          <cell r="AB22">
            <v>1951.7680000000003</v>
          </cell>
          <cell r="AC22">
            <v>201820.318</v>
          </cell>
          <cell r="AD22">
            <v>2810463.44</v>
          </cell>
          <cell r="AE22">
            <v>838958</v>
          </cell>
          <cell r="AF22">
            <v>29228.819776</v>
          </cell>
          <cell r="AG22">
            <v>3022372.383376</v>
          </cell>
          <cell r="AH22">
            <v>651152</v>
          </cell>
          <cell r="AI22">
            <v>42324.880000000005</v>
          </cell>
          <cell r="AJ22">
            <v>6771.9808000000012</v>
          </cell>
          <cell r="AK22">
            <v>700248.86080000002</v>
          </cell>
          <cell r="AY22">
            <v>1190392</v>
          </cell>
          <cell r="BE22">
            <v>1190392</v>
          </cell>
          <cell r="BF22">
            <v>1585067</v>
          </cell>
          <cell r="BG22">
            <v>103029.35500000001</v>
          </cell>
          <cell r="BH22">
            <v>16484.696800000002</v>
          </cell>
          <cell r="BI22">
            <v>1704581.0518</v>
          </cell>
        </row>
        <row r="23">
          <cell r="A23" t="str">
            <v>112</v>
          </cell>
          <cell r="J23">
            <v>754841</v>
          </cell>
          <cell r="O23">
            <v>23200</v>
          </cell>
          <cell r="Q23">
            <v>435000</v>
          </cell>
          <cell r="R23">
            <v>110880</v>
          </cell>
          <cell r="T23">
            <v>324440</v>
          </cell>
          <cell r="V23">
            <v>369724</v>
          </cell>
          <cell r="Z23">
            <v>324440</v>
          </cell>
          <cell r="AA23">
            <v>21088.600000000002</v>
          </cell>
          <cell r="AB23">
            <v>3374.1760000000004</v>
          </cell>
          <cell r="AC23">
            <v>348902.77599999995</v>
          </cell>
          <cell r="AD23">
            <v>758124</v>
          </cell>
          <cell r="AE23">
            <v>29783</v>
          </cell>
          <cell r="AF23">
            <v>4765.28</v>
          </cell>
          <cell r="AG23">
            <v>492748.28</v>
          </cell>
          <cell r="AH23">
            <v>129110</v>
          </cell>
          <cell r="AI23">
            <v>8392.15</v>
          </cell>
          <cell r="AJ23">
            <v>1342.7439999999999</v>
          </cell>
          <cell r="AK23">
            <v>138844.894</v>
          </cell>
          <cell r="AY23">
            <v>69600</v>
          </cell>
          <cell r="BE23">
            <v>69600</v>
          </cell>
          <cell r="BF23">
            <v>1238728</v>
          </cell>
          <cell r="BG23">
            <v>80517.320000000007</v>
          </cell>
          <cell r="BH23">
            <v>12882.771200000001</v>
          </cell>
          <cell r="BI23">
            <v>1332128.0912000001</v>
          </cell>
        </row>
        <row r="24">
          <cell r="A24" t="str">
            <v>113</v>
          </cell>
          <cell r="B24">
            <v>203000</v>
          </cell>
          <cell r="F24">
            <v>108000</v>
          </cell>
          <cell r="H24">
            <v>291276</v>
          </cell>
          <cell r="I24">
            <v>561871</v>
          </cell>
          <cell r="O24">
            <v>2050549</v>
          </cell>
          <cell r="P24">
            <v>807500</v>
          </cell>
          <cell r="R24">
            <v>201600</v>
          </cell>
          <cell r="S24">
            <v>1257379.5</v>
          </cell>
          <cell r="V24">
            <v>774973</v>
          </cell>
          <cell r="Z24">
            <v>203000</v>
          </cell>
          <cell r="AA24">
            <v>13195</v>
          </cell>
          <cell r="AB24">
            <v>2111.1999999999998</v>
          </cell>
          <cell r="AC24">
            <v>218306.2</v>
          </cell>
          <cell r="AD24">
            <v>58800</v>
          </cell>
          <cell r="AE24">
            <v>1744130</v>
          </cell>
          <cell r="AF24">
            <v>611320</v>
          </cell>
          <cell r="AG24">
            <v>81085.16</v>
          </cell>
          <cell r="AH24">
            <v>1265579.5</v>
          </cell>
          <cell r="AI24">
            <v>82262.667499999996</v>
          </cell>
          <cell r="AJ24">
            <v>13162.0268</v>
          </cell>
          <cell r="AK24">
            <v>1361004.1943000001</v>
          </cell>
          <cell r="AL24">
            <v>832769.8</v>
          </cell>
          <cell r="AS24">
            <v>210180</v>
          </cell>
          <cell r="BE24">
            <v>1444089.8</v>
          </cell>
          <cell r="BF24">
            <v>6247008</v>
          </cell>
          <cell r="BG24">
            <v>406055.52</v>
          </cell>
          <cell r="BH24">
            <v>64968.883200000004</v>
          </cell>
          <cell r="BI24">
            <v>6718032.4031999996</v>
          </cell>
        </row>
        <row r="25">
          <cell r="A25" t="str">
            <v>114</v>
          </cell>
          <cell r="J25">
            <v>255000</v>
          </cell>
          <cell r="O25">
            <v>58000</v>
          </cell>
          <cell r="P25">
            <v>15080</v>
          </cell>
          <cell r="V25">
            <v>33107.142857142855</v>
          </cell>
          <cell r="W25">
            <v>289759.88</v>
          </cell>
          <cell r="Y25">
            <v>1871466.6666666667</v>
          </cell>
          <cell r="Z25">
            <v>5763117.8095238097</v>
          </cell>
          <cell r="AA25">
            <v>374602.65761904762</v>
          </cell>
          <cell r="AB25">
            <v>59936.425219047618</v>
          </cell>
          <cell r="AC25">
            <v>6197656.8923619054</v>
          </cell>
          <cell r="AD25">
            <v>58000</v>
          </cell>
          <cell r="AE25">
            <v>428736</v>
          </cell>
          <cell r="AF25">
            <v>1132740</v>
          </cell>
          <cell r="AG25">
            <v>62373.2</v>
          </cell>
          <cell r="AH25">
            <v>304839.88</v>
          </cell>
          <cell r="AI25">
            <v>19814.592200000003</v>
          </cell>
          <cell r="AJ25">
            <v>3170.3347520000007</v>
          </cell>
          <cell r="AK25">
            <v>327824.80695200001</v>
          </cell>
          <cell r="AL25">
            <v>6331860</v>
          </cell>
          <cell r="BE25">
            <v>7464600</v>
          </cell>
          <cell r="BF25">
            <v>428736</v>
          </cell>
          <cell r="BG25">
            <v>27867.84</v>
          </cell>
          <cell r="BH25">
            <v>4458.8544000000002</v>
          </cell>
          <cell r="BI25">
            <v>461062.69440000004</v>
          </cell>
        </row>
        <row r="26">
          <cell r="A26" t="str">
            <v>200</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H26">
            <v>785178.48</v>
          </cell>
          <cell r="AI26">
            <v>290232</v>
          </cell>
          <cell r="AJ26">
            <v>8165.8561920000002</v>
          </cell>
          <cell r="AK26">
            <v>844380.93739199999</v>
          </cell>
          <cell r="AL26">
            <v>3695238</v>
          </cell>
          <cell r="BE26">
            <v>3695238</v>
          </cell>
          <cell r="BF26">
            <v>290232</v>
          </cell>
          <cell r="BG26">
            <v>18865.080000000002</v>
          </cell>
          <cell r="BH26">
            <v>3018.4128000000005</v>
          </cell>
          <cell r="BI26">
            <v>312115.49280000001</v>
          </cell>
        </row>
        <row r="27">
          <cell r="A27" t="str">
            <v>201</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17400</v>
          </cell>
          <cell r="Q27">
            <v>1737680</v>
          </cell>
          <cell r="R27">
            <v>380800</v>
          </cell>
          <cell r="S27">
            <v>1691200</v>
          </cell>
          <cell r="T27">
            <v>415581.6</v>
          </cell>
          <cell r="U27">
            <v>492800</v>
          </cell>
          <cell r="V27">
            <v>6051084</v>
          </cell>
          <cell r="W27">
            <v>546288.07999999996</v>
          </cell>
          <cell r="X27">
            <v>465080</v>
          </cell>
          <cell r="Y27">
            <v>5614400</v>
          </cell>
          <cell r="Z27">
            <v>680925.8</v>
          </cell>
          <cell r="AA27">
            <v>2150263.9470000006</v>
          </cell>
          <cell r="AB27">
            <v>820562</v>
          </cell>
          <cell r="AC27">
            <v>35575289.978520006</v>
          </cell>
          <cell r="AD27">
            <v>2277991.4</v>
          </cell>
          <cell r="AE27">
            <v>148069.44099999999</v>
          </cell>
          <cell r="AF27">
            <v>23691.110559999997</v>
          </cell>
          <cell r="AG27">
            <v>2449751.95156</v>
          </cell>
          <cell r="AH27">
            <v>699408.08</v>
          </cell>
          <cell r="AI27">
            <v>378160</v>
          </cell>
          <cell r="AJ27">
            <v>7273.844032</v>
          </cell>
          <cell r="AK27">
            <v>752143.44923200004</v>
          </cell>
          <cell r="BA27">
            <v>27840</v>
          </cell>
          <cell r="BE27">
            <v>6051084</v>
          </cell>
          <cell r="BF27">
            <v>406000</v>
          </cell>
          <cell r="BG27">
            <v>26390</v>
          </cell>
          <cell r="BH27">
            <v>4222.3999999999996</v>
          </cell>
          <cell r="BI27">
            <v>436612.4</v>
          </cell>
        </row>
        <row r="28">
          <cell r="A28" t="str">
            <v>202</v>
          </cell>
          <cell r="D28">
            <v>16675</v>
          </cell>
          <cell r="I28">
            <v>48026</v>
          </cell>
          <cell r="O28">
            <v>11600</v>
          </cell>
          <cell r="Q28">
            <v>605984</v>
          </cell>
          <cell r="W28">
            <v>404468.8</v>
          </cell>
          <cell r="X28">
            <v>182816</v>
          </cell>
          <cell r="Y28">
            <v>24348</v>
          </cell>
          <cell r="Z28">
            <v>162450</v>
          </cell>
          <cell r="AA28">
            <v>208000</v>
          </cell>
          <cell r="AD28">
            <v>800400</v>
          </cell>
          <cell r="AE28">
            <v>52026</v>
          </cell>
          <cell r="AF28">
            <v>8324.16</v>
          </cell>
          <cell r="AG28">
            <v>860750.16</v>
          </cell>
          <cell r="AH28">
            <v>3412245.8</v>
          </cell>
          <cell r="AI28">
            <v>221795.97699999998</v>
          </cell>
          <cell r="AJ28">
            <v>35487.356319999999</v>
          </cell>
          <cell r="AK28">
            <v>3669529.1333199996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D29">
            <v>16675</v>
          </cell>
          <cell r="H29">
            <v>89600</v>
          </cell>
          <cell r="I29">
            <v>69600</v>
          </cell>
          <cell r="N29">
            <v>938672</v>
          </cell>
          <cell r="O29">
            <v>17500</v>
          </cell>
          <cell r="P29">
            <v>48720</v>
          </cell>
          <cell r="S29">
            <v>1611000</v>
          </cell>
          <cell r="X29">
            <v>383380</v>
          </cell>
          <cell r="Y29">
            <v>876865</v>
          </cell>
          <cell r="AD29">
            <v>1097872</v>
          </cell>
          <cell r="AE29">
            <v>71361.680000000008</v>
          </cell>
          <cell r="AF29">
            <v>29000</v>
          </cell>
          <cell r="AG29">
            <v>1180651.5488</v>
          </cell>
          <cell r="AH29">
            <v>360000</v>
          </cell>
          <cell r="AI29">
            <v>31815.875</v>
          </cell>
          <cell r="AJ29">
            <v>5090.54</v>
          </cell>
          <cell r="AK29">
            <v>526381.41500000004</v>
          </cell>
          <cell r="BE29">
            <v>29000</v>
          </cell>
          <cell r="BF29">
            <v>2847865</v>
          </cell>
          <cell r="BG29">
            <v>185111.22500000001</v>
          </cell>
          <cell r="BH29">
            <v>29617.796000000002</v>
          </cell>
          <cell r="BI29">
            <v>3062594.0210000002</v>
          </cell>
        </row>
        <row r="30">
          <cell r="A30" t="str">
            <v>204</v>
          </cell>
          <cell r="E30">
            <v>1392000</v>
          </cell>
          <cell r="K30">
            <v>1713000</v>
          </cell>
          <cell r="M30">
            <v>961466</v>
          </cell>
          <cell r="N30">
            <v>292900</v>
          </cell>
          <cell r="O30">
            <v>140824</v>
          </cell>
          <cell r="P30">
            <v>243600</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I30">
            <v>15834</v>
          </cell>
          <cell r="AJ30">
            <v>2533.44</v>
          </cell>
          <cell r="AK30">
            <v>1950002</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D31">
            <v>16675</v>
          </cell>
          <cell r="F31">
            <v>730200</v>
          </cell>
          <cell r="H31">
            <v>1737877</v>
          </cell>
          <cell r="I31">
            <v>513722</v>
          </cell>
          <cell r="M31">
            <v>11648</v>
          </cell>
          <cell r="N31">
            <v>29000</v>
          </cell>
          <cell r="O31">
            <v>44152</v>
          </cell>
          <cell r="P31">
            <v>592623</v>
          </cell>
          <cell r="R31">
            <v>5586919</v>
          </cell>
          <cell r="T31">
            <v>120000</v>
          </cell>
          <cell r="W31">
            <v>878831.08</v>
          </cell>
          <cell r="X31">
            <v>378740</v>
          </cell>
          <cell r="Y31">
            <v>24348</v>
          </cell>
          <cell r="AA31">
            <v>92800</v>
          </cell>
          <cell r="AC31">
            <v>112000</v>
          </cell>
          <cell r="AD31">
            <v>152648</v>
          </cell>
          <cell r="AE31">
            <v>9922.1200000000008</v>
          </cell>
          <cell r="AF31">
            <v>682080</v>
          </cell>
          <cell r="AG31">
            <v>164157.65919999999</v>
          </cell>
          <cell r="AH31">
            <v>1726154.08</v>
          </cell>
          <cell r="AI31">
            <v>112200.01520000001</v>
          </cell>
          <cell r="AJ31">
            <v>1574004</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cell r="BI32">
            <v>243754.4656</v>
          </cell>
        </row>
        <row r="33">
          <cell r="A33" t="str">
            <v>319</v>
          </cell>
          <cell r="I33">
            <v>104500</v>
          </cell>
          <cell r="P33">
            <v>17400</v>
          </cell>
          <cell r="Q33">
            <v>1392000</v>
          </cell>
          <cell r="R33">
            <v>59676</v>
          </cell>
          <cell r="W33">
            <v>8988289</v>
          </cell>
          <cell r="X33">
            <v>1650100</v>
          </cell>
          <cell r="AD33">
            <v>1392000</v>
          </cell>
          <cell r="AE33">
            <v>90480</v>
          </cell>
          <cell r="AF33">
            <v>14476.800000000001</v>
          </cell>
          <cell r="AG33">
            <v>2221400</v>
          </cell>
          <cell r="AH33">
            <v>1667500</v>
          </cell>
          <cell r="AI33">
            <v>108387.5</v>
          </cell>
          <cell r="AJ33">
            <v>17342</v>
          </cell>
          <cell r="AK33">
            <v>1793229.5</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W34">
            <v>203580</v>
          </cell>
          <cell r="AD34">
            <v>302400</v>
          </cell>
          <cell r="AE34">
            <v>138875.20000000001</v>
          </cell>
          <cell r="AF34">
            <v>3144.96</v>
          </cell>
          <cell r="AG34">
            <v>325200.96000000002</v>
          </cell>
          <cell r="AH34">
            <v>203580</v>
          </cell>
          <cell r="AI34">
            <v>13232.7</v>
          </cell>
          <cell r="AJ34">
            <v>2117.232</v>
          </cell>
          <cell r="AK34">
            <v>218929.932</v>
          </cell>
          <cell r="AL34">
            <v>3401631.56</v>
          </cell>
          <cell r="BE34">
            <v>3401631.56</v>
          </cell>
          <cell r="BF34">
            <v>269535.2</v>
          </cell>
          <cell r="BG34">
            <v>17519.788</v>
          </cell>
          <cell r="BH34">
            <v>2803.16608</v>
          </cell>
          <cell r="BI34">
            <v>289858.15408000001</v>
          </cell>
        </row>
        <row r="35">
          <cell r="A35" t="str">
            <v>400</v>
          </cell>
          <cell r="D35">
            <v>16675</v>
          </cell>
          <cell r="O35">
            <v>716800</v>
          </cell>
          <cell r="P35">
            <v>107880</v>
          </cell>
          <cell r="Q35">
            <v>1649520</v>
          </cell>
          <cell r="R35">
            <v>1742320</v>
          </cell>
          <cell r="T35">
            <v>1053500</v>
          </cell>
          <cell r="W35">
            <v>129293.6</v>
          </cell>
          <cell r="AD35">
            <v>2969820</v>
          </cell>
          <cell r="AE35">
            <v>193038.30000000002</v>
          </cell>
          <cell r="AF35">
            <v>30886.128000000004</v>
          </cell>
          <cell r="AG35">
            <v>185600</v>
          </cell>
          <cell r="AH35">
            <v>3353468.6</v>
          </cell>
          <cell r="AI35">
            <v>9280</v>
          </cell>
          <cell r="AJ35">
            <v>34876.07344</v>
          </cell>
          <cell r="AK35">
            <v>3606320.1324399998</v>
          </cell>
          <cell r="AV35">
            <v>17400</v>
          </cell>
          <cell r="BA35">
            <v>58000</v>
          </cell>
          <cell r="BE35">
            <v>716800</v>
          </cell>
          <cell r="BF35">
            <v>270280</v>
          </cell>
          <cell r="BG35">
            <v>17568.2</v>
          </cell>
          <cell r="BH35">
            <v>2810.9120000000003</v>
          </cell>
          <cell r="BI35">
            <v>290659.11200000002</v>
          </cell>
        </row>
        <row r="36">
          <cell r="A36" t="str">
            <v>B01</v>
          </cell>
          <cell r="D36">
            <v>4333.33</v>
          </cell>
          <cell r="I36">
            <v>544944</v>
          </cell>
          <cell r="K36">
            <v>298480</v>
          </cell>
          <cell r="L36">
            <v>2750933</v>
          </cell>
          <cell r="M36">
            <v>2382044</v>
          </cell>
          <cell r="O36">
            <v>276080</v>
          </cell>
          <cell r="Q36">
            <v>333465</v>
          </cell>
          <cell r="V36">
            <v>5000</v>
          </cell>
          <cell r="AD36">
            <v>276080</v>
          </cell>
          <cell r="AE36">
            <v>17945.2</v>
          </cell>
          <cell r="AF36">
            <v>2871.232</v>
          </cell>
          <cell r="AG36">
            <v>296896.43200000003</v>
          </cell>
          <cell r="AH36">
            <v>6070709.3300000001</v>
          </cell>
          <cell r="AI36">
            <v>394596.10645000002</v>
          </cell>
          <cell r="AJ36">
            <v>63135.377032000004</v>
          </cell>
          <cell r="AK36">
            <v>6528440.8134819996</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P37">
            <v>89320</v>
          </cell>
          <cell r="V37">
            <v>857864</v>
          </cell>
          <cell r="W37">
            <v>65557</v>
          </cell>
          <cell r="X37">
            <v>92800</v>
          </cell>
          <cell r="AA37">
            <v>1500000</v>
          </cell>
          <cell r="AD37">
            <v>23395416</v>
          </cell>
          <cell r="AE37">
            <v>1520702.04</v>
          </cell>
          <cell r="AF37">
            <v>243312.32640000002</v>
          </cell>
          <cell r="AG37">
            <v>25159430.3664</v>
          </cell>
          <cell r="AH37">
            <v>182120</v>
          </cell>
          <cell r="AI37">
            <v>11837.800000000001</v>
          </cell>
          <cell r="AJ37">
            <v>1894.0480000000002</v>
          </cell>
          <cell r="AK37">
            <v>195851.848</v>
          </cell>
          <cell r="BC37">
            <v>841084</v>
          </cell>
          <cell r="BE37">
            <v>1698948</v>
          </cell>
          <cell r="BF37">
            <v>9122432.5</v>
          </cell>
          <cell r="BG37">
            <v>592958.11250000005</v>
          </cell>
          <cell r="BH37">
            <v>94873.29800000001</v>
          </cell>
          <cell r="BI37">
            <v>9810263.9105000012</v>
          </cell>
        </row>
        <row r="38">
          <cell r="A38" t="str">
            <v>DIST. DUITAMA</v>
          </cell>
          <cell r="B38">
            <v>40899</v>
          </cell>
          <cell r="C38">
            <v>162400</v>
          </cell>
          <cell r="D38">
            <v>10000</v>
          </cell>
          <cell r="E38">
            <v>22932531</v>
          </cell>
          <cell r="G38">
            <v>639748</v>
          </cell>
          <cell r="J38">
            <v>408800</v>
          </cell>
          <cell r="L38">
            <v>44800</v>
          </cell>
          <cell r="M38">
            <v>586414</v>
          </cell>
          <cell r="N38">
            <v>260033</v>
          </cell>
          <cell r="S38">
            <v>226195</v>
          </cell>
          <cell r="T38">
            <v>201600</v>
          </cell>
          <cell r="V38">
            <v>6000</v>
          </cell>
          <cell r="X38">
            <v>1028526</v>
          </cell>
          <cell r="Z38">
            <v>76560</v>
          </cell>
          <cell r="AB38">
            <v>850000</v>
          </cell>
          <cell r="AD38">
            <v>26000834</v>
          </cell>
          <cell r="AE38">
            <v>1690054.21</v>
          </cell>
          <cell r="AF38">
            <v>270408.67359999998</v>
          </cell>
          <cell r="AG38">
            <v>27961296.8836</v>
          </cell>
          <cell r="AH38">
            <v>8717276</v>
          </cell>
          <cell r="AI38">
            <v>566622.94000000006</v>
          </cell>
          <cell r="AJ38">
            <v>90659.670400000017</v>
          </cell>
          <cell r="AK38">
            <v>9374558.6103999987</v>
          </cell>
          <cell r="AL38">
            <v>542880</v>
          </cell>
          <cell r="BC38">
            <v>11980</v>
          </cell>
          <cell r="BE38">
            <v>162400</v>
          </cell>
          <cell r="BF38">
            <v>1583386</v>
          </cell>
          <cell r="BG38">
            <v>102920.09</v>
          </cell>
          <cell r="BH38">
            <v>16467.214400000001</v>
          </cell>
          <cell r="BI38">
            <v>1702773.3044</v>
          </cell>
        </row>
        <row r="39">
          <cell r="A39" t="str">
            <v>DIST. TULUA</v>
          </cell>
          <cell r="C39">
            <v>303600</v>
          </cell>
          <cell r="D39">
            <v>81000</v>
          </cell>
          <cell r="F39">
            <v>522696</v>
          </cell>
          <cell r="G39">
            <v>6098400</v>
          </cell>
          <cell r="H39">
            <v>22400</v>
          </cell>
          <cell r="I39">
            <v>415744</v>
          </cell>
          <cell r="Q39">
            <v>765600</v>
          </cell>
          <cell r="S39">
            <v>1257379.5</v>
          </cell>
          <cell r="AA39">
            <v>624000</v>
          </cell>
          <cell r="AD39">
            <v>519144</v>
          </cell>
          <cell r="AE39">
            <v>33744.36</v>
          </cell>
          <cell r="AF39">
            <v>112000</v>
          </cell>
          <cell r="AG39">
            <v>558287.45759999997</v>
          </cell>
          <cell r="AH39">
            <v>3266279.5</v>
          </cell>
          <cell r="AI39">
            <v>212308.16750000001</v>
          </cell>
          <cell r="AJ39">
            <v>33969.306800000006</v>
          </cell>
          <cell r="AK39">
            <v>3512556.9742999999</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U40">
            <v>9500</v>
          </cell>
          <cell r="X40">
            <v>2227200</v>
          </cell>
          <cell r="AD40">
            <v>12795920.279999999</v>
          </cell>
          <cell r="AE40">
            <v>831734.81819999998</v>
          </cell>
          <cell r="AF40">
            <v>133077.570912</v>
          </cell>
          <cell r="AG40">
            <v>13760732.669111999</v>
          </cell>
          <cell r="AH40">
            <v>116962.5</v>
          </cell>
          <cell r="AI40">
            <v>7602.5625</v>
          </cell>
          <cell r="AJ40">
            <v>1216.4100000000001</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U41">
            <v>9500</v>
          </cell>
          <cell r="Z41">
            <v>5640100.4800000004</v>
          </cell>
          <cell r="AD41">
            <v>13818667.48</v>
          </cell>
          <cell r="AE41">
            <v>898213.38620000007</v>
          </cell>
          <cell r="AF41">
            <v>143714.14179200001</v>
          </cell>
          <cell r="AG41">
            <v>8827014</v>
          </cell>
          <cell r="AH41">
            <v>116962.5</v>
          </cell>
          <cell r="AI41">
            <v>7602.5625</v>
          </cell>
          <cell r="AJ41">
            <v>1216.4100000000001</v>
          </cell>
          <cell r="AK41">
            <v>125781.4725</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R42">
            <v>278400</v>
          </cell>
          <cell r="Y42">
            <v>103938</v>
          </cell>
          <cell r="AC42">
            <v>84000</v>
          </cell>
          <cell r="AD42">
            <v>451140</v>
          </cell>
          <cell r="AE42">
            <v>9198.8000000000011</v>
          </cell>
          <cell r="AF42">
            <v>1471.8080000000002</v>
          </cell>
          <cell r="AG42">
            <v>152190.60799999998</v>
          </cell>
          <cell r="AH42">
            <v>278400</v>
          </cell>
          <cell r="AI42">
            <v>18096</v>
          </cell>
          <cell r="AJ42">
            <v>2895.36</v>
          </cell>
          <cell r="AK42">
            <v>299391.35999999999</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I43">
            <v>436479.875</v>
          </cell>
          <cell r="AJ43">
            <v>69836.78</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E44">
            <v>471422</v>
          </cell>
          <cell r="M44">
            <v>7199181</v>
          </cell>
          <cell r="S44">
            <v>186278.5</v>
          </cell>
          <cell r="V44">
            <v>101000</v>
          </cell>
          <cell r="AA44">
            <v>416000</v>
          </cell>
          <cell r="AC44">
            <v>1401626</v>
          </cell>
          <cell r="AE44">
            <v>15433</v>
          </cell>
          <cell r="AF44">
            <v>84975</v>
          </cell>
          <cell r="AH44">
            <v>9864815.8300000001</v>
          </cell>
          <cell r="AI44">
            <v>641213.02895000007</v>
          </cell>
          <cell r="AJ44">
            <v>102594.08463200001</v>
          </cell>
          <cell r="AK44">
            <v>10608622.943582</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B46">
            <v>40899</v>
          </cell>
          <cell r="C46">
            <v>303600</v>
          </cell>
          <cell r="D46">
            <v>89699.993333333332</v>
          </cell>
          <cell r="E46">
            <v>471422</v>
          </cell>
          <cell r="F46">
            <v>260250</v>
          </cell>
          <cell r="G46">
            <v>562240</v>
          </cell>
          <cell r="H46">
            <v>134400</v>
          </cell>
          <cell r="I46">
            <v>6009126</v>
          </cell>
          <cell r="J46">
            <v>524160</v>
          </cell>
          <cell r="K46">
            <v>658112</v>
          </cell>
          <cell r="L46">
            <v>2188088</v>
          </cell>
          <cell r="M46">
            <v>17661168</v>
          </cell>
          <cell r="N46">
            <v>361841</v>
          </cell>
          <cell r="O46">
            <v>239250</v>
          </cell>
          <cell r="P46">
            <v>1591357.6</v>
          </cell>
          <cell r="Q46">
            <v>765600</v>
          </cell>
          <cell r="R46">
            <v>77280</v>
          </cell>
          <cell r="S46">
            <v>3313095.5</v>
          </cell>
          <cell r="T46">
            <v>201600</v>
          </cell>
          <cell r="U46">
            <v>38000</v>
          </cell>
          <cell r="V46">
            <v>4620517</v>
          </cell>
          <cell r="W46">
            <v>2683604.3199999998</v>
          </cell>
          <cell r="X46">
            <v>4067134</v>
          </cell>
          <cell r="Y46">
            <v>330586</v>
          </cell>
          <cell r="Z46">
            <v>26100</v>
          </cell>
          <cell r="AA46">
            <v>1664000</v>
          </cell>
          <cell r="AB46">
            <v>965263</v>
          </cell>
          <cell r="AC46">
            <v>1401626</v>
          </cell>
          <cell r="AD46">
            <v>90216</v>
          </cell>
          <cell r="AE46">
            <v>406116</v>
          </cell>
          <cell r="AF46">
            <v>339900</v>
          </cell>
          <cell r="AG46">
            <v>111417</v>
          </cell>
          <cell r="AH46">
            <v>66704577.413333334</v>
          </cell>
          <cell r="AI46">
            <v>4335797.5318666669</v>
          </cell>
          <cell r="AJ46">
            <v>693727.60509866674</v>
          </cell>
          <cell r="AK46">
            <v>71734102.550298661</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109</v>
          </cell>
          <cell r="B5">
            <v>74127</v>
          </cell>
          <cell r="C5">
            <v>2099044.36</v>
          </cell>
          <cell r="D5">
            <v>403200</v>
          </cell>
          <cell r="E5">
            <v>74127</v>
          </cell>
          <cell r="F5">
            <v>4818.2550000000001</v>
          </cell>
          <cell r="G5">
            <v>12631.240800000001</v>
          </cell>
          <cell r="H5">
            <v>91576.495800000004</v>
          </cell>
          <cell r="I5">
            <v>152830</v>
          </cell>
          <cell r="J5">
            <v>47250</v>
          </cell>
          <cell r="K5">
            <v>807502</v>
          </cell>
          <cell r="L5">
            <v>147300</v>
          </cell>
          <cell r="M5">
            <v>2496749</v>
          </cell>
          <cell r="N5">
            <v>572344</v>
          </cell>
          <cell r="O5">
            <v>122496</v>
          </cell>
          <cell r="P5">
            <v>40000</v>
          </cell>
          <cell r="Q5">
            <v>327033</v>
          </cell>
          <cell r="S5">
            <v>27000</v>
          </cell>
          <cell r="T5">
            <v>4384800</v>
          </cell>
          <cell r="U5">
            <v>22051870</v>
          </cell>
          <cell r="V5">
            <v>47250</v>
          </cell>
          <cell r="W5">
            <v>3071.25</v>
          </cell>
          <cell r="X5">
            <v>491.40000000000003</v>
          </cell>
          <cell r="Y5">
            <v>50812.65</v>
          </cell>
          <cell r="Z5">
            <v>762004</v>
          </cell>
          <cell r="AA5">
            <v>266405</v>
          </cell>
          <cell r="AB5">
            <v>72242.235000000001</v>
          </cell>
          <cell r="AC5">
            <v>11558.757600000001</v>
          </cell>
          <cell r="AD5">
            <v>1195219.9926</v>
          </cell>
          <cell r="AE5">
            <v>1770573</v>
          </cell>
          <cell r="AF5">
            <v>2099044.36</v>
          </cell>
          <cell r="AG5">
            <v>136437.88339999999</v>
          </cell>
          <cell r="AH5">
            <v>21830.061343999998</v>
          </cell>
          <cell r="AI5">
            <v>2257312.3047440001</v>
          </cell>
        </row>
        <row r="6">
          <cell r="A6" t="str">
            <v>203</v>
          </cell>
          <cell r="B6">
            <v>74127</v>
          </cell>
          <cell r="C6">
            <v>976468.28</v>
          </cell>
          <cell r="D6">
            <v>157412</v>
          </cell>
          <cell r="E6">
            <v>74127</v>
          </cell>
          <cell r="F6">
            <v>4818.2550000000001</v>
          </cell>
          <cell r="G6">
            <v>12631.240800000001</v>
          </cell>
          <cell r="H6">
            <v>91576.495800000004</v>
          </cell>
          <cell r="I6">
            <v>2066792</v>
          </cell>
          <cell r="J6">
            <v>14063228</v>
          </cell>
          <cell r="K6">
            <v>62049</v>
          </cell>
          <cell r="O6">
            <v>191980</v>
          </cell>
          <cell r="P6">
            <v>209168.33333333334</v>
          </cell>
          <cell r="R6">
            <v>30837200</v>
          </cell>
          <cell r="S6">
            <v>691247</v>
          </cell>
          <cell r="U6">
            <v>44900428</v>
          </cell>
          <cell r="V6">
            <v>401148.33333333337</v>
          </cell>
          <cell r="W6">
            <v>26074.64166666667</v>
          </cell>
          <cell r="X6">
            <v>4171.9426666666677</v>
          </cell>
          <cell r="Y6">
            <v>431394.91766666668</v>
          </cell>
          <cell r="Z6">
            <v>31320</v>
          </cell>
          <cell r="AA6">
            <v>61580</v>
          </cell>
          <cell r="AB6">
            <v>4002.7000000000003</v>
          </cell>
          <cell r="AC6">
            <v>640.43200000000002</v>
          </cell>
          <cell r="AD6">
            <v>66223.131999999998</v>
          </cell>
          <cell r="AE6">
            <v>2075792</v>
          </cell>
          <cell r="AF6">
            <v>976468.28</v>
          </cell>
          <cell r="AG6">
            <v>63470.438200000004</v>
          </cell>
          <cell r="AH6">
            <v>10155.270112</v>
          </cell>
          <cell r="AI6">
            <v>1050093.9883119999</v>
          </cell>
        </row>
        <row r="7">
          <cell r="A7" t="str">
            <v>204</v>
          </cell>
          <cell r="B7">
            <v>74127</v>
          </cell>
          <cell r="C7">
            <v>622421.19999999995</v>
          </cell>
          <cell r="D7">
            <v>607841.4</v>
          </cell>
          <cell r="E7">
            <v>74127</v>
          </cell>
          <cell r="F7">
            <v>4818.2550000000001</v>
          </cell>
          <cell r="G7">
            <v>157792</v>
          </cell>
          <cell r="H7">
            <v>91576.495800000004</v>
          </cell>
          <cell r="I7">
            <v>118244</v>
          </cell>
          <cell r="O7">
            <v>9000</v>
          </cell>
          <cell r="P7">
            <v>209168.33333333334</v>
          </cell>
          <cell r="Q7">
            <v>152308</v>
          </cell>
          <cell r="V7">
            <v>366960.33333333337</v>
          </cell>
          <cell r="W7">
            <v>23852.421666666669</v>
          </cell>
          <cell r="X7">
            <v>3816.387466666667</v>
          </cell>
          <cell r="Y7">
            <v>394629.14246666676</v>
          </cell>
          <cell r="AA7">
            <v>152308</v>
          </cell>
          <cell r="AB7">
            <v>9900.02</v>
          </cell>
          <cell r="AC7">
            <v>1584.0032000000001</v>
          </cell>
          <cell r="AD7">
            <v>163792.0232</v>
          </cell>
          <cell r="AE7">
            <v>127244</v>
          </cell>
          <cell r="AF7">
            <v>622421.19999999995</v>
          </cell>
          <cell r="AG7">
            <v>40457.377999999997</v>
          </cell>
          <cell r="AH7">
            <v>6473.18048</v>
          </cell>
          <cell r="AI7">
            <v>669351.75847999996</v>
          </cell>
        </row>
        <row r="8">
          <cell r="A8" t="str">
            <v>391</v>
          </cell>
          <cell r="B8">
            <v>74127</v>
          </cell>
          <cell r="C8">
            <v>168173.32</v>
          </cell>
          <cell r="D8">
            <v>177000</v>
          </cell>
          <cell r="E8">
            <v>74127</v>
          </cell>
          <cell r="F8">
            <v>4818.2550000000001</v>
          </cell>
          <cell r="G8">
            <v>12631.240800000001</v>
          </cell>
          <cell r="H8">
            <v>91576.495800000004</v>
          </cell>
          <cell r="I8">
            <v>563808</v>
          </cell>
          <cell r="J8">
            <v>1222640</v>
          </cell>
          <cell r="O8">
            <v>9000</v>
          </cell>
          <cell r="P8">
            <v>302238</v>
          </cell>
          <cell r="Q8">
            <v>903825</v>
          </cell>
          <cell r="R8">
            <v>2505600</v>
          </cell>
          <cell r="T8">
            <v>50738</v>
          </cell>
          <cell r="V8">
            <v>1080825</v>
          </cell>
          <cell r="W8">
            <v>70253.625</v>
          </cell>
          <cell r="X8">
            <v>11240.58</v>
          </cell>
          <cell r="Y8">
            <v>1162319.2050000001</v>
          </cell>
          <cell r="AA8">
            <v>325670</v>
          </cell>
          <cell r="AB8">
            <v>21168.55</v>
          </cell>
          <cell r="AC8">
            <v>3386.9679999999998</v>
          </cell>
          <cell r="AD8">
            <v>556800</v>
          </cell>
          <cell r="AE8">
            <v>1795448</v>
          </cell>
          <cell r="AF8">
            <v>168173.32</v>
          </cell>
          <cell r="AG8">
            <v>10931.265800000001</v>
          </cell>
          <cell r="AH8">
            <v>1749.0025280000002</v>
          </cell>
          <cell r="AI8">
            <v>180853.58832800001</v>
          </cell>
        </row>
        <row r="9">
          <cell r="A9" t="str">
            <v>403</v>
          </cell>
          <cell r="B9">
            <v>74127</v>
          </cell>
          <cell r="C9">
            <v>3035890</v>
          </cell>
          <cell r="D9">
            <v>29500</v>
          </cell>
          <cell r="E9">
            <v>74127</v>
          </cell>
          <cell r="F9">
            <v>4818.2550000000001</v>
          </cell>
          <cell r="G9">
            <v>12631.240800000001</v>
          </cell>
          <cell r="H9">
            <v>91182</v>
          </cell>
          <cell r="I9">
            <v>119845</v>
          </cell>
          <cell r="J9">
            <v>338152</v>
          </cell>
          <cell r="K9">
            <v>215500</v>
          </cell>
          <cell r="R9">
            <v>60000</v>
          </cell>
          <cell r="S9">
            <v>278742</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223817.36</v>
          </cell>
          <cell r="AG9">
            <v>14548.1284</v>
          </cell>
          <cell r="AH9">
            <v>2327.7005439999998</v>
          </cell>
          <cell r="AI9">
            <v>240693.18894399996</v>
          </cell>
        </row>
        <row r="10">
          <cell r="A10" t="str">
            <v>GIRON</v>
          </cell>
          <cell r="B10">
            <v>74127</v>
          </cell>
          <cell r="C10">
            <v>559543.4</v>
          </cell>
          <cell r="D10">
            <v>1750000</v>
          </cell>
          <cell r="E10">
            <v>74127</v>
          </cell>
          <cell r="F10">
            <v>696000</v>
          </cell>
          <cell r="G10">
            <v>12631.240800000001</v>
          </cell>
          <cell r="H10">
            <v>91576.495800000004</v>
          </cell>
          <cell r="J10">
            <v>37584</v>
          </cell>
          <cell r="K10">
            <v>204624</v>
          </cell>
          <cell r="L10">
            <v>1798000</v>
          </cell>
          <cell r="M10">
            <v>60000</v>
          </cell>
          <cell r="P10">
            <v>408800</v>
          </cell>
          <cell r="R10">
            <v>44800</v>
          </cell>
          <cell r="T10">
            <v>52635</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559543.4</v>
          </cell>
          <cell r="AG10">
            <v>36370.321000000004</v>
          </cell>
          <cell r="AH10">
            <v>5819.2513600000011</v>
          </cell>
          <cell r="AI10">
            <v>601732.97236000001</v>
          </cell>
        </row>
        <row r="11">
          <cell r="A11" t="str">
            <v>R06</v>
          </cell>
          <cell r="B11">
            <v>74127</v>
          </cell>
          <cell r="C11">
            <v>214368</v>
          </cell>
          <cell r="D11">
            <v>177000</v>
          </cell>
          <cell r="E11">
            <v>1040000</v>
          </cell>
          <cell r="F11">
            <v>4818.2550000000001</v>
          </cell>
          <cell r="G11">
            <v>12631.240800000001</v>
          </cell>
          <cell r="H11">
            <v>91576.495800000004</v>
          </cell>
          <cell r="I11">
            <v>299264</v>
          </cell>
          <cell r="J11">
            <v>391152</v>
          </cell>
          <cell r="M11">
            <v>50000</v>
          </cell>
          <cell r="P11">
            <v>11200</v>
          </cell>
          <cell r="Q11">
            <v>903825</v>
          </cell>
          <cell r="R11">
            <v>672000</v>
          </cell>
          <cell r="U11">
            <v>133333.33333333334</v>
          </cell>
          <cell r="V11">
            <v>2120825</v>
          </cell>
          <cell r="W11">
            <v>137853.625</v>
          </cell>
          <cell r="X11">
            <v>22056.58</v>
          </cell>
          <cell r="Y11">
            <v>2280735.2050000001</v>
          </cell>
          <cell r="AA11">
            <v>50000</v>
          </cell>
          <cell r="AB11">
            <v>3250</v>
          </cell>
          <cell r="AC11">
            <v>520</v>
          </cell>
          <cell r="AD11">
            <v>53770</v>
          </cell>
          <cell r="AE11">
            <v>1180162.6666666665</v>
          </cell>
          <cell r="AF11">
            <v>214368</v>
          </cell>
          <cell r="AG11">
            <v>13933.92</v>
          </cell>
          <cell r="AH11">
            <v>2229.4272000000001</v>
          </cell>
          <cell r="AI11">
            <v>230531.34720000002</v>
          </cell>
        </row>
        <row r="12">
          <cell r="A12" t="str">
            <v>REF. APE</v>
          </cell>
          <cell r="B12">
            <v>3222016</v>
          </cell>
          <cell r="C12">
            <v>158137.60000000001</v>
          </cell>
          <cell r="D12">
            <v>192105</v>
          </cell>
          <cell r="E12">
            <v>1040000</v>
          </cell>
          <cell r="F12">
            <v>4818.2550000000001</v>
          </cell>
          <cell r="G12">
            <v>12631.240800000001</v>
          </cell>
          <cell r="H12">
            <v>91576.495800000004</v>
          </cell>
          <cell r="I12">
            <v>461785</v>
          </cell>
          <cell r="J12">
            <v>87696</v>
          </cell>
          <cell r="K12">
            <v>290433</v>
          </cell>
          <cell r="M12">
            <v>1705200</v>
          </cell>
          <cell r="N12">
            <v>1581080</v>
          </cell>
          <cell r="O12">
            <v>1066759</v>
          </cell>
          <cell r="P12">
            <v>209168.33333333334</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5979800</v>
          </cell>
          <cell r="AG12">
            <v>388687</v>
          </cell>
          <cell r="AH12">
            <v>62189.919999999998</v>
          </cell>
          <cell r="AI12">
            <v>6430676.9199999999</v>
          </cell>
        </row>
        <row r="13">
          <cell r="A13" t="str">
            <v>401</v>
          </cell>
          <cell r="B13">
            <v>74127</v>
          </cell>
          <cell r="C13">
            <v>158137.60000000001</v>
          </cell>
          <cell r="D13">
            <v>1274112</v>
          </cell>
          <cell r="E13">
            <v>74127</v>
          </cell>
          <cell r="F13">
            <v>4818.2550000000001</v>
          </cell>
          <cell r="G13">
            <v>12631.240800000001</v>
          </cell>
          <cell r="H13">
            <v>91576.495800000004</v>
          </cell>
          <cell r="I13">
            <v>507640</v>
          </cell>
          <cell r="J13">
            <v>200634</v>
          </cell>
          <cell r="N13">
            <v>184208</v>
          </cell>
          <cell r="O13">
            <v>1531200</v>
          </cell>
          <cell r="Q13">
            <v>5600</v>
          </cell>
          <cell r="R13">
            <v>16800</v>
          </cell>
          <cell r="S13">
            <v>2894763</v>
          </cell>
          <cell r="T13">
            <v>20936</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20936</v>
          </cell>
          <cell r="AG13">
            <v>1360.8400000000001</v>
          </cell>
          <cell r="AH13">
            <v>217.73440000000002</v>
          </cell>
          <cell r="AI13">
            <v>22514.574400000001</v>
          </cell>
        </row>
        <row r="14">
          <cell r="A14" t="str">
            <v>ÉXITO ENVIGADO</v>
          </cell>
          <cell r="B14">
            <v>74127</v>
          </cell>
          <cell r="C14">
            <v>158137.60000000001</v>
          </cell>
          <cell r="D14">
            <v>4333.333333333333</v>
          </cell>
          <cell r="E14">
            <v>416575</v>
          </cell>
          <cell r="F14">
            <v>4818.2550000000001</v>
          </cell>
          <cell r="G14">
            <v>12631.240800000001</v>
          </cell>
          <cell r="H14">
            <v>91576.495800000004</v>
          </cell>
          <cell r="I14">
            <v>210917</v>
          </cell>
          <cell r="J14">
            <v>94609</v>
          </cell>
          <cell r="L14">
            <v>1773025</v>
          </cell>
          <cell r="N14">
            <v>387794</v>
          </cell>
          <cell r="T14">
            <v>71410</v>
          </cell>
          <cell r="V14">
            <v>416575</v>
          </cell>
          <cell r="W14">
            <v>27077.375</v>
          </cell>
          <cell r="X14">
            <v>4332.38</v>
          </cell>
          <cell r="Y14">
            <v>447984.755</v>
          </cell>
          <cell r="AA14">
            <v>1773025</v>
          </cell>
          <cell r="AB14">
            <v>115246.625</v>
          </cell>
          <cell r="AC14">
            <v>18439.46</v>
          </cell>
          <cell r="AD14">
            <v>1906711.085</v>
          </cell>
          <cell r="AE14">
            <v>480246</v>
          </cell>
          <cell r="AF14">
            <v>387794</v>
          </cell>
          <cell r="AG14">
            <v>25206.61</v>
          </cell>
          <cell r="AH14">
            <v>4033.0576000000001</v>
          </cell>
          <cell r="AI14">
            <v>417033.66759999999</v>
          </cell>
        </row>
        <row r="15">
          <cell r="A15" t="str">
            <v>001</v>
          </cell>
          <cell r="B15">
            <v>494180</v>
          </cell>
          <cell r="C15">
            <v>158137.60000000001</v>
          </cell>
          <cell r="D15">
            <v>10278.944000000001</v>
          </cell>
          <cell r="E15">
            <v>494180</v>
          </cell>
          <cell r="F15">
            <v>32121.7</v>
          </cell>
          <cell r="G15">
            <v>84208.271999999997</v>
          </cell>
          <cell r="H15">
            <v>610509.97199999995</v>
          </cell>
          <cell r="J15">
            <v>90248</v>
          </cell>
          <cell r="N15">
            <v>760320</v>
          </cell>
          <cell r="Q15">
            <v>33600</v>
          </cell>
          <cell r="T15">
            <v>1976640</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181340</v>
          </cell>
          <cell r="AG15">
            <v>11787.1</v>
          </cell>
          <cell r="AH15">
            <v>1885.9360000000001</v>
          </cell>
          <cell r="AI15">
            <v>195013.03599999999</v>
          </cell>
        </row>
        <row r="16">
          <cell r="A16" t="str">
            <v>003</v>
          </cell>
          <cell r="B16">
            <v>158137.60000000001</v>
          </cell>
          <cell r="C16">
            <v>291714</v>
          </cell>
          <cell r="D16">
            <v>87000</v>
          </cell>
          <cell r="E16">
            <v>350000</v>
          </cell>
          <cell r="F16">
            <v>22750</v>
          </cell>
          <cell r="G16">
            <v>59640</v>
          </cell>
          <cell r="H16">
            <v>432390</v>
          </cell>
          <cell r="I16">
            <v>565712</v>
          </cell>
          <cell r="J16">
            <v>544527</v>
          </cell>
          <cell r="N16">
            <v>1900800</v>
          </cell>
          <cell r="O16">
            <v>308884</v>
          </cell>
          <cell r="P16">
            <v>3463209</v>
          </cell>
          <cell r="U16">
            <v>289768</v>
          </cell>
          <cell r="V16">
            <v>376768</v>
          </cell>
          <cell r="W16">
            <v>24489.920000000002</v>
          </cell>
          <cell r="X16">
            <v>3918.3872000000006</v>
          </cell>
          <cell r="Y16">
            <v>405176.30719999998</v>
          </cell>
          <cell r="Z16">
            <v>498231</v>
          </cell>
          <cell r="AA16">
            <v>6998179</v>
          </cell>
          <cell r="AB16">
            <v>454881.63500000001</v>
          </cell>
          <cell r="AC16">
            <v>72781.061600000001</v>
          </cell>
          <cell r="AD16">
            <v>7525841.6965999994</v>
          </cell>
          <cell r="AE16">
            <v>486240</v>
          </cell>
          <cell r="AF16">
            <v>486240</v>
          </cell>
          <cell r="AG16">
            <v>31605.600000000002</v>
          </cell>
          <cell r="AH16">
            <v>5056.8960000000006</v>
          </cell>
          <cell r="AI16">
            <v>522902.49599999998</v>
          </cell>
        </row>
        <row r="17">
          <cell r="A17" t="str">
            <v>007</v>
          </cell>
          <cell r="B17">
            <v>494180</v>
          </cell>
          <cell r="C17">
            <v>318978</v>
          </cell>
          <cell r="D17">
            <v>350000</v>
          </cell>
          <cell r="E17">
            <v>844180</v>
          </cell>
          <cell r="F17">
            <v>54871.700000000004</v>
          </cell>
          <cell r="G17">
            <v>143848.272</v>
          </cell>
          <cell r="H17">
            <v>1042899.972</v>
          </cell>
          <cell r="J17">
            <v>134263</v>
          </cell>
          <cell r="K17">
            <v>1615000</v>
          </cell>
          <cell r="O17">
            <v>1000000</v>
          </cell>
          <cell r="P17">
            <v>78400</v>
          </cell>
          <cell r="T17">
            <v>124027</v>
          </cell>
          <cell r="U17">
            <v>48300</v>
          </cell>
          <cell r="V17">
            <v>1000000</v>
          </cell>
          <cell r="W17">
            <v>65000</v>
          </cell>
          <cell r="X17">
            <v>10400</v>
          </cell>
          <cell r="Y17">
            <v>1075400</v>
          </cell>
          <cell r="Z17">
            <v>278699</v>
          </cell>
          <cell r="AA17">
            <v>10840788</v>
          </cell>
          <cell r="AB17">
            <v>704651.22</v>
          </cell>
          <cell r="AC17">
            <v>112744.1952</v>
          </cell>
          <cell r="AD17">
            <v>11658183.415200001</v>
          </cell>
          <cell r="AE17">
            <v>335040</v>
          </cell>
          <cell r="AF17">
            <v>1998340</v>
          </cell>
          <cell r="AG17">
            <v>129892.1</v>
          </cell>
          <cell r="AH17">
            <v>20782.736000000001</v>
          </cell>
          <cell r="AI17">
            <v>2149014.8360000001</v>
          </cell>
        </row>
        <row r="18">
          <cell r="A18" t="str">
            <v>LOTE SUR</v>
          </cell>
          <cell r="B18">
            <v>1620750</v>
          </cell>
          <cell r="C18">
            <v>285638</v>
          </cell>
          <cell r="D18">
            <v>350000</v>
          </cell>
          <cell r="E18">
            <v>350000</v>
          </cell>
          <cell r="F18">
            <v>583132</v>
          </cell>
          <cell r="G18">
            <v>59640</v>
          </cell>
          <cell r="H18">
            <v>432390</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583132</v>
          </cell>
          <cell r="W18">
            <v>37903.58</v>
          </cell>
          <cell r="X18">
            <v>6064.5728000000008</v>
          </cell>
          <cell r="Y18">
            <v>627100.15279999992</v>
          </cell>
          <cell r="Z18">
            <v>409684</v>
          </cell>
          <cell r="AA18">
            <v>32446064</v>
          </cell>
          <cell r="AB18">
            <v>2108994.16</v>
          </cell>
          <cell r="AC18">
            <v>337439.06560000003</v>
          </cell>
          <cell r="AD18">
            <v>34892497.225599997</v>
          </cell>
          <cell r="AE18">
            <v>1981510</v>
          </cell>
          <cell r="AF18">
            <v>324800</v>
          </cell>
          <cell r="AG18">
            <v>21112</v>
          </cell>
          <cell r="AH18">
            <v>3377.92</v>
          </cell>
          <cell r="AI18">
            <v>349289.92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Z19">
            <v>331296</v>
          </cell>
          <cell r="AA19">
            <v>315000</v>
          </cell>
          <cell r="AE19">
            <v>348464</v>
          </cell>
          <cell r="AF19">
            <v>315000</v>
          </cell>
          <cell r="AG19">
            <v>20475</v>
          </cell>
          <cell r="AH19">
            <v>3276</v>
          </cell>
          <cell r="AI19">
            <v>338751</v>
          </cell>
        </row>
        <row r="20">
          <cell r="A20" t="str">
            <v>203</v>
          </cell>
          <cell r="E20">
            <v>1044000</v>
          </cell>
          <cell r="F20">
            <v>1164827</v>
          </cell>
          <cell r="H20">
            <v>696000</v>
          </cell>
          <cell r="I20">
            <v>110124</v>
          </cell>
          <cell r="J20">
            <v>757990</v>
          </cell>
          <cell r="L20">
            <v>480000</v>
          </cell>
          <cell r="U20">
            <v>45014</v>
          </cell>
          <cell r="V20">
            <v>18328</v>
          </cell>
          <cell r="Y20">
            <v>1135008</v>
          </cell>
          <cell r="Z20">
            <v>734280</v>
          </cell>
          <cell r="AE20">
            <v>2792283</v>
          </cell>
          <cell r="AF20">
            <v>480000</v>
          </cell>
          <cell r="AG20">
            <v>31200</v>
          </cell>
          <cell r="AH20">
            <v>4992</v>
          </cell>
          <cell r="AI20">
            <v>516192</v>
          </cell>
        </row>
        <row r="21">
          <cell r="A21" t="str">
            <v>204</v>
          </cell>
          <cell r="B21">
            <v>743266</v>
          </cell>
          <cell r="C21">
            <v>40800</v>
          </cell>
          <cell r="D21">
            <v>2222144</v>
          </cell>
          <cell r="H21">
            <v>2762540</v>
          </cell>
          <cell r="I21">
            <v>870996</v>
          </cell>
          <cell r="J21">
            <v>458618</v>
          </cell>
          <cell r="Q21">
            <v>1332704</v>
          </cell>
          <cell r="T21">
            <v>184837</v>
          </cell>
          <cell r="V21">
            <v>1276137</v>
          </cell>
          <cell r="Y21">
            <v>1820425</v>
          </cell>
          <cell r="Z21">
            <v>2247652</v>
          </cell>
          <cell r="AB21">
            <v>243600</v>
          </cell>
          <cell r="AE21">
            <v>1486414</v>
          </cell>
          <cell r="AF21">
            <v>7837125</v>
          </cell>
          <cell r="AG21">
            <v>509413.125</v>
          </cell>
          <cell r="AH21">
            <v>81506.100000000006</v>
          </cell>
          <cell r="AI21">
            <v>8428044.2249999996</v>
          </cell>
        </row>
        <row r="22">
          <cell r="A22" t="str">
            <v>210</v>
          </cell>
          <cell r="G22">
            <v>6148800</v>
          </cell>
          <cell r="H22">
            <v>6728383</v>
          </cell>
          <cell r="K22">
            <v>292728</v>
          </cell>
          <cell r="M22">
            <v>2923844</v>
          </cell>
          <cell r="S22">
            <v>162450</v>
          </cell>
          <cell r="T22">
            <v>405767</v>
          </cell>
          <cell r="W22">
            <v>477600</v>
          </cell>
          <cell r="X22">
            <v>47100</v>
          </cell>
          <cell r="AA22">
            <v>3699141</v>
          </cell>
          <cell r="AB22">
            <v>515760</v>
          </cell>
          <cell r="AE22">
            <v>10841301</v>
          </cell>
          <cell r="AF22">
            <v>2923844</v>
          </cell>
          <cell r="AG22">
            <v>190049.86000000002</v>
          </cell>
          <cell r="AH22">
            <v>30407.977600000002</v>
          </cell>
          <cell r="AI22">
            <v>3144301.8375999997</v>
          </cell>
        </row>
        <row r="23">
          <cell r="A23" t="str">
            <v>314</v>
          </cell>
          <cell r="E23">
            <v>3850250</v>
          </cell>
          <cell r="F23">
            <v>591994</v>
          </cell>
          <cell r="G23">
            <v>73750</v>
          </cell>
          <cell r="I23">
            <v>480864</v>
          </cell>
          <cell r="K23">
            <v>641454</v>
          </cell>
          <cell r="W23">
            <v>393600</v>
          </cell>
          <cell r="Y23">
            <v>1278131</v>
          </cell>
          <cell r="Z23">
            <v>217152</v>
          </cell>
          <cell r="AB23">
            <v>312040</v>
          </cell>
          <cell r="AE23">
            <v>393600</v>
          </cell>
          <cell r="AF23">
            <v>3850250</v>
          </cell>
          <cell r="AG23">
            <v>250266.25</v>
          </cell>
          <cell r="AH23">
            <v>40042.6</v>
          </cell>
          <cell r="AI23">
            <v>4140558.85</v>
          </cell>
        </row>
        <row r="24">
          <cell r="A24" t="str">
            <v>403</v>
          </cell>
          <cell r="C24">
            <v>40800</v>
          </cell>
          <cell r="I24">
            <v>130500</v>
          </cell>
          <cell r="N24">
            <v>4150016</v>
          </cell>
          <cell r="P24">
            <v>2339485.6800000002</v>
          </cell>
          <cell r="T24">
            <v>909243</v>
          </cell>
          <cell r="Y24">
            <v>359251</v>
          </cell>
          <cell r="Z24">
            <v>84000</v>
          </cell>
          <cell r="AD24">
            <v>45000</v>
          </cell>
          <cell r="AE24">
            <v>2339485.6800000002</v>
          </cell>
          <cell r="AF24">
            <v>4638267</v>
          </cell>
          <cell r="AG24">
            <v>301487.35499999998</v>
          </cell>
          <cell r="AH24">
            <v>48237.976799999997</v>
          </cell>
          <cell r="AI24">
            <v>4987992.3318000007</v>
          </cell>
        </row>
        <row r="25">
          <cell r="A25" t="str">
            <v>DIST. BARRANCA</v>
          </cell>
          <cell r="G25">
            <v>21000</v>
          </cell>
          <cell r="L25">
            <v>689040</v>
          </cell>
          <cell r="P25">
            <v>66405.36</v>
          </cell>
          <cell r="T25">
            <v>201701</v>
          </cell>
          <cell r="Y25">
            <v>85456</v>
          </cell>
          <cell r="Z25">
            <v>1721579</v>
          </cell>
          <cell r="AC25">
            <v>96108</v>
          </cell>
          <cell r="AD25">
            <v>282500</v>
          </cell>
          <cell r="AE25">
            <v>755445.36</v>
          </cell>
          <cell r="AF25">
            <v>282500</v>
          </cell>
          <cell r="AG25">
            <v>18362.5</v>
          </cell>
          <cell r="AH25">
            <v>2938</v>
          </cell>
          <cell r="AI25">
            <v>303800.5</v>
          </cell>
        </row>
        <row r="26">
          <cell r="A26" t="str">
            <v>DIST. FLORENCIA</v>
          </cell>
          <cell r="D26">
            <v>747757</v>
          </cell>
          <cell r="I26">
            <v>448596</v>
          </cell>
          <cell r="L26">
            <v>247734</v>
          </cell>
          <cell r="M26">
            <v>520128</v>
          </cell>
          <cell r="N26">
            <v>840751</v>
          </cell>
          <cell r="P26">
            <v>1193323.32</v>
          </cell>
          <cell r="V26">
            <v>18328</v>
          </cell>
          <cell r="W26">
            <v>124700</v>
          </cell>
          <cell r="AE26">
            <v>1211651.32</v>
          </cell>
          <cell r="AF26">
            <v>124700</v>
          </cell>
          <cell r="AG26">
            <v>8105.5</v>
          </cell>
          <cell r="AH26">
            <v>1296.8800000000001</v>
          </cell>
          <cell r="AI26">
            <v>134102.38</v>
          </cell>
        </row>
        <row r="27">
          <cell r="A27" t="str">
            <v>DIST. TUNJA</v>
          </cell>
          <cell r="D27">
            <v>649040</v>
          </cell>
          <cell r="L27">
            <v>81200</v>
          </cell>
          <cell r="P27">
            <v>98529.24</v>
          </cell>
          <cell r="U27">
            <v>4291188</v>
          </cell>
          <cell r="Z27">
            <v>174000</v>
          </cell>
          <cell r="AC27">
            <v>375829</v>
          </cell>
          <cell r="AE27">
            <v>353729.24</v>
          </cell>
          <cell r="AF27">
            <v>375829</v>
          </cell>
          <cell r="AG27">
            <v>24428.885000000002</v>
          </cell>
          <cell r="AH27">
            <v>3908.6216000000004</v>
          </cell>
          <cell r="AI27">
            <v>404166.50660000002</v>
          </cell>
        </row>
        <row r="28">
          <cell r="A28" t="str">
            <v>ÉXITO BELLO</v>
          </cell>
          <cell r="Z28">
            <v>1542336</v>
          </cell>
          <cell r="AD28">
            <v>32062</v>
          </cell>
          <cell r="AE28">
            <v>1542336</v>
          </cell>
          <cell r="AF28">
            <v>32062</v>
          </cell>
          <cell r="AG28">
            <v>2084.0300000000002</v>
          </cell>
          <cell r="AH28">
            <v>333.44480000000004</v>
          </cell>
          <cell r="AI28">
            <v>34479.474799999996</v>
          </cell>
        </row>
        <row r="29">
          <cell r="A29" t="str">
            <v>ÉXITO ENVIGADO</v>
          </cell>
          <cell r="B29">
            <v>556800</v>
          </cell>
          <cell r="L29">
            <v>701800</v>
          </cell>
          <cell r="AE29">
            <v>701800</v>
          </cell>
          <cell r="AF29">
            <v>556800</v>
          </cell>
          <cell r="AG29">
            <v>36192</v>
          </cell>
          <cell r="AH29">
            <v>5790.72</v>
          </cell>
          <cell r="AI29">
            <v>598782.71999999997</v>
          </cell>
        </row>
        <row r="30">
          <cell r="A30" t="str">
            <v>R02</v>
          </cell>
          <cell r="F30">
            <v>18328</v>
          </cell>
          <cell r="G30">
            <v>1160000</v>
          </cell>
          <cell r="P30">
            <v>3659598.16</v>
          </cell>
          <cell r="AB30">
            <v>466320</v>
          </cell>
          <cell r="AE30">
            <v>3659598.16</v>
          </cell>
          <cell r="AF30">
            <v>1160000</v>
          </cell>
          <cell r="AG30">
            <v>75400</v>
          </cell>
          <cell r="AH30">
            <v>12064</v>
          </cell>
          <cell r="AI30">
            <v>1247464</v>
          </cell>
        </row>
        <row r="31">
          <cell r="A31" t="str">
            <v>R05</v>
          </cell>
          <cell r="F31">
            <v>18328</v>
          </cell>
          <cell r="P31">
            <v>1895489.88</v>
          </cell>
          <cell r="X31">
            <v>1733951</v>
          </cell>
          <cell r="AD31">
            <v>261000</v>
          </cell>
          <cell r="AE31">
            <v>1895489.88</v>
          </cell>
          <cell r="AF31">
            <v>1733951</v>
          </cell>
          <cell r="AG31">
            <v>112706.815</v>
          </cell>
          <cell r="AH31">
            <v>18033.090400000001</v>
          </cell>
          <cell r="AI31">
            <v>1864690.9054</v>
          </cell>
        </row>
        <row r="32">
          <cell r="A32" t="str">
            <v>R06</v>
          </cell>
          <cell r="F32">
            <v>18328</v>
          </cell>
          <cell r="I32">
            <v>91640</v>
          </cell>
          <cell r="J32">
            <v>2210032</v>
          </cell>
          <cell r="K32">
            <v>1392000</v>
          </cell>
          <cell r="L32">
            <v>127600</v>
          </cell>
          <cell r="O32">
            <v>161751</v>
          </cell>
          <cell r="U32">
            <v>45014</v>
          </cell>
          <cell r="V32">
            <v>18328</v>
          </cell>
          <cell r="X32">
            <v>1707149</v>
          </cell>
          <cell r="AE32">
            <v>1582942</v>
          </cell>
          <cell r="AF32">
            <v>253391</v>
          </cell>
          <cell r="AG32">
            <v>16470.415000000001</v>
          </cell>
          <cell r="AH32">
            <v>2635.2664</v>
          </cell>
          <cell r="AI32">
            <v>272496.6814</v>
          </cell>
        </row>
        <row r="33">
          <cell r="A33" t="str">
            <v>REF. APE</v>
          </cell>
          <cell r="F33">
            <v>18328</v>
          </cell>
          <cell r="I33">
            <v>91640</v>
          </cell>
          <cell r="J33">
            <v>91408</v>
          </cell>
          <cell r="L33">
            <v>1073000</v>
          </cell>
          <cell r="M33">
            <v>6871531</v>
          </cell>
          <cell r="P33">
            <v>2952252.2</v>
          </cell>
          <cell r="Q33">
            <v>739790</v>
          </cell>
          <cell r="R33">
            <v>91385</v>
          </cell>
          <cell r="S33">
            <v>368676</v>
          </cell>
          <cell r="W33">
            <v>22170036</v>
          </cell>
          <cell r="AE33">
            <v>2987052.2</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row>
        <row r="5">
          <cell r="A5" t="str">
            <v>001</v>
          </cell>
          <cell r="B5">
            <v>807408</v>
          </cell>
          <cell r="C5">
            <v>330600</v>
          </cell>
          <cell r="D5">
            <v>607841.4</v>
          </cell>
          <cell r="E5">
            <v>80064</v>
          </cell>
          <cell r="F5">
            <v>103576.17456</v>
          </cell>
          <cell r="G5">
            <v>47429</v>
          </cell>
          <cell r="H5">
            <v>39675</v>
          </cell>
          <cell r="I5">
            <v>152830</v>
          </cell>
          <cell r="J5">
            <v>1149421</v>
          </cell>
          <cell r="K5">
            <v>59000</v>
          </cell>
          <cell r="L5">
            <v>266800</v>
          </cell>
          <cell r="M5">
            <v>66400</v>
          </cell>
          <cell r="N5">
            <v>236640</v>
          </cell>
          <cell r="O5">
            <v>1912960</v>
          </cell>
          <cell r="P5">
            <v>36285.535000000003</v>
          </cell>
          <cell r="Q5">
            <v>1215216</v>
          </cell>
          <cell r="R5">
            <v>20000</v>
          </cell>
          <cell r="S5">
            <v>27000</v>
          </cell>
          <cell r="T5">
            <v>686336</v>
          </cell>
          <cell r="U5">
            <v>22051870</v>
          </cell>
          <cell r="V5">
            <v>1433371.55</v>
          </cell>
          <cell r="W5">
            <v>904682</v>
          </cell>
          <cell r="X5">
            <v>3329181</v>
          </cell>
          <cell r="Y5">
            <v>216396.76500000001</v>
          </cell>
          <cell r="Z5">
            <v>34623.482400000001</v>
          </cell>
          <cell r="AA5">
            <v>3580201.2474000002</v>
          </cell>
        </row>
        <row r="6">
          <cell r="A6" t="str">
            <v>002</v>
          </cell>
          <cell r="B6">
            <v>2970778</v>
          </cell>
          <cell r="C6">
            <v>111453</v>
          </cell>
          <cell r="D6">
            <v>1823524.2</v>
          </cell>
          <cell r="E6">
            <v>118529.073</v>
          </cell>
          <cell r="F6">
            <v>310728.52368000004</v>
          </cell>
          <cell r="G6">
            <v>2252781.7966800001</v>
          </cell>
          <cell r="H6">
            <v>1012682.088</v>
          </cell>
          <cell r="I6">
            <v>115750</v>
          </cell>
          <cell r="J6">
            <v>1443504</v>
          </cell>
          <cell r="K6">
            <v>56000</v>
          </cell>
          <cell r="L6">
            <v>1916946</v>
          </cell>
          <cell r="M6">
            <v>678368</v>
          </cell>
          <cell r="O6">
            <v>157412</v>
          </cell>
          <cell r="P6">
            <v>10231.780000000001</v>
          </cell>
          <cell r="Q6">
            <v>71781</v>
          </cell>
          <cell r="R6">
            <v>169280.86480000001</v>
          </cell>
          <cell r="S6">
            <v>691247</v>
          </cell>
          <cell r="U6">
            <v>44900428</v>
          </cell>
          <cell r="V6">
            <v>2918527.8200000003</v>
          </cell>
          <cell r="W6">
            <v>466964.45120000007</v>
          </cell>
          <cell r="X6">
            <v>1443504</v>
          </cell>
          <cell r="Y6">
            <v>93827.760000000009</v>
          </cell>
          <cell r="Z6">
            <v>15012.441600000002</v>
          </cell>
          <cell r="AA6">
            <v>3042559</v>
          </cell>
        </row>
        <row r="7">
          <cell r="A7" t="str">
            <v>025</v>
          </cell>
          <cell r="B7">
            <v>654321.19999999995</v>
          </cell>
          <cell r="C7">
            <v>158137.60000000001</v>
          </cell>
          <cell r="D7">
            <v>607841.4</v>
          </cell>
          <cell r="E7">
            <v>39509.691000000006</v>
          </cell>
          <cell r="F7">
            <v>103576.17456</v>
          </cell>
          <cell r="G7">
            <v>750927.26555999997</v>
          </cell>
          <cell r="H7">
            <v>69189.2</v>
          </cell>
          <cell r="I7">
            <v>115750</v>
          </cell>
          <cell r="N7">
            <v>732883.2</v>
          </cell>
          <cell r="O7">
            <v>92389.2</v>
          </cell>
          <cell r="P7">
            <v>6005.2979999999998</v>
          </cell>
          <cell r="Q7">
            <v>1348848</v>
          </cell>
          <cell r="R7">
            <v>99355.345679999999</v>
          </cell>
          <cell r="W7">
            <v>66395</v>
          </cell>
          <cell r="X7">
            <v>732883.2</v>
          </cell>
          <cell r="Y7">
            <v>47637.407999999996</v>
          </cell>
          <cell r="Z7">
            <v>7621.9852799999999</v>
          </cell>
          <cell r="AA7">
            <v>788142.59328000003</v>
          </cell>
        </row>
        <row r="8">
          <cell r="A8" t="str">
            <v>102</v>
          </cell>
          <cell r="B8">
            <v>222381</v>
          </cell>
          <cell r="C8">
            <v>1750000</v>
          </cell>
          <cell r="D8">
            <v>1750000</v>
          </cell>
          <cell r="E8">
            <v>113750</v>
          </cell>
          <cell r="F8">
            <v>298200</v>
          </cell>
          <cell r="G8">
            <v>2161950</v>
          </cell>
          <cell r="I8">
            <v>1437826</v>
          </cell>
          <cell r="J8">
            <v>79344</v>
          </cell>
          <cell r="L8">
            <v>96466</v>
          </cell>
          <cell r="M8">
            <v>284398</v>
          </cell>
          <cell r="O8">
            <v>324800</v>
          </cell>
          <cell r="P8">
            <v>21112</v>
          </cell>
          <cell r="Q8">
            <v>250560</v>
          </cell>
          <cell r="R8">
            <v>349289.92</v>
          </cell>
          <cell r="S8">
            <v>2662800</v>
          </cell>
          <cell r="T8">
            <v>700785</v>
          </cell>
          <cell r="V8">
            <v>209920</v>
          </cell>
          <cell r="W8">
            <v>66395</v>
          </cell>
          <cell r="X8">
            <v>2662800</v>
          </cell>
          <cell r="Y8">
            <v>173082</v>
          </cell>
          <cell r="Z8">
            <v>27693.119999999999</v>
          </cell>
          <cell r="AA8">
            <v>2863575.12</v>
          </cell>
        </row>
        <row r="9">
          <cell r="A9" t="str">
            <v>104</v>
          </cell>
          <cell r="B9">
            <v>3311006</v>
          </cell>
          <cell r="C9">
            <v>3891800</v>
          </cell>
          <cell r="D9">
            <v>6811006</v>
          </cell>
          <cell r="E9">
            <v>442715.39</v>
          </cell>
          <cell r="F9">
            <v>1160595.4224</v>
          </cell>
          <cell r="G9">
            <v>8414316.8124000002</v>
          </cell>
          <cell r="H9">
            <v>69189.2</v>
          </cell>
          <cell r="I9">
            <v>4347500</v>
          </cell>
          <cell r="J9">
            <v>2240</v>
          </cell>
          <cell r="K9">
            <v>215500</v>
          </cell>
          <cell r="L9">
            <v>58000</v>
          </cell>
          <cell r="N9">
            <v>1112208</v>
          </cell>
          <cell r="O9">
            <v>69189.2</v>
          </cell>
          <cell r="P9">
            <v>24248</v>
          </cell>
          <cell r="Q9">
            <v>719.56768</v>
          </cell>
          <cell r="R9">
            <v>94712</v>
          </cell>
          <cell r="T9">
            <v>43384</v>
          </cell>
          <cell r="W9">
            <v>199056</v>
          </cell>
          <cell r="X9">
            <v>43384</v>
          </cell>
          <cell r="Y9">
            <v>2819.96</v>
          </cell>
          <cell r="Z9">
            <v>451.1936</v>
          </cell>
          <cell r="AA9">
            <v>84488</v>
          </cell>
        </row>
        <row r="10">
          <cell r="A10" t="str">
            <v>105</v>
          </cell>
          <cell r="B10">
            <v>255173.32</v>
          </cell>
          <cell r="C10">
            <v>1750000</v>
          </cell>
          <cell r="D10">
            <v>1750000</v>
          </cell>
          <cell r="E10">
            <v>40400</v>
          </cell>
          <cell r="F10">
            <v>298200</v>
          </cell>
          <cell r="G10">
            <v>1061591</v>
          </cell>
          <cell r="H10">
            <v>69189.2</v>
          </cell>
          <cell r="I10">
            <v>444619.88</v>
          </cell>
          <cell r="J10">
            <v>381872</v>
          </cell>
          <cell r="L10">
            <v>883120</v>
          </cell>
          <cell r="M10">
            <v>81144</v>
          </cell>
          <cell r="N10">
            <v>18096</v>
          </cell>
          <cell r="O10">
            <v>69189.2</v>
          </cell>
          <cell r="P10">
            <v>4497.2979999999998</v>
          </cell>
          <cell r="Q10">
            <v>224000</v>
          </cell>
          <cell r="R10">
            <v>74406.065679999985</v>
          </cell>
          <cell r="W10">
            <v>224000</v>
          </cell>
          <cell r="X10">
            <v>381872</v>
          </cell>
          <cell r="Y10">
            <v>24821.68</v>
          </cell>
          <cell r="Z10">
            <v>3971.4688000000001</v>
          </cell>
          <cell r="AA10">
            <v>883120</v>
          </cell>
        </row>
        <row r="11">
          <cell r="A11" t="str">
            <v>107</v>
          </cell>
          <cell r="B11">
            <v>279497.36</v>
          </cell>
          <cell r="C11">
            <v>2726000</v>
          </cell>
          <cell r="D11">
            <v>13350213</v>
          </cell>
          <cell r="E11">
            <v>867763.84499999997</v>
          </cell>
          <cell r="F11">
            <v>2274876.2952000001</v>
          </cell>
          <cell r="G11">
            <v>183199</v>
          </cell>
          <cell r="H11">
            <v>1729728</v>
          </cell>
          <cell r="I11">
            <v>310221.12</v>
          </cell>
          <cell r="J11">
            <v>33600</v>
          </cell>
          <cell r="L11">
            <v>98953</v>
          </cell>
          <cell r="M11">
            <v>441907</v>
          </cell>
          <cell r="N11">
            <v>356720</v>
          </cell>
          <cell r="O11">
            <v>2528355</v>
          </cell>
          <cell r="P11">
            <v>107520</v>
          </cell>
          <cell r="Q11">
            <v>46400</v>
          </cell>
          <cell r="R11">
            <v>2718992.9670000002</v>
          </cell>
          <cell r="U11">
            <v>133333.33333333334</v>
          </cell>
          <cell r="X11">
            <v>298700</v>
          </cell>
          <cell r="Y11">
            <v>19415.5</v>
          </cell>
          <cell r="Z11">
            <v>3106.48</v>
          </cell>
          <cell r="AA11">
            <v>286473</v>
          </cell>
        </row>
        <row r="12">
          <cell r="A12" t="str">
            <v>108</v>
          </cell>
          <cell r="B12">
            <v>596663.4</v>
          </cell>
          <cell r="C12">
            <v>158137.60000000001</v>
          </cell>
          <cell r="D12">
            <v>222381</v>
          </cell>
          <cell r="E12">
            <v>14454.765000000001</v>
          </cell>
          <cell r="F12">
            <v>37893.722400000006</v>
          </cell>
          <cell r="G12">
            <v>297665</v>
          </cell>
          <cell r="H12">
            <v>617120</v>
          </cell>
          <cell r="J12">
            <v>97440</v>
          </cell>
          <cell r="K12">
            <v>13921248</v>
          </cell>
          <cell r="L12">
            <v>147320</v>
          </cell>
          <cell r="M12">
            <v>92655</v>
          </cell>
          <cell r="N12">
            <v>80640</v>
          </cell>
          <cell r="O12">
            <v>440787</v>
          </cell>
          <cell r="P12">
            <v>87696</v>
          </cell>
          <cell r="Q12">
            <v>29000</v>
          </cell>
          <cell r="R12">
            <v>474022.33980000002</v>
          </cell>
          <cell r="T12">
            <v>2856000</v>
          </cell>
          <cell r="U12">
            <v>289666</v>
          </cell>
          <cell r="W12">
            <v>398420</v>
          </cell>
          <cell r="X12">
            <v>395105</v>
          </cell>
          <cell r="Y12">
            <v>25681.825000000001</v>
          </cell>
          <cell r="Z12">
            <v>4109.0920000000006</v>
          </cell>
          <cell r="AA12">
            <v>116696</v>
          </cell>
        </row>
        <row r="13">
          <cell r="A13" t="str">
            <v>109</v>
          </cell>
          <cell r="B13">
            <v>214368</v>
          </cell>
          <cell r="C13">
            <v>158137.60000000001</v>
          </cell>
          <cell r="D13">
            <v>222381</v>
          </cell>
          <cell r="E13">
            <v>14454.765000000001</v>
          </cell>
          <cell r="F13">
            <v>37893.722400000006</v>
          </cell>
          <cell r="G13">
            <v>274729.48740000004</v>
          </cell>
          <cell r="H13">
            <v>199584</v>
          </cell>
          <cell r="J13">
            <v>50437</v>
          </cell>
          <cell r="K13">
            <v>1172644</v>
          </cell>
          <cell r="L13">
            <v>127600</v>
          </cell>
          <cell r="M13">
            <v>544236.33600000001</v>
          </cell>
          <cell r="N13">
            <v>37120</v>
          </cell>
          <cell r="O13">
            <v>3387216</v>
          </cell>
          <cell r="P13">
            <v>305424</v>
          </cell>
          <cell r="Q13">
            <v>313560</v>
          </cell>
          <cell r="R13">
            <v>219240</v>
          </cell>
          <cell r="T13">
            <v>105607</v>
          </cell>
          <cell r="U13">
            <v>487200</v>
          </cell>
          <cell r="V13">
            <v>107707</v>
          </cell>
          <cell r="W13">
            <v>43500</v>
          </cell>
          <cell r="X13">
            <v>178037</v>
          </cell>
          <cell r="Y13">
            <v>11572.405000000001</v>
          </cell>
          <cell r="Z13">
            <v>1675040</v>
          </cell>
          <cell r="AA13">
            <v>2294024</v>
          </cell>
        </row>
        <row r="14">
          <cell r="A14" t="str">
            <v>110</v>
          </cell>
          <cell r="B14">
            <v>48600</v>
          </cell>
          <cell r="C14">
            <v>350000</v>
          </cell>
          <cell r="D14">
            <v>350000</v>
          </cell>
          <cell r="E14">
            <v>40400</v>
          </cell>
          <cell r="F14">
            <v>59640</v>
          </cell>
          <cell r="G14">
            <v>432390</v>
          </cell>
          <cell r="H14">
            <v>123990</v>
          </cell>
          <cell r="I14">
            <v>96769</v>
          </cell>
          <cell r="J14">
            <v>28000</v>
          </cell>
          <cell r="L14">
            <v>976077</v>
          </cell>
          <cell r="M14">
            <v>2041600</v>
          </cell>
          <cell r="N14">
            <v>280000</v>
          </cell>
          <cell r="O14">
            <v>3202969.1</v>
          </cell>
          <cell r="P14">
            <v>208192.9915</v>
          </cell>
          <cell r="Q14">
            <v>710179</v>
          </cell>
          <cell r="R14">
            <v>3444472.9701399999</v>
          </cell>
          <cell r="S14">
            <v>1450000</v>
          </cell>
          <cell r="T14">
            <v>71410</v>
          </cell>
          <cell r="U14">
            <v>167040</v>
          </cell>
          <cell r="V14">
            <v>11600</v>
          </cell>
          <cell r="W14">
            <v>224000</v>
          </cell>
          <cell r="X14">
            <v>813399</v>
          </cell>
          <cell r="Y14">
            <v>52870.935000000005</v>
          </cell>
          <cell r="Z14">
            <v>8459.3496000000014</v>
          </cell>
          <cell r="AA14">
            <v>1714256</v>
          </cell>
        </row>
        <row r="15">
          <cell r="A15" t="str">
            <v>111</v>
          </cell>
          <cell r="B15">
            <v>222381</v>
          </cell>
          <cell r="C15">
            <v>158137.60000000001</v>
          </cell>
          <cell r="D15">
            <v>222381</v>
          </cell>
          <cell r="E15">
            <v>44800</v>
          </cell>
          <cell r="F15">
            <v>37893.722400000006</v>
          </cell>
          <cell r="G15">
            <v>18040</v>
          </cell>
          <cell r="H15">
            <v>650643.9</v>
          </cell>
          <cell r="I15">
            <v>181944</v>
          </cell>
          <cell r="J15">
            <v>590115</v>
          </cell>
          <cell r="L15">
            <v>985513</v>
          </cell>
          <cell r="M15">
            <v>11648</v>
          </cell>
          <cell r="N15">
            <v>490111.6</v>
          </cell>
          <cell r="O15">
            <v>13781</v>
          </cell>
          <cell r="P15">
            <v>42291.853500000005</v>
          </cell>
          <cell r="Q15">
            <v>144907</v>
          </cell>
          <cell r="R15">
            <v>1009237</v>
          </cell>
          <cell r="S15">
            <v>1450000</v>
          </cell>
          <cell r="U15">
            <v>15750</v>
          </cell>
          <cell r="W15">
            <v>12992</v>
          </cell>
          <cell r="X15">
            <v>834899</v>
          </cell>
          <cell r="Y15">
            <v>54268.435000000005</v>
          </cell>
          <cell r="Z15">
            <v>8682.9496000000017</v>
          </cell>
          <cell r="AA15">
            <v>1130420</v>
          </cell>
        </row>
        <row r="16">
          <cell r="A16" t="str">
            <v>112</v>
          </cell>
          <cell r="B16">
            <v>2223810</v>
          </cell>
          <cell r="C16">
            <v>350000</v>
          </cell>
          <cell r="D16">
            <v>2573810</v>
          </cell>
          <cell r="E16">
            <v>167297.65000000002</v>
          </cell>
          <cell r="F16">
            <v>438577.22399999999</v>
          </cell>
          <cell r="G16">
            <v>450521</v>
          </cell>
          <cell r="I16">
            <v>586522</v>
          </cell>
          <cell r="J16">
            <v>688460</v>
          </cell>
          <cell r="K16">
            <v>3360</v>
          </cell>
          <cell r="L16">
            <v>706664</v>
          </cell>
          <cell r="M16">
            <v>432390</v>
          </cell>
          <cell r="N16">
            <v>20000</v>
          </cell>
          <cell r="O16">
            <v>11128055</v>
          </cell>
          <cell r="P16">
            <v>723323.57500000007</v>
          </cell>
          <cell r="Q16">
            <v>949861</v>
          </cell>
          <cell r="R16">
            <v>34800</v>
          </cell>
          <cell r="S16">
            <v>82875</v>
          </cell>
          <cell r="U16">
            <v>21776</v>
          </cell>
          <cell r="V16">
            <v>18387663</v>
          </cell>
          <cell r="X16">
            <v>1138981</v>
          </cell>
          <cell r="Y16">
            <v>74033.764999999999</v>
          </cell>
          <cell r="Z16">
            <v>11845.402400000001</v>
          </cell>
          <cell r="AA16">
            <v>1656525</v>
          </cell>
        </row>
        <row r="17">
          <cell r="A17" t="str">
            <v>113</v>
          </cell>
          <cell r="B17">
            <v>318978</v>
          </cell>
          <cell r="C17">
            <v>318978</v>
          </cell>
          <cell r="D17">
            <v>20733.57</v>
          </cell>
          <cell r="E17">
            <v>54353.851200000005</v>
          </cell>
          <cell r="F17">
            <v>2610880</v>
          </cell>
          <cell r="G17">
            <v>282240</v>
          </cell>
          <cell r="H17">
            <v>69189.2</v>
          </cell>
          <cell r="J17">
            <v>345773</v>
          </cell>
          <cell r="L17">
            <v>1004754</v>
          </cell>
          <cell r="M17">
            <v>1133879</v>
          </cell>
          <cell r="N17">
            <v>460096.6</v>
          </cell>
          <cell r="O17">
            <v>2680069.2000000002</v>
          </cell>
          <cell r="P17">
            <v>174204.49800000002</v>
          </cell>
          <cell r="Q17">
            <v>934807</v>
          </cell>
          <cell r="R17">
            <v>274920</v>
          </cell>
          <cell r="T17">
            <v>124027</v>
          </cell>
          <cell r="V17">
            <v>82118</v>
          </cell>
          <cell r="W17">
            <v>28814</v>
          </cell>
          <cell r="X17">
            <v>345773</v>
          </cell>
          <cell r="Y17">
            <v>22475.244999999999</v>
          </cell>
          <cell r="Z17">
            <v>3596.0391999999997</v>
          </cell>
          <cell r="AA17">
            <v>1939561</v>
          </cell>
        </row>
        <row r="18">
          <cell r="A18" t="str">
            <v>114</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M18">
            <v>784868</v>
          </cell>
          <cell r="N18">
            <v>601769</v>
          </cell>
          <cell r="O18">
            <v>601769</v>
          </cell>
          <cell r="P18">
            <v>70560</v>
          </cell>
          <cell r="Q18">
            <v>458803</v>
          </cell>
          <cell r="R18">
            <v>184440</v>
          </cell>
          <cell r="S18">
            <v>241686</v>
          </cell>
          <cell r="T18">
            <v>410696</v>
          </cell>
          <cell r="W18">
            <v>697960</v>
          </cell>
          <cell r="X18">
            <v>3545976</v>
          </cell>
          <cell r="Y18">
            <v>230488.44</v>
          </cell>
          <cell r="Z18">
            <v>36878.150399999999</v>
          </cell>
          <cell r="AA18">
            <v>834283</v>
          </cell>
        </row>
        <row r="19">
          <cell r="A19" t="str">
            <v>203</v>
          </cell>
          <cell r="D19">
            <v>342000</v>
          </cell>
          <cell r="E19">
            <v>7840</v>
          </cell>
          <cell r="F19">
            <v>484880</v>
          </cell>
          <cell r="G19">
            <v>1634198</v>
          </cell>
          <cell r="H19">
            <v>69189.2</v>
          </cell>
          <cell r="I19">
            <v>11200</v>
          </cell>
          <cell r="J19">
            <v>466320</v>
          </cell>
          <cell r="K19">
            <v>133631</v>
          </cell>
          <cell r="L19">
            <v>24180.6</v>
          </cell>
          <cell r="M19">
            <v>129920</v>
          </cell>
          <cell r="N19">
            <v>396488</v>
          </cell>
          <cell r="O19">
            <v>826843.2</v>
          </cell>
          <cell r="P19">
            <v>510169</v>
          </cell>
          <cell r="Q19">
            <v>193536</v>
          </cell>
          <cell r="R19">
            <v>798034</v>
          </cell>
          <cell r="S19">
            <v>1450000</v>
          </cell>
          <cell r="T19">
            <v>191250</v>
          </cell>
          <cell r="U19">
            <v>21112</v>
          </cell>
          <cell r="V19">
            <v>267960</v>
          </cell>
          <cell r="W19">
            <v>1066351</v>
          </cell>
          <cell r="X19">
            <v>485360</v>
          </cell>
          <cell r="Y19">
            <v>31548.400000000001</v>
          </cell>
          <cell r="Z19">
            <v>5047.7440000000006</v>
          </cell>
          <cell r="AA19">
            <v>267960</v>
          </cell>
        </row>
        <row r="20">
          <cell r="A20" t="str">
            <v>204</v>
          </cell>
          <cell r="B20">
            <v>480000</v>
          </cell>
          <cell r="D20">
            <v>291160</v>
          </cell>
          <cell r="E20">
            <v>1044000</v>
          </cell>
          <cell r="F20">
            <v>1517031</v>
          </cell>
          <cell r="H20">
            <v>59160</v>
          </cell>
          <cell r="I20">
            <v>92800</v>
          </cell>
          <cell r="K20">
            <v>307400</v>
          </cell>
          <cell r="L20">
            <v>155434</v>
          </cell>
          <cell r="M20">
            <v>766329</v>
          </cell>
          <cell r="N20">
            <v>232302</v>
          </cell>
          <cell r="O20">
            <v>1274944</v>
          </cell>
          <cell r="P20">
            <v>74131.199999999997</v>
          </cell>
          <cell r="Q20">
            <v>821570</v>
          </cell>
          <cell r="R20">
            <v>1226472.192</v>
          </cell>
          <cell r="T20">
            <v>131030</v>
          </cell>
          <cell r="W20">
            <v>1038246</v>
          </cell>
          <cell r="X20">
            <v>307400</v>
          </cell>
          <cell r="Y20">
            <v>19981</v>
          </cell>
          <cell r="Z20">
            <v>3196.96</v>
          </cell>
          <cell r="AA20">
            <v>2041273</v>
          </cell>
        </row>
        <row r="21">
          <cell r="A21" t="str">
            <v>213</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174000</v>
          </cell>
          <cell r="P21">
            <v>510169</v>
          </cell>
          <cell r="Q21">
            <v>739343.4</v>
          </cell>
          <cell r="R21">
            <v>24102</v>
          </cell>
          <cell r="S21">
            <v>548448</v>
          </cell>
          <cell r="T21">
            <v>636191</v>
          </cell>
          <cell r="U21">
            <v>5335424</v>
          </cell>
          <cell r="V21">
            <v>487200</v>
          </cell>
          <cell r="W21">
            <v>697960</v>
          </cell>
          <cell r="X21">
            <v>2379629.7999999998</v>
          </cell>
          <cell r="Y21">
            <v>154675.93700000001</v>
          </cell>
          <cell r="Z21">
            <v>24748.14992</v>
          </cell>
          <cell r="AA21">
            <v>333465</v>
          </cell>
        </row>
        <row r="22">
          <cell r="A22" t="str">
            <v>391</v>
          </cell>
          <cell r="F22">
            <v>484880</v>
          </cell>
          <cell r="G22">
            <v>73750</v>
          </cell>
          <cell r="H22">
            <v>6728383</v>
          </cell>
          <cell r="J22">
            <v>666400</v>
          </cell>
          <cell r="K22">
            <v>22400</v>
          </cell>
          <cell r="L22">
            <v>184069</v>
          </cell>
          <cell r="M22">
            <v>440800</v>
          </cell>
          <cell r="O22">
            <v>139200</v>
          </cell>
          <cell r="Q22">
            <v>58240</v>
          </cell>
          <cell r="R22">
            <v>480425</v>
          </cell>
          <cell r="S22">
            <v>162450</v>
          </cell>
          <cell r="T22">
            <v>980026</v>
          </cell>
          <cell r="U22">
            <v>322120</v>
          </cell>
          <cell r="V22">
            <v>719200</v>
          </cell>
          <cell r="X22">
            <v>762920</v>
          </cell>
          <cell r="Y22">
            <v>49589.8</v>
          </cell>
          <cell r="Z22">
            <v>7934.3680000000004</v>
          </cell>
          <cell r="AA22">
            <v>850469</v>
          </cell>
        </row>
        <row r="23">
          <cell r="A23" t="str">
            <v>401</v>
          </cell>
          <cell r="B23">
            <v>395472</v>
          </cell>
          <cell r="C23">
            <v>141219</v>
          </cell>
          <cell r="D23">
            <v>75400</v>
          </cell>
          <cell r="F23">
            <v>3770000</v>
          </cell>
          <cell r="G23">
            <v>73750</v>
          </cell>
          <cell r="I23">
            <v>480864</v>
          </cell>
          <cell r="J23">
            <v>754841</v>
          </cell>
          <cell r="K23">
            <v>29000</v>
          </cell>
          <cell r="O23">
            <v>23200</v>
          </cell>
          <cell r="Q23">
            <v>435000</v>
          </cell>
          <cell r="R23">
            <v>20045</v>
          </cell>
          <cell r="T23">
            <v>500000</v>
          </cell>
          <cell r="W23">
            <v>299280</v>
          </cell>
          <cell r="X23">
            <v>328280</v>
          </cell>
          <cell r="Y23">
            <v>21338.2</v>
          </cell>
          <cell r="Z23">
            <v>3414.1120000000001</v>
          </cell>
          <cell r="AA23">
            <v>395472</v>
          </cell>
        </row>
        <row r="24">
          <cell r="A24" t="str">
            <v>403</v>
          </cell>
          <cell r="B24">
            <v>348000</v>
          </cell>
          <cell r="C24">
            <v>40800</v>
          </cell>
          <cell r="D24">
            <v>557850</v>
          </cell>
          <cell r="E24">
            <v>407137</v>
          </cell>
          <cell r="F24">
            <v>4588960</v>
          </cell>
          <cell r="I24">
            <v>69600</v>
          </cell>
          <cell r="K24">
            <v>28000</v>
          </cell>
          <cell r="L24">
            <v>558818</v>
          </cell>
          <cell r="N24">
            <v>250432</v>
          </cell>
          <cell r="O24">
            <v>1143528</v>
          </cell>
          <cell r="P24">
            <v>180000</v>
          </cell>
          <cell r="Q24">
            <v>29000</v>
          </cell>
          <cell r="R24">
            <v>343080</v>
          </cell>
          <cell r="S24">
            <v>356352</v>
          </cell>
          <cell r="T24">
            <v>5689829</v>
          </cell>
          <cell r="U24">
            <v>632780</v>
          </cell>
          <cell r="W24">
            <v>7913390</v>
          </cell>
          <cell r="X24">
            <v>7068348.6399999997</v>
          </cell>
          <cell r="Y24">
            <v>459442.66159999999</v>
          </cell>
          <cell r="Z24">
            <v>73510.825855999996</v>
          </cell>
          <cell r="AA24">
            <v>7601302.1274560001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ÉXITO BELLO</v>
          </cell>
          <cell r="I26">
            <v>160666.66666666666</v>
          </cell>
          <cell r="Q26">
            <v>823020</v>
          </cell>
          <cell r="W26">
            <v>107691.75</v>
          </cell>
          <cell r="X26">
            <v>823020</v>
          </cell>
          <cell r="Y26">
            <v>53496.3</v>
          </cell>
          <cell r="Z26">
            <v>8559.4080000000013</v>
          </cell>
          <cell r="AA26">
            <v>885075.7080000001</v>
          </cell>
        </row>
        <row r="27">
          <cell r="A27" t="str">
            <v>ÉXITO COLOMBIA</v>
          </cell>
          <cell r="D27">
            <v>624624</v>
          </cell>
          <cell r="K27">
            <v>116000</v>
          </cell>
          <cell r="L27">
            <v>143716</v>
          </cell>
          <cell r="O27">
            <v>544968</v>
          </cell>
          <cell r="Q27">
            <v>767340</v>
          </cell>
          <cell r="T27">
            <v>415581.6</v>
          </cell>
          <cell r="U27">
            <v>492800</v>
          </cell>
          <cell r="V27">
            <v>6051084</v>
          </cell>
          <cell r="W27">
            <v>107691.75</v>
          </cell>
          <cell r="X27">
            <v>883340</v>
          </cell>
          <cell r="Y27">
            <v>57417.1</v>
          </cell>
          <cell r="Z27">
            <v>9186.7360000000008</v>
          </cell>
          <cell r="AA27">
            <v>949943.83600000001</v>
          </cell>
        </row>
        <row r="28">
          <cell r="A28" t="str">
            <v>ÉXITO ENVIGADO</v>
          </cell>
          <cell r="B28">
            <v>644044</v>
          </cell>
          <cell r="C28">
            <v>2524000</v>
          </cell>
          <cell r="D28">
            <v>9155440</v>
          </cell>
          <cell r="E28">
            <v>521977</v>
          </cell>
          <cell r="F28">
            <v>2566932</v>
          </cell>
          <cell r="G28">
            <v>995700</v>
          </cell>
          <cell r="H28">
            <v>65000</v>
          </cell>
          <cell r="I28">
            <v>48026</v>
          </cell>
          <cell r="J28">
            <v>-44742</v>
          </cell>
          <cell r="K28">
            <v>15577470</v>
          </cell>
          <cell r="L28">
            <v>2434079</v>
          </cell>
          <cell r="M28">
            <v>555520</v>
          </cell>
          <cell r="N28">
            <v>250432</v>
          </cell>
          <cell r="O28">
            <v>11600</v>
          </cell>
          <cell r="P28">
            <v>290000</v>
          </cell>
          <cell r="Q28">
            <v>792570</v>
          </cell>
          <cell r="R28">
            <v>121500</v>
          </cell>
          <cell r="S28">
            <v>5524417</v>
          </cell>
          <cell r="T28">
            <v>3622976</v>
          </cell>
          <cell r="U28">
            <v>922446</v>
          </cell>
          <cell r="V28">
            <v>268468</v>
          </cell>
          <cell r="W28">
            <v>107691.75</v>
          </cell>
          <cell r="X28">
            <v>792570</v>
          </cell>
          <cell r="Y28">
            <v>51517.05</v>
          </cell>
          <cell r="Z28">
            <v>8242.728000000001</v>
          </cell>
          <cell r="AA28">
            <v>852329.77800000005</v>
          </cell>
        </row>
        <row r="29">
          <cell r="A29" t="str">
            <v>ÉXITO POBLADO</v>
          </cell>
          <cell r="B29">
            <v>69600</v>
          </cell>
          <cell r="H29">
            <v>89600</v>
          </cell>
          <cell r="I29">
            <v>256200</v>
          </cell>
          <cell r="K29">
            <v>113680</v>
          </cell>
          <cell r="N29">
            <v>938672</v>
          </cell>
          <cell r="P29">
            <v>515200</v>
          </cell>
          <cell r="T29">
            <v>782420</v>
          </cell>
          <cell r="W29">
            <v>107691.75</v>
          </cell>
          <cell r="X29">
            <v>1411300</v>
          </cell>
          <cell r="Y29">
            <v>91734.5</v>
          </cell>
          <cell r="Z29">
            <v>14677.52</v>
          </cell>
          <cell r="AA29">
            <v>1517712.02</v>
          </cell>
        </row>
        <row r="30">
          <cell r="A30" t="str">
            <v>R00</v>
          </cell>
          <cell r="B30">
            <v>69600</v>
          </cell>
          <cell r="E30">
            <v>1392000</v>
          </cell>
          <cell r="K30">
            <v>29000</v>
          </cell>
          <cell r="L30">
            <v>30318</v>
          </cell>
          <cell r="M30">
            <v>60320</v>
          </cell>
          <cell r="N30">
            <v>292900</v>
          </cell>
          <cell r="O30">
            <v>140824</v>
          </cell>
          <cell r="Q30">
            <v>112406.32</v>
          </cell>
          <cell r="S30">
            <v>604800</v>
          </cell>
          <cell r="T30">
            <v>444620</v>
          </cell>
          <cell r="W30">
            <v>672000</v>
          </cell>
          <cell r="X30">
            <v>201726.32</v>
          </cell>
          <cell r="Y30">
            <v>13112.210800000001</v>
          </cell>
          <cell r="Z30">
            <v>2097.953728</v>
          </cell>
          <cell r="AA30">
            <v>30318</v>
          </cell>
        </row>
        <row r="31">
          <cell r="A31" t="str">
            <v>R02</v>
          </cell>
          <cell r="B31">
            <v>359600</v>
          </cell>
          <cell r="F31">
            <v>730200</v>
          </cell>
          <cell r="H31">
            <v>1737877</v>
          </cell>
          <cell r="I31">
            <v>513722</v>
          </cell>
          <cell r="K31">
            <v>61712</v>
          </cell>
          <cell r="L31">
            <v>377485</v>
          </cell>
          <cell r="M31">
            <v>11648</v>
          </cell>
          <cell r="N31">
            <v>29000</v>
          </cell>
          <cell r="O31">
            <v>44152</v>
          </cell>
          <cell r="P31">
            <v>1898944</v>
          </cell>
          <cell r="R31">
            <v>5586919</v>
          </cell>
          <cell r="T31">
            <v>858400</v>
          </cell>
          <cell r="U31">
            <v>237655</v>
          </cell>
          <cell r="X31">
            <v>1157767</v>
          </cell>
          <cell r="Y31">
            <v>32162</v>
          </cell>
          <cell r="Z31">
            <v>12040.7768</v>
          </cell>
          <cell r="AA31">
            <v>2308591</v>
          </cell>
        </row>
        <row r="32">
          <cell r="A32" t="str">
            <v>R05</v>
          </cell>
          <cell r="B32">
            <v>69600</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1015691</v>
          </cell>
          <cell r="R32">
            <v>5586919</v>
          </cell>
          <cell r="S32">
            <v>604800</v>
          </cell>
          <cell r="T32">
            <v>120000</v>
          </cell>
          <cell r="U32">
            <v>212002</v>
          </cell>
          <cell r="V32">
            <v>719200</v>
          </cell>
          <cell r="W32">
            <v>672000</v>
          </cell>
          <cell r="X32">
            <v>212002</v>
          </cell>
          <cell r="Y32">
            <v>13780.130000000001</v>
          </cell>
          <cell r="Z32">
            <v>2204.8208000000004</v>
          </cell>
          <cell r="AA32">
            <v>1015691</v>
          </cell>
        </row>
        <row r="33">
          <cell r="A33" t="str">
            <v>R06</v>
          </cell>
          <cell r="D33">
            <v>457200</v>
          </cell>
          <cell r="E33">
            <v>599200</v>
          </cell>
          <cell r="G33">
            <v>4460468</v>
          </cell>
          <cell r="L33">
            <v>726902</v>
          </cell>
          <cell r="X33">
            <v>599200</v>
          </cell>
          <cell r="Y33">
            <v>32162</v>
          </cell>
          <cell r="Z33">
            <v>6231.68</v>
          </cell>
          <cell r="AA33">
            <v>5676732</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row>
        <row r="38">
          <cell r="A38" t="str">
            <v>Total general</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row>
        <row r="5">
          <cell r="A5" t="str">
            <v>001</v>
          </cell>
          <cell r="B5">
            <v>1277532</v>
          </cell>
          <cell r="C5">
            <v>118603.2</v>
          </cell>
          <cell r="D5">
            <v>403200</v>
          </cell>
          <cell r="E5">
            <v>118603.2</v>
          </cell>
          <cell r="F5">
            <v>7709.2079999999996</v>
          </cell>
          <cell r="G5">
            <v>20209.985280000001</v>
          </cell>
          <cell r="H5">
            <v>146522.39327999999</v>
          </cell>
        </row>
        <row r="6">
          <cell r="A6" t="str">
            <v>005</v>
          </cell>
          <cell r="B6">
            <v>1143199.96</v>
          </cell>
          <cell r="C6">
            <v>118603.2</v>
          </cell>
          <cell r="D6">
            <v>222381</v>
          </cell>
          <cell r="E6">
            <v>118603.2</v>
          </cell>
          <cell r="F6">
            <v>7709.2079999999996</v>
          </cell>
          <cell r="G6">
            <v>20209.985280000001</v>
          </cell>
          <cell r="H6">
            <v>146522.39327999999</v>
          </cell>
        </row>
        <row r="7">
          <cell r="A7" t="str">
            <v>017</v>
          </cell>
          <cell r="B7">
            <v>601465.04</v>
          </cell>
          <cell r="C7">
            <v>118603.2</v>
          </cell>
          <cell r="D7">
            <v>222381</v>
          </cell>
          <cell r="E7">
            <v>118603.2</v>
          </cell>
          <cell r="F7">
            <v>7709.2079999999996</v>
          </cell>
          <cell r="G7">
            <v>20209.985280000001</v>
          </cell>
          <cell r="H7">
            <v>146522.39327999999</v>
          </cell>
        </row>
        <row r="8">
          <cell r="A8" t="str">
            <v>025</v>
          </cell>
          <cell r="B8">
            <v>356333.68</v>
          </cell>
          <cell r="C8">
            <v>3580366</v>
          </cell>
          <cell r="D8">
            <v>222381</v>
          </cell>
          <cell r="E8">
            <v>118603.2</v>
          </cell>
          <cell r="F8">
            <v>7709.2079999999996</v>
          </cell>
          <cell r="G8">
            <v>20209.985280000001</v>
          </cell>
          <cell r="H8">
            <v>146522.39327999999</v>
          </cell>
        </row>
        <row r="9">
          <cell r="A9" t="str">
            <v>026</v>
          </cell>
          <cell r="B9">
            <v>1297222.5</v>
          </cell>
          <cell r="C9">
            <v>118603.2</v>
          </cell>
          <cell r="D9">
            <v>222381</v>
          </cell>
          <cell r="E9">
            <v>1415825.7</v>
          </cell>
          <cell r="F9">
            <v>92028.670499999993</v>
          </cell>
          <cell r="G9">
            <v>241256.69928</v>
          </cell>
          <cell r="H9">
            <v>1749111.06978</v>
          </cell>
        </row>
        <row r="10">
          <cell r="A10" t="str">
            <v>101</v>
          </cell>
          <cell r="B10">
            <v>250048.68</v>
          </cell>
          <cell r="C10">
            <v>118603.2</v>
          </cell>
          <cell r="D10">
            <v>222381</v>
          </cell>
          <cell r="E10">
            <v>118603.2</v>
          </cell>
          <cell r="F10">
            <v>7709.2079999999996</v>
          </cell>
          <cell r="G10">
            <v>20209.985280000001</v>
          </cell>
          <cell r="H10">
            <v>146522.39327999999</v>
          </cell>
        </row>
        <row r="11">
          <cell r="A11" t="str">
            <v>102</v>
          </cell>
          <cell r="B11">
            <v>222381</v>
          </cell>
          <cell r="C11">
            <v>118603.2</v>
          </cell>
          <cell r="D11">
            <v>222381</v>
          </cell>
          <cell r="E11">
            <v>118603.2</v>
          </cell>
          <cell r="F11">
            <v>7709.2079999999996</v>
          </cell>
          <cell r="G11">
            <v>20209.985280000001</v>
          </cell>
          <cell r="H11">
            <v>146522.39327999999</v>
          </cell>
        </row>
        <row r="12">
          <cell r="A12" t="str">
            <v>104</v>
          </cell>
          <cell r="B12">
            <v>156600</v>
          </cell>
          <cell r="C12">
            <v>118603.2</v>
          </cell>
          <cell r="D12">
            <v>2210032</v>
          </cell>
          <cell r="E12">
            <v>118603.2</v>
          </cell>
          <cell r="F12">
            <v>7709.2079999999996</v>
          </cell>
          <cell r="G12">
            <v>20209.985280000001</v>
          </cell>
          <cell r="H12">
            <v>146522.39327999999</v>
          </cell>
        </row>
        <row r="13">
          <cell r="A13" t="str">
            <v>105</v>
          </cell>
          <cell r="B13">
            <v>622782.19999999995</v>
          </cell>
          <cell r="C13">
            <v>118603.2</v>
          </cell>
          <cell r="D13">
            <v>44800</v>
          </cell>
          <cell r="E13">
            <v>118603.2</v>
          </cell>
          <cell r="F13">
            <v>7709.2079999999996</v>
          </cell>
          <cell r="G13">
            <v>20209.985280000001</v>
          </cell>
          <cell r="H13">
            <v>636422</v>
          </cell>
        </row>
        <row r="14">
          <cell r="A14" t="str">
            <v>106</v>
          </cell>
          <cell r="B14">
            <v>294043</v>
          </cell>
          <cell r="C14">
            <v>118603.2</v>
          </cell>
          <cell r="D14">
            <v>174720</v>
          </cell>
          <cell r="E14">
            <v>118603.2</v>
          </cell>
          <cell r="F14">
            <v>7709.2079999999996</v>
          </cell>
          <cell r="G14">
            <v>20209.985280000001</v>
          </cell>
          <cell r="H14">
            <v>146522.39327999999</v>
          </cell>
        </row>
        <row r="15">
          <cell r="A15" t="str">
            <v>107</v>
          </cell>
          <cell r="B15">
            <v>1297222.5</v>
          </cell>
          <cell r="D15">
            <v>222381</v>
          </cell>
          <cell r="E15">
            <v>1297222.5</v>
          </cell>
          <cell r="F15">
            <v>84319.462500000009</v>
          </cell>
          <cell r="G15">
            <v>221046.71399999998</v>
          </cell>
          <cell r="H15">
            <v>1602588.6764999998</v>
          </cell>
        </row>
        <row r="16">
          <cell r="A16" t="str">
            <v>108</v>
          </cell>
          <cell r="B16">
            <v>1297222.5</v>
          </cell>
          <cell r="C16">
            <v>285638</v>
          </cell>
          <cell r="D16">
            <v>525000</v>
          </cell>
          <cell r="E16">
            <v>1822222.5</v>
          </cell>
          <cell r="F16">
            <v>118444.46250000001</v>
          </cell>
          <cell r="G16">
            <v>310506.71399999998</v>
          </cell>
          <cell r="H16">
            <v>2251173.6765000001</v>
          </cell>
        </row>
        <row r="17">
          <cell r="A17" t="str">
            <v>109</v>
          </cell>
          <cell r="B17">
            <v>1297222.5</v>
          </cell>
          <cell r="C17">
            <v>1087196</v>
          </cell>
          <cell r="D17">
            <v>525000</v>
          </cell>
          <cell r="E17">
            <v>2909418.5</v>
          </cell>
          <cell r="F17">
            <v>189112.20250000001</v>
          </cell>
          <cell r="G17">
            <v>495764.91240000003</v>
          </cell>
          <cell r="H17">
            <v>3594295.6149000004</v>
          </cell>
        </row>
        <row r="18">
          <cell r="A18" t="str">
            <v>110</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200</v>
          </cell>
          <cell r="B5">
            <v>74127</v>
          </cell>
          <cell r="C5">
            <v>2099044.36</v>
          </cell>
          <cell r="D5">
            <v>82934.28</v>
          </cell>
          <cell r="E5">
            <v>74127</v>
          </cell>
          <cell r="F5">
            <v>4818.2550000000001</v>
          </cell>
          <cell r="G5">
            <v>12631.240800000001</v>
          </cell>
          <cell r="H5">
            <v>91576.495800000004</v>
          </cell>
          <cell r="I5">
            <v>152830</v>
          </cell>
          <cell r="J5">
            <v>47250</v>
          </cell>
          <cell r="K5">
            <v>807502</v>
          </cell>
          <cell r="L5">
            <v>147300</v>
          </cell>
          <cell r="M5">
            <v>2496749</v>
          </cell>
          <cell r="N5">
            <v>572344</v>
          </cell>
          <cell r="O5">
            <v>122496</v>
          </cell>
          <cell r="P5">
            <v>40000</v>
          </cell>
          <cell r="Q5">
            <v>327033</v>
          </cell>
          <cell r="S5">
            <v>27000</v>
          </cell>
          <cell r="T5">
            <v>4384800</v>
          </cell>
          <cell r="U5">
            <v>22051870</v>
          </cell>
          <cell r="V5">
            <v>47250</v>
          </cell>
          <cell r="W5">
            <v>3071.25</v>
          </cell>
          <cell r="X5">
            <v>491.40000000000003</v>
          </cell>
          <cell r="Y5">
            <v>50812.65</v>
          </cell>
        </row>
        <row r="6">
          <cell r="A6" t="str">
            <v>201</v>
          </cell>
          <cell r="B6">
            <v>74127</v>
          </cell>
          <cell r="C6">
            <v>976468.28</v>
          </cell>
          <cell r="D6">
            <v>157412</v>
          </cell>
          <cell r="E6">
            <v>74127</v>
          </cell>
          <cell r="F6">
            <v>4818.2550000000001</v>
          </cell>
          <cell r="G6">
            <v>12631.240800000001</v>
          </cell>
          <cell r="H6">
            <v>91576.495800000004</v>
          </cell>
          <cell r="I6">
            <v>2066792</v>
          </cell>
          <cell r="J6">
            <v>14063228</v>
          </cell>
          <cell r="K6">
            <v>62049</v>
          </cell>
          <cell r="O6">
            <v>191980</v>
          </cell>
          <cell r="P6">
            <v>209168.33333333334</v>
          </cell>
          <cell r="R6">
            <v>30837200</v>
          </cell>
          <cell r="S6">
            <v>691247</v>
          </cell>
          <cell r="U6">
            <v>44900428</v>
          </cell>
          <cell r="V6">
            <v>401148.33333333337</v>
          </cell>
          <cell r="W6">
            <v>26074.64166666667</v>
          </cell>
          <cell r="X6">
            <v>4171.9426666666677</v>
          </cell>
          <cell r="Y6">
            <v>431394.91766666668</v>
          </cell>
        </row>
        <row r="7">
          <cell r="A7" t="str">
            <v>202</v>
          </cell>
          <cell r="B7">
            <v>74127</v>
          </cell>
          <cell r="C7">
            <v>622421.19999999995</v>
          </cell>
          <cell r="D7">
            <v>10278.944000000001</v>
          </cell>
          <cell r="E7">
            <v>74127</v>
          </cell>
          <cell r="F7">
            <v>4818.2550000000001</v>
          </cell>
          <cell r="G7">
            <v>157792</v>
          </cell>
          <cell r="H7">
            <v>91576.495800000004</v>
          </cell>
          <cell r="I7">
            <v>118244</v>
          </cell>
          <cell r="O7">
            <v>9000</v>
          </cell>
          <cell r="P7">
            <v>209168.33333333334</v>
          </cell>
          <cell r="V7">
            <v>366960.33333333337</v>
          </cell>
          <cell r="W7">
            <v>23852.421666666669</v>
          </cell>
          <cell r="X7">
            <v>3816.387466666667</v>
          </cell>
          <cell r="Y7">
            <v>394629.14246666676</v>
          </cell>
        </row>
        <row r="8">
          <cell r="A8" t="str">
            <v>203</v>
          </cell>
          <cell r="B8">
            <v>74127</v>
          </cell>
          <cell r="C8">
            <v>168173.32</v>
          </cell>
          <cell r="D8">
            <v>177000</v>
          </cell>
          <cell r="E8">
            <v>74127</v>
          </cell>
          <cell r="F8">
            <v>4818.2550000000001</v>
          </cell>
          <cell r="G8">
            <v>12631.240800000001</v>
          </cell>
          <cell r="H8">
            <v>91576.495800000004</v>
          </cell>
          <cell r="I8">
            <v>1437826</v>
          </cell>
          <cell r="J8">
            <v>79344</v>
          </cell>
          <cell r="O8">
            <v>9000</v>
          </cell>
          <cell r="Q8">
            <v>903825</v>
          </cell>
          <cell r="R8">
            <v>2505600</v>
          </cell>
          <cell r="T8">
            <v>50738</v>
          </cell>
          <cell r="V8">
            <v>1080825</v>
          </cell>
          <cell r="W8">
            <v>70253.625</v>
          </cell>
          <cell r="X8">
            <v>11240.58</v>
          </cell>
          <cell r="Y8">
            <v>1162319.2050000001</v>
          </cell>
        </row>
        <row r="9">
          <cell r="A9" t="str">
            <v>204</v>
          </cell>
          <cell r="B9">
            <v>74127</v>
          </cell>
          <cell r="C9">
            <v>3035890</v>
          </cell>
          <cell r="D9">
            <v>29500</v>
          </cell>
          <cell r="E9">
            <v>74127</v>
          </cell>
          <cell r="F9">
            <v>4818.2550000000001</v>
          </cell>
          <cell r="G9">
            <v>12631.240800000001</v>
          </cell>
          <cell r="H9">
            <v>91182</v>
          </cell>
          <cell r="I9">
            <v>280130</v>
          </cell>
          <cell r="J9">
            <v>338152</v>
          </cell>
          <cell r="K9">
            <v>215500</v>
          </cell>
          <cell r="R9">
            <v>60000</v>
          </cell>
          <cell r="V9">
            <v>3216572</v>
          </cell>
          <cell r="W9">
            <v>209077.18</v>
          </cell>
          <cell r="X9">
            <v>33452.3488</v>
          </cell>
          <cell r="Y9">
            <v>3459101.5288</v>
          </cell>
        </row>
        <row r="10">
          <cell r="A10" t="str">
            <v>205</v>
          </cell>
          <cell r="B10">
            <v>74127</v>
          </cell>
          <cell r="C10">
            <v>559543.4</v>
          </cell>
          <cell r="D10">
            <v>10278.944000000001</v>
          </cell>
          <cell r="E10">
            <v>74127</v>
          </cell>
          <cell r="F10">
            <v>696000</v>
          </cell>
          <cell r="G10">
            <v>12631.240800000001</v>
          </cell>
          <cell r="H10">
            <v>91576.495800000004</v>
          </cell>
          <cell r="J10">
            <v>37584</v>
          </cell>
          <cell r="K10">
            <v>204624</v>
          </cell>
          <cell r="L10">
            <v>1798000</v>
          </cell>
          <cell r="M10">
            <v>280720</v>
          </cell>
          <cell r="P10">
            <v>408800</v>
          </cell>
          <cell r="R10">
            <v>44800</v>
          </cell>
          <cell r="V10">
            <v>2698624</v>
          </cell>
          <cell r="W10">
            <v>175410.56</v>
          </cell>
          <cell r="X10">
            <v>28065.689600000002</v>
          </cell>
          <cell r="Y10">
            <v>2902100.2496000002</v>
          </cell>
        </row>
        <row r="11">
          <cell r="A11" t="str">
            <v>206</v>
          </cell>
          <cell r="B11">
            <v>74127</v>
          </cell>
          <cell r="C11">
            <v>214368</v>
          </cell>
          <cell r="D11">
            <v>177000</v>
          </cell>
          <cell r="E11">
            <v>1040000</v>
          </cell>
          <cell r="F11">
            <v>4818.2550000000001</v>
          </cell>
          <cell r="G11">
            <v>12631.240800000001</v>
          </cell>
          <cell r="H11">
            <v>91576.495800000004</v>
          </cell>
          <cell r="I11">
            <v>299264</v>
          </cell>
          <cell r="J11">
            <v>391152</v>
          </cell>
          <cell r="M11">
            <v>316448</v>
          </cell>
          <cell r="P11">
            <v>11200</v>
          </cell>
          <cell r="Q11">
            <v>903825</v>
          </cell>
          <cell r="R11">
            <v>672000</v>
          </cell>
          <cell r="U11">
            <v>133333.33333333334</v>
          </cell>
          <cell r="V11">
            <v>2120825</v>
          </cell>
          <cell r="W11">
            <v>137853.625</v>
          </cell>
          <cell r="X11">
            <v>22056.58</v>
          </cell>
          <cell r="Y11">
            <v>2280735.2050000001</v>
          </cell>
        </row>
        <row r="12">
          <cell r="A12" t="str">
            <v>207</v>
          </cell>
          <cell r="B12">
            <v>74127</v>
          </cell>
          <cell r="C12">
            <v>158137.60000000001</v>
          </cell>
          <cell r="D12">
            <v>192105</v>
          </cell>
          <cell r="E12">
            <v>74127</v>
          </cell>
          <cell r="F12">
            <v>4818.2550000000001</v>
          </cell>
          <cell r="G12">
            <v>12631.240800000001</v>
          </cell>
          <cell r="H12">
            <v>91576.495800000004</v>
          </cell>
          <cell r="I12">
            <v>461785</v>
          </cell>
          <cell r="J12">
            <v>87696</v>
          </cell>
          <cell r="M12">
            <v>1705200</v>
          </cell>
          <cell r="N12">
            <v>1581080</v>
          </cell>
          <cell r="O12">
            <v>1066759</v>
          </cell>
          <cell r="P12">
            <v>209168.33333333334</v>
          </cell>
          <cell r="V12">
            <v>8219249.333333333</v>
          </cell>
          <cell r="W12">
            <v>534251.20666666667</v>
          </cell>
          <cell r="X12">
            <v>85480.193066666674</v>
          </cell>
          <cell r="Y12">
            <v>8838980.733066665</v>
          </cell>
        </row>
        <row r="13">
          <cell r="A13" t="str">
            <v>208</v>
          </cell>
          <cell r="B13">
            <v>74127</v>
          </cell>
          <cell r="C13">
            <v>158137.60000000001</v>
          </cell>
          <cell r="D13">
            <v>1274112</v>
          </cell>
          <cell r="E13">
            <v>74127</v>
          </cell>
          <cell r="F13">
            <v>4818.2550000000001</v>
          </cell>
          <cell r="G13">
            <v>12631.240800000001</v>
          </cell>
          <cell r="H13">
            <v>91576.495800000004</v>
          </cell>
          <cell r="I13">
            <v>507640</v>
          </cell>
          <cell r="J13">
            <v>200634</v>
          </cell>
          <cell r="N13">
            <v>184208</v>
          </cell>
          <cell r="Q13">
            <v>5600</v>
          </cell>
          <cell r="R13">
            <v>16800</v>
          </cell>
          <cell r="S13">
            <v>2894763</v>
          </cell>
          <cell r="T13">
            <v>20936</v>
          </cell>
          <cell r="U13">
            <v>133333.33333333334</v>
          </cell>
          <cell r="V13">
            <v>2894763</v>
          </cell>
          <cell r="W13">
            <v>188159.595</v>
          </cell>
          <cell r="X13">
            <v>30105.535200000002</v>
          </cell>
          <cell r="Y13">
            <v>3113028.1302</v>
          </cell>
        </row>
        <row r="14">
          <cell r="A14" t="str">
            <v>209</v>
          </cell>
          <cell r="B14">
            <v>74127</v>
          </cell>
          <cell r="C14">
            <v>158137.60000000001</v>
          </cell>
          <cell r="D14">
            <v>4333.333333333333</v>
          </cell>
          <cell r="E14">
            <v>74127</v>
          </cell>
          <cell r="F14">
            <v>4818.2550000000001</v>
          </cell>
          <cell r="G14">
            <v>12631.240800000001</v>
          </cell>
          <cell r="H14">
            <v>91576.495800000004</v>
          </cell>
          <cell r="I14">
            <v>210917</v>
          </cell>
          <cell r="J14">
            <v>94609</v>
          </cell>
          <cell r="N14">
            <v>387794</v>
          </cell>
          <cell r="T14">
            <v>71410</v>
          </cell>
          <cell r="V14">
            <v>416575</v>
          </cell>
          <cell r="W14">
            <v>27077.375</v>
          </cell>
          <cell r="X14">
            <v>4332.38</v>
          </cell>
          <cell r="Y14">
            <v>447984.755</v>
          </cell>
        </row>
        <row r="15">
          <cell r="A15" t="str">
            <v>BAS Y DEV</v>
          </cell>
          <cell r="B15">
            <v>494180</v>
          </cell>
          <cell r="C15">
            <v>158137.60000000001</v>
          </cell>
          <cell r="D15">
            <v>10278.944000000001</v>
          </cell>
          <cell r="E15">
            <v>494180</v>
          </cell>
          <cell r="F15">
            <v>32121.7</v>
          </cell>
          <cell r="G15">
            <v>84208.271999999997</v>
          </cell>
          <cell r="H15">
            <v>610509.97199999995</v>
          </cell>
          <cell r="J15">
            <v>90248</v>
          </cell>
          <cell r="Q15">
            <v>33600</v>
          </cell>
          <cell r="T15">
            <v>1976640</v>
          </cell>
          <cell r="U15">
            <v>133333.33333333334</v>
          </cell>
          <cell r="V15">
            <v>1976640</v>
          </cell>
          <cell r="W15">
            <v>128481.60000000001</v>
          </cell>
          <cell r="X15">
            <v>20557.056</v>
          </cell>
          <cell r="Y15">
            <v>2125678.656</v>
          </cell>
        </row>
        <row r="16">
          <cell r="A16" t="str">
            <v>R02</v>
          </cell>
          <cell r="B16">
            <v>158137.60000000001</v>
          </cell>
          <cell r="C16">
            <v>291714</v>
          </cell>
          <cell r="D16">
            <v>350000</v>
          </cell>
          <cell r="E16">
            <v>350000</v>
          </cell>
          <cell r="F16">
            <v>22750</v>
          </cell>
          <cell r="G16">
            <v>59640</v>
          </cell>
          <cell r="H16">
            <v>432390</v>
          </cell>
          <cell r="I16">
            <v>565712</v>
          </cell>
          <cell r="J16">
            <v>544527</v>
          </cell>
          <cell r="N16">
            <v>448491</v>
          </cell>
          <cell r="O16">
            <v>308884</v>
          </cell>
          <cell r="U16">
            <v>289768</v>
          </cell>
          <cell r="V16">
            <v>376768</v>
          </cell>
          <cell r="W16">
            <v>24489.920000000002</v>
          </cell>
          <cell r="X16">
            <v>3918.3872000000006</v>
          </cell>
          <cell r="Y16">
            <v>405176.30719999998</v>
          </cell>
        </row>
        <row r="17">
          <cell r="A17" t="str">
            <v>R09</v>
          </cell>
          <cell r="B17">
            <v>494180</v>
          </cell>
          <cell r="C17">
            <v>318978</v>
          </cell>
          <cell r="D17">
            <v>350000</v>
          </cell>
          <cell r="E17">
            <v>844180</v>
          </cell>
          <cell r="F17">
            <v>54871.700000000004</v>
          </cell>
          <cell r="G17">
            <v>143848.272</v>
          </cell>
          <cell r="H17">
            <v>1042899.972</v>
          </cell>
          <cell r="J17">
            <v>134263</v>
          </cell>
          <cell r="K17">
            <v>1615000</v>
          </cell>
          <cell r="O17">
            <v>1000000</v>
          </cell>
          <cell r="P17">
            <v>78400</v>
          </cell>
          <cell r="T17">
            <v>124027</v>
          </cell>
          <cell r="U17">
            <v>48300</v>
          </cell>
          <cell r="V17">
            <v>1000000</v>
          </cell>
          <cell r="W17">
            <v>65000</v>
          </cell>
          <cell r="X17">
            <v>10400</v>
          </cell>
          <cell r="Y17">
            <v>1075400</v>
          </cell>
        </row>
        <row r="18">
          <cell r="A18" t="str">
            <v>R10</v>
          </cell>
          <cell r="B18">
            <v>637956</v>
          </cell>
          <cell r="C18">
            <v>637956</v>
          </cell>
          <cell r="D18">
            <v>350000</v>
          </cell>
          <cell r="E18">
            <v>350000</v>
          </cell>
          <cell r="F18">
            <v>583132</v>
          </cell>
          <cell r="G18">
            <v>59640</v>
          </cell>
          <cell r="H18">
            <v>432390</v>
          </cell>
          <cell r="K18">
            <v>394750</v>
          </cell>
          <cell r="M18">
            <v>193300</v>
          </cell>
          <cell r="P18">
            <v>17920</v>
          </cell>
          <cell r="Q18">
            <v>3418168</v>
          </cell>
          <cell r="T18">
            <v>546546</v>
          </cell>
          <cell r="V18">
            <v>583132</v>
          </cell>
          <cell r="W18">
            <v>37903.58</v>
          </cell>
          <cell r="X18">
            <v>6064.5728000000008</v>
          </cell>
          <cell r="Y18">
            <v>627100.15279999992</v>
          </cell>
        </row>
        <row r="19">
          <cell r="A19" t="str">
            <v>REF. APE</v>
          </cell>
          <cell r="B19">
            <v>988360</v>
          </cell>
          <cell r="C19">
            <v>741270</v>
          </cell>
          <cell r="D19">
            <v>470500</v>
          </cell>
          <cell r="E19">
            <v>1729630</v>
          </cell>
          <cell r="F19">
            <v>112425.95</v>
          </cell>
          <cell r="G19">
            <v>294728.95199999999</v>
          </cell>
          <cell r="H19">
            <v>2136784.9019999998</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I5">
            <v>152830</v>
          </cell>
          <cell r="J5">
            <v>1149421</v>
          </cell>
          <cell r="K5">
            <v>59000</v>
          </cell>
          <cell r="L5">
            <v>266800</v>
          </cell>
          <cell r="M5">
            <v>66400</v>
          </cell>
          <cell r="N5">
            <v>236640</v>
          </cell>
          <cell r="O5">
            <v>1912960</v>
          </cell>
          <cell r="P5">
            <v>290000</v>
          </cell>
          <cell r="Q5">
            <v>1215216</v>
          </cell>
          <cell r="R5">
            <v>20000</v>
          </cell>
          <cell r="S5">
            <v>27000</v>
          </cell>
          <cell r="T5">
            <v>686336</v>
          </cell>
          <cell r="U5">
            <v>22051870</v>
          </cell>
          <cell r="V5">
            <v>1433371.55</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C6">
            <v>111453</v>
          </cell>
          <cell r="D6">
            <v>222381</v>
          </cell>
          <cell r="E6">
            <v>14454.765000000001</v>
          </cell>
          <cell r="F6">
            <v>37893.722400000006</v>
          </cell>
          <cell r="G6">
            <v>274729.48740000004</v>
          </cell>
          <cell r="H6">
            <v>1012682.088</v>
          </cell>
          <cell r="I6">
            <v>115750</v>
          </cell>
          <cell r="J6">
            <v>1443504</v>
          </cell>
          <cell r="K6">
            <v>56000</v>
          </cell>
          <cell r="L6">
            <v>1916946</v>
          </cell>
          <cell r="O6">
            <v>157412</v>
          </cell>
          <cell r="P6">
            <v>10231.780000000001</v>
          </cell>
          <cell r="Q6">
            <v>773714</v>
          </cell>
          <cell r="R6">
            <v>2534272</v>
          </cell>
          <cell r="U6">
            <v>44900428</v>
          </cell>
          <cell r="V6">
            <v>2918527.8200000003</v>
          </cell>
          <cell r="W6">
            <v>466964.45120000007</v>
          </cell>
          <cell r="X6">
            <v>773714</v>
          </cell>
          <cell r="Y6">
            <v>50291.41</v>
          </cell>
          <cell r="Z6">
            <v>8046.6256000000003</v>
          </cell>
          <cell r="AA6">
            <v>3042559</v>
          </cell>
          <cell r="AB6">
            <v>197766.33500000002</v>
          </cell>
          <cell r="AC6">
            <v>31642.613600000004</v>
          </cell>
          <cell r="AD6">
            <v>3271967.9485999998</v>
          </cell>
        </row>
        <row r="7">
          <cell r="A7" t="str">
            <v>108</v>
          </cell>
          <cell r="B7">
            <v>654321.19999999995</v>
          </cell>
          <cell r="C7">
            <v>1235450</v>
          </cell>
          <cell r="D7">
            <v>222381</v>
          </cell>
          <cell r="E7">
            <v>14454.765000000001</v>
          </cell>
          <cell r="F7">
            <v>37893.722400000006</v>
          </cell>
          <cell r="G7">
            <v>274729.48740000004</v>
          </cell>
          <cell r="H7">
            <v>69189.2</v>
          </cell>
          <cell r="I7">
            <v>115750</v>
          </cell>
          <cell r="L7">
            <v>129038</v>
          </cell>
          <cell r="N7">
            <v>12799</v>
          </cell>
          <cell r="O7">
            <v>92389.2</v>
          </cell>
          <cell r="P7">
            <v>6005.2979999999998</v>
          </cell>
          <cell r="Q7">
            <v>1348848</v>
          </cell>
          <cell r="R7">
            <v>99355.345679999999</v>
          </cell>
          <cell r="W7">
            <v>66395</v>
          </cell>
          <cell r="X7">
            <v>12799</v>
          </cell>
          <cell r="Y7">
            <v>831.93500000000006</v>
          </cell>
          <cell r="Z7">
            <v>133.1096</v>
          </cell>
          <cell r="AA7">
            <v>1348848</v>
          </cell>
          <cell r="AB7">
            <v>87675.12000000001</v>
          </cell>
          <cell r="AC7">
            <v>14028.019200000002</v>
          </cell>
          <cell r="AD7">
            <v>1450551.1392000001</v>
          </cell>
        </row>
        <row r="8">
          <cell r="A8" t="str">
            <v>110</v>
          </cell>
          <cell r="B8">
            <v>222381</v>
          </cell>
          <cell r="C8">
            <v>1750000</v>
          </cell>
          <cell r="D8">
            <v>222381</v>
          </cell>
          <cell r="E8">
            <v>14454.765000000001</v>
          </cell>
          <cell r="F8">
            <v>37893.722400000006</v>
          </cell>
          <cell r="G8">
            <v>274729.48740000004</v>
          </cell>
          <cell r="I8">
            <v>1437826</v>
          </cell>
          <cell r="J8">
            <v>79344</v>
          </cell>
          <cell r="L8">
            <v>96466</v>
          </cell>
          <cell r="M8">
            <v>284398</v>
          </cell>
          <cell r="O8">
            <v>324800</v>
          </cell>
          <cell r="P8">
            <v>21112</v>
          </cell>
          <cell r="Q8">
            <v>250560</v>
          </cell>
          <cell r="R8">
            <v>349289.92</v>
          </cell>
          <cell r="S8">
            <v>2662800</v>
          </cell>
          <cell r="T8">
            <v>700785</v>
          </cell>
          <cell r="V8">
            <v>209920</v>
          </cell>
          <cell r="W8">
            <v>224000</v>
          </cell>
          <cell r="X8">
            <v>700785</v>
          </cell>
          <cell r="Y8">
            <v>45551.025000000001</v>
          </cell>
          <cell r="Z8">
            <v>7288.1640000000007</v>
          </cell>
          <cell r="AA8">
            <v>347026</v>
          </cell>
          <cell r="AB8">
            <v>22556.690000000002</v>
          </cell>
          <cell r="AC8">
            <v>3609.0704000000005</v>
          </cell>
          <cell r="AD8">
            <v>373191.76040000003</v>
          </cell>
        </row>
        <row r="9">
          <cell r="A9" t="str">
            <v>113</v>
          </cell>
          <cell r="B9">
            <v>222381</v>
          </cell>
          <cell r="C9">
            <v>3891800</v>
          </cell>
          <cell r="D9">
            <v>222381</v>
          </cell>
          <cell r="E9">
            <v>14454.765000000001</v>
          </cell>
          <cell r="F9">
            <v>37893.722400000006</v>
          </cell>
          <cell r="G9">
            <v>274729.48740000004</v>
          </cell>
          <cell r="H9">
            <v>12738590</v>
          </cell>
          <cell r="I9">
            <v>280130</v>
          </cell>
          <cell r="J9">
            <v>2240</v>
          </cell>
          <cell r="L9">
            <v>58000</v>
          </cell>
          <cell r="N9">
            <v>1112208</v>
          </cell>
          <cell r="O9">
            <v>306991</v>
          </cell>
          <cell r="P9">
            <v>24248</v>
          </cell>
          <cell r="Q9">
            <v>719.56768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160</v>
          </cell>
          <cell r="B10">
            <v>255173.32</v>
          </cell>
          <cell r="C10">
            <v>1750000</v>
          </cell>
          <cell r="D10">
            <v>222381</v>
          </cell>
          <cell r="E10">
            <v>40400</v>
          </cell>
          <cell r="F10">
            <v>37893.722400000006</v>
          </cell>
          <cell r="G10">
            <v>1061591</v>
          </cell>
          <cell r="H10">
            <v>69189.2</v>
          </cell>
          <cell r="I10">
            <v>444619.88</v>
          </cell>
          <cell r="J10">
            <v>381872</v>
          </cell>
          <cell r="L10">
            <v>883120</v>
          </cell>
          <cell r="M10">
            <v>81144</v>
          </cell>
          <cell r="N10">
            <v>18096</v>
          </cell>
          <cell r="O10">
            <v>69189.2</v>
          </cell>
          <cell r="P10">
            <v>4497.2979999999998</v>
          </cell>
          <cell r="Q10">
            <v>224000</v>
          </cell>
          <cell r="R10">
            <v>74406.065679999985</v>
          </cell>
          <cell r="W10">
            <v>224000</v>
          </cell>
          <cell r="X10">
            <v>1061591</v>
          </cell>
          <cell r="Y10">
            <v>69003.415000000008</v>
          </cell>
          <cell r="Z10">
            <v>11040.546400000001</v>
          </cell>
          <cell r="AA10">
            <v>883120</v>
          </cell>
          <cell r="AB10">
            <v>57402.8</v>
          </cell>
          <cell r="AC10">
            <v>9184.4480000000003</v>
          </cell>
          <cell r="AD10">
            <v>949707.24800000002</v>
          </cell>
        </row>
        <row r="11">
          <cell r="A11" t="str">
            <v>162</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O11">
            <v>2528355</v>
          </cell>
          <cell r="P11">
            <v>107520</v>
          </cell>
          <cell r="Q11">
            <v>46400</v>
          </cell>
          <cell r="R11">
            <v>2718992.9670000002</v>
          </cell>
          <cell r="U11">
            <v>133333.33333333334</v>
          </cell>
          <cell r="X11">
            <v>2909199</v>
          </cell>
          <cell r="Y11">
            <v>189097.935</v>
          </cell>
          <cell r="Z11">
            <v>30255.669600000001</v>
          </cell>
          <cell r="AA11">
            <v>286473</v>
          </cell>
          <cell r="AB11">
            <v>18620.744999999999</v>
          </cell>
          <cell r="AC11">
            <v>2979.3191999999999</v>
          </cell>
          <cell r="AD11">
            <v>308073.06420000002</v>
          </cell>
        </row>
        <row r="12">
          <cell r="A12" t="str">
            <v>200</v>
          </cell>
          <cell r="B12">
            <v>596663.4</v>
          </cell>
          <cell r="C12">
            <v>158137.60000000001</v>
          </cell>
          <cell r="D12">
            <v>222381</v>
          </cell>
          <cell r="E12">
            <v>14454.765000000001</v>
          </cell>
          <cell r="F12">
            <v>37893.722400000006</v>
          </cell>
          <cell r="G12">
            <v>297665</v>
          </cell>
          <cell r="H12">
            <v>617120</v>
          </cell>
          <cell r="I12">
            <v>54200</v>
          </cell>
          <cell r="J12">
            <v>97440</v>
          </cell>
          <cell r="K12">
            <v>13921248</v>
          </cell>
          <cell r="L12">
            <v>147320</v>
          </cell>
          <cell r="M12">
            <v>92655</v>
          </cell>
          <cell r="N12">
            <v>64496</v>
          </cell>
          <cell r="O12">
            <v>440787</v>
          </cell>
          <cell r="P12">
            <v>87696</v>
          </cell>
          <cell r="Q12">
            <v>29000</v>
          </cell>
          <cell r="R12">
            <v>474022.33980000002</v>
          </cell>
          <cell r="T12">
            <v>2856000</v>
          </cell>
          <cell r="U12">
            <v>289666</v>
          </cell>
          <cell r="W12">
            <v>398420</v>
          </cell>
          <cell r="X12">
            <v>857095</v>
          </cell>
          <cell r="Y12">
            <v>55711.175000000003</v>
          </cell>
          <cell r="Z12">
            <v>8913.7880000000005</v>
          </cell>
          <cell r="AA12">
            <v>116696</v>
          </cell>
          <cell r="AB12">
            <v>7585.2400000000007</v>
          </cell>
          <cell r="AC12">
            <v>1213.6384</v>
          </cell>
          <cell r="AD12">
            <v>125494.8784</v>
          </cell>
        </row>
        <row r="13">
          <cell r="A13" t="str">
            <v>202</v>
          </cell>
          <cell r="B13">
            <v>214368</v>
          </cell>
          <cell r="C13">
            <v>158137.60000000001</v>
          </cell>
          <cell r="D13">
            <v>222381</v>
          </cell>
          <cell r="E13">
            <v>14454.765000000001</v>
          </cell>
          <cell r="F13">
            <v>37893.722400000006</v>
          </cell>
          <cell r="G13">
            <v>274729.48740000004</v>
          </cell>
          <cell r="H13">
            <v>44800</v>
          </cell>
          <cell r="J13">
            <v>50437</v>
          </cell>
          <cell r="K13">
            <v>1172644</v>
          </cell>
          <cell r="L13">
            <v>127600</v>
          </cell>
          <cell r="M13">
            <v>544236.33600000001</v>
          </cell>
          <cell r="N13">
            <v>37120</v>
          </cell>
          <cell r="O13">
            <v>3387216</v>
          </cell>
          <cell r="P13">
            <v>305424</v>
          </cell>
          <cell r="Q13">
            <v>313560</v>
          </cell>
          <cell r="R13">
            <v>219240</v>
          </cell>
          <cell r="T13">
            <v>62640</v>
          </cell>
          <cell r="U13">
            <v>487200</v>
          </cell>
          <cell r="V13">
            <v>107707</v>
          </cell>
          <cell r="W13">
            <v>43500</v>
          </cell>
          <cell r="X13">
            <v>706440</v>
          </cell>
          <cell r="Y13">
            <v>45918.6</v>
          </cell>
          <cell r="Z13">
            <v>1675040</v>
          </cell>
          <cell r="AA13">
            <v>2294024</v>
          </cell>
          <cell r="AB13">
            <v>149111.56</v>
          </cell>
          <cell r="AC13">
            <v>23857.849600000001</v>
          </cell>
          <cell r="AD13">
            <v>2466993.4095999999</v>
          </cell>
        </row>
        <row r="14">
          <cell r="A14" t="str">
            <v>203</v>
          </cell>
          <cell r="B14">
            <v>48600</v>
          </cell>
          <cell r="C14">
            <v>350000</v>
          </cell>
          <cell r="D14">
            <v>350000</v>
          </cell>
          <cell r="E14">
            <v>40400</v>
          </cell>
          <cell r="F14">
            <v>59640</v>
          </cell>
          <cell r="G14">
            <v>432390</v>
          </cell>
          <cell r="H14">
            <v>123990</v>
          </cell>
          <cell r="I14">
            <v>96769</v>
          </cell>
          <cell r="J14">
            <v>28000</v>
          </cell>
          <cell r="K14">
            <v>259280</v>
          </cell>
          <cell r="L14">
            <v>252392.8</v>
          </cell>
          <cell r="M14">
            <v>185362</v>
          </cell>
          <cell r="N14">
            <v>280000</v>
          </cell>
          <cell r="O14">
            <v>3202969.1</v>
          </cell>
          <cell r="P14">
            <v>208192.9915</v>
          </cell>
          <cell r="Q14">
            <v>710179</v>
          </cell>
          <cell r="R14">
            <v>3444472.9701399999</v>
          </cell>
          <cell r="S14">
            <v>1450000</v>
          </cell>
          <cell r="U14">
            <v>167040</v>
          </cell>
          <cell r="V14">
            <v>11600</v>
          </cell>
          <cell r="W14">
            <v>224000</v>
          </cell>
          <cell r="X14">
            <v>437754.8</v>
          </cell>
          <cell r="Y14">
            <v>28454.062000000002</v>
          </cell>
          <cell r="Z14">
            <v>4552.6499200000007</v>
          </cell>
          <cell r="AA14">
            <v>1714256</v>
          </cell>
          <cell r="AB14">
            <v>111426.64</v>
          </cell>
          <cell r="AC14">
            <v>17828.2624</v>
          </cell>
          <cell r="AD14">
            <v>1843510.9023999998</v>
          </cell>
        </row>
        <row r="15">
          <cell r="A15" t="str">
            <v>204</v>
          </cell>
          <cell r="B15">
            <v>222381</v>
          </cell>
          <cell r="C15">
            <v>158137.60000000001</v>
          </cell>
          <cell r="D15">
            <v>222381</v>
          </cell>
          <cell r="E15">
            <v>44800</v>
          </cell>
          <cell r="F15">
            <v>37893.722400000006</v>
          </cell>
          <cell r="G15">
            <v>18040</v>
          </cell>
          <cell r="H15">
            <v>100800</v>
          </cell>
          <cell r="I15">
            <v>181944</v>
          </cell>
          <cell r="J15">
            <v>590115</v>
          </cell>
          <cell r="L15">
            <v>360414.32</v>
          </cell>
          <cell r="M15">
            <v>11648</v>
          </cell>
          <cell r="N15">
            <v>490111.6</v>
          </cell>
          <cell r="O15">
            <v>13781</v>
          </cell>
          <cell r="P15">
            <v>42291.853500000005</v>
          </cell>
          <cell r="Q15">
            <v>144907</v>
          </cell>
          <cell r="R15">
            <v>1009237</v>
          </cell>
          <cell r="S15">
            <v>1450000</v>
          </cell>
          <cell r="U15">
            <v>15750</v>
          </cell>
          <cell r="V15">
            <v>631652</v>
          </cell>
          <cell r="X15">
            <v>360414.32</v>
          </cell>
          <cell r="Y15">
            <v>23426.930800000002</v>
          </cell>
          <cell r="Z15">
            <v>3748.3089280000004</v>
          </cell>
          <cell r="AA15">
            <v>1130420</v>
          </cell>
          <cell r="AB15">
            <v>73477.3</v>
          </cell>
          <cell r="AC15">
            <v>11756.368</v>
          </cell>
          <cell r="AD15">
            <v>1215653.6680000001</v>
          </cell>
        </row>
        <row r="16">
          <cell r="A16" t="str">
            <v>208</v>
          </cell>
          <cell r="B16">
            <v>2223810</v>
          </cell>
          <cell r="C16">
            <v>350000</v>
          </cell>
          <cell r="D16">
            <v>2573810</v>
          </cell>
          <cell r="E16">
            <v>167297.65000000002</v>
          </cell>
          <cell r="F16">
            <v>438577.22399999999</v>
          </cell>
          <cell r="G16">
            <v>450521</v>
          </cell>
          <cell r="I16">
            <v>325412.47999999998</v>
          </cell>
          <cell r="J16">
            <v>688460</v>
          </cell>
          <cell r="K16">
            <v>3360</v>
          </cell>
          <cell r="L16">
            <v>706664</v>
          </cell>
          <cell r="M16">
            <v>432390</v>
          </cell>
          <cell r="N16">
            <v>306666.88</v>
          </cell>
          <cell r="O16">
            <v>11128055</v>
          </cell>
          <cell r="P16">
            <v>255924</v>
          </cell>
          <cell r="Q16">
            <v>949861</v>
          </cell>
          <cell r="R16">
            <v>34800</v>
          </cell>
          <cell r="S16">
            <v>82875</v>
          </cell>
          <cell r="U16">
            <v>21776</v>
          </cell>
          <cell r="V16">
            <v>256868</v>
          </cell>
          <cell r="X16">
            <v>432390</v>
          </cell>
          <cell r="Y16">
            <v>28105.350000000002</v>
          </cell>
          <cell r="Z16">
            <v>4496.8560000000007</v>
          </cell>
          <cell r="AA16">
            <v>1656525</v>
          </cell>
          <cell r="AB16">
            <v>107674.125</v>
          </cell>
          <cell r="AC16">
            <v>17227.86</v>
          </cell>
          <cell r="AD16">
            <v>1781426.9850000001</v>
          </cell>
        </row>
        <row r="17">
          <cell r="A17" t="str">
            <v>210</v>
          </cell>
          <cell r="B17">
            <v>318978</v>
          </cell>
          <cell r="C17">
            <v>318978</v>
          </cell>
          <cell r="D17">
            <v>20733.57</v>
          </cell>
          <cell r="E17">
            <v>54353.851200000005</v>
          </cell>
          <cell r="F17">
            <v>394065.42119999998</v>
          </cell>
          <cell r="G17">
            <v>112000</v>
          </cell>
          <cell r="H17">
            <v>69189.2</v>
          </cell>
          <cell r="I17">
            <v>840750</v>
          </cell>
          <cell r="J17">
            <v>3036745</v>
          </cell>
          <cell r="K17">
            <v>80640</v>
          </cell>
          <cell r="L17">
            <v>1004754</v>
          </cell>
          <cell r="M17">
            <v>555520</v>
          </cell>
          <cell r="N17">
            <v>460096.6</v>
          </cell>
          <cell r="O17">
            <v>43575</v>
          </cell>
          <cell r="P17">
            <v>15080</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403</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N18">
            <v>1391662.44</v>
          </cell>
          <cell r="O18">
            <v>601769</v>
          </cell>
          <cell r="P18">
            <v>70560</v>
          </cell>
          <cell r="Q18">
            <v>458803</v>
          </cell>
          <cell r="R18">
            <v>184440</v>
          </cell>
          <cell r="S18">
            <v>241686</v>
          </cell>
          <cell r="V18">
            <v>2207028</v>
          </cell>
          <cell r="W18">
            <v>697960</v>
          </cell>
          <cell r="X18">
            <v>1991616</v>
          </cell>
          <cell r="Y18">
            <v>129455.04000000001</v>
          </cell>
          <cell r="Z18">
            <v>20712.806400000001</v>
          </cell>
          <cell r="AA18">
            <v>834283</v>
          </cell>
          <cell r="AB18">
            <v>54228.395000000004</v>
          </cell>
          <cell r="AC18">
            <v>8676.5432000000001</v>
          </cell>
          <cell r="AD18">
            <v>897187.93819999998</v>
          </cell>
        </row>
        <row r="19">
          <cell r="A19" t="str">
            <v>BAS Y DEV</v>
          </cell>
          <cell r="E19">
            <v>7840</v>
          </cell>
          <cell r="F19">
            <v>484880</v>
          </cell>
          <cell r="G19">
            <v>1634198</v>
          </cell>
          <cell r="H19">
            <v>69189.2</v>
          </cell>
          <cell r="I19">
            <v>11200</v>
          </cell>
          <cell r="J19">
            <v>466320</v>
          </cell>
          <cell r="K19">
            <v>133631</v>
          </cell>
          <cell r="L19">
            <v>755721</v>
          </cell>
          <cell r="N19">
            <v>396488</v>
          </cell>
          <cell r="O19">
            <v>826843.2</v>
          </cell>
          <cell r="P19">
            <v>510169</v>
          </cell>
          <cell r="Q19">
            <v>193536</v>
          </cell>
          <cell r="R19">
            <v>798034</v>
          </cell>
          <cell r="S19">
            <v>1450000</v>
          </cell>
          <cell r="T19">
            <v>191250</v>
          </cell>
          <cell r="U19">
            <v>21112</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R02</v>
          </cell>
          <cell r="B20">
            <v>480000</v>
          </cell>
          <cell r="D20">
            <v>291160</v>
          </cell>
          <cell r="E20">
            <v>1044000</v>
          </cell>
          <cell r="F20">
            <v>1517031</v>
          </cell>
          <cell r="G20">
            <v>16800</v>
          </cell>
          <cell r="H20">
            <v>59160</v>
          </cell>
          <cell r="I20">
            <v>92800</v>
          </cell>
          <cell r="K20">
            <v>307400</v>
          </cell>
          <cell r="L20">
            <v>29200</v>
          </cell>
          <cell r="M20">
            <v>766329</v>
          </cell>
          <cell r="N20">
            <v>232302</v>
          </cell>
          <cell r="O20">
            <v>1274944</v>
          </cell>
          <cell r="P20">
            <v>74131.199999999997</v>
          </cell>
          <cell r="Q20">
            <v>145882</v>
          </cell>
          <cell r="R20">
            <v>1226472.192</v>
          </cell>
          <cell r="T20">
            <v>131030</v>
          </cell>
          <cell r="V20">
            <v>192931</v>
          </cell>
          <cell r="X20">
            <v>291160</v>
          </cell>
          <cell r="Y20">
            <v>18925.400000000001</v>
          </cell>
          <cell r="Z20">
            <v>3028.0640000000003</v>
          </cell>
          <cell r="AA20">
            <v>2041273</v>
          </cell>
          <cell r="AB20">
            <v>132682.745</v>
          </cell>
          <cell r="AC20">
            <v>21229.2392</v>
          </cell>
          <cell r="AD20">
            <v>2195184.9842000003</v>
          </cell>
        </row>
        <row r="21">
          <cell r="A21" t="str">
            <v>R06</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169360</v>
          </cell>
          <cell r="P21">
            <v>510169</v>
          </cell>
          <cell r="Q21">
            <v>739343.4</v>
          </cell>
          <cell r="R21">
            <v>24102</v>
          </cell>
          <cell r="S21">
            <v>548448</v>
          </cell>
          <cell r="T21">
            <v>636191</v>
          </cell>
          <cell r="U21">
            <v>5335424</v>
          </cell>
          <cell r="V21">
            <v>162450</v>
          </cell>
          <cell r="W21">
            <v>697960</v>
          </cell>
          <cell r="X21">
            <v>1828674</v>
          </cell>
          <cell r="Y21">
            <v>118863.81</v>
          </cell>
          <cell r="Z21">
            <v>19018.209599999998</v>
          </cell>
          <cell r="AA21">
            <v>333465</v>
          </cell>
          <cell r="AB21">
            <v>21675.225000000002</v>
          </cell>
          <cell r="AC21">
            <v>3468.0360000000005</v>
          </cell>
          <cell r="AD21">
            <v>358608.261</v>
          </cell>
        </row>
        <row r="22">
          <cell r="A22" t="str">
            <v>R09</v>
          </cell>
          <cell r="F22">
            <v>484880</v>
          </cell>
          <cell r="G22">
            <v>73750</v>
          </cell>
          <cell r="H22">
            <v>6728383</v>
          </cell>
          <cell r="I22">
            <v>106200</v>
          </cell>
          <cell r="J22">
            <v>666400</v>
          </cell>
          <cell r="K22">
            <v>22400</v>
          </cell>
          <cell r="L22">
            <v>184069</v>
          </cell>
          <cell r="M22">
            <v>440800</v>
          </cell>
          <cell r="O22">
            <v>139200</v>
          </cell>
          <cell r="Q22">
            <v>58240</v>
          </cell>
          <cell r="R22">
            <v>480425</v>
          </cell>
          <cell r="S22">
            <v>162450</v>
          </cell>
          <cell r="T22">
            <v>980026</v>
          </cell>
          <cell r="U22">
            <v>322120</v>
          </cell>
          <cell r="V22">
            <v>719200</v>
          </cell>
          <cell r="X22">
            <v>484880</v>
          </cell>
          <cell r="Y22">
            <v>31517.200000000001</v>
          </cell>
          <cell r="Z22">
            <v>5042.7520000000004</v>
          </cell>
          <cell r="AA22">
            <v>850469</v>
          </cell>
          <cell r="AB22">
            <v>55280.485000000001</v>
          </cell>
          <cell r="AC22">
            <v>8844.8775999999998</v>
          </cell>
          <cell r="AD22">
            <v>914594.36259999999</v>
          </cell>
        </row>
        <row r="23">
          <cell r="A23" t="str">
            <v>R10</v>
          </cell>
          <cell r="B23">
            <v>395472</v>
          </cell>
          <cell r="C23">
            <v>141219</v>
          </cell>
          <cell r="D23">
            <v>75400</v>
          </cell>
          <cell r="E23">
            <v>406400</v>
          </cell>
          <cell r="F23">
            <v>3770000</v>
          </cell>
          <cell r="G23">
            <v>73750</v>
          </cell>
          <cell r="I23">
            <v>480864</v>
          </cell>
          <cell r="J23">
            <v>754841</v>
          </cell>
          <cell r="K23">
            <v>29000</v>
          </cell>
          <cell r="L23">
            <v>5153662</v>
          </cell>
          <cell r="O23">
            <v>23200</v>
          </cell>
          <cell r="Q23">
            <v>435000</v>
          </cell>
          <cell r="R23">
            <v>20045</v>
          </cell>
          <cell r="T23">
            <v>500000</v>
          </cell>
          <cell r="V23">
            <v>369724</v>
          </cell>
          <cell r="W23">
            <v>299280</v>
          </cell>
          <cell r="X23">
            <v>3770000</v>
          </cell>
          <cell r="Y23">
            <v>245050</v>
          </cell>
          <cell r="Z23">
            <v>39208</v>
          </cell>
          <cell r="AA23">
            <v>395472</v>
          </cell>
          <cell r="AB23">
            <v>25705.68</v>
          </cell>
          <cell r="AC23">
            <v>4112.9088000000002</v>
          </cell>
          <cell r="AD23">
            <v>425290.58879999997</v>
          </cell>
        </row>
        <row r="24">
          <cell r="A24" t="str">
            <v>REF. APE</v>
          </cell>
          <cell r="B24">
            <v>348000</v>
          </cell>
          <cell r="C24">
            <v>40800</v>
          </cell>
          <cell r="D24">
            <v>557850</v>
          </cell>
          <cell r="E24">
            <v>407137</v>
          </cell>
          <cell r="F24">
            <v>4588960</v>
          </cell>
          <cell r="G24">
            <v>520256</v>
          </cell>
          <cell r="H24">
            <v>291276</v>
          </cell>
          <cell r="I24">
            <v>584000</v>
          </cell>
          <cell r="K24">
            <v>28000</v>
          </cell>
          <cell r="L24">
            <v>558818</v>
          </cell>
          <cell r="N24">
            <v>250432</v>
          </cell>
          <cell r="O24">
            <v>287680</v>
          </cell>
          <cell r="P24">
            <v>180000</v>
          </cell>
          <cell r="Q24">
            <v>29000</v>
          </cell>
          <cell r="R24">
            <v>343080</v>
          </cell>
          <cell r="S24">
            <v>356352</v>
          </cell>
          <cell r="T24">
            <v>5689829</v>
          </cell>
          <cell r="U24">
            <v>632780</v>
          </cell>
          <cell r="V24">
            <v>774973</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I26">
            <v>160666.66666666666</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D27">
            <v>624624</v>
          </cell>
          <cell r="K27">
            <v>116000</v>
          </cell>
          <cell r="L27">
            <v>413932</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B28">
            <v>644044</v>
          </cell>
          <cell r="C28">
            <v>2524000</v>
          </cell>
          <cell r="D28">
            <v>9155440</v>
          </cell>
          <cell r="E28">
            <v>521977</v>
          </cell>
          <cell r="F28">
            <v>2566932</v>
          </cell>
          <cell r="G28">
            <v>995700</v>
          </cell>
          <cell r="H28">
            <v>65000</v>
          </cell>
          <cell r="I28">
            <v>48026</v>
          </cell>
          <cell r="J28">
            <v>-44742</v>
          </cell>
          <cell r="K28">
            <v>15577470</v>
          </cell>
          <cell r="L28">
            <v>2434079</v>
          </cell>
          <cell r="M28">
            <v>555520</v>
          </cell>
          <cell r="N28">
            <v>250432</v>
          </cell>
          <cell r="O28">
            <v>1491860</v>
          </cell>
          <cell r="P28">
            <v>290000</v>
          </cell>
          <cell r="Q28">
            <v>792570</v>
          </cell>
          <cell r="R28">
            <v>121500</v>
          </cell>
          <cell r="S28">
            <v>5524417</v>
          </cell>
          <cell r="T28">
            <v>3622976</v>
          </cell>
          <cell r="U28">
            <v>922446</v>
          </cell>
          <cell r="V28">
            <v>268468</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H29">
            <v>89600</v>
          </cell>
          <cell r="I29">
            <v>256200</v>
          </cell>
          <cell r="K29">
            <v>113680</v>
          </cell>
          <cell r="N29">
            <v>938672</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E30">
            <v>1392000</v>
          </cell>
          <cell r="K30">
            <v>29000</v>
          </cell>
          <cell r="L30">
            <v>30318</v>
          </cell>
          <cell r="M30">
            <v>60320</v>
          </cell>
          <cell r="N30">
            <v>292900</v>
          </cell>
          <cell r="O30">
            <v>140824</v>
          </cell>
          <cell r="Q30">
            <v>112406.32</v>
          </cell>
          <cell r="S30">
            <v>604800</v>
          </cell>
          <cell r="T30">
            <v>444620</v>
          </cell>
          <cell r="W30">
            <v>672000</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F31">
            <v>730200</v>
          </cell>
          <cell r="H31">
            <v>1737877</v>
          </cell>
          <cell r="I31">
            <v>513722</v>
          </cell>
          <cell r="K31">
            <v>61712</v>
          </cell>
          <cell r="L31">
            <v>377485</v>
          </cell>
          <cell r="M31">
            <v>11648</v>
          </cell>
          <cell r="N31">
            <v>29000</v>
          </cell>
          <cell r="O31">
            <v>44152</v>
          </cell>
          <cell r="P31">
            <v>1898944</v>
          </cell>
          <cell r="R31">
            <v>5586919</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1015691</v>
          </cell>
          <cell r="R32">
            <v>5586919</v>
          </cell>
          <cell r="S32">
            <v>604800</v>
          </cell>
          <cell r="T32">
            <v>120000</v>
          </cell>
          <cell r="U32">
            <v>212002</v>
          </cell>
          <cell r="V32">
            <v>719200</v>
          </cell>
          <cell r="W32">
            <v>672000</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2162217</v>
          </cell>
          <cell r="C5">
            <v>44929</v>
          </cell>
          <cell r="D5">
            <v>403200</v>
          </cell>
          <cell r="E5">
            <v>118603.2</v>
          </cell>
          <cell r="F5">
            <v>7709.2079999999996</v>
          </cell>
          <cell r="G5">
            <v>20209.985280000001</v>
          </cell>
          <cell r="H5">
            <v>146522.39327999999</v>
          </cell>
          <cell r="I5">
            <v>1235238</v>
          </cell>
          <cell r="J5">
            <v>1467168</v>
          </cell>
          <cell r="K5">
            <v>807502</v>
          </cell>
          <cell r="L5">
            <v>147300</v>
          </cell>
          <cell r="M5">
            <v>2496749</v>
          </cell>
          <cell r="N5">
            <v>87000</v>
          </cell>
          <cell r="O5">
            <v>823200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002</v>
          </cell>
          <cell r="B6">
            <v>1823524.2</v>
          </cell>
          <cell r="C6">
            <v>118603.2</v>
          </cell>
          <cell r="D6">
            <v>1823524.2</v>
          </cell>
          <cell r="E6">
            <v>118603.2</v>
          </cell>
          <cell r="F6">
            <v>7709.2079999999996</v>
          </cell>
          <cell r="G6">
            <v>20209.985280000001</v>
          </cell>
          <cell r="H6">
            <v>146522.39327999999</v>
          </cell>
          <cell r="I6">
            <v>2066792</v>
          </cell>
          <cell r="J6">
            <v>14063228</v>
          </cell>
          <cell r="K6">
            <v>62049</v>
          </cell>
          <cell r="L6">
            <v>289000</v>
          </cell>
          <cell r="M6">
            <v>2000000</v>
          </cell>
          <cell r="O6">
            <v>9000</v>
          </cell>
          <cell r="Q6">
            <v>289000</v>
          </cell>
          <cell r="R6">
            <v>18785</v>
          </cell>
          <cell r="S6">
            <v>475500</v>
          </cell>
          <cell r="T6">
            <v>310790.59999999998</v>
          </cell>
          <cell r="X6">
            <v>475500</v>
          </cell>
          <cell r="Y6">
            <v>30907.5</v>
          </cell>
          <cell r="Z6">
            <v>4945.2</v>
          </cell>
          <cell r="AA6">
            <v>511352.7</v>
          </cell>
        </row>
        <row r="7">
          <cell r="A7" t="str">
            <v>026</v>
          </cell>
          <cell r="B7">
            <v>607841.4</v>
          </cell>
          <cell r="C7">
            <v>118603.2</v>
          </cell>
          <cell r="D7">
            <v>607841.4</v>
          </cell>
          <cell r="E7">
            <v>118603.2</v>
          </cell>
          <cell r="F7">
            <v>7709.2079999999996</v>
          </cell>
          <cell r="G7">
            <v>20209.985280000001</v>
          </cell>
          <cell r="H7">
            <v>146522.39327999999</v>
          </cell>
          <cell r="I7">
            <v>694144</v>
          </cell>
          <cell r="J7">
            <v>243600</v>
          </cell>
          <cell r="N7">
            <v>732883.2</v>
          </cell>
          <cell r="O7">
            <v>9000</v>
          </cell>
          <cell r="P7">
            <v>226200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100</v>
          </cell>
          <cell r="B8">
            <v>839742</v>
          </cell>
          <cell r="C8">
            <v>3580366</v>
          </cell>
          <cell r="D8">
            <v>1750000</v>
          </cell>
          <cell r="E8">
            <v>118603.2</v>
          </cell>
          <cell r="F8">
            <v>7709.2079999999996</v>
          </cell>
          <cell r="G8">
            <v>20209.985280000001</v>
          </cell>
          <cell r="H8">
            <v>146522.39327999999</v>
          </cell>
          <cell r="I8">
            <v>239563</v>
          </cell>
          <cell r="J8">
            <v>1222640</v>
          </cell>
          <cell r="K8">
            <v>357000</v>
          </cell>
          <cell r="L8">
            <v>22400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101</v>
          </cell>
          <cell r="B9">
            <v>1297222.5</v>
          </cell>
          <cell r="C9">
            <v>118603.2</v>
          </cell>
          <cell r="D9">
            <v>6811006</v>
          </cell>
          <cell r="E9">
            <v>1415825.7</v>
          </cell>
          <cell r="F9">
            <v>92028.670499999993</v>
          </cell>
          <cell r="G9">
            <v>241256.69928</v>
          </cell>
          <cell r="H9">
            <v>263760</v>
          </cell>
          <cell r="I9">
            <v>259561</v>
          </cell>
          <cell r="J9">
            <v>338152</v>
          </cell>
          <cell r="K9">
            <v>215500</v>
          </cell>
          <cell r="L9">
            <v>50286</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102</v>
          </cell>
          <cell r="C10">
            <v>118603.2</v>
          </cell>
          <cell r="D10">
            <v>1750000</v>
          </cell>
          <cell r="E10">
            <v>118603.2</v>
          </cell>
          <cell r="F10">
            <v>7709.2079999999996</v>
          </cell>
          <cell r="G10">
            <v>20209.985280000001</v>
          </cell>
          <cell r="H10">
            <v>146522.39327999999</v>
          </cell>
          <cell r="I10">
            <v>16800</v>
          </cell>
          <cell r="J10">
            <v>37584</v>
          </cell>
          <cell r="M10">
            <v>60000</v>
          </cell>
          <cell r="N10">
            <v>45240</v>
          </cell>
          <cell r="P10">
            <v>408800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104</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105</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O12">
            <v>1066759</v>
          </cell>
          <cell r="P12">
            <v>249400</v>
          </cell>
          <cell r="Q12">
            <v>799197</v>
          </cell>
          <cell r="R12">
            <v>51947.805</v>
          </cell>
          <cell r="S12">
            <v>8311.6488000000008</v>
          </cell>
          <cell r="T12">
            <v>859456.45380000002</v>
          </cell>
          <cell r="X12">
            <v>3439426</v>
          </cell>
          <cell r="Y12">
            <v>223562.69</v>
          </cell>
          <cell r="Z12">
            <v>35770.030400000003</v>
          </cell>
          <cell r="AA12">
            <v>3698758.7204</v>
          </cell>
        </row>
        <row r="13">
          <cell r="A13" t="str">
            <v>106</v>
          </cell>
          <cell r="C13">
            <v>118603.2</v>
          </cell>
          <cell r="D13">
            <v>44800</v>
          </cell>
          <cell r="E13">
            <v>118603.2</v>
          </cell>
          <cell r="F13">
            <v>7709.2079999999996</v>
          </cell>
          <cell r="G13">
            <v>20209.985280000001</v>
          </cell>
          <cell r="H13">
            <v>636422</v>
          </cell>
          <cell r="I13">
            <v>150774</v>
          </cell>
          <cell r="J13">
            <v>105560</v>
          </cell>
          <cell r="L13">
            <v>127600</v>
          </cell>
          <cell r="M13">
            <v>711089.28</v>
          </cell>
          <cell r="N13">
            <v>184208</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107</v>
          </cell>
          <cell r="B14">
            <v>48600</v>
          </cell>
          <cell r="C14">
            <v>118603.2</v>
          </cell>
          <cell r="D14">
            <v>174720</v>
          </cell>
          <cell r="E14">
            <v>118603.2</v>
          </cell>
          <cell r="F14">
            <v>7709.2079999999996</v>
          </cell>
          <cell r="G14">
            <v>20209.985280000001</v>
          </cell>
          <cell r="H14">
            <v>43008</v>
          </cell>
          <cell r="I14">
            <v>75400</v>
          </cell>
          <cell r="J14">
            <v>94609</v>
          </cell>
          <cell r="L14">
            <v>1773025</v>
          </cell>
          <cell r="M14">
            <v>2041600</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108</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W15">
            <v>12992</v>
          </cell>
          <cell r="X15">
            <v>206712</v>
          </cell>
          <cell r="Y15">
            <v>13436.28</v>
          </cell>
          <cell r="Z15">
            <v>2149.8048000000003</v>
          </cell>
          <cell r="AA15">
            <v>222298.08480000001</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M16">
            <v>87417.600000000006</v>
          </cell>
          <cell r="N16">
            <v>233392</v>
          </cell>
          <cell r="O16">
            <v>308884</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82118</v>
          </cell>
          <cell r="W17">
            <v>28814</v>
          </cell>
          <cell r="X17">
            <v>640912</v>
          </cell>
          <cell r="Y17">
            <v>41659.279999999999</v>
          </cell>
          <cell r="Z17">
            <v>6665.4848000000002</v>
          </cell>
          <cell r="AA17">
            <v>689236.7648</v>
          </cell>
        </row>
        <row r="18">
          <cell r="A18" t="str">
            <v>111</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112</v>
          </cell>
          <cell r="D19">
            <v>56000</v>
          </cell>
          <cell r="E19">
            <v>7840</v>
          </cell>
          <cell r="F19">
            <v>415512</v>
          </cell>
          <cell r="I19">
            <v>521025</v>
          </cell>
          <cell r="J19">
            <v>1444083</v>
          </cell>
          <cell r="L19">
            <v>24180.6</v>
          </cell>
          <cell r="M19">
            <v>121128</v>
          </cell>
          <cell r="N19">
            <v>75725</v>
          </cell>
          <cell r="Q19">
            <v>992537</v>
          </cell>
          <cell r="R19">
            <v>64514.904999999999</v>
          </cell>
          <cell r="S19">
            <v>10322.3848</v>
          </cell>
          <cell r="T19">
            <v>1067374.2897999999</v>
          </cell>
          <cell r="W19">
            <v>1066351</v>
          </cell>
          <cell r="X19">
            <v>1653256</v>
          </cell>
          <cell r="Y19">
            <v>107461.64</v>
          </cell>
          <cell r="Z19">
            <v>17193.862400000002</v>
          </cell>
          <cell r="AA19">
            <v>1777911.5023999999</v>
          </cell>
        </row>
        <row r="20">
          <cell r="A20" t="str">
            <v>113</v>
          </cell>
          <cell r="D20">
            <v>174720</v>
          </cell>
          <cell r="F20">
            <v>1040019</v>
          </cell>
          <cell r="H20">
            <v>596624</v>
          </cell>
          <cell r="I20">
            <v>827972</v>
          </cell>
          <cell r="J20">
            <v>529106</v>
          </cell>
          <cell r="K20">
            <v>307400</v>
          </cell>
          <cell r="L20">
            <v>165592</v>
          </cell>
          <cell r="M20">
            <v>3248000</v>
          </cell>
          <cell r="N20">
            <v>832091</v>
          </cell>
          <cell r="O20">
            <v>1600220</v>
          </cell>
          <cell r="Q20">
            <v>2639335</v>
          </cell>
          <cell r="R20">
            <v>171556.77499999999</v>
          </cell>
          <cell r="S20">
            <v>27449.083999999999</v>
          </cell>
          <cell r="T20">
            <v>2838340.8589999997</v>
          </cell>
          <cell r="W20">
            <v>1038246</v>
          </cell>
          <cell r="X20">
            <v>1361197</v>
          </cell>
          <cell r="Y20">
            <v>88477.805000000008</v>
          </cell>
          <cell r="Z20">
            <v>14156.448800000002</v>
          </cell>
          <cell r="AA20">
            <v>1463831.2537999998</v>
          </cell>
        </row>
        <row r="21">
          <cell r="A21" t="str">
            <v>114</v>
          </cell>
          <cell r="C21">
            <v>507420</v>
          </cell>
          <cell r="D21">
            <v>214438</v>
          </cell>
          <cell r="G21">
            <v>97807</v>
          </cell>
          <cell r="I21">
            <v>428736</v>
          </cell>
          <cell r="J21">
            <v>875299</v>
          </cell>
          <cell r="K21">
            <v>747086.4</v>
          </cell>
          <cell r="M21">
            <v>893200</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162</v>
          </cell>
          <cell r="C22">
            <v>90000</v>
          </cell>
          <cell r="D22">
            <v>122400</v>
          </cell>
          <cell r="E22">
            <v>81200</v>
          </cell>
          <cell r="F22">
            <v>62400</v>
          </cell>
          <cell r="I22">
            <v>406000</v>
          </cell>
          <cell r="J22">
            <v>40600</v>
          </cell>
          <cell r="L22">
            <v>1379364</v>
          </cell>
          <cell r="M22">
            <v>440800</v>
          </cell>
          <cell r="N22">
            <v>223184</v>
          </cell>
          <cell r="O22">
            <v>246036</v>
          </cell>
          <cell r="Q22">
            <v>406000</v>
          </cell>
          <cell r="R22">
            <v>26390</v>
          </cell>
          <cell r="S22">
            <v>4222.3999999999996</v>
          </cell>
          <cell r="T22">
            <v>436612.4</v>
          </cell>
          <cell r="X22">
            <v>344984</v>
          </cell>
          <cell r="Y22">
            <v>22423.96</v>
          </cell>
          <cell r="Z22">
            <v>3587.8335999999999</v>
          </cell>
          <cell r="AA22">
            <v>370995.79360000003</v>
          </cell>
        </row>
        <row r="23">
          <cell r="A23" t="str">
            <v>200</v>
          </cell>
          <cell r="C23">
            <v>20000</v>
          </cell>
          <cell r="D23">
            <v>75400</v>
          </cell>
          <cell r="G23">
            <v>300374</v>
          </cell>
          <cell r="I23">
            <v>3086573</v>
          </cell>
          <cell r="J23">
            <v>221792</v>
          </cell>
          <cell r="K23">
            <v>29000</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201</v>
          </cell>
          <cell r="B24">
            <v>348000</v>
          </cell>
          <cell r="D24">
            <v>557850</v>
          </cell>
          <cell r="F24">
            <v>95000</v>
          </cell>
          <cell r="I24">
            <v>69600</v>
          </cell>
          <cell r="J24">
            <v>201840</v>
          </cell>
          <cell r="K24">
            <v>443120</v>
          </cell>
          <cell r="M24">
            <v>1164469.48</v>
          </cell>
          <cell r="O24">
            <v>1537580</v>
          </cell>
          <cell r="Q24">
            <v>3347009.48</v>
          </cell>
          <cell r="R24">
            <v>504000</v>
          </cell>
          <cell r="S24">
            <v>34808.898592000005</v>
          </cell>
          <cell r="T24">
            <v>3599373.9947919999</v>
          </cell>
          <cell r="X24">
            <v>683800</v>
          </cell>
          <cell r="Y24">
            <v>44447</v>
          </cell>
          <cell r="Z24">
            <v>7111.52</v>
          </cell>
          <cell r="AA24">
            <v>735358.52</v>
          </cell>
        </row>
        <row r="25">
          <cell r="A25" t="str">
            <v>202</v>
          </cell>
          <cell r="B25">
            <v>661200</v>
          </cell>
          <cell r="F25">
            <v>2316800</v>
          </cell>
          <cell r="G25">
            <v>-316001</v>
          </cell>
          <cell r="J25">
            <v>695791.2</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row>
        <row r="27">
          <cell r="A27" t="str">
            <v>206</v>
          </cell>
          <cell r="F27">
            <v>36269.4</v>
          </cell>
          <cell r="J27">
            <v>104400</v>
          </cell>
          <cell r="K27">
            <v>116000</v>
          </cell>
          <cell r="L27">
            <v>39200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207</v>
          </cell>
          <cell r="C28">
            <v>224000</v>
          </cell>
          <cell r="G28">
            <v>556800</v>
          </cell>
          <cell r="H28">
            <v>112000</v>
          </cell>
          <cell r="K28">
            <v>902480</v>
          </cell>
          <cell r="L28">
            <v>100800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208</v>
          </cell>
          <cell r="B29">
            <v>69600</v>
          </cell>
          <cell r="C29">
            <v>224000</v>
          </cell>
          <cell r="K29">
            <v>661200</v>
          </cell>
          <cell r="M29">
            <v>482444</v>
          </cell>
          <cell r="O29">
            <v>324800</v>
          </cell>
          <cell r="P29">
            <v>515200</v>
          </cell>
          <cell r="Q29">
            <v>1468444</v>
          </cell>
          <cell r="R29">
            <v>95448.86</v>
          </cell>
          <cell r="S29">
            <v>15271.8176</v>
          </cell>
          <cell r="T29">
            <v>1579164.6776000001</v>
          </cell>
          <cell r="X29">
            <v>116000</v>
          </cell>
          <cell r="Y29">
            <v>7540</v>
          </cell>
          <cell r="Z29">
            <v>1206.4000000000001</v>
          </cell>
          <cell r="AA29">
            <v>124746.4</v>
          </cell>
        </row>
        <row r="30">
          <cell r="A30" t="str">
            <v>209</v>
          </cell>
          <cell r="B30">
            <v>69600</v>
          </cell>
          <cell r="H30">
            <v>112000</v>
          </cell>
          <cell r="K30">
            <v>29000</v>
          </cell>
          <cell r="L30">
            <v>24179.599999999999</v>
          </cell>
          <cell r="M30">
            <v>96048</v>
          </cell>
          <cell r="O30">
            <v>583248</v>
          </cell>
          <cell r="Q30">
            <v>96048</v>
          </cell>
          <cell r="R30">
            <v>6243.12</v>
          </cell>
          <cell r="S30">
            <v>998.89919999999995</v>
          </cell>
          <cell r="T30">
            <v>69600</v>
          </cell>
          <cell r="U30">
            <v>2562560</v>
          </cell>
          <cell r="V30">
            <v>260476.38399999999</v>
          </cell>
          <cell r="X30">
            <v>913324.38399999996</v>
          </cell>
          <cell r="Y30">
            <v>59366.08496</v>
          </cell>
          <cell r="Z30">
            <v>9498.5735936000001</v>
          </cell>
          <cell r="AA30">
            <v>982189.04255359992</v>
          </cell>
        </row>
        <row r="31">
          <cell r="A31" t="str">
            <v>211</v>
          </cell>
          <cell r="B31">
            <v>359600</v>
          </cell>
          <cell r="D31">
            <v>72000</v>
          </cell>
          <cell r="F31">
            <v>312000</v>
          </cell>
          <cell r="I31">
            <v>19500</v>
          </cell>
          <cell r="K31">
            <v>61712</v>
          </cell>
          <cell r="M31">
            <v>336318.8</v>
          </cell>
          <cell r="O31">
            <v>1529170</v>
          </cell>
          <cell r="Q31">
            <v>1865488.8</v>
          </cell>
          <cell r="R31">
            <v>121256.77200000001</v>
          </cell>
          <cell r="S31">
            <v>19401.083520000004</v>
          </cell>
          <cell r="T31">
            <v>1292240</v>
          </cell>
          <cell r="V31">
            <v>88606</v>
          </cell>
          <cell r="X31">
            <v>1340960</v>
          </cell>
          <cell r="Y31">
            <v>87162.400000000009</v>
          </cell>
          <cell r="Z31">
            <v>13945.984000000002</v>
          </cell>
          <cell r="AA31">
            <v>1442068.3839999998</v>
          </cell>
        </row>
        <row r="32">
          <cell r="A32" t="str">
            <v>212</v>
          </cell>
          <cell r="B32">
            <v>69600</v>
          </cell>
          <cell r="I32">
            <v>31500</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213</v>
          </cell>
          <cell r="D33">
            <v>769800</v>
          </cell>
          <cell r="E33">
            <v>599200</v>
          </cell>
          <cell r="H33">
            <v>87500</v>
          </cell>
          <cell r="I33">
            <v>151200</v>
          </cell>
          <cell r="J33">
            <v>247817</v>
          </cell>
          <cell r="K33">
            <v>431520</v>
          </cell>
          <cell r="L33">
            <v>24179.599999999999</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391</v>
          </cell>
          <cell r="B34">
            <v>9824373</v>
          </cell>
          <cell r="F34">
            <v>1831733</v>
          </cell>
          <cell r="I34">
            <v>1834586</v>
          </cell>
          <cell r="K34">
            <v>141000</v>
          </cell>
          <cell r="M34">
            <v>32480</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400</v>
          </cell>
          <cell r="C35">
            <v>1680000</v>
          </cell>
          <cell r="I35">
            <v>15000</v>
          </cell>
          <cell r="J35">
            <v>60320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DIST. BARRANCA</v>
          </cell>
          <cell r="B36">
            <v>2424400</v>
          </cell>
          <cell r="E36">
            <v>556800</v>
          </cell>
          <cell r="F36">
            <v>87000</v>
          </cell>
          <cell r="I36">
            <v>15000</v>
          </cell>
          <cell r="J36">
            <v>388230</v>
          </cell>
          <cell r="P36">
            <v>4000000</v>
          </cell>
          <cell r="Q36">
            <v>385862</v>
          </cell>
          <cell r="R36">
            <v>260000</v>
          </cell>
          <cell r="S36">
            <v>41600</v>
          </cell>
          <cell r="T36">
            <v>4301600</v>
          </cell>
          <cell r="U36">
            <v>2958000</v>
          </cell>
          <cell r="X36">
            <v>472862</v>
          </cell>
          <cell r="Y36">
            <v>30736.030000000002</v>
          </cell>
          <cell r="Z36">
            <v>4917.7648000000008</v>
          </cell>
          <cell r="AA36">
            <v>508515.79480000003</v>
          </cell>
        </row>
        <row r="37">
          <cell r="A37" t="str">
            <v>R06</v>
          </cell>
          <cell r="D37">
            <v>50400</v>
          </cell>
          <cell r="E37">
            <v>27145</v>
          </cell>
          <cell r="F37">
            <v>387918</v>
          </cell>
          <cell r="G37">
            <v>20400</v>
          </cell>
          <cell r="H37">
            <v>669760</v>
          </cell>
          <cell r="I37">
            <v>15000</v>
          </cell>
          <cell r="K37">
            <v>1922442</v>
          </cell>
          <cell r="M37">
            <v>367297</v>
          </cell>
          <cell r="N37">
            <v>1168000</v>
          </cell>
          <cell r="O37">
            <v>840750</v>
          </cell>
          <cell r="Q37">
            <v>1155623</v>
          </cell>
          <cell r="R37">
            <v>75115.494999999995</v>
          </cell>
          <cell r="S37">
            <v>12018.4792</v>
          </cell>
          <cell r="T37">
            <v>145696</v>
          </cell>
          <cell r="V37">
            <v>304820</v>
          </cell>
          <cell r="X37">
            <v>145696</v>
          </cell>
          <cell r="Y37">
            <v>9470.24</v>
          </cell>
          <cell r="Z37">
            <v>1515.2384</v>
          </cell>
          <cell r="AA37">
            <v>156681.47839999999</v>
          </cell>
        </row>
        <row r="38">
          <cell r="A38" t="str">
            <v>R09</v>
          </cell>
          <cell r="C38">
            <v>24000</v>
          </cell>
          <cell r="D38">
            <v>11200</v>
          </cell>
          <cell r="F38">
            <v>337029</v>
          </cell>
          <cell r="H38">
            <v>19354</v>
          </cell>
          <cell r="I38">
            <v>7317296</v>
          </cell>
          <cell r="M38">
            <v>75400</v>
          </cell>
          <cell r="O38">
            <v>2522250</v>
          </cell>
          <cell r="Q38">
            <v>7708879</v>
          </cell>
          <cell r="R38">
            <v>501077.13500000001</v>
          </cell>
          <cell r="S38">
            <v>80172.3416</v>
          </cell>
          <cell r="T38">
            <v>8290128.4765999997</v>
          </cell>
          <cell r="U38">
            <v>624000</v>
          </cell>
          <cell r="V38">
            <v>122496</v>
          </cell>
          <cell r="X38">
            <v>624000</v>
          </cell>
          <cell r="Y38">
            <v>40560</v>
          </cell>
          <cell r="Z38">
            <v>6489.6</v>
          </cell>
          <cell r="AA38">
            <v>671049.6</v>
          </cell>
        </row>
        <row r="39">
          <cell r="A39" t="str">
            <v>REF. APE</v>
          </cell>
          <cell r="B39">
            <v>916400</v>
          </cell>
          <cell r="C39">
            <v>3891800</v>
          </cell>
          <cell r="D39">
            <v>1013376</v>
          </cell>
          <cell r="E39">
            <v>41589</v>
          </cell>
          <cell r="F39">
            <v>603200</v>
          </cell>
          <cell r="G39">
            <v>2823830</v>
          </cell>
          <cell r="H39">
            <v>232000</v>
          </cell>
          <cell r="I39">
            <v>918836</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cell r="X39">
            <v>572141</v>
          </cell>
          <cell r="Y39">
            <v>37189.165000000001</v>
          </cell>
          <cell r="Z39">
            <v>5950.2664000000004</v>
          </cell>
          <cell r="AA39">
            <v>615280.4314</v>
          </cell>
        </row>
        <row r="40">
          <cell r="A40" t="str">
            <v>003</v>
          </cell>
          <cell r="F40">
            <v>36269.4</v>
          </cell>
          <cell r="I40">
            <v>15000</v>
          </cell>
          <cell r="J40">
            <v>158751</v>
          </cell>
          <cell r="K40">
            <v>141000</v>
          </cell>
          <cell r="M40">
            <v>378197.12</v>
          </cell>
          <cell r="Q40">
            <v>378197.12</v>
          </cell>
          <cell r="R40">
            <v>24582.8128</v>
          </cell>
          <cell r="S40">
            <v>3933.2500479999999</v>
          </cell>
          <cell r="T40">
            <v>406713.18284800003</v>
          </cell>
          <cell r="X40">
            <v>444936</v>
          </cell>
          <cell r="Y40">
            <v>28920.84</v>
          </cell>
          <cell r="Z40">
            <v>4627.3343999999997</v>
          </cell>
          <cell r="AA40">
            <v>478484.17440000002</v>
          </cell>
        </row>
        <row r="41">
          <cell r="A41" t="str">
            <v>DIST. TUMACO</v>
          </cell>
          <cell r="B41">
            <v>168000</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row>
        <row r="5">
          <cell r="A5" t="str">
            <v>001</v>
          </cell>
          <cell r="B5">
            <v>74127</v>
          </cell>
          <cell r="C5">
            <v>2562224</v>
          </cell>
          <cell r="D5">
            <v>82934.28</v>
          </cell>
          <cell r="E5">
            <v>74127</v>
          </cell>
          <cell r="F5">
            <v>4818.2550000000001</v>
          </cell>
          <cell r="G5">
            <v>12631.240800000001</v>
          </cell>
          <cell r="H5">
            <v>568400</v>
          </cell>
        </row>
        <row r="6">
          <cell r="A6" t="str">
            <v>002</v>
          </cell>
          <cell r="B6">
            <v>74127</v>
          </cell>
          <cell r="C6">
            <v>296757.33333333337</v>
          </cell>
          <cell r="D6">
            <v>157412</v>
          </cell>
          <cell r="E6">
            <v>74127</v>
          </cell>
          <cell r="F6">
            <v>4818.2550000000001</v>
          </cell>
          <cell r="G6">
            <v>66648</v>
          </cell>
          <cell r="H6">
            <v>91576.495800000004</v>
          </cell>
        </row>
        <row r="7">
          <cell r="A7" t="str">
            <v>003</v>
          </cell>
          <cell r="B7">
            <v>74127</v>
          </cell>
          <cell r="C7">
            <v>622421.19999999995</v>
          </cell>
          <cell r="D7">
            <v>10278.944000000001</v>
          </cell>
          <cell r="E7">
            <v>74127</v>
          </cell>
          <cell r="F7">
            <v>4818.2550000000001</v>
          </cell>
          <cell r="G7">
            <v>12631.240800000001</v>
          </cell>
          <cell r="H7">
            <v>91576.495800000004</v>
          </cell>
        </row>
        <row r="8">
          <cell r="A8" t="str">
            <v>014</v>
          </cell>
          <cell r="B8">
            <v>74127</v>
          </cell>
          <cell r="C8">
            <v>168173.32</v>
          </cell>
          <cell r="D8">
            <v>177000</v>
          </cell>
          <cell r="E8">
            <v>74127</v>
          </cell>
          <cell r="F8">
            <v>4818.2550000000001</v>
          </cell>
          <cell r="G8">
            <v>12631.240800000001</v>
          </cell>
          <cell r="H8">
            <v>91576.495800000004</v>
          </cell>
        </row>
        <row r="9">
          <cell r="A9" t="str">
            <v>020</v>
          </cell>
          <cell r="B9">
            <v>74127</v>
          </cell>
          <cell r="C9">
            <v>3035890</v>
          </cell>
          <cell r="D9">
            <v>29500</v>
          </cell>
          <cell r="E9">
            <v>74127</v>
          </cell>
          <cell r="F9">
            <v>4818.2550000000001</v>
          </cell>
          <cell r="G9">
            <v>12631.240800000001</v>
          </cell>
          <cell r="H9">
            <v>91576.495800000004</v>
          </cell>
        </row>
        <row r="10">
          <cell r="A10" t="str">
            <v>025</v>
          </cell>
          <cell r="B10">
            <v>74127</v>
          </cell>
          <cell r="C10">
            <v>95333.333333333328</v>
          </cell>
          <cell r="D10">
            <v>10278.944000000001</v>
          </cell>
          <cell r="E10">
            <v>74127</v>
          </cell>
          <cell r="F10">
            <v>4818.2550000000001</v>
          </cell>
          <cell r="G10">
            <v>12631.240800000001</v>
          </cell>
          <cell r="H10">
            <v>91576.495800000004</v>
          </cell>
        </row>
        <row r="11">
          <cell r="A11" t="str">
            <v>026</v>
          </cell>
          <cell r="B11">
            <v>74127</v>
          </cell>
          <cell r="C11">
            <v>2535646.1333333338</v>
          </cell>
          <cell r="D11">
            <v>177000</v>
          </cell>
          <cell r="E11">
            <v>74127</v>
          </cell>
          <cell r="F11">
            <v>4818.2550000000001</v>
          </cell>
          <cell r="G11">
            <v>12631.240800000001</v>
          </cell>
          <cell r="H11">
            <v>91576.495800000004</v>
          </cell>
        </row>
        <row r="12">
          <cell r="A12" t="str">
            <v>103</v>
          </cell>
          <cell r="B12">
            <v>74127</v>
          </cell>
          <cell r="C12">
            <v>158137.60000000001</v>
          </cell>
          <cell r="D12">
            <v>192105</v>
          </cell>
          <cell r="E12">
            <v>74127</v>
          </cell>
          <cell r="F12">
            <v>4818.2550000000001</v>
          </cell>
          <cell r="G12">
            <v>12631.240800000001</v>
          </cell>
          <cell r="H12">
            <v>91576.495800000004</v>
          </cell>
        </row>
        <row r="13">
          <cell r="A13" t="str">
            <v>104</v>
          </cell>
          <cell r="B13">
            <v>74127</v>
          </cell>
          <cell r="C13">
            <v>158137.60000000001</v>
          </cell>
          <cell r="D13">
            <v>1274112</v>
          </cell>
          <cell r="E13">
            <v>74127</v>
          </cell>
          <cell r="F13">
            <v>4818.2550000000001</v>
          </cell>
          <cell r="G13">
            <v>12631.240800000001</v>
          </cell>
          <cell r="H13">
            <v>91576.495800000004</v>
          </cell>
        </row>
        <row r="14">
          <cell r="A14" t="str">
            <v>105</v>
          </cell>
          <cell r="B14">
            <v>74127</v>
          </cell>
          <cell r="C14">
            <v>158137.60000000001</v>
          </cell>
          <cell r="D14">
            <v>4333.333333333333</v>
          </cell>
          <cell r="E14">
            <v>74127</v>
          </cell>
          <cell r="F14">
            <v>4818.2550000000001</v>
          </cell>
          <cell r="G14">
            <v>12631.240800000001</v>
          </cell>
          <cell r="H14">
            <v>91576.495800000004</v>
          </cell>
        </row>
        <row r="15">
          <cell r="A15" t="str">
            <v>107</v>
          </cell>
          <cell r="B15">
            <v>494180</v>
          </cell>
          <cell r="C15">
            <v>158137.60000000001</v>
          </cell>
          <cell r="D15">
            <v>10278.944000000001</v>
          </cell>
          <cell r="E15">
            <v>494180</v>
          </cell>
          <cell r="F15">
            <v>32121.7</v>
          </cell>
          <cell r="G15">
            <v>84208.271999999997</v>
          </cell>
          <cell r="H15">
            <v>610509.97199999995</v>
          </cell>
        </row>
        <row r="16">
          <cell r="A16" t="str">
            <v>109</v>
          </cell>
          <cell r="B16">
            <v>158137.60000000001</v>
          </cell>
          <cell r="C16">
            <v>291714</v>
          </cell>
          <cell r="D16">
            <v>350000</v>
          </cell>
          <cell r="E16">
            <v>350000</v>
          </cell>
          <cell r="F16">
            <v>22750</v>
          </cell>
          <cell r="G16">
            <v>59640</v>
          </cell>
          <cell r="H16">
            <v>432390</v>
          </cell>
        </row>
        <row r="17">
          <cell r="A17" t="str">
            <v>160</v>
          </cell>
          <cell r="B17">
            <v>494180</v>
          </cell>
          <cell r="C17">
            <v>318978</v>
          </cell>
          <cell r="D17">
            <v>350000</v>
          </cell>
          <cell r="E17">
            <v>421873</v>
          </cell>
          <cell r="F17">
            <v>54871.700000000004</v>
          </cell>
          <cell r="G17">
            <v>143848.272</v>
          </cell>
          <cell r="H17">
            <v>1042899.972</v>
          </cell>
        </row>
        <row r="18">
          <cell r="A18" t="str">
            <v>162</v>
          </cell>
          <cell r="B18">
            <v>637956</v>
          </cell>
          <cell r="C18">
            <v>637956</v>
          </cell>
          <cell r="D18">
            <v>350000</v>
          </cell>
          <cell r="E18">
            <v>207808</v>
          </cell>
          <cell r="F18">
            <v>22750</v>
          </cell>
          <cell r="G18">
            <v>59640</v>
          </cell>
          <cell r="H18">
            <v>432390</v>
          </cell>
        </row>
        <row r="19">
          <cell r="A19" t="str">
            <v>200</v>
          </cell>
          <cell r="B19">
            <v>988360</v>
          </cell>
          <cell r="C19">
            <v>741270</v>
          </cell>
          <cell r="D19">
            <v>470500</v>
          </cell>
          <cell r="E19">
            <v>1729630</v>
          </cell>
          <cell r="F19">
            <v>112425.95</v>
          </cell>
          <cell r="G19">
            <v>294728.95199999999</v>
          </cell>
          <cell r="H19">
            <v>2136784.9019999998</v>
          </cell>
        </row>
        <row r="20">
          <cell r="A20" t="str">
            <v>202</v>
          </cell>
          <cell r="B20">
            <v>2717990</v>
          </cell>
          <cell r="C20">
            <v>741270</v>
          </cell>
          <cell r="D20">
            <v>1050000</v>
          </cell>
          <cell r="E20">
            <v>4509260</v>
          </cell>
          <cell r="F20">
            <v>120898.33333333333</v>
          </cell>
          <cell r="G20">
            <v>768377.9040000001</v>
          </cell>
          <cell r="H20">
            <v>5570739.8040000005</v>
          </cell>
        </row>
      </sheetData>
      <sheetData sheetId="17"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I5">
            <v>54200</v>
          </cell>
          <cell r="J5">
            <v>137952</v>
          </cell>
          <cell r="K5">
            <v>168000</v>
          </cell>
          <cell r="L5">
            <v>266800</v>
          </cell>
          <cell r="M5">
            <v>66400</v>
          </cell>
          <cell r="N5">
            <v>236640</v>
          </cell>
          <cell r="O5">
            <v>64960</v>
          </cell>
          <cell r="P5">
            <v>84448</v>
          </cell>
          <cell r="Q5">
            <v>1215216</v>
          </cell>
          <cell r="R5">
            <v>883456</v>
          </cell>
          <cell r="S5">
            <v>13338</v>
          </cell>
          <cell r="T5">
            <v>344026</v>
          </cell>
          <cell r="U5">
            <v>162450</v>
          </cell>
          <cell r="W5">
            <v>904682</v>
          </cell>
          <cell r="X5">
            <v>458093</v>
          </cell>
          <cell r="Y5">
            <v>29776.045000000002</v>
          </cell>
          <cell r="Z5">
            <v>4764.1672000000008</v>
          </cell>
          <cell r="AA5">
            <v>492633.21220000001</v>
          </cell>
        </row>
        <row r="6">
          <cell r="A6" t="str">
            <v>003</v>
          </cell>
          <cell r="B6">
            <v>918468.28</v>
          </cell>
          <cell r="C6">
            <v>111453</v>
          </cell>
          <cell r="D6">
            <v>222381</v>
          </cell>
          <cell r="E6">
            <v>14454.765000000001</v>
          </cell>
          <cell r="F6">
            <v>37893.722400000006</v>
          </cell>
          <cell r="G6">
            <v>274729.48740000004</v>
          </cell>
          <cell r="H6">
            <v>1012682.088</v>
          </cell>
          <cell r="I6">
            <v>54200</v>
          </cell>
          <cell r="J6">
            <v>1443504</v>
          </cell>
          <cell r="K6">
            <v>56000</v>
          </cell>
          <cell r="L6">
            <v>1916946</v>
          </cell>
          <cell r="Q6">
            <v>773714</v>
          </cell>
          <cell r="R6">
            <v>2534272</v>
          </cell>
          <cell r="X6">
            <v>918468.28</v>
          </cell>
          <cell r="Y6">
            <v>59700.438200000004</v>
          </cell>
          <cell r="Z6">
            <v>9552.0701120000012</v>
          </cell>
          <cell r="AA6">
            <v>987720.78831199999</v>
          </cell>
        </row>
        <row r="7">
          <cell r="A7" t="str">
            <v>005</v>
          </cell>
          <cell r="B7">
            <v>654321.19999999995</v>
          </cell>
          <cell r="C7">
            <v>1235450</v>
          </cell>
          <cell r="D7">
            <v>222381</v>
          </cell>
          <cell r="E7">
            <v>14454.765000000001</v>
          </cell>
          <cell r="F7">
            <v>37893.722400000006</v>
          </cell>
          <cell r="G7">
            <v>274729.48740000004</v>
          </cell>
          <cell r="H7">
            <v>1526274.93</v>
          </cell>
          <cell r="L7">
            <v>129038</v>
          </cell>
          <cell r="N7">
            <v>12799</v>
          </cell>
          <cell r="Q7">
            <v>1348848</v>
          </cell>
          <cell r="W7">
            <v>66395</v>
          </cell>
          <cell r="X7">
            <v>654321.19999999995</v>
          </cell>
          <cell r="Y7">
            <v>42530.877999999997</v>
          </cell>
          <cell r="Z7">
            <v>6804.9404799999993</v>
          </cell>
          <cell r="AA7">
            <v>703657.01847999997</v>
          </cell>
        </row>
        <row r="8">
          <cell r="A8" t="str">
            <v>008</v>
          </cell>
          <cell r="B8">
            <v>222381</v>
          </cell>
          <cell r="C8">
            <v>158137.60000000001</v>
          </cell>
          <cell r="D8">
            <v>222381</v>
          </cell>
          <cell r="E8">
            <v>14454.765000000001</v>
          </cell>
          <cell r="F8">
            <v>37893.722400000006</v>
          </cell>
          <cell r="G8">
            <v>274729.48740000004</v>
          </cell>
          <cell r="J8">
            <v>319997</v>
          </cell>
          <cell r="L8">
            <v>96466</v>
          </cell>
          <cell r="M8">
            <v>284398</v>
          </cell>
          <cell r="O8">
            <v>4000000</v>
          </cell>
          <cell r="Q8">
            <v>224000</v>
          </cell>
          <cell r="S8">
            <v>2662800</v>
          </cell>
          <cell r="T8">
            <v>700785</v>
          </cell>
          <cell r="W8">
            <v>224000</v>
          </cell>
          <cell r="X8">
            <v>700785</v>
          </cell>
          <cell r="Y8">
            <v>45551.025000000001</v>
          </cell>
          <cell r="Z8">
            <v>7288.1640000000007</v>
          </cell>
          <cell r="AA8">
            <v>753624.18900000001</v>
          </cell>
        </row>
        <row r="9">
          <cell r="A9" t="str">
            <v>012</v>
          </cell>
          <cell r="B9">
            <v>222381</v>
          </cell>
          <cell r="C9">
            <v>3891800</v>
          </cell>
          <cell r="D9">
            <v>222381</v>
          </cell>
          <cell r="E9">
            <v>14454.765000000001</v>
          </cell>
          <cell r="F9">
            <v>37893.722400000006</v>
          </cell>
          <cell r="G9">
            <v>274729.48740000004</v>
          </cell>
          <cell r="H9">
            <v>12738590</v>
          </cell>
          <cell r="I9">
            <v>54200</v>
          </cell>
          <cell r="J9">
            <v>2240</v>
          </cell>
          <cell r="L9">
            <v>58000</v>
          </cell>
          <cell r="M9">
            <v>345790.47619047621</v>
          </cell>
          <cell r="N9">
            <v>1112208</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C10">
            <v>158137.60000000001</v>
          </cell>
          <cell r="D10">
            <v>222381</v>
          </cell>
          <cell r="E10">
            <v>40400</v>
          </cell>
          <cell r="F10">
            <v>37893.722400000006</v>
          </cell>
          <cell r="G10">
            <v>1061591</v>
          </cell>
          <cell r="I10">
            <v>54200</v>
          </cell>
          <cell r="J10">
            <v>381872</v>
          </cell>
          <cell r="L10">
            <v>883120</v>
          </cell>
          <cell r="M10">
            <v>81144</v>
          </cell>
          <cell r="N10">
            <v>18096</v>
          </cell>
          <cell r="Q10">
            <v>224000</v>
          </cell>
          <cell r="W10">
            <v>224000</v>
          </cell>
          <cell r="X10">
            <v>1061591</v>
          </cell>
          <cell r="Y10">
            <v>69003.415000000008</v>
          </cell>
          <cell r="Z10">
            <v>11040.546400000001</v>
          </cell>
          <cell r="AA10">
            <v>1141634.9614000001</v>
          </cell>
        </row>
        <row r="11">
          <cell r="A11" t="str">
            <v>016</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P11">
            <v>107520</v>
          </cell>
          <cell r="Q11">
            <v>46400</v>
          </cell>
          <cell r="X11">
            <v>279497.36</v>
          </cell>
          <cell r="Y11">
            <v>18167.328399999999</v>
          </cell>
          <cell r="Z11">
            <v>2906.7725439999999</v>
          </cell>
          <cell r="AA11">
            <v>300571.46094399999</v>
          </cell>
        </row>
        <row r="12">
          <cell r="A12" t="str">
            <v>017</v>
          </cell>
          <cell r="B12">
            <v>596663.4</v>
          </cell>
          <cell r="C12">
            <v>158137.60000000001</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N12">
            <v>64496</v>
          </cell>
          <cell r="P12">
            <v>87696</v>
          </cell>
          <cell r="Q12">
            <v>29000</v>
          </cell>
          <cell r="X12">
            <v>596663.4</v>
          </cell>
          <cell r="Y12">
            <v>38783.121000000006</v>
          </cell>
          <cell r="Z12">
            <v>6205.2993600000009</v>
          </cell>
          <cell r="AA12">
            <v>641651.82036000001</v>
          </cell>
        </row>
        <row r="13">
          <cell r="A13" t="str">
            <v>019</v>
          </cell>
          <cell r="B13">
            <v>214368</v>
          </cell>
          <cell r="C13">
            <v>158137.60000000001</v>
          </cell>
          <cell r="D13">
            <v>222381</v>
          </cell>
          <cell r="E13">
            <v>14454.765000000001</v>
          </cell>
          <cell r="F13">
            <v>37893.722400000006</v>
          </cell>
          <cell r="G13">
            <v>274729.48740000004</v>
          </cell>
          <cell r="H13">
            <v>44800</v>
          </cell>
          <cell r="J13">
            <v>50437</v>
          </cell>
          <cell r="L13">
            <v>127600</v>
          </cell>
          <cell r="M13">
            <v>405205.47619047621</v>
          </cell>
          <cell r="N13">
            <v>37120</v>
          </cell>
          <cell r="P13">
            <v>305424</v>
          </cell>
          <cell r="Q13">
            <v>313560</v>
          </cell>
          <cell r="R13">
            <v>219240</v>
          </cell>
          <cell r="U13">
            <v>487200</v>
          </cell>
          <cell r="V13">
            <v>107707</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K14">
            <v>259280</v>
          </cell>
          <cell r="L14">
            <v>252392.8</v>
          </cell>
          <cell r="M14">
            <v>185362</v>
          </cell>
          <cell r="N14">
            <v>280000</v>
          </cell>
          <cell r="O14">
            <v>209780</v>
          </cell>
          <cell r="Q14">
            <v>224000</v>
          </cell>
          <cell r="S14">
            <v>1450000</v>
          </cell>
          <cell r="U14">
            <v>167040</v>
          </cell>
          <cell r="W14">
            <v>224000</v>
          </cell>
          <cell r="X14">
            <v>437754.8</v>
          </cell>
          <cell r="Y14">
            <v>28454.062000000002</v>
          </cell>
          <cell r="Z14">
            <v>4552.6499200000007</v>
          </cell>
          <cell r="AA14">
            <v>470761.51191999996</v>
          </cell>
        </row>
        <row r="15">
          <cell r="A15" t="str">
            <v>100</v>
          </cell>
          <cell r="B15">
            <v>222381</v>
          </cell>
          <cell r="C15">
            <v>158137.60000000001</v>
          </cell>
          <cell r="D15">
            <v>222381</v>
          </cell>
          <cell r="E15">
            <v>14454.765000000001</v>
          </cell>
          <cell r="F15">
            <v>37893.722400000006</v>
          </cell>
          <cell r="G15">
            <v>274729.48740000004</v>
          </cell>
          <cell r="H15">
            <v>100800</v>
          </cell>
          <cell r="I15">
            <v>181944</v>
          </cell>
          <cell r="J15">
            <v>590115</v>
          </cell>
          <cell r="K15">
            <v>897306</v>
          </cell>
          <cell r="L15">
            <v>360414.32</v>
          </cell>
          <cell r="M15">
            <v>11648</v>
          </cell>
          <cell r="N15">
            <v>490111.6</v>
          </cell>
          <cell r="O15">
            <v>13781</v>
          </cell>
          <cell r="Q15">
            <v>23224</v>
          </cell>
          <cell r="R15">
            <v>1009237</v>
          </cell>
          <cell r="S15">
            <v>1450000</v>
          </cell>
          <cell r="U15">
            <v>15750</v>
          </cell>
          <cell r="V15">
            <v>631652</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I16">
            <v>325412.47999999998</v>
          </cell>
          <cell r="J16">
            <v>688460</v>
          </cell>
          <cell r="K16">
            <v>3360</v>
          </cell>
          <cell r="L16">
            <v>706664</v>
          </cell>
          <cell r="M16">
            <v>432390</v>
          </cell>
          <cell r="N16">
            <v>306666.88</v>
          </cell>
          <cell r="P16">
            <v>255924</v>
          </cell>
          <cell r="Q16">
            <v>8960</v>
          </cell>
          <cell r="R16">
            <v>34800</v>
          </cell>
          <cell r="S16">
            <v>82875</v>
          </cell>
          <cell r="U16">
            <v>21776</v>
          </cell>
          <cell r="X16">
            <v>47120</v>
          </cell>
          <cell r="Y16">
            <v>3062.8</v>
          </cell>
          <cell r="Z16">
            <v>490.04800000000006</v>
          </cell>
          <cell r="AA16">
            <v>50672.848000000005</v>
          </cell>
        </row>
        <row r="17">
          <cell r="A17" t="str">
            <v>102</v>
          </cell>
          <cell r="B17">
            <v>318978</v>
          </cell>
          <cell r="C17">
            <v>318978</v>
          </cell>
          <cell r="D17">
            <v>289923</v>
          </cell>
          <cell r="E17">
            <v>54353.851200000005</v>
          </cell>
          <cell r="F17">
            <v>394065.42119999998</v>
          </cell>
          <cell r="G17">
            <v>112000</v>
          </cell>
          <cell r="I17">
            <v>840750</v>
          </cell>
          <cell r="J17">
            <v>3036745</v>
          </cell>
          <cell r="K17">
            <v>80640</v>
          </cell>
          <cell r="L17">
            <v>1004754</v>
          </cell>
          <cell r="M17">
            <v>1133879</v>
          </cell>
          <cell r="N17">
            <v>460096.6</v>
          </cell>
          <cell r="O17">
            <v>43575</v>
          </cell>
          <cell r="P17">
            <v>15080</v>
          </cell>
          <cell r="Q17">
            <v>934807</v>
          </cell>
          <cell r="R17">
            <v>274920</v>
          </cell>
          <cell r="X17">
            <v>274920</v>
          </cell>
          <cell r="Y17">
            <v>17869.8</v>
          </cell>
          <cell r="Z17">
            <v>2859.1680000000001</v>
          </cell>
          <cell r="AA17">
            <v>295648.96799999999</v>
          </cell>
        </row>
        <row r="18">
          <cell r="A18" t="str">
            <v>103</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M18">
            <v>2148923.4761904762</v>
          </cell>
          <cell r="N18">
            <v>1391662.44</v>
          </cell>
          <cell r="P18">
            <v>70560</v>
          </cell>
          <cell r="Q18">
            <v>458803</v>
          </cell>
          <cell r="R18">
            <v>184440</v>
          </cell>
          <cell r="V18">
            <v>2207028</v>
          </cell>
          <cell r="X18">
            <v>184440</v>
          </cell>
          <cell r="Y18">
            <v>11988.6</v>
          </cell>
          <cell r="Z18">
            <v>1918.1760000000002</v>
          </cell>
          <cell r="AA18">
            <v>198346.77600000001</v>
          </cell>
        </row>
        <row r="19">
          <cell r="A19" t="str">
            <v>104</v>
          </cell>
          <cell r="E19">
            <v>7840</v>
          </cell>
          <cell r="F19">
            <v>484880</v>
          </cell>
          <cell r="G19">
            <v>161280</v>
          </cell>
          <cell r="I19">
            <v>11200</v>
          </cell>
          <cell r="J19">
            <v>617700</v>
          </cell>
          <cell r="K19">
            <v>410368</v>
          </cell>
          <cell r="L19">
            <v>355656</v>
          </cell>
          <cell r="M19">
            <v>1010284.4761904762</v>
          </cell>
          <cell r="N19">
            <v>396488</v>
          </cell>
          <cell r="P19">
            <v>1615000</v>
          </cell>
          <cell r="Q19">
            <v>193536</v>
          </cell>
          <cell r="R19">
            <v>798034</v>
          </cell>
          <cell r="S19">
            <v>1450000</v>
          </cell>
          <cell r="U19">
            <v>21112</v>
          </cell>
          <cell r="V19">
            <v>267960</v>
          </cell>
          <cell r="X19">
            <v>1609270</v>
          </cell>
          <cell r="Y19">
            <v>104602.55</v>
          </cell>
          <cell r="Z19">
            <v>16736.407999999999</v>
          </cell>
          <cell r="AA19">
            <v>1730608.9580000001</v>
          </cell>
        </row>
        <row r="20">
          <cell r="A20" t="str">
            <v>105</v>
          </cell>
          <cell r="D20">
            <v>291160</v>
          </cell>
          <cell r="G20">
            <v>16800</v>
          </cell>
          <cell r="I20">
            <v>92800</v>
          </cell>
          <cell r="K20">
            <v>307400</v>
          </cell>
          <cell r="L20">
            <v>207965</v>
          </cell>
          <cell r="M20">
            <v>766329</v>
          </cell>
          <cell r="O20">
            <v>488592</v>
          </cell>
          <cell r="V20">
            <v>192931</v>
          </cell>
          <cell r="X20">
            <v>488592</v>
          </cell>
          <cell r="Y20">
            <v>31758.48</v>
          </cell>
          <cell r="Z20">
            <v>5081.3568000000005</v>
          </cell>
          <cell r="AA20">
            <v>525431.83679999993</v>
          </cell>
        </row>
        <row r="21">
          <cell r="A21" t="str">
            <v>106</v>
          </cell>
          <cell r="D21">
            <v>1117776</v>
          </cell>
          <cell r="I21">
            <v>333465</v>
          </cell>
          <cell r="J21">
            <v>1357892</v>
          </cell>
          <cell r="K21">
            <v>136640</v>
          </cell>
          <cell r="L21">
            <v>533797</v>
          </cell>
          <cell r="M21">
            <v>893200</v>
          </cell>
          <cell r="O21">
            <v>169360</v>
          </cell>
          <cell r="Q21">
            <v>739343.4</v>
          </cell>
          <cell r="R21">
            <v>24102</v>
          </cell>
          <cell r="S21">
            <v>548448</v>
          </cell>
          <cell r="T21">
            <v>636191</v>
          </cell>
          <cell r="V21">
            <v>162450</v>
          </cell>
          <cell r="X21">
            <v>160742</v>
          </cell>
          <cell r="Y21">
            <v>10448.23</v>
          </cell>
          <cell r="Z21">
            <v>1671.7167999999999</v>
          </cell>
          <cell r="AA21">
            <v>172861.94680000001</v>
          </cell>
        </row>
        <row r="22">
          <cell r="A22" t="str">
            <v>107</v>
          </cell>
          <cell r="F22">
            <v>484880</v>
          </cell>
          <cell r="G22">
            <v>44800</v>
          </cell>
          <cell r="I22">
            <v>106200</v>
          </cell>
          <cell r="J22">
            <v>666400</v>
          </cell>
          <cell r="K22">
            <v>22400</v>
          </cell>
          <cell r="L22">
            <v>184069</v>
          </cell>
          <cell r="M22">
            <v>440800</v>
          </cell>
          <cell r="O22">
            <v>139200</v>
          </cell>
          <cell r="Q22">
            <v>58240</v>
          </cell>
          <cell r="R22">
            <v>480425</v>
          </cell>
          <cell r="T22">
            <v>980026</v>
          </cell>
          <cell r="U22">
            <v>322120</v>
          </cell>
          <cell r="V22">
            <v>719200</v>
          </cell>
          <cell r="X22">
            <v>700265</v>
          </cell>
          <cell r="Y22">
            <v>45517.224999999999</v>
          </cell>
          <cell r="Z22">
            <v>7282.7560000000003</v>
          </cell>
          <cell r="AA22">
            <v>753064.98100000003</v>
          </cell>
        </row>
        <row r="23">
          <cell r="A23" t="str">
            <v>108</v>
          </cell>
          <cell r="B23">
            <v>395472</v>
          </cell>
          <cell r="C23">
            <v>141219</v>
          </cell>
          <cell r="D23">
            <v>75400</v>
          </cell>
          <cell r="E23">
            <v>406400</v>
          </cell>
          <cell r="F23">
            <v>3770000</v>
          </cell>
          <cell r="I23">
            <v>4293870</v>
          </cell>
          <cell r="J23">
            <v>754841</v>
          </cell>
          <cell r="K23">
            <v>29000</v>
          </cell>
          <cell r="L23">
            <v>5153662</v>
          </cell>
          <cell r="M23">
            <v>490210.47619047621</v>
          </cell>
          <cell r="O23">
            <v>23200</v>
          </cell>
          <cell r="Q23">
            <v>435000</v>
          </cell>
          <cell r="R23">
            <v>20045</v>
          </cell>
          <cell r="T23">
            <v>500000</v>
          </cell>
          <cell r="V23">
            <v>369724</v>
          </cell>
          <cell r="W23">
            <v>299280</v>
          </cell>
          <cell r="X23">
            <v>20045</v>
          </cell>
          <cell r="Y23">
            <v>1302.925</v>
          </cell>
          <cell r="Z23">
            <v>208.46799999999999</v>
          </cell>
          <cell r="AA23">
            <v>21556.393</v>
          </cell>
        </row>
        <row r="24">
          <cell r="A24" t="str">
            <v>109</v>
          </cell>
          <cell r="B24">
            <v>348000</v>
          </cell>
          <cell r="D24">
            <v>557850</v>
          </cell>
          <cell r="F24">
            <v>4588960</v>
          </cell>
          <cell r="G24">
            <v>520256</v>
          </cell>
          <cell r="H24">
            <v>291276</v>
          </cell>
          <cell r="I24">
            <v>584000</v>
          </cell>
          <cell r="K24">
            <v>28000</v>
          </cell>
          <cell r="L24">
            <v>170483</v>
          </cell>
          <cell r="M24">
            <v>1308785.4761904762</v>
          </cell>
          <cell r="O24">
            <v>287680</v>
          </cell>
          <cell r="P24">
            <v>180000</v>
          </cell>
          <cell r="Q24">
            <v>29000</v>
          </cell>
          <cell r="R24">
            <v>416440</v>
          </cell>
          <cell r="S24">
            <v>356352</v>
          </cell>
          <cell r="T24">
            <v>5689829</v>
          </cell>
          <cell r="V24">
            <v>774973</v>
          </cell>
          <cell r="W24">
            <v>7913390</v>
          </cell>
          <cell r="X24">
            <v>5996992</v>
          </cell>
          <cell r="Y24">
            <v>389804.48000000004</v>
          </cell>
          <cell r="Z24">
            <v>62368.716800000009</v>
          </cell>
          <cell r="AA24">
            <v>6449165.1968</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sheetData>
      <sheetData sheetId="18"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row>
        <row r="5">
          <cell r="A5" t="str">
            <v>017</v>
          </cell>
          <cell r="B5">
            <v>2162217</v>
          </cell>
          <cell r="C5">
            <v>44929</v>
          </cell>
          <cell r="D5">
            <v>403200</v>
          </cell>
          <cell r="E5">
            <v>1111419</v>
          </cell>
          <cell r="F5">
            <v>7709.2079999999996</v>
          </cell>
          <cell r="G5">
            <v>37000</v>
          </cell>
          <cell r="H5">
            <v>146522.39327999999</v>
          </cell>
          <cell r="I5">
            <v>1235238</v>
          </cell>
          <cell r="J5">
            <v>1467168</v>
          </cell>
          <cell r="K5">
            <v>807502</v>
          </cell>
          <cell r="L5">
            <v>147300</v>
          </cell>
          <cell r="M5">
            <v>2496749</v>
          </cell>
          <cell r="N5">
            <v>87000</v>
          </cell>
          <cell r="O5">
            <v>823200</v>
          </cell>
          <cell r="P5">
            <v>313600</v>
          </cell>
          <cell r="Q5">
            <v>3529384</v>
          </cell>
          <cell r="R5">
            <v>229409.96000000002</v>
          </cell>
          <cell r="S5">
            <v>36705.593600000007</v>
          </cell>
          <cell r="T5">
            <v>3795499.5535999998</v>
          </cell>
        </row>
        <row r="6">
          <cell r="A6" t="str">
            <v>101</v>
          </cell>
          <cell r="B6">
            <v>1823524.2</v>
          </cell>
          <cell r="C6">
            <v>118603.2</v>
          </cell>
          <cell r="D6">
            <v>1823524.2</v>
          </cell>
          <cell r="E6">
            <v>118603.2</v>
          </cell>
          <cell r="F6">
            <v>7709.2079999999996</v>
          </cell>
          <cell r="G6">
            <v>61580</v>
          </cell>
          <cell r="H6">
            <v>146522.39327999999</v>
          </cell>
          <cell r="I6">
            <v>2066792</v>
          </cell>
          <cell r="J6">
            <v>14063228</v>
          </cell>
          <cell r="K6">
            <v>62049</v>
          </cell>
          <cell r="L6">
            <v>289000</v>
          </cell>
          <cell r="M6">
            <v>2000000</v>
          </cell>
          <cell r="O6">
            <v>9000</v>
          </cell>
          <cell r="Q6">
            <v>289000</v>
          </cell>
          <cell r="R6">
            <v>18785</v>
          </cell>
          <cell r="S6">
            <v>3005.6</v>
          </cell>
          <cell r="T6">
            <v>310790.59999999998</v>
          </cell>
        </row>
        <row r="7">
          <cell r="A7" t="str">
            <v>109</v>
          </cell>
          <cell r="B7">
            <v>607841.4</v>
          </cell>
          <cell r="C7">
            <v>118603.2</v>
          </cell>
          <cell r="D7">
            <v>607841.4</v>
          </cell>
          <cell r="E7">
            <v>118603.2</v>
          </cell>
          <cell r="F7">
            <v>7709.2079999999996</v>
          </cell>
          <cell r="G7">
            <v>20209.985280000001</v>
          </cell>
          <cell r="H7">
            <v>146522.39327999999</v>
          </cell>
          <cell r="I7">
            <v>694144</v>
          </cell>
          <cell r="J7">
            <v>243600</v>
          </cell>
          <cell r="N7">
            <v>732883.2</v>
          </cell>
          <cell r="O7">
            <v>9000</v>
          </cell>
          <cell r="P7">
            <v>226200</v>
          </cell>
          <cell r="Q7">
            <v>152308</v>
          </cell>
          <cell r="R7">
            <v>45119.360000000001</v>
          </cell>
          <cell r="S7">
            <v>7219.0976000000001</v>
          </cell>
          <cell r="T7">
            <v>746482.45759999997</v>
          </cell>
        </row>
        <row r="8">
          <cell r="A8" t="str">
            <v>110</v>
          </cell>
          <cell r="B8">
            <v>839742</v>
          </cell>
          <cell r="C8">
            <v>3580366</v>
          </cell>
          <cell r="D8">
            <v>1750000</v>
          </cell>
          <cell r="E8">
            <v>118603.2</v>
          </cell>
          <cell r="F8">
            <v>7709.2079999999996</v>
          </cell>
          <cell r="G8">
            <v>20209.985280000001</v>
          </cell>
          <cell r="H8">
            <v>146522.39327999999</v>
          </cell>
          <cell r="I8">
            <v>23432</v>
          </cell>
          <cell r="J8">
            <v>1222640</v>
          </cell>
          <cell r="K8">
            <v>357000</v>
          </cell>
          <cell r="L8">
            <v>22400</v>
          </cell>
          <cell r="N8">
            <v>638928</v>
          </cell>
          <cell r="O8">
            <v>9000</v>
          </cell>
          <cell r="P8">
            <v>302238</v>
          </cell>
          <cell r="Q8">
            <v>239563</v>
          </cell>
          <cell r="R8">
            <v>15571.595000000001</v>
          </cell>
          <cell r="S8">
            <v>2491.4552000000003</v>
          </cell>
          <cell r="T8">
            <v>257626.0502</v>
          </cell>
        </row>
        <row r="9">
          <cell r="A9" t="str">
            <v>112</v>
          </cell>
          <cell r="B9">
            <v>1297222.5</v>
          </cell>
          <cell r="C9">
            <v>118603.2</v>
          </cell>
          <cell r="D9">
            <v>6811006</v>
          </cell>
          <cell r="E9">
            <v>1415825.7</v>
          </cell>
          <cell r="F9">
            <v>92028.670499999993</v>
          </cell>
          <cell r="G9">
            <v>241256.69928</v>
          </cell>
          <cell r="H9">
            <v>263760</v>
          </cell>
          <cell r="I9">
            <v>119845</v>
          </cell>
          <cell r="J9">
            <v>338152</v>
          </cell>
          <cell r="L9">
            <v>50286</v>
          </cell>
          <cell r="N9">
            <v>686256</v>
          </cell>
          <cell r="P9">
            <v>24248</v>
          </cell>
          <cell r="Q9">
            <v>523321</v>
          </cell>
          <cell r="R9">
            <v>78000</v>
          </cell>
          <cell r="S9">
            <v>278742</v>
          </cell>
          <cell r="T9">
            <v>562779.40339999995</v>
          </cell>
        </row>
        <row r="10">
          <cell r="A10" t="str">
            <v>160</v>
          </cell>
          <cell r="C10">
            <v>118603.2</v>
          </cell>
          <cell r="D10">
            <v>1750000</v>
          </cell>
          <cell r="E10">
            <v>118603.2</v>
          </cell>
          <cell r="F10">
            <v>7709.2079999999996</v>
          </cell>
          <cell r="G10">
            <v>20209.985280000001</v>
          </cell>
          <cell r="H10">
            <v>146522.39327999999</v>
          </cell>
          <cell r="I10">
            <v>501120</v>
          </cell>
          <cell r="J10">
            <v>37584</v>
          </cell>
          <cell r="L10">
            <v>883120</v>
          </cell>
          <cell r="M10">
            <v>60000</v>
          </cell>
          <cell r="N10">
            <v>45240</v>
          </cell>
          <cell r="P10">
            <v>408800</v>
          </cell>
          <cell r="Q10">
            <v>501120</v>
          </cell>
          <cell r="R10">
            <v>32572.800000000003</v>
          </cell>
          <cell r="S10">
            <v>5211.6480000000001</v>
          </cell>
          <cell r="T10">
            <v>52635</v>
          </cell>
        </row>
        <row r="11">
          <cell r="A11" t="str">
            <v>162</v>
          </cell>
          <cell r="B11">
            <v>6350213</v>
          </cell>
          <cell r="C11">
            <v>118603.2</v>
          </cell>
          <cell r="D11">
            <v>13350213</v>
          </cell>
          <cell r="E11">
            <v>118603.2</v>
          </cell>
          <cell r="F11">
            <v>632187</v>
          </cell>
          <cell r="G11">
            <v>20209.985280000001</v>
          </cell>
          <cell r="H11">
            <v>105168</v>
          </cell>
          <cell r="I11">
            <v>493974</v>
          </cell>
          <cell r="J11">
            <v>391152</v>
          </cell>
          <cell r="L11">
            <v>98953</v>
          </cell>
          <cell r="M11">
            <v>50000</v>
          </cell>
          <cell r="N11">
            <v>501120</v>
          </cell>
          <cell r="P11">
            <v>107520</v>
          </cell>
          <cell r="Q11">
            <v>1231329</v>
          </cell>
          <cell r="R11">
            <v>80036.385000000009</v>
          </cell>
          <cell r="S11">
            <v>12805.821600000001</v>
          </cell>
          <cell r="T11">
            <v>1324171.2065999999</v>
          </cell>
        </row>
        <row r="12">
          <cell r="A12" t="str">
            <v>204</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O12">
            <v>390920</v>
          </cell>
          <cell r="P12">
            <v>249400</v>
          </cell>
          <cell r="Q12">
            <v>799197</v>
          </cell>
          <cell r="R12">
            <v>51947.805</v>
          </cell>
          <cell r="S12">
            <v>8311.6488000000008</v>
          </cell>
          <cell r="T12">
            <v>859456.45380000002</v>
          </cell>
        </row>
        <row r="13">
          <cell r="A13" t="str">
            <v>314</v>
          </cell>
          <cell r="C13">
            <v>118603.2</v>
          </cell>
          <cell r="D13">
            <v>44800</v>
          </cell>
          <cell r="E13">
            <v>118603.2</v>
          </cell>
          <cell r="F13">
            <v>7709.2079999999996</v>
          </cell>
          <cell r="G13">
            <v>20209.985280000001</v>
          </cell>
          <cell r="H13">
            <v>635923</v>
          </cell>
          <cell r="I13">
            <v>150774</v>
          </cell>
          <cell r="J13">
            <v>105560</v>
          </cell>
          <cell r="L13">
            <v>127600</v>
          </cell>
          <cell r="M13">
            <v>711089.28</v>
          </cell>
          <cell r="N13">
            <v>184208</v>
          </cell>
          <cell r="O13">
            <v>1531200</v>
          </cell>
          <cell r="P13">
            <v>305424</v>
          </cell>
          <cell r="Q13">
            <v>831497</v>
          </cell>
          <cell r="R13">
            <v>54047.305</v>
          </cell>
          <cell r="S13">
            <v>8647.5688000000009</v>
          </cell>
          <cell r="T13">
            <v>894191.87380000006</v>
          </cell>
        </row>
        <row r="14">
          <cell r="A14" t="str">
            <v>408</v>
          </cell>
          <cell r="B14">
            <v>48600</v>
          </cell>
          <cell r="C14">
            <v>118603.2</v>
          </cell>
          <cell r="D14">
            <v>174720</v>
          </cell>
          <cell r="E14">
            <v>118603.2</v>
          </cell>
          <cell r="F14">
            <v>7709.2079999999996</v>
          </cell>
          <cell r="G14">
            <v>20209.985280000001</v>
          </cell>
          <cell r="H14">
            <v>43008</v>
          </cell>
          <cell r="I14">
            <v>75400</v>
          </cell>
          <cell r="J14">
            <v>94609</v>
          </cell>
          <cell r="L14">
            <v>1773025</v>
          </cell>
          <cell r="M14">
            <v>2041600</v>
          </cell>
          <cell r="N14">
            <v>75957</v>
          </cell>
          <cell r="O14">
            <v>3200</v>
          </cell>
          <cell r="Q14">
            <v>118408</v>
          </cell>
          <cell r="R14">
            <v>7696.52</v>
          </cell>
          <cell r="S14">
            <v>1231.4432000000002</v>
          </cell>
          <cell r="T14">
            <v>127335.9632</v>
          </cell>
        </row>
        <row r="15">
          <cell r="A15" t="str">
            <v>R06</v>
          </cell>
          <cell r="B15">
            <v>1297222.5</v>
          </cell>
          <cell r="E15">
            <v>1297222.5</v>
          </cell>
          <cell r="F15">
            <v>4761500</v>
          </cell>
          <cell r="G15">
            <v>31137</v>
          </cell>
          <cell r="H15">
            <v>127680</v>
          </cell>
          <cell r="I15">
            <v>102452</v>
          </cell>
          <cell r="J15">
            <v>90248</v>
          </cell>
          <cell r="L15">
            <v>985513</v>
          </cell>
          <cell r="M15">
            <v>131544</v>
          </cell>
          <cell r="N15">
            <v>760320</v>
          </cell>
          <cell r="Q15">
            <v>261269</v>
          </cell>
          <cell r="R15">
            <v>16982.485000000001</v>
          </cell>
          <cell r="S15">
            <v>2717.1976</v>
          </cell>
          <cell r="T15">
            <v>280968.6826</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K16">
            <v>118900</v>
          </cell>
          <cell r="L16">
            <v>706664</v>
          </cell>
          <cell r="M16">
            <v>87417.600000000006</v>
          </cell>
          <cell r="N16">
            <v>1900800</v>
          </cell>
          <cell r="P16">
            <v>3463209</v>
          </cell>
          <cell r="Q16">
            <v>325057</v>
          </cell>
          <cell r="R16">
            <v>21128.705000000002</v>
          </cell>
          <cell r="S16">
            <v>3380.5928000000004</v>
          </cell>
          <cell r="T16">
            <v>349566.2978</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L17">
            <v>1004754</v>
          </cell>
          <cell r="M17">
            <v>30016</v>
          </cell>
          <cell r="N17">
            <v>495969</v>
          </cell>
          <cell r="Q17">
            <v>1941373</v>
          </cell>
          <cell r="R17">
            <v>126189.24500000001</v>
          </cell>
          <cell r="S17">
            <v>20190.279200000001</v>
          </cell>
          <cell r="T17">
            <v>2087752.5242000001</v>
          </cell>
        </row>
        <row r="18">
          <cell r="A18" t="str">
            <v>Total general</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E19">
            <v>7840</v>
          </cell>
          <cell r="F19">
            <v>415512</v>
          </cell>
          <cell r="I19">
            <v>521025</v>
          </cell>
          <cell r="J19">
            <v>1444083</v>
          </cell>
          <cell r="L19">
            <v>1795680</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K20">
            <v>307400</v>
          </cell>
          <cell r="L20">
            <v>165592</v>
          </cell>
          <cell r="M20">
            <v>3248000</v>
          </cell>
          <cell r="N20">
            <v>832091</v>
          </cell>
          <cell r="O20">
            <v>1600220</v>
          </cell>
          <cell r="Q20">
            <v>2639335</v>
          </cell>
          <cell r="R20">
            <v>171556.77499999999</v>
          </cell>
          <cell r="S20">
            <v>27449.083999999999</v>
          </cell>
          <cell r="T20">
            <v>2838340.8589999997</v>
          </cell>
        </row>
        <row r="21">
          <cell r="A21" t="str">
            <v>114</v>
          </cell>
          <cell r="D21">
            <v>214438</v>
          </cell>
          <cell r="G21">
            <v>97807</v>
          </cell>
          <cell r="I21">
            <v>428736</v>
          </cell>
          <cell r="J21">
            <v>875299</v>
          </cell>
          <cell r="K21">
            <v>747086.4</v>
          </cell>
          <cell r="M21">
            <v>893200</v>
          </cell>
          <cell r="N21">
            <v>914391</v>
          </cell>
          <cell r="Q21">
            <v>428736</v>
          </cell>
          <cell r="R21">
            <v>27867.84</v>
          </cell>
          <cell r="S21">
            <v>4458.8544000000002</v>
          </cell>
          <cell r="T21">
            <v>461062.69440000004</v>
          </cell>
        </row>
        <row r="22">
          <cell r="A22" t="str">
            <v>162</v>
          </cell>
          <cell r="E22">
            <v>81200</v>
          </cell>
          <cell r="F22">
            <v>62400</v>
          </cell>
          <cell r="I22">
            <v>406000</v>
          </cell>
          <cell r="J22">
            <v>40600</v>
          </cell>
          <cell r="L22">
            <v>1379364</v>
          </cell>
          <cell r="M22">
            <v>440800</v>
          </cell>
          <cell r="N22">
            <v>223184</v>
          </cell>
          <cell r="O22">
            <v>246036</v>
          </cell>
          <cell r="Q22">
            <v>406000</v>
          </cell>
          <cell r="R22">
            <v>26390</v>
          </cell>
          <cell r="S22">
            <v>4222.3999999999996</v>
          </cell>
          <cell r="T22">
            <v>436612.4</v>
          </cell>
        </row>
        <row r="23">
          <cell r="A23" t="str">
            <v>200</v>
          </cell>
          <cell r="C23">
            <v>141219</v>
          </cell>
          <cell r="D23">
            <v>75400</v>
          </cell>
          <cell r="I23">
            <v>448000</v>
          </cell>
          <cell r="J23">
            <v>221792</v>
          </cell>
          <cell r="K23">
            <v>29000</v>
          </cell>
          <cell r="L23">
            <v>50000</v>
          </cell>
          <cell r="M23">
            <v>256420.32</v>
          </cell>
          <cell r="N23">
            <v>1582472</v>
          </cell>
          <cell r="Q23">
            <v>478212.32</v>
          </cell>
          <cell r="R23">
            <v>31083.800800000001</v>
          </cell>
          <cell r="S23">
            <v>4973.408128</v>
          </cell>
          <cell r="T23">
            <v>514269.52892800001</v>
          </cell>
        </row>
        <row r="24">
          <cell r="A24" t="str">
            <v>201</v>
          </cell>
          <cell r="B24">
            <v>348000</v>
          </cell>
          <cell r="D24">
            <v>557850</v>
          </cell>
          <cell r="F24">
            <v>95000</v>
          </cell>
          <cell r="I24">
            <v>69600</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B25">
            <v>661200</v>
          </cell>
          <cell r="F25">
            <v>2316800</v>
          </cell>
          <cell r="G25">
            <v>-316001</v>
          </cell>
          <cell r="J25">
            <v>695791.2</v>
          </cell>
          <cell r="K25">
            <v>75400</v>
          </cell>
          <cell r="L25">
            <v>131309.92000000001</v>
          </cell>
          <cell r="M25">
            <v>974492.8</v>
          </cell>
          <cell r="O25">
            <v>198360</v>
          </cell>
          <cell r="Q25">
            <v>1049892.8</v>
          </cell>
          <cell r="R25">
            <v>68243.032000000007</v>
          </cell>
          <cell r="S25">
            <v>10918.885120000001</v>
          </cell>
          <cell r="T25">
            <v>1129054.7171199999</v>
          </cell>
        </row>
        <row r="26">
          <cell r="A26" t="str">
            <v>203</v>
          </cell>
          <cell r="F26">
            <v>62400</v>
          </cell>
          <cell r="J26">
            <v>116000</v>
          </cell>
          <cell r="M26">
            <v>173368.95999999999</v>
          </cell>
          <cell r="O26">
            <v>116000</v>
          </cell>
          <cell r="Q26">
            <v>289368.96000000002</v>
          </cell>
          <cell r="R26">
            <v>18808.982400000001</v>
          </cell>
          <cell r="S26">
            <v>3009.4371840000003</v>
          </cell>
          <cell r="T26">
            <v>311187.37958399998</v>
          </cell>
        </row>
        <row r="27">
          <cell r="A27" t="str">
            <v>206</v>
          </cell>
          <cell r="F27">
            <v>312000</v>
          </cell>
          <cell r="J27">
            <v>104400</v>
          </cell>
          <cell r="K27">
            <v>116000</v>
          </cell>
          <cell r="L27">
            <v>39200</v>
          </cell>
          <cell r="M27">
            <v>1479783</v>
          </cell>
          <cell r="O27">
            <v>40600</v>
          </cell>
          <cell r="Q27">
            <v>1584183</v>
          </cell>
          <cell r="R27">
            <v>102971.895</v>
          </cell>
          <cell r="S27">
            <v>16475.503199999999</v>
          </cell>
          <cell r="T27">
            <v>1703630.3981999999</v>
          </cell>
        </row>
        <row r="28">
          <cell r="A28" t="str">
            <v>207</v>
          </cell>
          <cell r="C28">
            <v>224000</v>
          </cell>
          <cell r="G28">
            <v>556800</v>
          </cell>
          <cell r="H28">
            <v>112000</v>
          </cell>
          <cell r="K28">
            <v>902480</v>
          </cell>
          <cell r="L28">
            <v>100800</v>
          </cell>
          <cell r="M28">
            <v>2743481.2</v>
          </cell>
          <cell r="O28">
            <v>110200</v>
          </cell>
          <cell r="Q28">
            <v>3645961.2</v>
          </cell>
          <cell r="R28">
            <v>236987.47800000003</v>
          </cell>
          <cell r="S28">
            <v>37917.996480000009</v>
          </cell>
          <cell r="T28">
            <v>3920866.6744800005</v>
          </cell>
        </row>
        <row r="29">
          <cell r="A29" t="str">
            <v>208</v>
          </cell>
          <cell r="B29">
            <v>69600</v>
          </cell>
          <cell r="C29">
            <v>224000</v>
          </cell>
          <cell r="K29">
            <v>661200</v>
          </cell>
          <cell r="M29">
            <v>482444</v>
          </cell>
          <cell r="O29">
            <v>324800</v>
          </cell>
          <cell r="P29">
            <v>515200</v>
          </cell>
          <cell r="Q29">
            <v>1468444</v>
          </cell>
          <cell r="R29">
            <v>95448.86</v>
          </cell>
          <cell r="S29">
            <v>15271.8176</v>
          </cell>
          <cell r="T29">
            <v>1579164.6776000001</v>
          </cell>
        </row>
        <row r="30">
          <cell r="A30" t="str">
            <v>209</v>
          </cell>
          <cell r="B30">
            <v>69600</v>
          </cell>
          <cell r="H30">
            <v>112000</v>
          </cell>
          <cell r="K30">
            <v>29000</v>
          </cell>
          <cell r="M30">
            <v>96048</v>
          </cell>
          <cell r="O30">
            <v>583248</v>
          </cell>
          <cell r="Q30">
            <v>96048</v>
          </cell>
          <cell r="R30">
            <v>6243.12</v>
          </cell>
          <cell r="S30">
            <v>998.89919999999995</v>
          </cell>
          <cell r="T30">
            <v>103290.0192</v>
          </cell>
        </row>
        <row r="31">
          <cell r="A31" t="str">
            <v>211</v>
          </cell>
          <cell r="B31">
            <v>359600</v>
          </cell>
          <cell r="F31">
            <v>312000</v>
          </cell>
          <cell r="I31">
            <v>19500</v>
          </cell>
          <cell r="K31">
            <v>61712</v>
          </cell>
          <cell r="M31">
            <v>336318.8</v>
          </cell>
          <cell r="O31">
            <v>1529170</v>
          </cell>
          <cell r="Q31">
            <v>1865488.8</v>
          </cell>
          <cell r="R31">
            <v>121256.77200000001</v>
          </cell>
          <cell r="S31">
            <v>19401.083520000004</v>
          </cell>
          <cell r="T31">
            <v>2006146.6555200003</v>
          </cell>
        </row>
        <row r="32">
          <cell r="A32" t="str">
            <v>212</v>
          </cell>
          <cell r="B32">
            <v>69600</v>
          </cell>
          <cell r="I32">
            <v>31500</v>
          </cell>
          <cell r="M32">
            <v>31320</v>
          </cell>
          <cell r="O32">
            <v>85376</v>
          </cell>
          <cell r="Q32">
            <v>31320</v>
          </cell>
          <cell r="R32">
            <v>2035.8000000000002</v>
          </cell>
          <cell r="S32">
            <v>325.72800000000001</v>
          </cell>
          <cell r="T32">
            <v>33681.528000000006</v>
          </cell>
        </row>
        <row r="33">
          <cell r="A33" t="str">
            <v>213</v>
          </cell>
          <cell r="E33">
            <v>599200</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K34">
            <v>82360</v>
          </cell>
          <cell r="M34">
            <v>696000</v>
          </cell>
          <cell r="O34">
            <v>11600</v>
          </cell>
          <cell r="Q34">
            <v>3666319</v>
          </cell>
          <cell r="R34">
            <v>238310.73500000002</v>
          </cell>
          <cell r="S34">
            <v>38129.717600000004</v>
          </cell>
          <cell r="T34">
            <v>3942759.4526</v>
          </cell>
        </row>
        <row r="35">
          <cell r="A35" t="str">
            <v>400</v>
          </cell>
          <cell r="C35">
            <v>1680000</v>
          </cell>
          <cell r="I35">
            <v>15000</v>
          </cell>
          <cell r="J35">
            <v>60320</v>
          </cell>
          <cell r="M35">
            <v>58000</v>
          </cell>
          <cell r="O35">
            <v>975850</v>
          </cell>
          <cell r="Q35">
            <v>1094170</v>
          </cell>
          <cell r="R35">
            <v>71121.05</v>
          </cell>
          <cell r="S35">
            <v>11379.368</v>
          </cell>
          <cell r="T35">
            <v>1176670.4180000001</v>
          </cell>
        </row>
        <row r="36">
          <cell r="A36" t="str">
            <v>DIST. BARRANCA</v>
          </cell>
          <cell r="E36">
            <v>556800</v>
          </cell>
          <cell r="F36">
            <v>87000</v>
          </cell>
          <cell r="I36">
            <v>15000</v>
          </cell>
          <cell r="J36">
            <v>388230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B39">
            <v>916400</v>
          </cell>
          <cell r="C39">
            <v>3891800</v>
          </cell>
          <cell r="D39">
            <v>557850</v>
          </cell>
          <cell r="E39">
            <v>41589</v>
          </cell>
          <cell r="F39">
            <v>603200</v>
          </cell>
          <cell r="G39">
            <v>2823830</v>
          </cell>
          <cell r="H39">
            <v>232000</v>
          </cell>
          <cell r="I39">
            <v>15000</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row>
        <row r="40">
          <cell r="A40" t="str">
            <v>003</v>
          </cell>
          <cell r="I40">
            <v>15000</v>
          </cell>
          <cell r="J40">
            <v>158751</v>
          </cell>
          <cell r="M40">
            <v>378197.12</v>
          </cell>
          <cell r="Q40">
            <v>378197.12</v>
          </cell>
          <cell r="R40">
            <v>24582.8128</v>
          </cell>
          <cell r="S40">
            <v>3933.2500479999999</v>
          </cell>
          <cell r="T40">
            <v>406713.18284800003</v>
          </cell>
        </row>
        <row r="41">
          <cell r="A41" t="str">
            <v>DIST. TUMACO</v>
          </cell>
          <cell r="B41">
            <v>168000</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row>
        <row r="5">
          <cell r="A5" t="str">
            <v>002</v>
          </cell>
          <cell r="B5">
            <v>74127</v>
          </cell>
          <cell r="C5">
            <v>2562224</v>
          </cell>
          <cell r="D5">
            <v>82934.28</v>
          </cell>
          <cell r="E5">
            <v>74127</v>
          </cell>
          <cell r="F5">
            <v>4818.2550000000001</v>
          </cell>
          <cell r="G5">
            <v>12631.240800000001</v>
          </cell>
          <cell r="H5">
            <v>568400</v>
          </cell>
          <cell r="I5">
            <v>281880</v>
          </cell>
          <cell r="J5">
            <v>1760880</v>
          </cell>
          <cell r="K5">
            <v>59000</v>
          </cell>
          <cell r="L5">
            <v>149999</v>
          </cell>
          <cell r="M5">
            <v>66400</v>
          </cell>
          <cell r="N5">
            <v>107462.5</v>
          </cell>
          <cell r="O5">
            <v>558239</v>
          </cell>
          <cell r="P5">
            <v>36285.535000000003</v>
          </cell>
          <cell r="Q5">
            <v>5805.6856000000007</v>
          </cell>
          <cell r="R5">
            <v>380800</v>
          </cell>
          <cell r="S5">
            <v>27000</v>
          </cell>
          <cell r="T5">
            <v>780912</v>
          </cell>
          <cell r="U5">
            <v>9500</v>
          </cell>
          <cell r="V5">
            <v>1433371.55</v>
          </cell>
          <cell r="W5">
            <v>229339.448</v>
          </cell>
          <cell r="X5">
            <v>23714580.998</v>
          </cell>
          <cell r="Y5">
            <v>281890</v>
          </cell>
          <cell r="Z5">
            <v>3793304</v>
          </cell>
          <cell r="AA5">
            <v>246564.76</v>
          </cell>
          <cell r="AB5">
            <v>39450.361600000004</v>
          </cell>
          <cell r="AC5">
            <v>4079319.1215999997</v>
          </cell>
        </row>
        <row r="6">
          <cell r="A6" t="str">
            <v>008</v>
          </cell>
          <cell r="B6">
            <v>74127</v>
          </cell>
          <cell r="C6">
            <v>296757.33333333337</v>
          </cell>
          <cell r="D6">
            <v>157412</v>
          </cell>
          <cell r="E6">
            <v>74127</v>
          </cell>
          <cell r="F6">
            <v>4818.2550000000001</v>
          </cell>
          <cell r="G6">
            <v>66648</v>
          </cell>
          <cell r="H6">
            <v>91576.495800000004</v>
          </cell>
          <cell r="I6">
            <v>115750</v>
          </cell>
          <cell r="J6">
            <v>26473901</v>
          </cell>
          <cell r="K6">
            <v>56000</v>
          </cell>
          <cell r="L6">
            <v>26473901</v>
          </cell>
          <cell r="M6">
            <v>678368</v>
          </cell>
          <cell r="N6">
            <v>275328.57039999997</v>
          </cell>
          <cell r="O6">
            <v>157412</v>
          </cell>
          <cell r="P6">
            <v>10231.780000000001</v>
          </cell>
          <cell r="Q6">
            <v>1637.0848000000001</v>
          </cell>
          <cell r="R6">
            <v>169280.86480000001</v>
          </cell>
          <cell r="S6">
            <v>14062.333333333334</v>
          </cell>
          <cell r="T6">
            <v>324440</v>
          </cell>
          <cell r="U6">
            <v>44900428</v>
          </cell>
          <cell r="V6">
            <v>2918527.8200000003</v>
          </cell>
          <cell r="W6">
            <v>466964.45120000007</v>
          </cell>
          <cell r="X6">
            <v>48285920.271200001</v>
          </cell>
          <cell r="Z6">
            <v>687845.33333333337</v>
          </cell>
          <cell r="AA6">
            <v>44709.94666666667</v>
          </cell>
          <cell r="AB6">
            <v>7153.5914666666677</v>
          </cell>
          <cell r="AC6">
            <v>739708.87146666669</v>
          </cell>
        </row>
        <row r="7">
          <cell r="A7" t="str">
            <v>011</v>
          </cell>
          <cell r="B7">
            <v>74127</v>
          </cell>
          <cell r="C7">
            <v>622421.19999999995</v>
          </cell>
          <cell r="D7">
            <v>10278.944000000001</v>
          </cell>
          <cell r="E7">
            <v>74127</v>
          </cell>
          <cell r="F7">
            <v>4818.2550000000001</v>
          </cell>
          <cell r="G7">
            <v>12631.240800000001</v>
          </cell>
          <cell r="H7">
            <v>91576.495800000004</v>
          </cell>
          <cell r="I7">
            <v>115750</v>
          </cell>
          <cell r="K7">
            <v>322560</v>
          </cell>
          <cell r="L7">
            <v>16086934</v>
          </cell>
          <cell r="M7">
            <v>1045650.7100000001</v>
          </cell>
          <cell r="N7">
            <v>167304.11360000001</v>
          </cell>
          <cell r="O7">
            <v>92389.2</v>
          </cell>
          <cell r="P7">
            <v>6005.2979999999998</v>
          </cell>
          <cell r="Q7">
            <v>960.84767999999997</v>
          </cell>
          <cell r="R7">
            <v>319000</v>
          </cell>
          <cell r="T7">
            <v>61755</v>
          </cell>
          <cell r="Z7">
            <v>322560</v>
          </cell>
          <cell r="AA7">
            <v>20966.400000000001</v>
          </cell>
          <cell r="AB7">
            <v>3354.6240000000003</v>
          </cell>
          <cell r="AC7">
            <v>346881.02400000003</v>
          </cell>
        </row>
        <row r="8">
          <cell r="A8" t="str">
            <v>014</v>
          </cell>
          <cell r="B8">
            <v>74127</v>
          </cell>
          <cell r="C8">
            <v>168173.32</v>
          </cell>
          <cell r="D8">
            <v>177000</v>
          </cell>
          <cell r="E8">
            <v>74127</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017</v>
          </cell>
          <cell r="B9">
            <v>74127</v>
          </cell>
          <cell r="C9">
            <v>3035890</v>
          </cell>
          <cell r="D9">
            <v>29500</v>
          </cell>
          <cell r="E9">
            <v>74127</v>
          </cell>
          <cell r="F9">
            <v>4818.2550000000001</v>
          </cell>
          <cell r="G9">
            <v>12631.240800000001</v>
          </cell>
          <cell r="H9">
            <v>91576.495800000004</v>
          </cell>
          <cell r="I9">
            <v>1178154</v>
          </cell>
          <cell r="N9">
            <v>1112208</v>
          </cell>
          <cell r="O9">
            <v>69189.2</v>
          </cell>
          <cell r="P9">
            <v>4497.2979999999998</v>
          </cell>
          <cell r="Q9">
            <v>719.56768</v>
          </cell>
          <cell r="R9">
            <v>498800</v>
          </cell>
          <cell r="S9">
            <v>14062.333333333334</v>
          </cell>
          <cell r="T9">
            <v>142570</v>
          </cell>
          <cell r="Z9">
            <v>142570</v>
          </cell>
          <cell r="AA9">
            <v>9267.0500000000011</v>
          </cell>
          <cell r="AB9">
            <v>1482.7280000000003</v>
          </cell>
          <cell r="AC9">
            <v>153319.77799999999</v>
          </cell>
        </row>
        <row r="10">
          <cell r="A10" t="str">
            <v>025</v>
          </cell>
          <cell r="B10">
            <v>74127</v>
          </cell>
          <cell r="C10">
            <v>95333.333333333328</v>
          </cell>
          <cell r="D10">
            <v>10278.944000000001</v>
          </cell>
          <cell r="E10">
            <v>74127</v>
          </cell>
          <cell r="F10">
            <v>4818.2550000000001</v>
          </cell>
          <cell r="G10">
            <v>12631.240800000001</v>
          </cell>
          <cell r="H10">
            <v>91576.495800000004</v>
          </cell>
          <cell r="I10">
            <v>1627604</v>
          </cell>
          <cell r="M10">
            <v>81144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row>
        <row r="11">
          <cell r="A11" t="str">
            <v>101</v>
          </cell>
          <cell r="B11">
            <v>74127</v>
          </cell>
          <cell r="C11">
            <v>2535646.1333333338</v>
          </cell>
          <cell r="D11">
            <v>177000</v>
          </cell>
          <cell r="E11">
            <v>74127</v>
          </cell>
          <cell r="F11">
            <v>4818.2550000000001</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104</v>
          </cell>
          <cell r="B12">
            <v>74127</v>
          </cell>
          <cell r="C12">
            <v>158137.60000000001</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row>
        <row r="13">
          <cell r="A13" t="str">
            <v>105</v>
          </cell>
          <cell r="B13">
            <v>74127</v>
          </cell>
          <cell r="C13">
            <v>158137.60000000001</v>
          </cell>
          <cell r="D13">
            <v>1274112</v>
          </cell>
          <cell r="E13">
            <v>74127</v>
          </cell>
          <cell r="F13">
            <v>4818.2550000000001</v>
          </cell>
          <cell r="G13">
            <v>12631.240800000001</v>
          </cell>
          <cell r="H13">
            <v>91576.495800000004</v>
          </cell>
          <cell r="K13">
            <v>1172644</v>
          </cell>
          <cell r="L13">
            <v>43405</v>
          </cell>
          <cell r="M13">
            <v>300672</v>
          </cell>
          <cell r="N13">
            <v>37120</v>
          </cell>
          <cell r="O13">
            <v>3387216</v>
          </cell>
          <cell r="P13">
            <v>336000</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row>
        <row r="14">
          <cell r="A14" t="str">
            <v>106</v>
          </cell>
          <cell r="B14">
            <v>74127</v>
          </cell>
          <cell r="C14">
            <v>158137.60000000001</v>
          </cell>
          <cell r="D14">
            <v>4333.333333333333</v>
          </cell>
          <cell r="E14">
            <v>74127</v>
          </cell>
          <cell r="F14">
            <v>4818.2550000000001</v>
          </cell>
          <cell r="G14">
            <v>12631.240800000001</v>
          </cell>
          <cell r="H14">
            <v>91576.495800000004</v>
          </cell>
          <cell r="I14">
            <v>92800</v>
          </cell>
          <cell r="J14">
            <v>636422</v>
          </cell>
          <cell r="L14">
            <v>33600</v>
          </cell>
          <cell r="M14">
            <v>501259</v>
          </cell>
          <cell r="N14">
            <v>539376.80000000005</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C15">
            <v>158137.60000000001</v>
          </cell>
          <cell r="D15">
            <v>10278.944000000001</v>
          </cell>
          <cell r="E15">
            <v>494180</v>
          </cell>
          <cell r="F15">
            <v>32121.7</v>
          </cell>
          <cell r="G15">
            <v>89600</v>
          </cell>
          <cell r="H15">
            <v>610509.97199999995</v>
          </cell>
          <cell r="I15">
            <v>213788</v>
          </cell>
          <cell r="J15">
            <v>459200</v>
          </cell>
          <cell r="L15">
            <v>70560</v>
          </cell>
          <cell r="M15">
            <v>808125</v>
          </cell>
          <cell r="N15">
            <v>490111.6</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row>
        <row r="16">
          <cell r="A16" t="str">
            <v>108</v>
          </cell>
          <cell r="B16">
            <v>158137.60000000001</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row>
        <row r="17">
          <cell r="A17" t="str">
            <v>109</v>
          </cell>
          <cell r="B17">
            <v>494180</v>
          </cell>
          <cell r="C17">
            <v>318978</v>
          </cell>
          <cell r="D17">
            <v>350000</v>
          </cell>
          <cell r="E17">
            <v>421873</v>
          </cell>
          <cell r="F17">
            <v>54871.700000000004</v>
          </cell>
          <cell r="G17">
            <v>282240</v>
          </cell>
          <cell r="H17">
            <v>1042899.972</v>
          </cell>
          <cell r="L17">
            <v>5600</v>
          </cell>
          <cell r="M17">
            <v>1542011</v>
          </cell>
          <cell r="N17">
            <v>460096.6</v>
          </cell>
          <cell r="O17">
            <v>2680069.2000000002</v>
          </cell>
          <cell r="P17">
            <v>174204.49800000002</v>
          </cell>
          <cell r="Q17">
            <v>27872.719680000006</v>
          </cell>
          <cell r="R17">
            <v>2882146.4176800004</v>
          </cell>
          <cell r="S17">
            <v>13091.428571428571</v>
          </cell>
          <cell r="T17">
            <v>977725</v>
          </cell>
          <cell r="V17">
            <v>1000</v>
          </cell>
          <cell r="X17">
            <v>465080</v>
          </cell>
          <cell r="Z17">
            <v>886953</v>
          </cell>
          <cell r="AA17">
            <v>57651.945</v>
          </cell>
          <cell r="AB17">
            <v>9224.3112000000001</v>
          </cell>
          <cell r="AC17">
            <v>953829.25619999995</v>
          </cell>
        </row>
        <row r="18">
          <cell r="A18" t="str">
            <v>110</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row>
        <row r="19">
          <cell r="A19" t="str">
            <v>111</v>
          </cell>
          <cell r="B19">
            <v>988360</v>
          </cell>
          <cell r="C19">
            <v>741270</v>
          </cell>
          <cell r="D19">
            <v>470500</v>
          </cell>
          <cell r="E19">
            <v>1729630</v>
          </cell>
          <cell r="F19">
            <v>120898.33333333333</v>
          </cell>
          <cell r="G19">
            <v>294728.95199999999</v>
          </cell>
          <cell r="H19">
            <v>2136784.9019999998</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52971.428571428572</v>
          </cell>
          <cell r="W19">
            <v>68670</v>
          </cell>
          <cell r="Z19">
            <v>1812098.3333333335</v>
          </cell>
          <cell r="AA19">
            <v>117786.39166666668</v>
          </cell>
          <cell r="AB19">
            <v>18845.822666666671</v>
          </cell>
          <cell r="AC19">
            <v>1948730.5476666668</v>
          </cell>
        </row>
        <row r="20">
          <cell r="A20" t="str">
            <v>112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S20">
            <v>13091.428571428571</v>
          </cell>
          <cell r="T20">
            <v>87000</v>
          </cell>
          <cell r="V20">
            <v>3000</v>
          </cell>
          <cell r="Z20">
            <v>1189801.3333333333</v>
          </cell>
          <cell r="AA20">
            <v>77337.08666666667</v>
          </cell>
          <cell r="AB20">
            <v>12373.933866666668</v>
          </cell>
          <cell r="AC20">
            <v>1279512.3538666666</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row>
        <row r="22">
          <cell r="A22" t="str">
            <v>114</v>
          </cell>
          <cell r="E22">
            <v>24621256</v>
          </cell>
          <cell r="F22">
            <v>650400</v>
          </cell>
          <cell r="G22">
            <v>190400</v>
          </cell>
          <cell r="L22">
            <v>163869.33333333331</v>
          </cell>
          <cell r="M22">
            <v>460752</v>
          </cell>
          <cell r="Q22">
            <v>1639080</v>
          </cell>
          <cell r="R22">
            <v>38080</v>
          </cell>
          <cell r="S22">
            <v>5600</v>
          </cell>
          <cell r="T22">
            <v>187670</v>
          </cell>
          <cell r="V22">
            <v>57629</v>
          </cell>
          <cell r="W22">
            <v>228566</v>
          </cell>
          <cell r="X22">
            <v>410153</v>
          </cell>
          <cell r="Z22">
            <v>187670</v>
          </cell>
          <cell r="AA22">
            <v>12198.550000000001</v>
          </cell>
          <cell r="AB22">
            <v>1951.7680000000003</v>
          </cell>
          <cell r="AC22">
            <v>201820.318</v>
          </cell>
        </row>
        <row r="23">
          <cell r="A23" t="str">
            <v>160</v>
          </cell>
          <cell r="J23">
            <v>115360</v>
          </cell>
          <cell r="L23">
            <v>6752622.9333333327</v>
          </cell>
          <cell r="N23">
            <v>320000</v>
          </cell>
          <cell r="O23">
            <v>105966</v>
          </cell>
          <cell r="P23">
            <v>55624</v>
          </cell>
          <cell r="Q23">
            <v>435000</v>
          </cell>
          <cell r="R23">
            <v>110880</v>
          </cell>
          <cell r="S23">
            <v>11455</v>
          </cell>
          <cell r="T23">
            <v>324440</v>
          </cell>
          <cell r="V23">
            <v>13750</v>
          </cell>
          <cell r="Y23">
            <v>-58000</v>
          </cell>
          <cell r="Z23">
            <v>324440</v>
          </cell>
          <cell r="AA23">
            <v>21088.600000000002</v>
          </cell>
          <cell r="AB23">
            <v>3374.1760000000004</v>
          </cell>
          <cell r="AC23">
            <v>348902.77599999995</v>
          </cell>
        </row>
        <row r="24">
          <cell r="A24" t="str">
            <v>162</v>
          </cell>
          <cell r="B24">
            <v>203000</v>
          </cell>
          <cell r="E24">
            <v>3338116</v>
          </cell>
          <cell r="F24">
            <v>108000</v>
          </cell>
          <cell r="H24">
            <v>291276</v>
          </cell>
          <cell r="O24">
            <v>1073411.8</v>
          </cell>
          <cell r="P24">
            <v>807500</v>
          </cell>
          <cell r="R24">
            <v>201600</v>
          </cell>
          <cell r="S24">
            <v>1257379.5</v>
          </cell>
          <cell r="T24">
            <v>376907</v>
          </cell>
          <cell r="V24">
            <v>8200</v>
          </cell>
          <cell r="Z24">
            <v>203000</v>
          </cell>
          <cell r="AA24">
            <v>13195</v>
          </cell>
          <cell r="AB24">
            <v>2111.1999999999998</v>
          </cell>
          <cell r="AC24">
            <v>218306.2</v>
          </cell>
        </row>
        <row r="25">
          <cell r="A25" t="str">
            <v>200</v>
          </cell>
          <cell r="E25">
            <v>624000</v>
          </cell>
          <cell r="J25">
            <v>255000</v>
          </cell>
          <cell r="M25">
            <v>696993</v>
          </cell>
          <cell r="O25">
            <v>3393352</v>
          </cell>
          <cell r="P25">
            <v>15080</v>
          </cell>
          <cell r="S25">
            <v>11455</v>
          </cell>
          <cell r="T25">
            <v>1497869</v>
          </cell>
          <cell r="V25">
            <v>33107.142857142855</v>
          </cell>
          <cell r="W25">
            <v>289759.88</v>
          </cell>
          <cell r="Y25">
            <v>1871466.6666666667</v>
          </cell>
          <cell r="Z25">
            <v>5763117.8095238097</v>
          </cell>
          <cell r="AA25">
            <v>374602.65761904762</v>
          </cell>
          <cell r="AB25">
            <v>59936.425219047618</v>
          </cell>
          <cell r="AC25">
            <v>6197656.8923619054</v>
          </cell>
        </row>
        <row r="26">
          <cell r="A26" t="str">
            <v>201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200</v>
          </cell>
          <cell r="B5">
            <v>222381</v>
          </cell>
          <cell r="C5">
            <v>330600</v>
          </cell>
          <cell r="D5">
            <v>222381</v>
          </cell>
          <cell r="E5">
            <v>178066.66666666666</v>
          </cell>
          <cell r="F5">
            <v>37893.722400000006</v>
          </cell>
          <cell r="G5">
            <v>66363</v>
          </cell>
          <cell r="H5">
            <v>39675</v>
          </cell>
          <cell r="I5">
            <v>54200</v>
          </cell>
          <cell r="J5">
            <v>137952</v>
          </cell>
          <cell r="K5">
            <v>168000</v>
          </cell>
          <cell r="L5">
            <v>266800</v>
          </cell>
          <cell r="O5">
            <v>64960</v>
          </cell>
          <cell r="Q5">
            <v>1215216</v>
          </cell>
          <cell r="R5">
            <v>883456</v>
          </cell>
          <cell r="S5">
            <v>13338</v>
          </cell>
          <cell r="T5">
            <v>344026</v>
          </cell>
          <cell r="U5">
            <v>162450</v>
          </cell>
          <cell r="W5">
            <v>904682</v>
          </cell>
          <cell r="X5">
            <v>2173562.0266666664</v>
          </cell>
          <cell r="Y5">
            <v>141281.53173333331</v>
          </cell>
          <cell r="Z5">
            <v>22605.045077333329</v>
          </cell>
          <cell r="AA5">
            <v>2337448.6034773327</v>
          </cell>
        </row>
        <row r="6">
          <cell r="A6" t="str">
            <v>201</v>
          </cell>
          <cell r="B6">
            <v>222381</v>
          </cell>
          <cell r="C6">
            <v>956934</v>
          </cell>
          <cell r="D6">
            <v>222381</v>
          </cell>
          <cell r="E6">
            <v>14454.765000000001</v>
          </cell>
          <cell r="F6">
            <v>37893.722400000006</v>
          </cell>
          <cell r="G6">
            <v>274729.48740000004</v>
          </cell>
          <cell r="I6">
            <v>54200</v>
          </cell>
          <cell r="J6">
            <v>1443504</v>
          </cell>
          <cell r="Q6">
            <v>773714</v>
          </cell>
          <cell r="X6">
            <v>918468.28</v>
          </cell>
          <cell r="Y6">
            <v>59700.438200000004</v>
          </cell>
          <cell r="Z6">
            <v>9552.0701120000012</v>
          </cell>
          <cell r="AA6">
            <v>987720.78831199999</v>
          </cell>
        </row>
        <row r="7">
          <cell r="A7" t="str">
            <v>202</v>
          </cell>
          <cell r="B7">
            <v>222381</v>
          </cell>
          <cell r="C7">
            <v>1235450</v>
          </cell>
          <cell r="D7">
            <v>222381</v>
          </cell>
          <cell r="E7">
            <v>14454.765000000001</v>
          </cell>
          <cell r="F7">
            <v>37893.722400000006</v>
          </cell>
          <cell r="G7">
            <v>274729.48740000004</v>
          </cell>
          <cell r="L7">
            <v>129038</v>
          </cell>
          <cell r="N7">
            <v>12799</v>
          </cell>
          <cell r="Q7">
            <v>1348848</v>
          </cell>
          <cell r="W7">
            <v>66395</v>
          </cell>
          <cell r="X7">
            <v>654321.19999999995</v>
          </cell>
          <cell r="Y7">
            <v>42530.877999999997</v>
          </cell>
          <cell r="Z7">
            <v>6804.9404799999993</v>
          </cell>
          <cell r="AA7">
            <v>703657.01847999997</v>
          </cell>
        </row>
        <row r="8">
          <cell r="A8" t="str">
            <v>203</v>
          </cell>
          <cell r="B8">
            <v>222381</v>
          </cell>
          <cell r="D8">
            <v>222381</v>
          </cell>
          <cell r="E8">
            <v>14454.765000000001</v>
          </cell>
          <cell r="F8">
            <v>37893.722400000006</v>
          </cell>
          <cell r="G8">
            <v>274729.48740000004</v>
          </cell>
          <cell r="L8">
            <v>96466</v>
          </cell>
          <cell r="O8">
            <v>4000000</v>
          </cell>
          <cell r="Q8">
            <v>224000</v>
          </cell>
          <cell r="S8">
            <v>2662800</v>
          </cell>
          <cell r="T8">
            <v>700785</v>
          </cell>
          <cell r="W8">
            <v>224000</v>
          </cell>
          <cell r="X8">
            <v>448000</v>
          </cell>
          <cell r="Y8">
            <v>29120</v>
          </cell>
          <cell r="Z8">
            <v>4659.2</v>
          </cell>
          <cell r="AA8">
            <v>481779.20000000001</v>
          </cell>
        </row>
        <row r="9">
          <cell r="A9" t="str">
            <v>204</v>
          </cell>
          <cell r="B9">
            <v>222381</v>
          </cell>
          <cell r="C9">
            <v>3891800</v>
          </cell>
          <cell r="D9">
            <v>222381</v>
          </cell>
          <cell r="E9">
            <v>14454.765000000001</v>
          </cell>
          <cell r="F9">
            <v>37893.722400000006</v>
          </cell>
          <cell r="G9">
            <v>274729.48740000004</v>
          </cell>
          <cell r="I9">
            <v>54200</v>
          </cell>
          <cell r="J9">
            <v>2240</v>
          </cell>
          <cell r="L9">
            <v>58000</v>
          </cell>
          <cell r="M9">
            <v>345790.47619047621</v>
          </cell>
          <cell r="P9">
            <v>24248</v>
          </cell>
          <cell r="R9">
            <v>94712</v>
          </cell>
          <cell r="T9">
            <v>43384</v>
          </cell>
          <cell r="W9">
            <v>199056</v>
          </cell>
          <cell r="X9">
            <v>94712</v>
          </cell>
          <cell r="Y9">
            <v>6156.2800000000007</v>
          </cell>
          <cell r="Z9">
            <v>985.00480000000016</v>
          </cell>
          <cell r="AA9">
            <v>101853.28479999999</v>
          </cell>
        </row>
        <row r="10">
          <cell r="A10" t="str">
            <v>205</v>
          </cell>
          <cell r="B10">
            <v>222381</v>
          </cell>
          <cell r="D10">
            <v>222381</v>
          </cell>
          <cell r="E10">
            <v>40400</v>
          </cell>
          <cell r="F10">
            <v>37893.722400000006</v>
          </cell>
          <cell r="G10">
            <v>274729.48740000004</v>
          </cell>
          <cell r="I10">
            <v>54200</v>
          </cell>
          <cell r="J10">
            <v>381872</v>
          </cell>
          <cell r="L10">
            <v>883120</v>
          </cell>
          <cell r="M10">
            <v>289971.47619047621</v>
          </cell>
          <cell r="Q10">
            <v>224000</v>
          </cell>
          <cell r="W10">
            <v>224000</v>
          </cell>
          <cell r="X10">
            <v>743573.32</v>
          </cell>
          <cell r="Y10">
            <v>48332.265800000001</v>
          </cell>
          <cell r="Z10">
            <v>7733.1625280000007</v>
          </cell>
          <cell r="AA10">
            <v>799638.74832799996</v>
          </cell>
        </row>
        <row r="11">
          <cell r="A11" t="str">
            <v>206</v>
          </cell>
          <cell r="B11">
            <v>222381</v>
          </cell>
          <cell r="C11">
            <v>2726000</v>
          </cell>
          <cell r="D11">
            <v>222381</v>
          </cell>
          <cell r="E11">
            <v>14454.765000000001</v>
          </cell>
          <cell r="F11">
            <v>37893.722400000006</v>
          </cell>
          <cell r="G11">
            <v>274729.48740000004</v>
          </cell>
          <cell r="J11">
            <v>33600</v>
          </cell>
          <cell r="L11">
            <v>98953</v>
          </cell>
          <cell r="N11">
            <v>491806.22222222225</v>
          </cell>
          <cell r="P11">
            <v>107520</v>
          </cell>
          <cell r="Q11">
            <v>46400</v>
          </cell>
          <cell r="X11">
            <v>279497.36</v>
          </cell>
          <cell r="Y11">
            <v>18167.328399999999</v>
          </cell>
          <cell r="Z11">
            <v>2906.7725439999999</v>
          </cell>
          <cell r="AA11">
            <v>300571.46094399999</v>
          </cell>
        </row>
        <row r="12">
          <cell r="A12" t="str">
            <v>207</v>
          </cell>
          <cell r="B12">
            <v>222381</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P12">
            <v>87696</v>
          </cell>
          <cell r="Q12">
            <v>29000</v>
          </cell>
          <cell r="X12">
            <v>596663.4</v>
          </cell>
          <cell r="Y12">
            <v>38783.121000000006</v>
          </cell>
          <cell r="Z12">
            <v>6205.2993600000009</v>
          </cell>
          <cell r="AA12">
            <v>641651.82036000001</v>
          </cell>
        </row>
        <row r="13">
          <cell r="A13" t="str">
            <v>211</v>
          </cell>
          <cell r="B13">
            <v>222381</v>
          </cell>
          <cell r="D13">
            <v>222381</v>
          </cell>
          <cell r="E13">
            <v>14454.765000000001</v>
          </cell>
          <cell r="F13">
            <v>37893.722400000006</v>
          </cell>
          <cell r="G13">
            <v>274729.48740000004</v>
          </cell>
          <cell r="J13">
            <v>50437</v>
          </cell>
          <cell r="L13">
            <v>127600</v>
          </cell>
          <cell r="M13">
            <v>405205.47619047621</v>
          </cell>
          <cell r="P13">
            <v>305424</v>
          </cell>
          <cell r="Q13">
            <v>313560</v>
          </cell>
          <cell r="R13">
            <v>219240</v>
          </cell>
          <cell r="U13">
            <v>487200</v>
          </cell>
          <cell r="V13">
            <v>208800</v>
          </cell>
          <cell r="X13">
            <v>214368</v>
          </cell>
          <cell r="Y13">
            <v>13933.92</v>
          </cell>
          <cell r="Z13">
            <v>2229.4272000000001</v>
          </cell>
          <cell r="AA13">
            <v>230531.34720000002</v>
          </cell>
        </row>
        <row r="14">
          <cell r="A14" t="str">
            <v>R09</v>
          </cell>
          <cell r="B14">
            <v>48600</v>
          </cell>
          <cell r="C14">
            <v>350000</v>
          </cell>
          <cell r="D14">
            <v>350000</v>
          </cell>
          <cell r="E14">
            <v>40400</v>
          </cell>
          <cell r="F14">
            <v>59640</v>
          </cell>
          <cell r="G14">
            <v>432390</v>
          </cell>
          <cell r="H14">
            <v>123990</v>
          </cell>
          <cell r="I14">
            <v>96769</v>
          </cell>
          <cell r="J14">
            <v>28000</v>
          </cell>
          <cell r="K14">
            <v>259280</v>
          </cell>
          <cell r="L14">
            <v>252392.8</v>
          </cell>
          <cell r="M14">
            <v>185362</v>
          </cell>
          <cell r="Q14">
            <v>224000</v>
          </cell>
          <cell r="S14">
            <v>317376</v>
          </cell>
          <cell r="U14">
            <v>167040</v>
          </cell>
          <cell r="W14">
            <v>224000</v>
          </cell>
          <cell r="X14">
            <v>488400</v>
          </cell>
          <cell r="Y14">
            <v>31746</v>
          </cell>
          <cell r="Z14">
            <v>5079.3599999999997</v>
          </cell>
          <cell r="AA14">
            <v>525225.36</v>
          </cell>
        </row>
        <row r="15">
          <cell r="A15" t="str">
            <v>REF. APE</v>
          </cell>
          <cell r="B15">
            <v>222381</v>
          </cell>
          <cell r="D15">
            <v>222381</v>
          </cell>
          <cell r="E15">
            <v>14454.765000000001</v>
          </cell>
          <cell r="F15">
            <v>37893.722400000006</v>
          </cell>
          <cell r="G15">
            <v>274729.48740000004</v>
          </cell>
          <cell r="I15">
            <v>181944</v>
          </cell>
          <cell r="J15">
            <v>590115</v>
          </cell>
          <cell r="K15">
            <v>897306</v>
          </cell>
          <cell r="L15">
            <v>360414.32</v>
          </cell>
          <cell r="M15">
            <v>779816.47619047621</v>
          </cell>
          <cell r="O15">
            <v>13781</v>
          </cell>
          <cell r="Q15">
            <v>23224</v>
          </cell>
          <cell r="R15">
            <v>1009237</v>
          </cell>
          <cell r="V15">
            <v>631652</v>
          </cell>
          <cell r="X15">
            <v>1046242</v>
          </cell>
          <cell r="Y15">
            <v>68005.73</v>
          </cell>
          <cell r="Z15">
            <v>10880.916799999999</v>
          </cell>
          <cell r="AA15">
            <v>1125128.6468</v>
          </cell>
        </row>
        <row r="16">
          <cell r="A16" t="str">
            <v>Total general</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S16">
            <v>82875</v>
          </cell>
          <cell r="U16">
            <v>21776</v>
          </cell>
          <cell r="X16">
            <v>47120</v>
          </cell>
          <cell r="Y16">
            <v>3062.8</v>
          </cell>
          <cell r="Z16">
            <v>490.04800000000006</v>
          </cell>
          <cell r="AA16">
            <v>50672.848000000005</v>
          </cell>
        </row>
        <row r="17">
          <cell r="A17" t="str">
            <v>102</v>
          </cell>
          <cell r="D17">
            <v>289923</v>
          </cell>
          <cell r="G17">
            <v>112000</v>
          </cell>
          <cell r="I17">
            <v>840750</v>
          </cell>
          <cell r="J17">
            <v>3036745</v>
          </cell>
          <cell r="K17">
            <v>80640</v>
          </cell>
          <cell r="L17">
            <v>1004754</v>
          </cell>
          <cell r="M17">
            <v>326302.47619047621</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M18">
            <v>2148923.4761904762</v>
          </cell>
          <cell r="P18">
            <v>70560</v>
          </cell>
          <cell r="Q18">
            <v>458803</v>
          </cell>
          <cell r="R18">
            <v>184440</v>
          </cell>
          <cell r="V18">
            <v>2207028</v>
          </cell>
          <cell r="X18">
            <v>184440</v>
          </cell>
          <cell r="Y18">
            <v>11988.6</v>
          </cell>
          <cell r="Z18">
            <v>1918.1760000000002</v>
          </cell>
          <cell r="AA18">
            <v>198346.77600000001</v>
          </cell>
        </row>
        <row r="19">
          <cell r="A19" t="str">
            <v>104</v>
          </cell>
          <cell r="E19">
            <v>7840</v>
          </cell>
          <cell r="F19">
            <v>484880</v>
          </cell>
          <cell r="G19">
            <v>161280</v>
          </cell>
          <cell r="I19">
            <v>11200</v>
          </cell>
          <cell r="J19">
            <v>617700</v>
          </cell>
          <cell r="K19">
            <v>410368</v>
          </cell>
          <cell r="L19">
            <v>355656</v>
          </cell>
          <cell r="M19">
            <v>1010284.4761904762</v>
          </cell>
          <cell r="N19">
            <v>362152</v>
          </cell>
          <cell r="Q19">
            <v>193536</v>
          </cell>
          <cell r="R19">
            <v>798034</v>
          </cell>
          <cell r="U19">
            <v>21112</v>
          </cell>
          <cell r="V19">
            <v>267960</v>
          </cell>
          <cell r="X19">
            <v>1609270</v>
          </cell>
          <cell r="Y19">
            <v>104602.55</v>
          </cell>
          <cell r="Z19">
            <v>16736.407999999999</v>
          </cell>
          <cell r="AA19">
            <v>1730608.9580000001</v>
          </cell>
        </row>
        <row r="20">
          <cell r="A20" t="str">
            <v>105</v>
          </cell>
          <cell r="D20">
            <v>291160</v>
          </cell>
          <cell r="G20">
            <v>16800</v>
          </cell>
          <cell r="I20">
            <v>378851</v>
          </cell>
          <cell r="K20">
            <v>307400</v>
          </cell>
          <cell r="L20">
            <v>207965</v>
          </cell>
          <cell r="M20">
            <v>766329</v>
          </cell>
          <cell r="O20">
            <v>488592</v>
          </cell>
          <cell r="V20">
            <v>192931</v>
          </cell>
          <cell r="X20">
            <v>488592</v>
          </cell>
          <cell r="Y20">
            <v>31758.48</v>
          </cell>
          <cell r="Z20">
            <v>5081.3568000000005</v>
          </cell>
          <cell r="AA20">
            <v>525431.83679999993</v>
          </cell>
        </row>
        <row r="21">
          <cell r="A21" t="str">
            <v>106</v>
          </cell>
          <cell r="D21">
            <v>1117776</v>
          </cell>
          <cell r="I21">
            <v>333465</v>
          </cell>
          <cell r="J21">
            <v>1357892</v>
          </cell>
          <cell r="K21">
            <v>136640</v>
          </cell>
          <cell r="L21">
            <v>533797</v>
          </cell>
          <cell r="M21">
            <v>893200</v>
          </cell>
          <cell r="O21">
            <v>164117</v>
          </cell>
          <cell r="Q21">
            <v>739343.4</v>
          </cell>
          <cell r="R21">
            <v>24102</v>
          </cell>
          <cell r="S21">
            <v>548448</v>
          </cell>
          <cell r="T21">
            <v>636191</v>
          </cell>
          <cell r="V21">
            <v>162450</v>
          </cell>
          <cell r="X21">
            <v>160742</v>
          </cell>
          <cell r="Y21">
            <v>10448.23</v>
          </cell>
          <cell r="Z21">
            <v>1671.7167999999999</v>
          </cell>
          <cell r="AA21">
            <v>172861.94680000001</v>
          </cell>
        </row>
        <row r="22">
          <cell r="A22" t="str">
            <v>107</v>
          </cell>
          <cell r="F22">
            <v>484880</v>
          </cell>
          <cell r="G22">
            <v>44800</v>
          </cell>
          <cell r="I22">
            <v>106200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E23">
            <v>406400</v>
          </cell>
          <cell r="F23">
            <v>3770000</v>
          </cell>
          <cell r="I23">
            <v>4293870</v>
          </cell>
          <cell r="K23">
            <v>29000</v>
          </cell>
          <cell r="L23">
            <v>5153662</v>
          </cell>
          <cell r="M23">
            <v>490210.47619047621</v>
          </cell>
          <cell r="R23">
            <v>20045</v>
          </cell>
          <cell r="T23">
            <v>500000</v>
          </cell>
          <cell r="V23">
            <v>106952</v>
          </cell>
          <cell r="W23">
            <v>299280</v>
          </cell>
          <cell r="X23">
            <v>20045</v>
          </cell>
          <cell r="Y23">
            <v>1302.925</v>
          </cell>
          <cell r="Z23">
            <v>208.46799999999999</v>
          </cell>
          <cell r="AA23">
            <v>21556.393</v>
          </cell>
        </row>
        <row r="24">
          <cell r="A24" t="str">
            <v>109</v>
          </cell>
          <cell r="B24">
            <v>348000</v>
          </cell>
          <cell r="D24">
            <v>557850</v>
          </cell>
          <cell r="F24">
            <v>4588960</v>
          </cell>
          <cell r="G24">
            <v>520256</v>
          </cell>
          <cell r="I24">
            <v>584000</v>
          </cell>
          <cell r="K24">
            <v>28000</v>
          </cell>
          <cell r="L24">
            <v>170483</v>
          </cell>
          <cell r="M24">
            <v>1308785.4761904762</v>
          </cell>
          <cell r="O24">
            <v>287680</v>
          </cell>
          <cell r="P24">
            <v>180000</v>
          </cell>
          <cell r="Q24">
            <v>29000</v>
          </cell>
          <cell r="R24">
            <v>416440</v>
          </cell>
          <cell r="S24">
            <v>356352</v>
          </cell>
          <cell r="T24">
            <v>5689829</v>
          </cell>
          <cell r="V24">
            <v>3165457</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F26">
            <v>288999</v>
          </cell>
          <cell r="L26">
            <v>837841.4545454547</v>
          </cell>
          <cell r="M26">
            <v>2959040</v>
          </cell>
          <cell r="O26">
            <v>1704086</v>
          </cell>
          <cell r="R26">
            <v>320021</v>
          </cell>
          <cell r="T26">
            <v>414400</v>
          </cell>
          <cell r="V26">
            <v>2977897</v>
          </cell>
          <cell r="X26">
            <v>2605507</v>
          </cell>
          <cell r="Y26">
            <v>169357.95500000002</v>
          </cell>
          <cell r="Z26">
            <v>27097.272800000002</v>
          </cell>
          <cell r="AA26">
            <v>2801962.2278</v>
          </cell>
        </row>
        <row r="27">
          <cell r="A27" t="str">
            <v>112</v>
          </cell>
          <cell r="L27">
            <v>971793.4545454547</v>
          </cell>
          <cell r="O27">
            <v>729710</v>
          </cell>
          <cell r="P27">
            <v>2282067.2000000002</v>
          </cell>
          <cell r="R27">
            <v>120269</v>
          </cell>
          <cell r="T27">
            <v>414400</v>
          </cell>
          <cell r="V27">
            <v>3116954</v>
          </cell>
          <cell r="X27">
            <v>3132046.2</v>
          </cell>
          <cell r="Y27">
            <v>203583.00300000003</v>
          </cell>
          <cell r="Z27">
            <v>32573.280480000005</v>
          </cell>
          <cell r="AA27">
            <v>3368202.4834800004</v>
          </cell>
        </row>
        <row r="28">
          <cell r="A28" t="str">
            <v>113</v>
          </cell>
          <cell r="D28">
            <v>38333.333333333336</v>
          </cell>
          <cell r="J28">
            <v>2890491</v>
          </cell>
          <cell r="K28">
            <v>84000</v>
          </cell>
          <cell r="L28">
            <v>236640</v>
          </cell>
          <cell r="N28">
            <v>1288000</v>
          </cell>
          <cell r="O28">
            <v>920307</v>
          </cell>
          <cell r="Q28">
            <v>57792</v>
          </cell>
          <cell r="R28">
            <v>693411</v>
          </cell>
          <cell r="V28">
            <v>4947384</v>
          </cell>
          <cell r="X28">
            <v>6702894</v>
          </cell>
          <cell r="Y28">
            <v>435688.11</v>
          </cell>
          <cell r="Z28">
            <v>69710.097599999994</v>
          </cell>
          <cell r="AA28">
            <v>7208292.2076000003</v>
          </cell>
        </row>
        <row r="29">
          <cell r="A29" t="str">
            <v>114</v>
          </cell>
          <cell r="G29">
            <v>33600</v>
          </cell>
          <cell r="J29">
            <v>10828832</v>
          </cell>
          <cell r="L29">
            <v>4246614</v>
          </cell>
          <cell r="O29">
            <v>728420</v>
          </cell>
          <cell r="Q29">
            <v>144032</v>
          </cell>
          <cell r="R29">
            <v>213440</v>
          </cell>
          <cell r="V29">
            <v>127484</v>
          </cell>
          <cell r="X29">
            <v>1085892</v>
          </cell>
          <cell r="Y29">
            <v>70582.98</v>
          </cell>
          <cell r="Z29">
            <v>11293.2768</v>
          </cell>
          <cell r="AA29">
            <v>1167768.2568000001</v>
          </cell>
        </row>
        <row r="30">
          <cell r="A30" t="str">
            <v>160</v>
          </cell>
          <cell r="B30">
            <v>139200</v>
          </cell>
          <cell r="D30">
            <v>14940</v>
          </cell>
          <cell r="E30">
            <v>40400</v>
          </cell>
          <cell r="J30">
            <v>389236</v>
          </cell>
          <cell r="K30">
            <v>-394400</v>
          </cell>
          <cell r="L30">
            <v>2102616</v>
          </cell>
          <cell r="N30">
            <v>184437</v>
          </cell>
          <cell r="V30">
            <v>158928</v>
          </cell>
          <cell r="W30">
            <v>7731360</v>
          </cell>
          <cell r="X30">
            <v>2532252</v>
          </cell>
          <cell r="Y30">
            <v>164596.38</v>
          </cell>
          <cell r="Z30">
            <v>26335.4208</v>
          </cell>
          <cell r="AA30">
            <v>2723183.8007999999</v>
          </cell>
        </row>
        <row r="31">
          <cell r="A31" t="str">
            <v>162</v>
          </cell>
          <cell r="B31">
            <v>1107382</v>
          </cell>
          <cell r="C31">
            <v>20500</v>
          </cell>
          <cell r="E31">
            <v>40400</v>
          </cell>
          <cell r="I31">
            <v>9645</v>
          </cell>
          <cell r="J31">
            <v>323292</v>
          </cell>
          <cell r="K31">
            <v>34944</v>
          </cell>
          <cell r="L31">
            <v>247152</v>
          </cell>
          <cell r="X31">
            <v>1491574</v>
          </cell>
          <cell r="Y31">
            <v>96952.31</v>
          </cell>
          <cell r="Z31">
            <v>15512.3696</v>
          </cell>
          <cell r="AA31">
            <v>1604038.6796000001</v>
          </cell>
        </row>
        <row r="32">
          <cell r="A32" t="str">
            <v>200</v>
          </cell>
          <cell r="E32">
            <v>46666.666666666664</v>
          </cell>
          <cell r="G32">
            <v>11200</v>
          </cell>
          <cell r="K32">
            <v>408436</v>
          </cell>
          <cell r="L32">
            <v>1401712</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G33">
            <v>151200</v>
          </cell>
          <cell r="I33">
            <v>5158450</v>
          </cell>
          <cell r="L33">
            <v>207338</v>
          </cell>
          <cell r="T33">
            <v>45820</v>
          </cell>
          <cell r="X33">
            <v>370886.66666666669</v>
          </cell>
          <cell r="Y33">
            <v>24107.633333333335</v>
          </cell>
          <cell r="Z33">
            <v>3857.2213333333339</v>
          </cell>
          <cell r="AA33">
            <v>398851.5213333334</v>
          </cell>
        </row>
        <row r="34">
          <cell r="A34" t="str">
            <v>391</v>
          </cell>
          <cell r="D34">
            <v>115200</v>
          </cell>
          <cell r="H34">
            <v>217650</v>
          </cell>
          <cell r="I34">
            <v>106200</v>
          </cell>
          <cell r="N34">
            <v>-400000</v>
          </cell>
          <cell r="O34">
            <v>744720</v>
          </cell>
          <cell r="P34">
            <v>1395480</v>
          </cell>
          <cell r="Q34">
            <v>485408</v>
          </cell>
          <cell r="R34">
            <v>1367482</v>
          </cell>
          <cell r="T34">
            <v>91640</v>
          </cell>
          <cell r="U34">
            <v>49048</v>
          </cell>
          <cell r="V34">
            <v>86397</v>
          </cell>
          <cell r="W34">
            <v>426469</v>
          </cell>
          <cell r="X34">
            <v>2804450</v>
          </cell>
          <cell r="Y34">
            <v>182289.25</v>
          </cell>
          <cell r="Z34">
            <v>29166.28</v>
          </cell>
          <cell r="AA34">
            <v>3015905.53</v>
          </cell>
        </row>
        <row r="35">
          <cell r="A35" t="str">
            <v>403</v>
          </cell>
          <cell r="I35">
            <v>106200</v>
          </cell>
          <cell r="L35">
            <v>2777510</v>
          </cell>
          <cell r="P35">
            <v>3925440</v>
          </cell>
          <cell r="R35">
            <v>6720</v>
          </cell>
          <cell r="V35">
            <v>92800</v>
          </cell>
          <cell r="X35">
            <v>2777510</v>
          </cell>
          <cell r="Y35">
            <v>180538.15</v>
          </cell>
          <cell r="Z35">
            <v>28886.103999999999</v>
          </cell>
          <cell r="AA35">
            <v>2986934.2539999997</v>
          </cell>
        </row>
        <row r="36">
          <cell r="A36" t="str">
            <v>408</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1041216</v>
          </cell>
          <cell r="S36">
            <v>13338</v>
          </cell>
          <cell r="T36">
            <v>443026</v>
          </cell>
          <cell r="U36">
            <v>4698</v>
          </cell>
          <cell r="V36">
            <v>45472</v>
          </cell>
          <cell r="W36">
            <v>557229</v>
          </cell>
          <cell r="X36">
            <v>1041216</v>
          </cell>
          <cell r="Y36">
            <v>67679.040000000008</v>
          </cell>
          <cell r="Z36">
            <v>10828.646400000001</v>
          </cell>
          <cell r="AA36">
            <v>1119723.6864</v>
          </cell>
        </row>
        <row r="37">
          <cell r="A37" t="str">
            <v>R00</v>
          </cell>
          <cell r="M37">
            <v>236466</v>
          </cell>
          <cell r="O37">
            <v>17400</v>
          </cell>
          <cell r="X37">
            <v>17400</v>
          </cell>
          <cell r="Y37">
            <v>1131</v>
          </cell>
          <cell r="Z37">
            <v>180.96</v>
          </cell>
          <cell r="AA37">
            <v>18711.96</v>
          </cell>
        </row>
        <row r="38">
          <cell r="A38" t="str">
            <v>R05</v>
          </cell>
          <cell r="D38">
            <v>86400</v>
          </cell>
          <cell r="I38">
            <v>43000</v>
          </cell>
          <cell r="J38">
            <v>805775</v>
          </cell>
          <cell r="S38">
            <v>1788334</v>
          </cell>
          <cell r="X38">
            <v>86400</v>
          </cell>
          <cell r="Y38">
            <v>5616</v>
          </cell>
          <cell r="Z38">
            <v>898.56000000000006</v>
          </cell>
          <cell r="AA38">
            <v>92914.559999999998</v>
          </cell>
        </row>
        <row r="39">
          <cell r="A39" t="str">
            <v>R06</v>
          </cell>
          <cell r="B39">
            <v>1416000</v>
          </cell>
          <cell r="C39">
            <v>5171152</v>
          </cell>
          <cell r="D39">
            <v>14940</v>
          </cell>
          <cell r="E39">
            <v>137666.66666666666</v>
          </cell>
          <cell r="F39">
            <v>1570800</v>
          </cell>
          <cell r="G39">
            <v>13427766</v>
          </cell>
          <cell r="H39">
            <v>913050</v>
          </cell>
          <cell r="I39">
            <v>845000</v>
          </cell>
          <cell r="J39">
            <v>805775</v>
          </cell>
          <cell r="K39">
            <v>6503140</v>
          </cell>
          <cell r="L39">
            <v>96000</v>
          </cell>
          <cell r="M39">
            <v>236466</v>
          </cell>
          <cell r="N39">
            <v>-215563</v>
          </cell>
          <cell r="O39">
            <v>465369</v>
          </cell>
          <cell r="P39">
            <v>3925440</v>
          </cell>
          <cell r="Q39">
            <v>150145</v>
          </cell>
          <cell r="R39">
            <v>549920</v>
          </cell>
          <cell r="S39">
            <v>1788334</v>
          </cell>
          <cell r="T39">
            <v>45820</v>
          </cell>
          <cell r="U39">
            <v>53746</v>
          </cell>
          <cell r="V39">
            <v>15925549</v>
          </cell>
          <cell r="W39">
            <v>7731360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row>
        <row r="5">
          <cell r="A5" t="str">
            <v>001</v>
          </cell>
          <cell r="B5">
            <v>2162217</v>
          </cell>
          <cell r="C5">
            <v>44929</v>
          </cell>
          <cell r="D5">
            <v>403200</v>
          </cell>
          <cell r="E5">
            <v>1111419</v>
          </cell>
          <cell r="F5">
            <v>7709.2079999999996</v>
          </cell>
          <cell r="G5">
            <v>37000</v>
          </cell>
          <cell r="H5">
            <v>146522.39327999999</v>
          </cell>
          <cell r="I5">
            <v>1235238</v>
          </cell>
          <cell r="J5">
            <v>1467168</v>
          </cell>
          <cell r="K5">
            <v>807502</v>
          </cell>
          <cell r="L5">
            <v>147300</v>
          </cell>
          <cell r="M5">
            <v>2496749</v>
          </cell>
          <cell r="N5">
            <v>87000</v>
          </cell>
          <cell r="O5">
            <v>823200</v>
          </cell>
          <cell r="P5">
            <v>313600</v>
          </cell>
          <cell r="Q5">
            <v>3529384</v>
          </cell>
          <cell r="R5">
            <v>229409.96000000002</v>
          </cell>
          <cell r="S5">
            <v>36705.593600000007</v>
          </cell>
          <cell r="T5">
            <v>3795499.5535999998</v>
          </cell>
          <cell r="U5">
            <v>22051870</v>
          </cell>
          <cell r="V5">
            <v>1433371.55</v>
          </cell>
          <cell r="W5">
            <v>229339.448</v>
          </cell>
          <cell r="X5">
            <v>23714580.998</v>
          </cell>
          <cell r="Y5">
            <v>216396.76500000001</v>
          </cell>
          <cell r="Z5">
            <v>762004</v>
          </cell>
          <cell r="AA5">
            <v>266405</v>
          </cell>
          <cell r="AB5">
            <v>72242.235000000001</v>
          </cell>
          <cell r="AC5">
            <v>11558.757600000001</v>
          </cell>
          <cell r="AD5">
            <v>1195219.9926</v>
          </cell>
        </row>
        <row r="6">
          <cell r="A6" t="str">
            <v>008</v>
          </cell>
          <cell r="B6">
            <v>2970778</v>
          </cell>
          <cell r="C6">
            <v>118603.2</v>
          </cell>
          <cell r="E6">
            <v>118603.2</v>
          </cell>
          <cell r="F6">
            <v>7709.2079999999996</v>
          </cell>
          <cell r="G6">
            <v>61580</v>
          </cell>
          <cell r="H6">
            <v>146522.39327999999</v>
          </cell>
          <cell r="I6">
            <v>2066792</v>
          </cell>
          <cell r="J6">
            <v>14063228</v>
          </cell>
          <cell r="K6">
            <v>62049</v>
          </cell>
          <cell r="L6">
            <v>289000</v>
          </cell>
          <cell r="M6">
            <v>2000000</v>
          </cell>
          <cell r="O6">
            <v>9000</v>
          </cell>
          <cell r="P6">
            <v>209168.33333333334</v>
          </cell>
          <cell r="Q6">
            <v>289000</v>
          </cell>
          <cell r="R6">
            <v>18785</v>
          </cell>
          <cell r="S6">
            <v>3005.6</v>
          </cell>
          <cell r="T6">
            <v>310790.59999999998</v>
          </cell>
          <cell r="U6">
            <v>44900428</v>
          </cell>
          <cell r="V6">
            <v>2918527.8200000003</v>
          </cell>
          <cell r="W6">
            <v>466964.45120000007</v>
          </cell>
          <cell r="X6">
            <v>48285920.271200001</v>
          </cell>
          <cell r="Y6">
            <v>93827.760000000009</v>
          </cell>
          <cell r="Z6">
            <v>31320</v>
          </cell>
          <cell r="AA6">
            <v>61580</v>
          </cell>
          <cell r="AB6">
            <v>4002.7000000000003</v>
          </cell>
          <cell r="AC6">
            <v>640.43200000000002</v>
          </cell>
          <cell r="AD6">
            <v>66223.131999999998</v>
          </cell>
        </row>
        <row r="7">
          <cell r="A7" t="str">
            <v>014</v>
          </cell>
          <cell r="B7">
            <v>74127</v>
          </cell>
          <cell r="C7">
            <v>118603.2</v>
          </cell>
          <cell r="D7">
            <v>36000</v>
          </cell>
          <cell r="E7">
            <v>118603.2</v>
          </cell>
          <cell r="F7">
            <v>7709.2079999999996</v>
          </cell>
          <cell r="G7">
            <v>73750</v>
          </cell>
          <cell r="H7">
            <v>146522.39327999999</v>
          </cell>
          <cell r="I7">
            <v>118244</v>
          </cell>
          <cell r="J7">
            <v>243600</v>
          </cell>
          <cell r="N7">
            <v>732883.2</v>
          </cell>
          <cell r="O7">
            <v>9000</v>
          </cell>
          <cell r="P7">
            <v>226200</v>
          </cell>
          <cell r="Q7">
            <v>152308</v>
          </cell>
          <cell r="R7">
            <v>45119.360000000001</v>
          </cell>
          <cell r="S7">
            <v>7219.0976000000001</v>
          </cell>
          <cell r="T7">
            <v>746482.45759999997</v>
          </cell>
          <cell r="U7">
            <v>945400</v>
          </cell>
          <cell r="V7">
            <v>61451</v>
          </cell>
          <cell r="W7">
            <v>66395</v>
          </cell>
          <cell r="X7">
            <v>1016683.16</v>
          </cell>
          <cell r="Y7">
            <v>47637.407999999996</v>
          </cell>
          <cell r="Z7">
            <v>7621.9852799999999</v>
          </cell>
          <cell r="AA7">
            <v>152308</v>
          </cell>
          <cell r="AB7">
            <v>9900.02</v>
          </cell>
          <cell r="AC7">
            <v>1584.0032000000001</v>
          </cell>
          <cell r="AD7">
            <v>163792.0232</v>
          </cell>
        </row>
        <row r="8">
          <cell r="A8" t="str">
            <v>020</v>
          </cell>
          <cell r="B8">
            <v>839742</v>
          </cell>
          <cell r="C8">
            <v>40800</v>
          </cell>
          <cell r="D8">
            <v>177000</v>
          </cell>
          <cell r="E8">
            <v>118603.2</v>
          </cell>
          <cell r="F8">
            <v>7709.2079999999996</v>
          </cell>
          <cell r="G8">
            <v>20209.985280000001</v>
          </cell>
          <cell r="H8">
            <v>146522.39327999999</v>
          </cell>
          <cell r="I8">
            <v>563808</v>
          </cell>
          <cell r="J8">
            <v>1222640</v>
          </cell>
          <cell r="K8">
            <v>357000</v>
          </cell>
          <cell r="L8">
            <v>96466</v>
          </cell>
          <cell r="N8">
            <v>638928</v>
          </cell>
          <cell r="O8">
            <v>9000</v>
          </cell>
          <cell r="P8">
            <v>302238</v>
          </cell>
          <cell r="Q8">
            <v>239563</v>
          </cell>
          <cell r="R8">
            <v>15571.595000000001</v>
          </cell>
          <cell r="S8">
            <v>2491.4552000000003</v>
          </cell>
          <cell r="T8">
            <v>257626.0502</v>
          </cell>
          <cell r="U8">
            <v>4090345.6</v>
          </cell>
          <cell r="V8">
            <v>209920</v>
          </cell>
          <cell r="W8">
            <v>2552900</v>
          </cell>
          <cell r="X8">
            <v>4398757.6582399998</v>
          </cell>
          <cell r="Y8">
            <v>173082</v>
          </cell>
          <cell r="Z8">
            <v>27693.119999999999</v>
          </cell>
          <cell r="AA8">
            <v>325670</v>
          </cell>
          <cell r="AB8">
            <v>21168.55</v>
          </cell>
          <cell r="AC8">
            <v>3386.9679999999998</v>
          </cell>
          <cell r="AD8">
            <v>350225.51799999998</v>
          </cell>
        </row>
        <row r="9">
          <cell r="A9" t="str">
            <v>101</v>
          </cell>
          <cell r="B9">
            <v>1297222.5</v>
          </cell>
          <cell r="C9">
            <v>40800</v>
          </cell>
          <cell r="D9">
            <v>29500</v>
          </cell>
          <cell r="E9">
            <v>1415825.7</v>
          </cell>
          <cell r="F9">
            <v>92028.670499999993</v>
          </cell>
          <cell r="G9">
            <v>241256.69928</v>
          </cell>
          <cell r="H9">
            <v>263760</v>
          </cell>
          <cell r="I9">
            <v>119845</v>
          </cell>
          <cell r="J9">
            <v>338152</v>
          </cell>
          <cell r="L9">
            <v>50286</v>
          </cell>
          <cell r="N9">
            <v>686256</v>
          </cell>
          <cell r="P9">
            <v>24248</v>
          </cell>
          <cell r="Q9">
            <v>523321</v>
          </cell>
          <cell r="R9">
            <v>78000</v>
          </cell>
          <cell r="S9">
            <v>278742</v>
          </cell>
          <cell r="T9">
            <v>562779.40339999995</v>
          </cell>
          <cell r="U9">
            <v>455466.66666666663</v>
          </cell>
          <cell r="V9">
            <v>29605.333333333332</v>
          </cell>
          <cell r="W9">
            <v>4736.8533333333335</v>
          </cell>
          <cell r="X9">
            <v>489808.85333333327</v>
          </cell>
          <cell r="Y9">
            <v>2819.96</v>
          </cell>
          <cell r="Z9">
            <v>176575</v>
          </cell>
          <cell r="AA9">
            <v>476587</v>
          </cell>
          <cell r="AB9">
            <v>30978.155000000002</v>
          </cell>
          <cell r="AC9">
            <v>4956.5048000000006</v>
          </cell>
          <cell r="AD9">
            <v>512521.65980000002</v>
          </cell>
        </row>
        <row r="10">
          <cell r="A10" t="str">
            <v>102</v>
          </cell>
          <cell r="B10">
            <v>74127</v>
          </cell>
          <cell r="C10">
            <v>118603.2</v>
          </cell>
          <cell r="E10">
            <v>118603.2</v>
          </cell>
          <cell r="F10">
            <v>7709.2079999999996</v>
          </cell>
          <cell r="G10">
            <v>21000</v>
          </cell>
          <cell r="H10">
            <v>146522.39327999999</v>
          </cell>
          <cell r="I10">
            <v>501120</v>
          </cell>
          <cell r="J10">
            <v>37584</v>
          </cell>
          <cell r="K10">
            <v>204624</v>
          </cell>
          <cell r="L10">
            <v>883120</v>
          </cell>
          <cell r="M10">
            <v>60000</v>
          </cell>
          <cell r="N10">
            <v>45240</v>
          </cell>
          <cell r="P10">
            <v>408800</v>
          </cell>
          <cell r="Q10">
            <v>501120</v>
          </cell>
          <cell r="R10">
            <v>32572.800000000003</v>
          </cell>
          <cell r="S10">
            <v>5211.6480000000001</v>
          </cell>
          <cell r="T10">
            <v>52635</v>
          </cell>
          <cell r="U10">
            <v>455466.66666666663</v>
          </cell>
          <cell r="V10">
            <v>29605.333333333332</v>
          </cell>
          <cell r="W10">
            <v>4736.8533333333335</v>
          </cell>
          <cell r="X10">
            <v>489808.85333333327</v>
          </cell>
          <cell r="Y10">
            <v>24821.68</v>
          </cell>
          <cell r="Z10">
            <v>3971.4688000000001</v>
          </cell>
          <cell r="AA10">
            <v>112635</v>
          </cell>
          <cell r="AB10">
            <v>7321.2750000000005</v>
          </cell>
          <cell r="AC10">
            <v>1171.4040000000002</v>
          </cell>
          <cell r="AD10">
            <v>121127.67899999999</v>
          </cell>
        </row>
        <row r="11">
          <cell r="A11" t="str">
            <v>104</v>
          </cell>
          <cell r="B11">
            <v>74127</v>
          </cell>
          <cell r="C11">
            <v>118603.2</v>
          </cell>
          <cell r="D11">
            <v>177000</v>
          </cell>
          <cell r="E11">
            <v>118603.2</v>
          </cell>
          <cell r="F11">
            <v>632187</v>
          </cell>
          <cell r="G11">
            <v>20209.985280000001</v>
          </cell>
          <cell r="H11">
            <v>105168</v>
          </cell>
          <cell r="I11">
            <v>299264</v>
          </cell>
          <cell r="J11">
            <v>391152</v>
          </cell>
          <cell r="L11">
            <v>98953</v>
          </cell>
          <cell r="M11">
            <v>50000</v>
          </cell>
          <cell r="N11">
            <v>501120</v>
          </cell>
          <cell r="P11">
            <v>107520</v>
          </cell>
          <cell r="Q11">
            <v>1231329</v>
          </cell>
          <cell r="R11">
            <v>80036.385000000009</v>
          </cell>
          <cell r="S11">
            <v>12805.821600000001</v>
          </cell>
          <cell r="T11">
            <v>1324171.2065999999</v>
          </cell>
          <cell r="U11">
            <v>133333.33333333334</v>
          </cell>
          <cell r="V11">
            <v>30546.666666666668</v>
          </cell>
          <cell r="W11">
            <v>11854.613333333333</v>
          </cell>
          <cell r="X11">
            <v>1225812.6133333331</v>
          </cell>
          <cell r="Y11">
            <v>459200</v>
          </cell>
          <cell r="Z11">
            <v>3106.48</v>
          </cell>
          <cell r="AA11">
            <v>50000</v>
          </cell>
          <cell r="AB11">
            <v>3250</v>
          </cell>
          <cell r="AC11">
            <v>520</v>
          </cell>
          <cell r="AD11">
            <v>53770</v>
          </cell>
        </row>
        <row r="12">
          <cell r="A12" t="str">
            <v>105</v>
          </cell>
          <cell r="B12">
            <v>156600</v>
          </cell>
          <cell r="C12">
            <v>799197</v>
          </cell>
          <cell r="D12">
            <v>2210032</v>
          </cell>
          <cell r="E12">
            <v>118603.2</v>
          </cell>
          <cell r="F12">
            <v>1540508</v>
          </cell>
          <cell r="G12">
            <v>20209.985280000001</v>
          </cell>
          <cell r="H12">
            <v>833788</v>
          </cell>
          <cell r="I12">
            <v>16800</v>
          </cell>
          <cell r="J12">
            <v>87696</v>
          </cell>
          <cell r="K12">
            <v>290433</v>
          </cell>
          <cell r="M12">
            <v>1705200</v>
          </cell>
          <cell r="N12">
            <v>363776</v>
          </cell>
          <cell r="O12">
            <v>390920</v>
          </cell>
          <cell r="P12">
            <v>87696</v>
          </cell>
          <cell r="Q12">
            <v>799197</v>
          </cell>
          <cell r="R12">
            <v>51947.805</v>
          </cell>
          <cell r="S12">
            <v>8311.6488000000008</v>
          </cell>
          <cell r="T12">
            <v>859456.45380000002</v>
          </cell>
          <cell r="U12">
            <v>481035.2</v>
          </cell>
          <cell r="V12">
            <v>31267.288</v>
          </cell>
          <cell r="W12">
            <v>5002.7660800000003</v>
          </cell>
          <cell r="X12">
            <v>517305.25407999998</v>
          </cell>
          <cell r="Y12">
            <v>25681.825000000001</v>
          </cell>
          <cell r="Z12">
            <v>4109.0920000000006</v>
          </cell>
          <cell r="AA12">
            <v>3490853</v>
          </cell>
          <cell r="AB12">
            <v>226905.44500000001</v>
          </cell>
          <cell r="AC12">
            <v>36304.871200000001</v>
          </cell>
          <cell r="AD12">
            <v>3754063.3161999998</v>
          </cell>
        </row>
        <row r="13">
          <cell r="A13" t="str">
            <v>106</v>
          </cell>
          <cell r="B13">
            <v>74127</v>
          </cell>
          <cell r="C13">
            <v>118603.2</v>
          </cell>
          <cell r="D13">
            <v>11200</v>
          </cell>
          <cell r="E13">
            <v>118603.2</v>
          </cell>
          <cell r="F13">
            <v>7709.2079999999996</v>
          </cell>
          <cell r="G13">
            <v>21000</v>
          </cell>
          <cell r="H13">
            <v>635923</v>
          </cell>
          <cell r="I13">
            <v>507640</v>
          </cell>
          <cell r="J13">
            <v>200634</v>
          </cell>
          <cell r="L13">
            <v>127600</v>
          </cell>
          <cell r="M13">
            <v>711089.28</v>
          </cell>
          <cell r="N13">
            <v>184208</v>
          </cell>
          <cell r="O13">
            <v>1531200</v>
          </cell>
          <cell r="P13">
            <v>305424</v>
          </cell>
          <cell r="Q13">
            <v>831497</v>
          </cell>
          <cell r="R13">
            <v>54047.305</v>
          </cell>
          <cell r="S13">
            <v>8647.5688000000009</v>
          </cell>
          <cell r="T13">
            <v>894191.87380000006</v>
          </cell>
          <cell r="U13">
            <v>133333.33333333334</v>
          </cell>
          <cell r="V13">
            <v>203062.99000000002</v>
          </cell>
          <cell r="W13">
            <v>32490.078400000002</v>
          </cell>
          <cell r="X13">
            <v>3359599.0684000002</v>
          </cell>
          <cell r="Y13">
            <v>11572.405000000001</v>
          </cell>
          <cell r="Z13">
            <v>173325</v>
          </cell>
          <cell r="AA13">
            <v>1531200</v>
          </cell>
          <cell r="AB13">
            <v>99528</v>
          </cell>
          <cell r="AC13">
            <v>15924.48</v>
          </cell>
          <cell r="AD13">
            <v>1646652.48</v>
          </cell>
        </row>
        <row r="14">
          <cell r="A14" t="str">
            <v>107</v>
          </cell>
          <cell r="B14">
            <v>48600</v>
          </cell>
          <cell r="C14">
            <v>118603.2</v>
          </cell>
          <cell r="D14">
            <v>174720</v>
          </cell>
          <cell r="E14">
            <v>118603.2</v>
          </cell>
          <cell r="F14">
            <v>7709.2079999999996</v>
          </cell>
          <cell r="G14">
            <v>20209.985280000001</v>
          </cell>
          <cell r="H14">
            <v>43008</v>
          </cell>
          <cell r="I14">
            <v>210917</v>
          </cell>
          <cell r="J14">
            <v>94609</v>
          </cell>
          <cell r="L14">
            <v>1773025</v>
          </cell>
          <cell r="M14">
            <v>2041600</v>
          </cell>
          <cell r="N14">
            <v>75957</v>
          </cell>
          <cell r="O14">
            <v>3200</v>
          </cell>
          <cell r="Q14">
            <v>118408</v>
          </cell>
          <cell r="R14">
            <v>7696.52</v>
          </cell>
          <cell r="S14">
            <v>1231.4432000000002</v>
          </cell>
          <cell r="T14">
            <v>127335.9632</v>
          </cell>
          <cell r="U14">
            <v>167040</v>
          </cell>
          <cell r="V14">
            <v>107853.1792</v>
          </cell>
          <cell r="W14">
            <v>17256.508672</v>
          </cell>
          <cell r="X14">
            <v>1784389.3678719997</v>
          </cell>
          <cell r="Y14">
            <v>33600</v>
          </cell>
          <cell r="Z14">
            <v>8459.3496000000014</v>
          </cell>
          <cell r="AA14">
            <v>1773025</v>
          </cell>
          <cell r="AB14">
            <v>115246.625</v>
          </cell>
          <cell r="AC14">
            <v>18439.46</v>
          </cell>
          <cell r="AD14">
            <v>1906711.085</v>
          </cell>
        </row>
        <row r="15">
          <cell r="A15" t="str">
            <v>108</v>
          </cell>
          <cell r="B15">
            <v>1297222.5</v>
          </cell>
          <cell r="E15">
            <v>1297222.5</v>
          </cell>
          <cell r="F15">
            <v>4761500</v>
          </cell>
          <cell r="G15">
            <v>31137</v>
          </cell>
          <cell r="H15">
            <v>127680</v>
          </cell>
          <cell r="I15">
            <v>102452</v>
          </cell>
          <cell r="J15">
            <v>90248</v>
          </cell>
          <cell r="L15">
            <v>985513</v>
          </cell>
          <cell r="M15">
            <v>131544</v>
          </cell>
          <cell r="N15">
            <v>760320</v>
          </cell>
          <cell r="Q15">
            <v>261269</v>
          </cell>
          <cell r="R15">
            <v>16982.485000000001</v>
          </cell>
          <cell r="S15">
            <v>2717.1976</v>
          </cell>
          <cell r="T15">
            <v>280968.6826</v>
          </cell>
          <cell r="U15">
            <v>133333.33333333334</v>
          </cell>
          <cell r="V15">
            <v>402911.74560000002</v>
          </cell>
          <cell r="W15">
            <v>64465.879296000006</v>
          </cell>
          <cell r="X15">
            <v>6666019.8648960004</v>
          </cell>
          <cell r="Y15">
            <v>54268.435000000005</v>
          </cell>
          <cell r="Z15">
            <v>31320</v>
          </cell>
          <cell r="AA15">
            <v>5521820</v>
          </cell>
          <cell r="AB15">
            <v>358918.3</v>
          </cell>
          <cell r="AC15">
            <v>57426.928</v>
          </cell>
          <cell r="AD15">
            <v>5938165.2280000001</v>
          </cell>
        </row>
        <row r="16">
          <cell r="A16" t="str">
            <v>109</v>
          </cell>
          <cell r="B16">
            <v>1297222.5</v>
          </cell>
          <cell r="C16">
            <v>285638</v>
          </cell>
          <cell r="D16">
            <v>180320</v>
          </cell>
          <cell r="E16">
            <v>1822222.5</v>
          </cell>
          <cell r="F16">
            <v>118444.46250000001</v>
          </cell>
          <cell r="G16">
            <v>69282</v>
          </cell>
          <cell r="H16">
            <v>2251173.6765000001</v>
          </cell>
          <cell r="I16">
            <v>565712</v>
          </cell>
          <cell r="J16">
            <v>544527</v>
          </cell>
          <cell r="K16">
            <v>118900</v>
          </cell>
          <cell r="L16">
            <v>706664</v>
          </cell>
          <cell r="M16">
            <v>87417.600000000006</v>
          </cell>
          <cell r="N16">
            <v>1900800</v>
          </cell>
          <cell r="P16">
            <v>3463209</v>
          </cell>
          <cell r="Q16">
            <v>325057</v>
          </cell>
          <cell r="R16">
            <v>21128.705000000002</v>
          </cell>
          <cell r="S16">
            <v>3380.5928000000004</v>
          </cell>
          <cell r="T16">
            <v>349566.2978</v>
          </cell>
          <cell r="U16">
            <v>253344</v>
          </cell>
          <cell r="V16">
            <v>19226.285</v>
          </cell>
          <cell r="W16">
            <v>3076.2056000000002</v>
          </cell>
          <cell r="X16">
            <v>318091.49059999996</v>
          </cell>
          <cell r="Y16">
            <v>-82481</v>
          </cell>
          <cell r="Z16">
            <v>498231</v>
          </cell>
          <cell r="AA16">
            <v>6998179</v>
          </cell>
          <cell r="AB16">
            <v>454881.63500000001</v>
          </cell>
          <cell r="AC16">
            <v>72781.061600000001</v>
          </cell>
          <cell r="AD16">
            <v>7525841.6965999994</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L17">
            <v>1004754</v>
          </cell>
          <cell r="M17">
            <v>30016</v>
          </cell>
          <cell r="N17">
            <v>495969</v>
          </cell>
          <cell r="O17">
            <v>1000000</v>
          </cell>
          <cell r="Q17">
            <v>1941373</v>
          </cell>
          <cell r="R17">
            <v>126189.24500000001</v>
          </cell>
          <cell r="S17">
            <v>20190.279200000001</v>
          </cell>
          <cell r="T17">
            <v>2087752.5242000001</v>
          </cell>
          <cell r="U17">
            <v>4865733.12</v>
          </cell>
          <cell r="V17">
            <v>1069463</v>
          </cell>
          <cell r="W17">
            <v>5232941</v>
          </cell>
          <cell r="X17">
            <v>111824</v>
          </cell>
          <cell r="Y17">
            <v>92800</v>
          </cell>
          <cell r="Z17">
            <v>4333760</v>
          </cell>
          <cell r="AA17">
            <v>10840788</v>
          </cell>
          <cell r="AB17">
            <v>704651.22</v>
          </cell>
          <cell r="AC17">
            <v>112744.1952</v>
          </cell>
          <cell r="AD17">
            <v>11658183.415200001</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001</v>
          </cell>
          <cell r="B5">
            <v>408240</v>
          </cell>
          <cell r="C5">
            <v>2562224</v>
          </cell>
          <cell r="D5">
            <v>82934.28</v>
          </cell>
          <cell r="E5">
            <v>217415.40480000002</v>
          </cell>
          <cell r="F5">
            <v>1576261.6847999999</v>
          </cell>
          <cell r="G5">
            <v>995700</v>
          </cell>
          <cell r="H5">
            <v>568400</v>
          </cell>
          <cell r="I5">
            <v>281880</v>
          </cell>
          <cell r="J5">
            <v>1760880</v>
          </cell>
          <cell r="K5">
            <v>59000</v>
          </cell>
          <cell r="L5">
            <v>149999</v>
          </cell>
          <cell r="M5">
            <v>66400</v>
          </cell>
          <cell r="N5">
            <v>107462.5</v>
          </cell>
          <cell r="O5">
            <v>558239</v>
          </cell>
          <cell r="P5">
            <v>36285.535000000003</v>
          </cell>
          <cell r="Q5">
            <v>5805.6856000000007</v>
          </cell>
          <cell r="R5">
            <v>600330.2206</v>
          </cell>
          <cell r="T5">
            <v>780912</v>
          </cell>
          <cell r="U5">
            <v>9500</v>
          </cell>
          <cell r="Y5">
            <v>281890</v>
          </cell>
          <cell r="Z5">
            <v>3793304</v>
          </cell>
          <cell r="AA5">
            <v>246564.76</v>
          </cell>
          <cell r="AB5">
            <v>39450.361600000004</v>
          </cell>
          <cell r="AC5">
            <v>4079319.1215999997</v>
          </cell>
          <cell r="AE5">
            <v>858168</v>
          </cell>
          <cell r="AG5">
            <v>522000</v>
          </cell>
          <cell r="AH5">
            <v>398852.5</v>
          </cell>
          <cell r="AI5">
            <v>25925.412500000002</v>
          </cell>
          <cell r="AJ5">
            <v>4148.0660000000007</v>
          </cell>
          <cell r="AK5">
            <v>428925.97849999997</v>
          </cell>
        </row>
        <row r="6">
          <cell r="A6" t="str">
            <v>004</v>
          </cell>
          <cell r="B6">
            <v>956934</v>
          </cell>
          <cell r="C6">
            <v>296757.33333333337</v>
          </cell>
          <cell r="D6">
            <v>157412</v>
          </cell>
          <cell r="E6">
            <v>163061.55359999998</v>
          </cell>
          <cell r="F6">
            <v>1182196.2635999999</v>
          </cell>
          <cell r="G6">
            <v>66648</v>
          </cell>
          <cell r="H6">
            <v>91576.495800000004</v>
          </cell>
          <cell r="I6">
            <v>115750</v>
          </cell>
          <cell r="J6">
            <v>1443504</v>
          </cell>
          <cell r="K6">
            <v>56000</v>
          </cell>
          <cell r="L6">
            <v>1916946</v>
          </cell>
          <cell r="M6">
            <v>678368</v>
          </cell>
          <cell r="O6">
            <v>157412</v>
          </cell>
          <cell r="P6">
            <v>10231.780000000001</v>
          </cell>
          <cell r="Q6">
            <v>1637.0848000000001</v>
          </cell>
          <cell r="R6">
            <v>169280.86480000001</v>
          </cell>
          <cell r="S6">
            <v>14062.333333333334</v>
          </cell>
          <cell r="T6">
            <v>324440</v>
          </cell>
          <cell r="Z6">
            <v>687845.33333333337</v>
          </cell>
          <cell r="AA6">
            <v>44709.94666666667</v>
          </cell>
          <cell r="AB6">
            <v>7153.5914666666677</v>
          </cell>
          <cell r="AC6">
            <v>739708.87146666669</v>
          </cell>
          <cell r="AF6">
            <v>112000</v>
          </cell>
          <cell r="AH6">
            <v>678368</v>
          </cell>
          <cell r="AI6">
            <v>44093.919999999998</v>
          </cell>
          <cell r="AJ6">
            <v>7055.0271999999995</v>
          </cell>
          <cell r="AK6">
            <v>729516.94720000005</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N7">
            <v>732883.2</v>
          </cell>
          <cell r="O7">
            <v>92389.2</v>
          </cell>
          <cell r="P7">
            <v>6005.2979999999998</v>
          </cell>
          <cell r="Q7">
            <v>960.84767999999997</v>
          </cell>
          <cell r="R7">
            <v>319000</v>
          </cell>
          <cell r="T7">
            <v>61755</v>
          </cell>
          <cell r="Z7">
            <v>322560</v>
          </cell>
          <cell r="AA7">
            <v>20966.400000000001</v>
          </cell>
          <cell r="AB7">
            <v>3354.6240000000003</v>
          </cell>
          <cell r="AC7">
            <v>346881.02400000003</v>
          </cell>
          <cell r="AH7">
            <v>319000</v>
          </cell>
          <cell r="AI7">
            <v>20735</v>
          </cell>
          <cell r="AJ7">
            <v>3317.6</v>
          </cell>
          <cell r="AK7">
            <v>343052.6</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J8">
            <v>319997</v>
          </cell>
          <cell r="L8">
            <v>96466</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110</v>
          </cell>
          <cell r="B9">
            <v>158137.60000000001</v>
          </cell>
          <cell r="C9">
            <v>158137.60000000001</v>
          </cell>
          <cell r="D9">
            <v>10278.944000000001</v>
          </cell>
          <cell r="E9">
            <v>26946.64704</v>
          </cell>
          <cell r="F9">
            <v>195363.19104000001</v>
          </cell>
          <cell r="G9">
            <v>12631.240800000001</v>
          </cell>
          <cell r="H9">
            <v>69189.2</v>
          </cell>
          <cell r="I9">
            <v>1178154</v>
          </cell>
          <cell r="J9">
            <v>2240</v>
          </cell>
          <cell r="L9">
            <v>58000</v>
          </cell>
          <cell r="N9">
            <v>1112208</v>
          </cell>
          <cell r="O9">
            <v>69189.2</v>
          </cell>
          <cell r="P9">
            <v>4497.2979999999998</v>
          </cell>
          <cell r="Q9">
            <v>719.56768</v>
          </cell>
          <cell r="R9">
            <v>498800</v>
          </cell>
          <cell r="S9">
            <v>14062.333333333334</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114</v>
          </cell>
          <cell r="B10">
            <v>158137.60000000001</v>
          </cell>
          <cell r="C10">
            <v>95333.333333333328</v>
          </cell>
          <cell r="D10">
            <v>10278.944000000001</v>
          </cell>
          <cell r="E10">
            <v>26946.64704</v>
          </cell>
          <cell r="F10">
            <v>195363.19104000001</v>
          </cell>
          <cell r="G10">
            <v>12631.240800000001</v>
          </cell>
          <cell r="H10">
            <v>69189.2</v>
          </cell>
          <cell r="I10">
            <v>1627604</v>
          </cell>
          <cell r="J10">
            <v>381872</v>
          </cell>
          <cell r="L10">
            <v>883120</v>
          </cell>
          <cell r="M10">
            <v>81144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160</v>
          </cell>
          <cell r="B11">
            <v>158137.60000000001</v>
          </cell>
          <cell r="C11">
            <v>2535646.1333333338</v>
          </cell>
          <cell r="D11">
            <v>10278.944000000001</v>
          </cell>
          <cell r="E11">
            <v>26946.64704</v>
          </cell>
          <cell r="F11">
            <v>195363.19104000001</v>
          </cell>
          <cell r="G11">
            <v>12631.240800000001</v>
          </cell>
          <cell r="H11">
            <v>1729728</v>
          </cell>
          <cell r="I11">
            <v>310221.12</v>
          </cell>
          <cell r="J11">
            <v>298700</v>
          </cell>
          <cell r="L11">
            <v>262933.33333333331</v>
          </cell>
          <cell r="M11">
            <v>441907</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F11">
            <v>112000</v>
          </cell>
          <cell r="AH11">
            <v>162432</v>
          </cell>
          <cell r="AI11">
            <v>10558.08</v>
          </cell>
          <cell r="AJ11">
            <v>1689.2927999999999</v>
          </cell>
          <cell r="AK11">
            <v>174679.37279999998</v>
          </cell>
        </row>
        <row r="12">
          <cell r="A12" t="str">
            <v>162</v>
          </cell>
          <cell r="B12">
            <v>158137.60000000001</v>
          </cell>
          <cell r="C12">
            <v>158137.60000000001</v>
          </cell>
          <cell r="D12">
            <v>192105</v>
          </cell>
          <cell r="E12">
            <v>114840</v>
          </cell>
          <cell r="F12">
            <v>2566932</v>
          </cell>
          <cell r="G12">
            <v>12631.240800000001</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cell r="AF12">
            <v>112000</v>
          </cell>
          <cell r="AH12">
            <v>63104</v>
          </cell>
          <cell r="AI12">
            <v>4101.76</v>
          </cell>
          <cell r="AJ12">
            <v>656.28160000000003</v>
          </cell>
          <cell r="AK12">
            <v>67862.041599999997</v>
          </cell>
        </row>
        <row r="13">
          <cell r="A13" t="str">
            <v>403</v>
          </cell>
          <cell r="B13">
            <v>311472</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cell r="AE13">
            <v>25390</v>
          </cell>
          <cell r="AH13">
            <v>300672</v>
          </cell>
          <cell r="AI13">
            <v>19543.68</v>
          </cell>
          <cell r="AJ13">
            <v>3126.9888000000001</v>
          </cell>
          <cell r="AK13">
            <v>323342.66879999998</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84975</v>
          </cell>
          <cell r="AH14">
            <v>903246.33333333337</v>
          </cell>
          <cell r="AI14">
            <v>58711.011666666673</v>
          </cell>
          <cell r="AJ14">
            <v>9393.7618666666676</v>
          </cell>
          <cell r="AK14">
            <v>971351.10686666681</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J15">
            <v>459200</v>
          </cell>
          <cell r="L15">
            <v>70560</v>
          </cell>
          <cell r="M15">
            <v>808125</v>
          </cell>
          <cell r="N15">
            <v>490111.6</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cell r="AE15">
            <v>226200</v>
          </cell>
          <cell r="AH15">
            <v>1182073</v>
          </cell>
          <cell r="AI15">
            <v>76834.74500000001</v>
          </cell>
          <cell r="AJ15">
            <v>12293.559200000002</v>
          </cell>
          <cell r="AK15">
            <v>1271201.3042000001</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cell r="AD16">
            <v>38388</v>
          </cell>
          <cell r="AE16">
            <v>666141</v>
          </cell>
          <cell r="AH16">
            <v>128473</v>
          </cell>
          <cell r="AI16">
            <v>8350.7450000000008</v>
          </cell>
          <cell r="AJ16">
            <v>1336.1192000000001</v>
          </cell>
          <cell r="AK16">
            <v>138159.86419999998</v>
          </cell>
        </row>
        <row r="17">
          <cell r="A17" t="str">
            <v>R09</v>
          </cell>
          <cell r="B17">
            <v>318978</v>
          </cell>
          <cell r="C17">
            <v>318978</v>
          </cell>
          <cell r="D17">
            <v>20733.57</v>
          </cell>
          <cell r="E17">
            <v>421873</v>
          </cell>
          <cell r="F17">
            <v>2610880</v>
          </cell>
          <cell r="G17">
            <v>282240</v>
          </cell>
          <cell r="H17">
            <v>69189.2</v>
          </cell>
          <cell r="J17">
            <v>345773</v>
          </cell>
          <cell r="L17">
            <v>5600</v>
          </cell>
          <cell r="M17">
            <v>1542011</v>
          </cell>
          <cell r="N17">
            <v>460096.6</v>
          </cell>
          <cell r="O17">
            <v>2680069.2000000002</v>
          </cell>
          <cell r="P17">
            <v>174204.49800000002</v>
          </cell>
          <cell r="Q17">
            <v>27872.719680000006</v>
          </cell>
          <cell r="R17">
            <v>2882146.4176800004</v>
          </cell>
          <cell r="S17">
            <v>877380</v>
          </cell>
          <cell r="T17">
            <v>977725</v>
          </cell>
          <cell r="V17">
            <v>1000</v>
          </cell>
          <cell r="X17">
            <v>465080</v>
          </cell>
          <cell r="Z17">
            <v>886953</v>
          </cell>
          <cell r="AA17">
            <v>57651.945</v>
          </cell>
          <cell r="AB17">
            <v>9224.3112000000001</v>
          </cell>
          <cell r="AC17">
            <v>953829.25619999995</v>
          </cell>
          <cell r="AD17">
            <v>16128</v>
          </cell>
          <cell r="AE17">
            <v>11636</v>
          </cell>
          <cell r="AH17">
            <v>1830851</v>
          </cell>
          <cell r="AI17">
            <v>119005.315</v>
          </cell>
          <cell r="AJ17">
            <v>19040.850399999999</v>
          </cell>
          <cell r="AK17">
            <v>1968897.1654000001</v>
          </cell>
        </row>
        <row r="18">
          <cell r="A18" t="str">
            <v>YARDLEY</v>
          </cell>
          <cell r="B18">
            <v>637956</v>
          </cell>
          <cell r="C18">
            <v>637956</v>
          </cell>
          <cell r="D18">
            <v>41467.14</v>
          </cell>
          <cell r="E18">
            <v>207808</v>
          </cell>
          <cell r="F18">
            <v>788130.84239999996</v>
          </cell>
          <cell r="G18">
            <v>59640</v>
          </cell>
          <cell r="H18">
            <v>432390</v>
          </cell>
          <cell r="I18">
            <v>3858</v>
          </cell>
          <cell r="J18">
            <v>2636907</v>
          </cell>
          <cell r="K18">
            <v>237336</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cell r="AD18">
            <v>46592</v>
          </cell>
          <cell r="AE18">
            <v>55367</v>
          </cell>
          <cell r="AF18">
            <v>185020</v>
          </cell>
          <cell r="AG18">
            <v>63800</v>
          </cell>
          <cell r="AH18">
            <v>977975</v>
          </cell>
          <cell r="AI18">
            <v>63568.375</v>
          </cell>
          <cell r="AJ18">
            <v>10170.94</v>
          </cell>
          <cell r="AK18">
            <v>1051714.3149999999</v>
          </cell>
        </row>
        <row r="19">
          <cell r="A19" t="str">
            <v>AMPLIACION</v>
          </cell>
          <cell r="B19">
            <v>988360</v>
          </cell>
          <cell r="C19">
            <v>741270</v>
          </cell>
          <cell r="D19">
            <v>470500</v>
          </cell>
          <cell r="E19">
            <v>757654</v>
          </cell>
          <cell r="F19">
            <v>120898.33333333333</v>
          </cell>
          <cell r="G19">
            <v>294728.95199999999</v>
          </cell>
          <cell r="H19">
            <v>69189.2</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8394</v>
          </cell>
          <cell r="W19">
            <v>68670</v>
          </cell>
          <cell r="Z19">
            <v>1812098.3333333335</v>
          </cell>
          <cell r="AA19">
            <v>117786.39166666668</v>
          </cell>
          <cell r="AB19">
            <v>18845.822666666671</v>
          </cell>
          <cell r="AC19">
            <v>1948730.5476666668</v>
          </cell>
          <cell r="AD19">
            <v>210196</v>
          </cell>
          <cell r="AE19">
            <v>40600</v>
          </cell>
          <cell r="AH19">
            <v>1562838</v>
          </cell>
          <cell r="AI19">
            <v>101584.47</v>
          </cell>
          <cell r="AJ19">
            <v>16253.5152</v>
          </cell>
          <cell r="AK19">
            <v>1680675.9852</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N20">
            <v>232302</v>
          </cell>
          <cell r="O20">
            <v>1140480</v>
          </cell>
          <cell r="P20">
            <v>74131.199999999997</v>
          </cell>
          <cell r="Q20">
            <v>11860.992</v>
          </cell>
          <cell r="R20">
            <v>1226472.192</v>
          </cell>
          <cell r="S20">
            <v>356899</v>
          </cell>
          <cell r="T20">
            <v>897849</v>
          </cell>
          <cell r="V20">
            <v>3000</v>
          </cell>
          <cell r="Z20">
            <v>1189801.3333333333</v>
          </cell>
          <cell r="AA20">
            <v>77337.08666666667</v>
          </cell>
          <cell r="AB20">
            <v>12373.933866666668</v>
          </cell>
          <cell r="AC20">
            <v>1279512.3538666666</v>
          </cell>
          <cell r="AD20">
            <v>108248</v>
          </cell>
          <cell r="AE20">
            <v>318234</v>
          </cell>
          <cell r="AH20">
            <v>3228246</v>
          </cell>
          <cell r="AI20">
            <v>209835.99000000002</v>
          </cell>
          <cell r="AJ20">
            <v>33573.758400000006</v>
          </cell>
          <cell r="AK20">
            <v>3471655.7484000004</v>
          </cell>
        </row>
        <row r="21">
          <cell r="A21" t="str">
            <v>Total general</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cell r="AD21">
            <v>90562</v>
          </cell>
          <cell r="AE21">
            <v>2016809</v>
          </cell>
          <cell r="AF21">
            <v>116000</v>
          </cell>
          <cell r="AH21">
            <v>2396442</v>
          </cell>
          <cell r="AI21">
            <v>155768.73000000001</v>
          </cell>
          <cell r="AJ21">
            <v>24922.996800000001</v>
          </cell>
          <cell r="AK21">
            <v>2577133.7267999998</v>
          </cell>
        </row>
        <row r="22">
          <cell r="A22" t="str">
            <v>114</v>
          </cell>
          <cell r="E22">
            <v>24621256</v>
          </cell>
          <cell r="F22">
            <v>650400</v>
          </cell>
          <cell r="G22">
            <v>190400</v>
          </cell>
          <cell r="L22">
            <v>163869.33333333331</v>
          </cell>
          <cell r="M22">
            <v>460752</v>
          </cell>
          <cell r="R22">
            <v>38080</v>
          </cell>
          <cell r="S22">
            <v>5600</v>
          </cell>
          <cell r="T22">
            <v>187670</v>
          </cell>
          <cell r="V22">
            <v>57629</v>
          </cell>
          <cell r="W22">
            <v>228566</v>
          </cell>
          <cell r="X22">
            <v>410153</v>
          </cell>
          <cell r="Z22">
            <v>187670</v>
          </cell>
          <cell r="AA22">
            <v>12198.550000000001</v>
          </cell>
          <cell r="AB22">
            <v>1951.7680000000003</v>
          </cell>
          <cell r="AC22">
            <v>201820.318</v>
          </cell>
          <cell r="AE22">
            <v>838958</v>
          </cell>
          <cell r="AH22">
            <v>651152</v>
          </cell>
          <cell r="AI22">
            <v>42324.880000000005</v>
          </cell>
          <cell r="AJ22">
            <v>6771.9808000000012</v>
          </cell>
          <cell r="AK22">
            <v>700248.86080000002</v>
          </cell>
        </row>
        <row r="23">
          <cell r="A23" t="str">
            <v>160</v>
          </cell>
          <cell r="J23">
            <v>115360</v>
          </cell>
          <cell r="L23">
            <v>6752622.9333333327</v>
          </cell>
          <cell r="N23">
            <v>320000</v>
          </cell>
          <cell r="O23">
            <v>105966</v>
          </cell>
          <cell r="P23">
            <v>55624</v>
          </cell>
          <cell r="Q23">
            <v>65099</v>
          </cell>
          <cell r="R23">
            <v>110880</v>
          </cell>
          <cell r="S23">
            <v>21168</v>
          </cell>
          <cell r="T23">
            <v>324440</v>
          </cell>
          <cell r="V23">
            <v>13750</v>
          </cell>
          <cell r="Y23">
            <v>-58000</v>
          </cell>
          <cell r="Z23">
            <v>324440</v>
          </cell>
          <cell r="AA23">
            <v>21088.600000000002</v>
          </cell>
          <cell r="AB23">
            <v>3374.1760000000004</v>
          </cell>
          <cell r="AC23">
            <v>348902.77599999995</v>
          </cell>
          <cell r="AD23">
            <v>758124</v>
          </cell>
          <cell r="AH23">
            <v>129110</v>
          </cell>
          <cell r="AI23">
            <v>8392.15</v>
          </cell>
          <cell r="AJ23">
            <v>1342.7439999999999</v>
          </cell>
          <cell r="AK23">
            <v>138844.894</v>
          </cell>
        </row>
        <row r="24">
          <cell r="A24" t="str">
            <v>162</v>
          </cell>
          <cell r="B24">
            <v>203000</v>
          </cell>
          <cell r="E24">
            <v>3338116</v>
          </cell>
          <cell r="F24">
            <v>108000</v>
          </cell>
          <cell r="H24">
            <v>291276</v>
          </cell>
          <cell r="O24">
            <v>2050549</v>
          </cell>
          <cell r="P24">
            <v>807500</v>
          </cell>
          <cell r="R24">
            <v>201600</v>
          </cell>
          <cell r="S24">
            <v>1257379.5</v>
          </cell>
          <cell r="T24">
            <v>376907</v>
          </cell>
          <cell r="V24">
            <v>8200</v>
          </cell>
          <cell r="Z24">
            <v>203000</v>
          </cell>
          <cell r="AA24">
            <v>13195</v>
          </cell>
          <cell r="AB24">
            <v>2111.1999999999998</v>
          </cell>
          <cell r="AC24">
            <v>218306.2</v>
          </cell>
          <cell r="AD24">
            <v>58800</v>
          </cell>
          <cell r="AE24">
            <v>1744130</v>
          </cell>
          <cell r="AF24">
            <v>611320</v>
          </cell>
          <cell r="AH24">
            <v>1265579.5</v>
          </cell>
          <cell r="AI24">
            <v>82262.667499999996</v>
          </cell>
          <cell r="AJ24">
            <v>13162.0268</v>
          </cell>
          <cell r="AK24">
            <v>1361004.1943000001</v>
          </cell>
        </row>
        <row r="25">
          <cell r="A25" t="str">
            <v>200</v>
          </cell>
          <cell r="E25">
            <v>624000</v>
          </cell>
          <cell r="J25">
            <v>255000</v>
          </cell>
          <cell r="M25">
            <v>696993</v>
          </cell>
          <cell r="O25">
            <v>3393352</v>
          </cell>
          <cell r="P25">
            <v>15080</v>
          </cell>
          <cell r="S25">
            <v>146496</v>
          </cell>
          <cell r="T25">
            <v>1497869</v>
          </cell>
          <cell r="V25">
            <v>33107.142857142855</v>
          </cell>
          <cell r="W25">
            <v>289759.88</v>
          </cell>
          <cell r="Y25">
            <v>1871466.6666666667</v>
          </cell>
          <cell r="Z25">
            <v>5763117.8095238097</v>
          </cell>
          <cell r="AA25">
            <v>374602.65761904762</v>
          </cell>
          <cell r="AB25">
            <v>59936.425219047618</v>
          </cell>
          <cell r="AC25">
            <v>6197656.8923619054</v>
          </cell>
          <cell r="AE25">
            <v>428736</v>
          </cell>
          <cell r="AF25">
            <v>1132740</v>
          </cell>
          <cell r="AH25">
            <v>304839.88</v>
          </cell>
          <cell r="AI25">
            <v>19814.592200000003</v>
          </cell>
          <cell r="AJ25">
            <v>3170.3347520000007</v>
          </cell>
          <cell r="AK25">
            <v>327824.80695200001</v>
          </cell>
        </row>
        <row r="26">
          <cell r="A26" t="str">
            <v>201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E28">
            <v>108000</v>
          </cell>
          <cell r="J28">
            <v>50400</v>
          </cell>
          <cell r="L28">
            <v>180573.33333333331</v>
          </cell>
          <cell r="M28">
            <v>1594555</v>
          </cell>
          <cell r="O28">
            <v>17500</v>
          </cell>
          <cell r="S28">
            <v>89600</v>
          </cell>
          <cell r="T28">
            <v>1316159</v>
          </cell>
          <cell r="W28">
            <v>404468.8</v>
          </cell>
          <cell r="X28">
            <v>1562114</v>
          </cell>
          <cell r="Y28">
            <v>24348</v>
          </cell>
          <cell r="Z28">
            <v>4059852.2933333335</v>
          </cell>
          <cell r="AA28">
            <v>208000</v>
          </cell>
          <cell r="AB28">
            <v>42222.463850666667</v>
          </cell>
          <cell r="AC28">
            <v>4365965.1562506668</v>
          </cell>
          <cell r="AD28">
            <v>1179140</v>
          </cell>
          <cell r="AH28">
            <v>3412245.8</v>
          </cell>
          <cell r="AI28">
            <v>221795.97699999998</v>
          </cell>
          <cell r="AJ28">
            <v>35487.356319999999</v>
          </cell>
          <cell r="AK28">
            <v>3669529.1333199996</v>
          </cell>
        </row>
        <row r="29">
          <cell r="A29" t="str">
            <v>206</v>
          </cell>
          <cell r="D29">
            <v>16675</v>
          </cell>
          <cell r="M29">
            <v>-4640</v>
          </cell>
          <cell r="O29">
            <v>17500</v>
          </cell>
          <cell r="P29">
            <v>48720</v>
          </cell>
          <cell r="R29">
            <v>284200</v>
          </cell>
          <cell r="S29">
            <v>1611000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row>
        <row r="30">
          <cell r="A30" t="str">
            <v>207</v>
          </cell>
          <cell r="B30">
            <v>1321288.72</v>
          </cell>
          <cell r="K30">
            <v>206800</v>
          </cell>
          <cell r="O30">
            <v>1538090.4</v>
          </cell>
          <cell r="P30">
            <v>243600</v>
          </cell>
          <cell r="S30">
            <v>11455</v>
          </cell>
          <cell r="T30">
            <v>1153829</v>
          </cell>
          <cell r="X30">
            <v>490912</v>
          </cell>
          <cell r="Y30">
            <v>203000</v>
          </cell>
          <cell r="Z30">
            <v>1549545.4</v>
          </cell>
          <cell r="AA30">
            <v>10616760</v>
          </cell>
          <cell r="AB30">
            <v>16115.27216</v>
          </cell>
          <cell r="AC30">
            <v>1666381.1231599997</v>
          </cell>
          <cell r="AH30">
            <v>243600</v>
          </cell>
          <cell r="AI30">
            <v>15834</v>
          </cell>
          <cell r="AJ30">
            <v>2533.44</v>
          </cell>
          <cell r="AK30">
            <v>261967.44</v>
          </cell>
        </row>
        <row r="31">
          <cell r="A31" t="str">
            <v>208</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row>
        <row r="32">
          <cell r="A32" t="str">
            <v>209</v>
          </cell>
          <cell r="G32">
            <v>2916199</v>
          </cell>
          <cell r="L32">
            <v>146933.33333333331</v>
          </cell>
          <cell r="O32">
            <v>2954052.52</v>
          </cell>
          <cell r="R32">
            <v>162400</v>
          </cell>
          <cell r="S32">
            <v>80000</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row>
        <row r="33">
          <cell r="A33" t="str">
            <v>211</v>
          </cell>
          <cell r="B33">
            <v>2425696</v>
          </cell>
          <cell r="C33">
            <v>311360</v>
          </cell>
          <cell r="D33">
            <v>1903328</v>
          </cell>
          <cell r="G33">
            <v>125442</v>
          </cell>
          <cell r="I33">
            <v>104500</v>
          </cell>
          <cell r="O33">
            <v>151508</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row>
        <row r="34">
          <cell r="A34" t="str">
            <v>212</v>
          </cell>
          <cell r="E34">
            <v>1144000</v>
          </cell>
          <cell r="F34">
            <v>504000</v>
          </cell>
          <cell r="I34">
            <v>332920</v>
          </cell>
          <cell r="R34">
            <v>60480</v>
          </cell>
          <cell r="S34">
            <v>13091.428571428571</v>
          </cell>
          <cell r="V34">
            <v>70180</v>
          </cell>
          <cell r="W34">
            <v>203580</v>
          </cell>
          <cell r="X34">
            <v>638000</v>
          </cell>
          <cell r="Z34">
            <v>2352062.8571428573</v>
          </cell>
          <cell r="AA34">
            <v>152884.08571428573</v>
          </cell>
          <cell r="AB34">
            <v>24461.453714285715</v>
          </cell>
          <cell r="AC34">
            <v>2529408.3965714285</v>
          </cell>
          <cell r="AE34">
            <v>138875.20000000001</v>
          </cell>
          <cell r="AH34">
            <v>203580</v>
          </cell>
          <cell r="AI34">
            <v>13232.7</v>
          </cell>
          <cell r="AJ34">
            <v>2117.232</v>
          </cell>
          <cell r="AK34">
            <v>218929.932</v>
          </cell>
        </row>
        <row r="35">
          <cell r="A35" t="str">
            <v>213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3353468.6</v>
          </cell>
          <cell r="AI35">
            <v>217975.459</v>
          </cell>
          <cell r="AJ35">
            <v>34876.07344</v>
          </cell>
          <cell r="AK35">
            <v>3606320.1324399998</v>
          </cell>
        </row>
        <row r="36">
          <cell r="A36" t="str">
            <v>391</v>
          </cell>
          <cell r="D36">
            <v>4333.33</v>
          </cell>
          <cell r="E36">
            <v>34200</v>
          </cell>
          <cell r="F36">
            <v>89600</v>
          </cell>
          <cell r="G36">
            <v>-300000</v>
          </cell>
          <cell r="I36">
            <v>544944</v>
          </cell>
          <cell r="J36">
            <v>625520</v>
          </cell>
          <cell r="K36">
            <v>298480</v>
          </cell>
          <cell r="L36">
            <v>2750933</v>
          </cell>
          <cell r="M36">
            <v>2382044</v>
          </cell>
          <cell r="P36">
            <v>190472</v>
          </cell>
          <cell r="Q36">
            <v>333465</v>
          </cell>
          <cell r="S36">
            <v>37811</v>
          </cell>
          <cell r="T36">
            <v>10238190</v>
          </cell>
          <cell r="V36">
            <v>5000</v>
          </cell>
          <cell r="Z36">
            <v>89600</v>
          </cell>
          <cell r="AA36">
            <v>242162</v>
          </cell>
          <cell r="AB36">
            <v>931.84</v>
          </cell>
          <cell r="AC36">
            <v>96355.839999999997</v>
          </cell>
          <cell r="AD36">
            <v>7152966</v>
          </cell>
          <cell r="AF36">
            <v>84975</v>
          </cell>
          <cell r="AH36">
            <v>6070709.3300000001</v>
          </cell>
          <cell r="AI36">
            <v>394596.10645000002</v>
          </cell>
          <cell r="AJ36">
            <v>63135.377032000004</v>
          </cell>
          <cell r="AK36">
            <v>6528440.8134819996</v>
          </cell>
        </row>
        <row r="37">
          <cell r="A37" t="str">
            <v>400</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182120</v>
          </cell>
          <cell r="AI37">
            <v>11837.800000000001</v>
          </cell>
          <cell r="AJ37">
            <v>1894.0480000000002</v>
          </cell>
          <cell r="AK37">
            <v>195851.848</v>
          </cell>
        </row>
        <row r="38">
          <cell r="A38" t="str">
            <v>403</v>
          </cell>
          <cell r="B38">
            <v>40899</v>
          </cell>
          <cell r="C38">
            <v>162400</v>
          </cell>
          <cell r="D38">
            <v>10000</v>
          </cell>
          <cell r="J38">
            <v>408800</v>
          </cell>
          <cell r="L38">
            <v>44800</v>
          </cell>
          <cell r="M38">
            <v>69600</v>
          </cell>
          <cell r="O38">
            <v>1023152.48</v>
          </cell>
          <cell r="S38">
            <v>226195</v>
          </cell>
          <cell r="T38">
            <v>201600</v>
          </cell>
          <cell r="U38">
            <v>224000</v>
          </cell>
          <cell r="V38">
            <v>6000</v>
          </cell>
          <cell r="X38">
            <v>1028526</v>
          </cell>
          <cell r="Z38">
            <v>76560</v>
          </cell>
          <cell r="AA38">
            <v>66504.911200000002</v>
          </cell>
          <cell r="AB38">
            <v>7632822</v>
          </cell>
          <cell r="AC38">
            <v>1100298.1769919998</v>
          </cell>
          <cell r="AH38">
            <v>8717276</v>
          </cell>
          <cell r="AI38">
            <v>566622.94000000006</v>
          </cell>
          <cell r="AJ38">
            <v>90659.670400000017</v>
          </cell>
          <cell r="AK38">
            <v>9374558.6103999987</v>
          </cell>
        </row>
        <row r="39">
          <cell r="A39" t="str">
            <v>408</v>
          </cell>
          <cell r="C39">
            <v>303600</v>
          </cell>
          <cell r="D39">
            <v>156800</v>
          </cell>
          <cell r="F39">
            <v>522696</v>
          </cell>
          <cell r="G39">
            <v>6098400</v>
          </cell>
          <cell r="H39">
            <v>134400</v>
          </cell>
          <cell r="M39">
            <v>878250</v>
          </cell>
          <cell r="Q39">
            <v>765600</v>
          </cell>
          <cell r="S39">
            <v>1257379.5</v>
          </cell>
          <cell r="W39">
            <v>2007000</v>
          </cell>
          <cell r="Z39">
            <v>2007000</v>
          </cell>
          <cell r="AA39">
            <v>624000</v>
          </cell>
          <cell r="AB39">
            <v>20872.8</v>
          </cell>
          <cell r="AC39">
            <v>2158327.7999999998</v>
          </cell>
          <cell r="AE39">
            <v>69883</v>
          </cell>
          <cell r="AF39">
            <v>112000</v>
          </cell>
          <cell r="AG39">
            <v>111417</v>
          </cell>
          <cell r="AH39">
            <v>3266279.5</v>
          </cell>
          <cell r="AI39">
            <v>212308.16750000001</v>
          </cell>
          <cell r="AJ39">
            <v>33969.306800000006</v>
          </cell>
          <cell r="AK39">
            <v>3512556.9742999999</v>
          </cell>
        </row>
        <row r="40">
          <cell r="A40" t="str">
            <v>DIST. TULUA</v>
          </cell>
          <cell r="H40">
            <v>1450000</v>
          </cell>
          <cell r="J40">
            <v>762844</v>
          </cell>
          <cell r="M40">
            <v>1681500</v>
          </cell>
          <cell r="N40">
            <v>107462.5</v>
          </cell>
          <cell r="P40">
            <v>1407581</v>
          </cell>
          <cell r="Q40">
            <v>44525</v>
          </cell>
          <cell r="R40">
            <v>3478815</v>
          </cell>
          <cell r="T40">
            <v>551084</v>
          </cell>
          <cell r="U40">
            <v>9500</v>
          </cell>
          <cell r="V40">
            <v>253111</v>
          </cell>
          <cell r="W40">
            <v>217246</v>
          </cell>
          <cell r="X40">
            <v>2227200</v>
          </cell>
          <cell r="AA40">
            <v>137491.33333333334</v>
          </cell>
          <cell r="AH40">
            <v>116962.5</v>
          </cell>
          <cell r="AI40">
            <v>7602.5625</v>
          </cell>
          <cell r="AJ40">
            <v>1216.4100000000001</v>
          </cell>
          <cell r="AK40">
            <v>125781.4725</v>
          </cell>
        </row>
        <row r="41">
          <cell r="A41" t="str">
            <v>DIST. TUMACO</v>
          </cell>
          <cell r="D41">
            <v>156800</v>
          </cell>
          <cell r="N41">
            <v>107462.5</v>
          </cell>
          <cell r="U41">
            <v>9500</v>
          </cell>
          <cell r="Z41">
            <v>8615390</v>
          </cell>
          <cell r="AA41">
            <v>5989573</v>
          </cell>
          <cell r="AG41">
            <v>8827014</v>
          </cell>
          <cell r="AH41">
            <v>116962.5</v>
          </cell>
          <cell r="AI41">
            <v>7602.5625</v>
          </cell>
          <cell r="AJ41">
            <v>1216.4100000000001</v>
          </cell>
          <cell r="AK41">
            <v>125781.4725</v>
          </cell>
        </row>
        <row r="42">
          <cell r="A42" t="str">
            <v>DIST. TUNJA</v>
          </cell>
          <cell r="L42">
            <v>1507900</v>
          </cell>
          <cell r="N42">
            <v>1203051</v>
          </cell>
          <cell r="P42">
            <v>1130500</v>
          </cell>
          <cell r="R42">
            <v>278400</v>
          </cell>
          <cell r="Y42">
            <v>103938</v>
          </cell>
          <cell r="AC42">
            <v>84000</v>
          </cell>
          <cell r="AD42">
            <v>451140</v>
          </cell>
          <cell r="AH42">
            <v>278400</v>
          </cell>
          <cell r="AI42">
            <v>18096</v>
          </cell>
          <cell r="AJ42">
            <v>2895.36</v>
          </cell>
          <cell r="AK42">
            <v>299391.35999999999</v>
          </cell>
        </row>
        <row r="43">
          <cell r="A43" t="str">
            <v>R06</v>
          </cell>
          <cell r="D43">
            <v>1660000</v>
          </cell>
          <cell r="E43">
            <v>702902</v>
          </cell>
          <cell r="F43">
            <v>6630100</v>
          </cell>
          <cell r="J43">
            <v>185020</v>
          </cell>
          <cell r="L43">
            <v>1958497</v>
          </cell>
          <cell r="M43">
            <v>9122432.5</v>
          </cell>
          <cell r="Q43">
            <v>318544</v>
          </cell>
          <cell r="U43">
            <v>1218000</v>
          </cell>
          <cell r="V43">
            <v>117044</v>
          </cell>
          <cell r="Z43">
            <v>1113549</v>
          </cell>
          <cell r="AA43">
            <v>242162</v>
          </cell>
          <cell r="AE43">
            <v>700325</v>
          </cell>
          <cell r="AF43">
            <v>84975</v>
          </cell>
          <cell r="AH43">
            <v>6715075</v>
          </cell>
          <cell r="AI43">
            <v>436479.875</v>
          </cell>
          <cell r="AJ43">
            <v>69836.78</v>
          </cell>
          <cell r="AK43">
            <v>7221391.6550000003</v>
          </cell>
        </row>
        <row r="44">
          <cell r="A44" t="str">
            <v>R09</v>
          </cell>
          <cell r="B44">
            <v>10844514.080000004</v>
          </cell>
          <cell r="C44">
            <v>855440</v>
          </cell>
          <cell r="D44">
            <v>4333.33</v>
          </cell>
          <cell r="E44">
            <v>471422</v>
          </cell>
          <cell r="F44">
            <v>568834</v>
          </cell>
          <cell r="G44">
            <v>2916199</v>
          </cell>
          <cell r="H44">
            <v>3864425</v>
          </cell>
          <cell r="I44">
            <v>4406329</v>
          </cell>
          <cell r="J44">
            <v>1115847</v>
          </cell>
          <cell r="K44">
            <v>206800</v>
          </cell>
          <cell r="L44">
            <v>1198257</v>
          </cell>
          <cell r="M44">
            <v>7199181</v>
          </cell>
          <cell r="N44">
            <v>7659553</v>
          </cell>
          <cell r="O44">
            <v>2633107</v>
          </cell>
          <cell r="P44">
            <v>1407581</v>
          </cell>
          <cell r="Q44">
            <v>44525</v>
          </cell>
          <cell r="R44">
            <v>3478815</v>
          </cell>
          <cell r="S44">
            <v>186278.5</v>
          </cell>
          <cell r="T44">
            <v>15432</v>
          </cell>
          <cell r="U44">
            <v>1815603</v>
          </cell>
          <cell r="V44">
            <v>101000</v>
          </cell>
          <cell r="W44">
            <v>990665</v>
          </cell>
          <cell r="X44">
            <v>1022300</v>
          </cell>
          <cell r="Y44">
            <v>-58000</v>
          </cell>
          <cell r="Z44">
            <v>8615390</v>
          </cell>
          <cell r="AA44">
            <v>416000</v>
          </cell>
          <cell r="AB44">
            <v>1911680</v>
          </cell>
          <cell r="AC44">
            <v>1401626</v>
          </cell>
          <cell r="AD44">
            <v>-828240</v>
          </cell>
          <cell r="AE44">
            <v>15433</v>
          </cell>
          <cell r="AF44">
            <v>84975</v>
          </cell>
          <cell r="AG44">
            <v>63800</v>
          </cell>
          <cell r="AH44">
            <v>9864815.8300000001</v>
          </cell>
          <cell r="AI44">
            <v>641213.02895000007</v>
          </cell>
          <cell r="AJ44">
            <v>102594.08463200001</v>
          </cell>
          <cell r="AK44">
            <v>10608622.943582</v>
          </cell>
        </row>
        <row r="45">
          <cell r="A45" t="str">
            <v>R10</v>
          </cell>
          <cell r="B45">
            <v>575000</v>
          </cell>
          <cell r="C45">
            <v>162400</v>
          </cell>
          <cell r="D45">
            <v>1660000</v>
          </cell>
          <cell r="E45">
            <v>702902</v>
          </cell>
          <cell r="F45">
            <v>522696</v>
          </cell>
          <cell r="G45">
            <v>6098400</v>
          </cell>
          <cell r="H45">
            <v>12738590</v>
          </cell>
          <cell r="I45">
            <v>457272</v>
          </cell>
          <cell r="J45">
            <v>185020</v>
          </cell>
          <cell r="K45">
            <v>422240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row>
        <row r="5">
          <cell r="A5" t="str">
            <v>001</v>
          </cell>
          <cell r="B5">
            <v>222381</v>
          </cell>
          <cell r="C5">
            <v>330600</v>
          </cell>
          <cell r="D5">
            <v>222381</v>
          </cell>
          <cell r="E5">
            <v>14454.765000000001</v>
          </cell>
          <cell r="F5">
            <v>37893.722400000006</v>
          </cell>
          <cell r="G5">
            <v>33899</v>
          </cell>
        </row>
        <row r="6">
          <cell r="A6" t="str">
            <v>011</v>
          </cell>
          <cell r="B6">
            <v>222381</v>
          </cell>
          <cell r="C6">
            <v>956934</v>
          </cell>
          <cell r="D6">
            <v>222381</v>
          </cell>
          <cell r="E6">
            <v>14454.765000000001</v>
          </cell>
          <cell r="F6">
            <v>37893.722400000006</v>
          </cell>
          <cell r="G6">
            <v>274729.48740000004</v>
          </cell>
        </row>
        <row r="7">
          <cell r="A7" t="str">
            <v>012</v>
          </cell>
          <cell r="B7">
            <v>222381</v>
          </cell>
          <cell r="C7">
            <v>1235450</v>
          </cell>
          <cell r="D7">
            <v>222381</v>
          </cell>
          <cell r="E7">
            <v>14454.765000000001</v>
          </cell>
          <cell r="F7">
            <v>37893.722400000006</v>
          </cell>
          <cell r="G7">
            <v>274729.48740000004</v>
          </cell>
        </row>
        <row r="8">
          <cell r="A8" t="str">
            <v>016</v>
          </cell>
          <cell r="B8">
            <v>222381</v>
          </cell>
          <cell r="C8">
            <v>118603.2</v>
          </cell>
          <cell r="D8">
            <v>222381</v>
          </cell>
          <cell r="E8">
            <v>14454.765000000001</v>
          </cell>
          <cell r="F8">
            <v>37893.722400000006</v>
          </cell>
          <cell r="G8">
            <v>274729.48740000004</v>
          </cell>
        </row>
        <row r="9">
          <cell r="A9" t="str">
            <v>020</v>
          </cell>
          <cell r="B9">
            <v>222381</v>
          </cell>
          <cell r="C9">
            <v>118603.2</v>
          </cell>
          <cell r="D9">
            <v>222381</v>
          </cell>
          <cell r="E9">
            <v>14454.765000000001</v>
          </cell>
          <cell r="F9">
            <v>37893.722400000006</v>
          </cell>
          <cell r="G9">
            <v>274729.48740000004</v>
          </cell>
        </row>
        <row r="10">
          <cell r="A10" t="str">
            <v>101</v>
          </cell>
          <cell r="B10">
            <v>222381</v>
          </cell>
          <cell r="C10">
            <v>118603.2</v>
          </cell>
          <cell r="D10">
            <v>222381</v>
          </cell>
          <cell r="E10">
            <v>14454.765000000001</v>
          </cell>
          <cell r="F10">
            <v>37893.722400000006</v>
          </cell>
          <cell r="G10">
            <v>274729.48740000004</v>
          </cell>
        </row>
        <row r="11">
          <cell r="A11" t="str">
            <v>104</v>
          </cell>
          <cell r="B11">
            <v>222381</v>
          </cell>
          <cell r="C11">
            <v>2726000</v>
          </cell>
          <cell r="D11">
            <v>222381</v>
          </cell>
          <cell r="E11">
            <v>14454.765000000001</v>
          </cell>
          <cell r="F11">
            <v>37893.722400000006</v>
          </cell>
          <cell r="G11">
            <v>274729.48740000004</v>
          </cell>
        </row>
        <row r="12">
          <cell r="A12" t="str">
            <v>105</v>
          </cell>
          <cell r="B12">
            <v>222381</v>
          </cell>
          <cell r="C12">
            <v>118603.2</v>
          </cell>
          <cell r="D12">
            <v>222381</v>
          </cell>
          <cell r="E12">
            <v>14454.765000000001</v>
          </cell>
          <cell r="F12">
            <v>37893.722400000006</v>
          </cell>
          <cell r="G12">
            <v>274729.48740000004</v>
          </cell>
        </row>
        <row r="13">
          <cell r="A13" t="str">
            <v>106</v>
          </cell>
          <cell r="B13">
            <v>222381</v>
          </cell>
          <cell r="C13">
            <v>118603.2</v>
          </cell>
          <cell r="D13">
            <v>222381</v>
          </cell>
          <cell r="E13">
            <v>14454.765000000001</v>
          </cell>
          <cell r="F13">
            <v>37893.722400000006</v>
          </cell>
          <cell r="G13">
            <v>274729.48740000004</v>
          </cell>
        </row>
        <row r="14">
          <cell r="A14" t="str">
            <v>107</v>
          </cell>
          <cell r="B14">
            <v>48600</v>
          </cell>
          <cell r="C14">
            <v>350000</v>
          </cell>
          <cell r="D14">
            <v>350000</v>
          </cell>
          <cell r="E14">
            <v>22750</v>
          </cell>
          <cell r="F14">
            <v>59640</v>
          </cell>
          <cell r="G14">
            <v>432390</v>
          </cell>
        </row>
        <row r="15">
          <cell r="A15" t="str">
            <v>109</v>
          </cell>
          <cell r="B15">
            <v>222381</v>
          </cell>
          <cell r="D15">
            <v>222381</v>
          </cell>
          <cell r="E15">
            <v>14454.765000000001</v>
          </cell>
          <cell r="F15">
            <v>37893.722400000006</v>
          </cell>
          <cell r="G15">
            <v>274729.48740000004</v>
          </cell>
        </row>
        <row r="16">
          <cell r="A16" t="str">
            <v>110</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row>
        <row r="5">
          <cell r="A5" t="str">
            <v>001</v>
          </cell>
          <cell r="B5">
            <v>786960</v>
          </cell>
          <cell r="C5">
            <v>40800</v>
          </cell>
          <cell r="D5">
            <v>403200</v>
          </cell>
          <cell r="E5">
            <v>1111419</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Y5">
            <v>50812.65</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004</v>
          </cell>
          <cell r="B6">
            <v>74127</v>
          </cell>
          <cell r="C6">
            <v>118603.2</v>
          </cell>
          <cell r="D6">
            <v>1823524.2</v>
          </cell>
          <cell r="E6">
            <v>118603.2</v>
          </cell>
          <cell r="F6">
            <v>7709.2079999999996</v>
          </cell>
          <cell r="G6">
            <v>61580</v>
          </cell>
          <cell r="H6">
            <v>146522.39327999999</v>
          </cell>
          <cell r="I6">
            <v>2066792</v>
          </cell>
          <cell r="J6">
            <v>14063228</v>
          </cell>
          <cell r="K6">
            <v>62049</v>
          </cell>
          <cell r="L6">
            <v>289000</v>
          </cell>
          <cell r="M6">
            <v>2000000</v>
          </cell>
          <cell r="O6">
            <v>9000</v>
          </cell>
          <cell r="P6">
            <v>209168.33333333334</v>
          </cell>
          <cell r="Q6">
            <v>289000</v>
          </cell>
          <cell r="R6">
            <v>30837200</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008</v>
          </cell>
          <cell r="B7">
            <v>74127</v>
          </cell>
          <cell r="C7">
            <v>118603.2</v>
          </cell>
          <cell r="D7">
            <v>607841.4</v>
          </cell>
          <cell r="E7">
            <v>118603.2</v>
          </cell>
          <cell r="F7">
            <v>7709.2079999999996</v>
          </cell>
          <cell r="G7">
            <v>73750</v>
          </cell>
          <cell r="H7">
            <v>146522.39327999999</v>
          </cell>
          <cell r="I7">
            <v>118244</v>
          </cell>
          <cell r="J7">
            <v>243600</v>
          </cell>
          <cell r="O7">
            <v>9000</v>
          </cell>
          <cell r="P7">
            <v>226200</v>
          </cell>
          <cell r="Q7">
            <v>152308</v>
          </cell>
          <cell r="R7">
            <v>45119.360000000001</v>
          </cell>
          <cell r="S7">
            <v>7219.0976000000001</v>
          </cell>
          <cell r="T7">
            <v>746482.45759999997</v>
          </cell>
          <cell r="U7">
            <v>945400</v>
          </cell>
          <cell r="V7">
            <v>366960.33333333337</v>
          </cell>
          <cell r="W7">
            <v>23852.421666666669</v>
          </cell>
          <cell r="X7">
            <v>3816.387466666667</v>
          </cell>
          <cell r="Y7">
            <v>394629.14246666676</v>
          </cell>
          <cell r="Z7">
            <v>539740</v>
          </cell>
          <cell r="AA7">
            <v>152308</v>
          </cell>
          <cell r="AB7">
            <v>9900.02</v>
          </cell>
          <cell r="AC7">
            <v>1584.0032000000001</v>
          </cell>
          <cell r="AD7">
            <v>163792.0232</v>
          </cell>
          <cell r="AE7">
            <v>127244</v>
          </cell>
          <cell r="AF7">
            <v>8270.86</v>
          </cell>
          <cell r="AG7">
            <v>1323.3376000000001</v>
          </cell>
          <cell r="AH7">
            <v>136838.19759999998</v>
          </cell>
        </row>
        <row r="8">
          <cell r="A8" t="str">
            <v>011</v>
          </cell>
          <cell r="B8">
            <v>839742</v>
          </cell>
          <cell r="C8">
            <v>40800</v>
          </cell>
          <cell r="D8">
            <v>177000</v>
          </cell>
          <cell r="E8">
            <v>118603.2</v>
          </cell>
          <cell r="F8">
            <v>7709.2079999999996</v>
          </cell>
          <cell r="G8">
            <v>20209.985280000001</v>
          </cell>
          <cell r="H8">
            <v>146522.39327999999</v>
          </cell>
          <cell r="I8">
            <v>563808</v>
          </cell>
          <cell r="J8">
            <v>1222640</v>
          </cell>
          <cell r="L8">
            <v>22400</v>
          </cell>
          <cell r="N8">
            <v>638928</v>
          </cell>
          <cell r="O8">
            <v>9000</v>
          </cell>
          <cell r="P8">
            <v>302238</v>
          </cell>
          <cell r="Q8">
            <v>239563</v>
          </cell>
          <cell r="R8">
            <v>2505600</v>
          </cell>
          <cell r="S8">
            <v>2491.4552000000003</v>
          </cell>
          <cell r="T8">
            <v>257626.0502</v>
          </cell>
          <cell r="U8">
            <v>4090345.6</v>
          </cell>
          <cell r="V8">
            <v>209920</v>
          </cell>
          <cell r="W8">
            <v>2552900</v>
          </cell>
          <cell r="X8">
            <v>11240.58</v>
          </cell>
          <cell r="Y8">
            <v>1162319.2050000001</v>
          </cell>
          <cell r="AA8">
            <v>325670</v>
          </cell>
          <cell r="AB8">
            <v>21168.55</v>
          </cell>
          <cell r="AC8">
            <v>3386.9679999999998</v>
          </cell>
          <cell r="AD8">
            <v>556800</v>
          </cell>
          <cell r="AE8">
            <v>1795448</v>
          </cell>
          <cell r="AF8">
            <v>116704.12000000001</v>
          </cell>
          <cell r="AG8">
            <v>18672.659200000002</v>
          </cell>
          <cell r="AH8">
            <v>1930824.7792000002</v>
          </cell>
        </row>
        <row r="9">
          <cell r="A9" t="str">
            <v>012</v>
          </cell>
          <cell r="B9">
            <v>1297222.5</v>
          </cell>
          <cell r="C9">
            <v>40800</v>
          </cell>
          <cell r="D9">
            <v>29500</v>
          </cell>
          <cell r="E9">
            <v>1415825.7</v>
          </cell>
          <cell r="F9">
            <v>92028.670499999993</v>
          </cell>
          <cell r="G9">
            <v>241256.69928</v>
          </cell>
          <cell r="H9">
            <v>263760</v>
          </cell>
          <cell r="I9">
            <v>119845</v>
          </cell>
          <cell r="J9">
            <v>338152</v>
          </cell>
          <cell r="M9">
            <v>345790.47619047621</v>
          </cell>
          <cell r="N9">
            <v>686256</v>
          </cell>
          <cell r="Q9">
            <v>523321</v>
          </cell>
          <cell r="R9">
            <v>78000</v>
          </cell>
          <cell r="S9">
            <v>278742</v>
          </cell>
          <cell r="T9">
            <v>562779.40339999995</v>
          </cell>
          <cell r="U9">
            <v>455466.66666666663</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017</v>
          </cell>
          <cell r="B10">
            <v>74127</v>
          </cell>
          <cell r="C10">
            <v>118603.2</v>
          </cell>
          <cell r="D10">
            <v>1750000</v>
          </cell>
          <cell r="E10">
            <v>118603.2</v>
          </cell>
          <cell r="F10">
            <v>7709.2079999999996</v>
          </cell>
          <cell r="G10">
            <v>21000</v>
          </cell>
          <cell r="H10">
            <v>146522.39327999999</v>
          </cell>
          <cell r="I10">
            <v>501120</v>
          </cell>
          <cell r="J10">
            <v>37584</v>
          </cell>
          <cell r="K10">
            <v>204624</v>
          </cell>
          <cell r="L10">
            <v>1798000</v>
          </cell>
          <cell r="M10">
            <v>60000</v>
          </cell>
          <cell r="N10">
            <v>45240</v>
          </cell>
          <cell r="P10">
            <v>408800</v>
          </cell>
          <cell r="Q10">
            <v>501120</v>
          </cell>
          <cell r="R10">
            <v>32572.800000000003</v>
          </cell>
          <cell r="S10">
            <v>5211.6480000000001</v>
          </cell>
          <cell r="T10">
            <v>52635</v>
          </cell>
          <cell r="U10">
            <v>455466.66666666663</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019</v>
          </cell>
          <cell r="B11">
            <v>74127</v>
          </cell>
          <cell r="C11">
            <v>118603.2</v>
          </cell>
          <cell r="D11">
            <v>177000</v>
          </cell>
          <cell r="E11">
            <v>118603.2</v>
          </cell>
          <cell r="F11">
            <v>632187</v>
          </cell>
          <cell r="G11">
            <v>20209.985280000001</v>
          </cell>
          <cell r="H11">
            <v>105168</v>
          </cell>
          <cell r="I11">
            <v>299264</v>
          </cell>
          <cell r="J11">
            <v>391152</v>
          </cell>
          <cell r="M11">
            <v>50000</v>
          </cell>
          <cell r="N11">
            <v>501120</v>
          </cell>
          <cell r="P11">
            <v>11200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020</v>
          </cell>
          <cell r="B12">
            <v>156600</v>
          </cell>
          <cell r="C12">
            <v>799197</v>
          </cell>
          <cell r="D12">
            <v>2210032</v>
          </cell>
          <cell r="E12">
            <v>118603.2</v>
          </cell>
          <cell r="F12">
            <v>1540508</v>
          </cell>
          <cell r="G12">
            <v>20209.985280000001</v>
          </cell>
          <cell r="H12">
            <v>833788</v>
          </cell>
          <cell r="I12">
            <v>16800</v>
          </cell>
          <cell r="J12">
            <v>87696</v>
          </cell>
          <cell r="K12">
            <v>290433</v>
          </cell>
          <cell r="M12">
            <v>1705200</v>
          </cell>
          <cell r="N12">
            <v>363776</v>
          </cell>
          <cell r="O12">
            <v>390920</v>
          </cell>
          <cell r="P12">
            <v>5979800</v>
          </cell>
          <cell r="Q12">
            <v>799197</v>
          </cell>
          <cell r="R12">
            <v>51947.805</v>
          </cell>
          <cell r="S12">
            <v>8311.6488000000008</v>
          </cell>
          <cell r="T12">
            <v>859456.45380000002</v>
          </cell>
          <cell r="U12">
            <v>481035.2</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100</v>
          </cell>
          <cell r="B13">
            <v>74127</v>
          </cell>
          <cell r="C13">
            <v>118603.2</v>
          </cell>
          <cell r="D13">
            <v>11200</v>
          </cell>
          <cell r="E13">
            <v>118603.2</v>
          </cell>
          <cell r="F13">
            <v>7709.2079999999996</v>
          </cell>
          <cell r="G13">
            <v>21000</v>
          </cell>
          <cell r="H13">
            <v>635923</v>
          </cell>
          <cell r="I13">
            <v>507640</v>
          </cell>
          <cell r="J13">
            <v>200634</v>
          </cell>
          <cell r="M13">
            <v>711089.28</v>
          </cell>
          <cell r="N13">
            <v>184208</v>
          </cell>
          <cell r="O13">
            <v>1531200</v>
          </cell>
          <cell r="P13">
            <v>13920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101</v>
          </cell>
          <cell r="B14">
            <v>74127</v>
          </cell>
          <cell r="C14">
            <v>118603.2</v>
          </cell>
          <cell r="D14">
            <v>174720</v>
          </cell>
          <cell r="E14">
            <v>118603.2</v>
          </cell>
          <cell r="F14">
            <v>7709.2079999999996</v>
          </cell>
          <cell r="G14">
            <v>20209.985280000001</v>
          </cell>
          <cell r="H14">
            <v>43008</v>
          </cell>
          <cell r="I14">
            <v>210917</v>
          </cell>
          <cell r="J14">
            <v>94609</v>
          </cell>
          <cell r="L14">
            <v>1773025</v>
          </cell>
          <cell r="M14">
            <v>522069.6</v>
          </cell>
          <cell r="N14">
            <v>75957</v>
          </cell>
          <cell r="O14">
            <v>3200</v>
          </cell>
          <cell r="Q14">
            <v>118408</v>
          </cell>
          <cell r="R14">
            <v>7696.52</v>
          </cell>
          <cell r="S14">
            <v>1231.4432000000002</v>
          </cell>
          <cell r="T14">
            <v>127335.9632</v>
          </cell>
          <cell r="U14">
            <v>1659279.68</v>
          </cell>
          <cell r="V14">
            <v>416575</v>
          </cell>
          <cell r="W14">
            <v>27077.375</v>
          </cell>
          <cell r="X14">
            <v>4332.38</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102</v>
          </cell>
          <cell r="B15">
            <v>1297222.5</v>
          </cell>
          <cell r="E15">
            <v>1297222.5</v>
          </cell>
          <cell r="F15">
            <v>4761500</v>
          </cell>
          <cell r="G15">
            <v>21000</v>
          </cell>
          <cell r="H15">
            <v>127680</v>
          </cell>
          <cell r="I15">
            <v>102452</v>
          </cell>
          <cell r="J15">
            <v>90248</v>
          </cell>
          <cell r="K15">
            <v>897306</v>
          </cell>
          <cell r="M15">
            <v>131544</v>
          </cell>
          <cell r="N15">
            <v>760320</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104</v>
          </cell>
          <cell r="B16">
            <v>1297222.5</v>
          </cell>
          <cell r="C16">
            <v>285638</v>
          </cell>
          <cell r="D16">
            <v>180320</v>
          </cell>
          <cell r="E16">
            <v>1822222.5</v>
          </cell>
          <cell r="F16">
            <v>118444.46250000001</v>
          </cell>
          <cell r="G16">
            <v>69282</v>
          </cell>
          <cell r="H16">
            <v>2251173.6765000001</v>
          </cell>
          <cell r="I16">
            <v>565712</v>
          </cell>
          <cell r="J16">
            <v>544527</v>
          </cell>
          <cell r="K16">
            <v>118900</v>
          </cell>
          <cell r="M16">
            <v>87417.600000000006</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106</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O17">
            <v>1000000</v>
          </cell>
          <cell r="P17">
            <v>78400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107</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108</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333868.88</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A19">
            <v>315000</v>
          </cell>
          <cell r="AB19">
            <v>2405997.9307359308</v>
          </cell>
          <cell r="AC19">
            <v>351564.88</v>
          </cell>
          <cell r="AD19">
            <v>22851.717200000003</v>
          </cell>
          <cell r="AE19">
            <v>348464</v>
          </cell>
          <cell r="AF19">
            <v>22650.16</v>
          </cell>
          <cell r="AG19">
            <v>3624.0255999999999</v>
          </cell>
          <cell r="AH19">
            <v>374738.18559999997</v>
          </cell>
        </row>
        <row r="20">
          <cell r="A20" t="str">
            <v>109</v>
          </cell>
          <cell r="E20">
            <v>1044000</v>
          </cell>
          <cell r="F20">
            <v>1164827</v>
          </cell>
          <cell r="G20">
            <v>423931</v>
          </cell>
          <cell r="H20">
            <v>696000</v>
          </cell>
          <cell r="I20">
            <v>110124</v>
          </cell>
          <cell r="J20">
            <v>757990</v>
          </cell>
          <cell r="K20">
            <v>378423</v>
          </cell>
          <cell r="L20">
            <v>29200</v>
          </cell>
          <cell r="M20">
            <v>409735.2</v>
          </cell>
          <cell r="N20">
            <v>394705.08</v>
          </cell>
          <cell r="O20">
            <v>1600220</v>
          </cell>
          <cell r="U20">
            <v>45014</v>
          </cell>
          <cell r="V20">
            <v>18328</v>
          </cell>
          <cell r="W20">
            <v>23039.568031999999</v>
          </cell>
          <cell r="X20">
            <v>2382379.9482320002</v>
          </cell>
          <cell r="Y20">
            <v>1135008</v>
          </cell>
          <cell r="Z20">
            <v>734280</v>
          </cell>
          <cell r="AA20">
            <v>45820</v>
          </cell>
          <cell r="AB20">
            <v>3103227.9307359308</v>
          </cell>
          <cell r="AC20">
            <v>799327.2</v>
          </cell>
          <cell r="AD20">
            <v>51956.267999999996</v>
          </cell>
          <cell r="AE20">
            <v>2792283</v>
          </cell>
          <cell r="AF20">
            <v>181498.39500000002</v>
          </cell>
          <cell r="AG20">
            <v>29039.743200000004</v>
          </cell>
          <cell r="AH20">
            <v>3002821.1381999999</v>
          </cell>
        </row>
        <row r="21">
          <cell r="A21" t="str">
            <v>110</v>
          </cell>
          <cell r="B21">
            <v>743266</v>
          </cell>
          <cell r="C21">
            <v>40800</v>
          </cell>
          <cell r="D21">
            <v>156800</v>
          </cell>
          <cell r="H21">
            <v>2762540</v>
          </cell>
          <cell r="I21">
            <v>870996</v>
          </cell>
          <cell r="J21">
            <v>458618</v>
          </cell>
          <cell r="K21">
            <v>1781587</v>
          </cell>
          <cell r="L21">
            <v>1562817.4545454546</v>
          </cell>
          <cell r="M21">
            <v>574896</v>
          </cell>
          <cell r="P21">
            <v>43709</v>
          </cell>
          <cell r="Q21">
            <v>1332704</v>
          </cell>
          <cell r="T21">
            <v>184837</v>
          </cell>
          <cell r="U21">
            <v>226458</v>
          </cell>
          <cell r="V21">
            <v>434920</v>
          </cell>
          <cell r="W21">
            <v>2355.1632</v>
          </cell>
          <cell r="X21">
            <v>243532.9332</v>
          </cell>
          <cell r="Y21">
            <v>1820425</v>
          </cell>
          <cell r="Z21">
            <v>2247652</v>
          </cell>
          <cell r="AB21">
            <v>243600</v>
          </cell>
          <cell r="AC21">
            <v>574896</v>
          </cell>
          <cell r="AD21">
            <v>37368.239999999998</v>
          </cell>
          <cell r="AE21">
            <v>1486414</v>
          </cell>
          <cell r="AF21">
            <v>96616.91</v>
          </cell>
          <cell r="AG21">
            <v>15458.705600000001</v>
          </cell>
          <cell r="AH21">
            <v>1598489.6155999999</v>
          </cell>
        </row>
        <row r="22">
          <cell r="A22" t="str">
            <v>111</v>
          </cell>
          <cell r="F22">
            <v>62400</v>
          </cell>
          <cell r="G22">
            <v>6148800</v>
          </cell>
          <cell r="H22">
            <v>6728383</v>
          </cell>
          <cell r="I22">
            <v>162658</v>
          </cell>
          <cell r="J22">
            <v>18096</v>
          </cell>
          <cell r="K22">
            <v>292728</v>
          </cell>
          <cell r="L22">
            <v>1379364</v>
          </cell>
          <cell r="M22">
            <v>2923844</v>
          </cell>
          <cell r="O22">
            <v>246036</v>
          </cell>
          <cell r="S22">
            <v>162450</v>
          </cell>
          <cell r="T22">
            <v>405767</v>
          </cell>
          <cell r="U22">
            <v>471094</v>
          </cell>
          <cell r="V22">
            <v>30621.11</v>
          </cell>
          <cell r="W22">
            <v>477600</v>
          </cell>
          <cell r="X22">
            <v>47100</v>
          </cell>
          <cell r="Z22">
            <v>3427.3333333333335</v>
          </cell>
          <cell r="AA22">
            <v>3699141</v>
          </cell>
          <cell r="AB22">
            <v>515760</v>
          </cell>
          <cell r="AC22">
            <v>1605724</v>
          </cell>
          <cell r="AD22">
            <v>104372.06</v>
          </cell>
          <cell r="AE22">
            <v>10841301</v>
          </cell>
          <cell r="AF22">
            <v>704684.56500000006</v>
          </cell>
          <cell r="AG22">
            <v>112749.53040000002</v>
          </cell>
          <cell r="AH22">
            <v>11658735.0954</v>
          </cell>
        </row>
        <row r="23">
          <cell r="A23" t="str">
            <v>112</v>
          </cell>
          <cell r="D23">
            <v>2041600</v>
          </cell>
          <cell r="E23">
            <v>3850250</v>
          </cell>
          <cell r="F23">
            <v>591994</v>
          </cell>
          <cell r="G23">
            <v>73750</v>
          </cell>
          <cell r="I23">
            <v>480864</v>
          </cell>
          <cell r="J23">
            <v>2189838.7200000002</v>
          </cell>
          <cell r="K23">
            <v>641454</v>
          </cell>
          <cell r="L23">
            <v>156800</v>
          </cell>
          <cell r="M23">
            <v>2731563.36</v>
          </cell>
          <cell r="R23">
            <v>1080429</v>
          </cell>
          <cell r="U23">
            <v>1130429</v>
          </cell>
          <cell r="V23">
            <v>73477.885000000009</v>
          </cell>
          <cell r="W23">
            <v>393600</v>
          </cell>
          <cell r="X23">
            <v>1215663.3466</v>
          </cell>
          <cell r="Y23">
            <v>1278131</v>
          </cell>
          <cell r="Z23">
            <v>217152</v>
          </cell>
          <cell r="AB23">
            <v>312040</v>
          </cell>
          <cell r="AC23">
            <v>5526202.0800000001</v>
          </cell>
          <cell r="AD23">
            <v>359203.13520000002</v>
          </cell>
          <cell r="AE23">
            <v>393600</v>
          </cell>
          <cell r="AF23">
            <v>25584</v>
          </cell>
          <cell r="AG23">
            <v>4093.44</v>
          </cell>
          <cell r="AH23">
            <v>423277.44</v>
          </cell>
        </row>
        <row r="24">
          <cell r="A24" t="str">
            <v>113</v>
          </cell>
          <cell r="C24">
            <v>40800</v>
          </cell>
          <cell r="F24">
            <v>95000</v>
          </cell>
          <cell r="G24">
            <v>520256</v>
          </cell>
          <cell r="I24">
            <v>130500</v>
          </cell>
          <cell r="J24">
            <v>674238.4</v>
          </cell>
          <cell r="K24">
            <v>1988509</v>
          </cell>
          <cell r="L24">
            <v>170483</v>
          </cell>
          <cell r="M24">
            <v>86443.199999999997</v>
          </cell>
          <cell r="N24">
            <v>4150016</v>
          </cell>
          <cell r="P24">
            <v>2339485.6800000002</v>
          </cell>
          <cell r="Q24">
            <v>55650</v>
          </cell>
          <cell r="R24">
            <v>43500</v>
          </cell>
          <cell r="S24">
            <v>858990</v>
          </cell>
          <cell r="T24">
            <v>909243</v>
          </cell>
          <cell r="U24">
            <v>2837618</v>
          </cell>
          <cell r="V24">
            <v>184445.17</v>
          </cell>
          <cell r="W24">
            <v>29511.227200000001</v>
          </cell>
          <cell r="X24">
            <v>3051574.3972</v>
          </cell>
          <cell r="Y24">
            <v>359251</v>
          </cell>
          <cell r="Z24">
            <v>1000883</v>
          </cell>
          <cell r="AA24">
            <v>30546.666666666668</v>
          </cell>
          <cell r="AB24">
            <v>3297294.4761904762</v>
          </cell>
          <cell r="AC24">
            <v>855681.6</v>
          </cell>
          <cell r="AD24">
            <v>45000</v>
          </cell>
          <cell r="AE24">
            <v>2339485.6800000002</v>
          </cell>
          <cell r="AF24">
            <v>152066.56920000003</v>
          </cell>
          <cell r="AG24">
            <v>24330.651072000004</v>
          </cell>
          <cell r="AH24">
            <v>2515882.9002720006</v>
          </cell>
        </row>
        <row r="25">
          <cell r="A25" t="str">
            <v>114</v>
          </cell>
          <cell r="B25">
            <v>661200</v>
          </cell>
          <cell r="D25">
            <v>941926</v>
          </cell>
          <cell r="F25">
            <v>2316800</v>
          </cell>
          <cell r="G25">
            <v>21000</v>
          </cell>
          <cell r="J25">
            <v>695791.2</v>
          </cell>
          <cell r="K25">
            <v>130000</v>
          </cell>
          <cell r="L25">
            <v>689040</v>
          </cell>
          <cell r="M25">
            <v>532927.19999999995</v>
          </cell>
          <cell r="P25">
            <v>66405.36</v>
          </cell>
          <cell r="T25">
            <v>201701</v>
          </cell>
          <cell r="U25">
            <v>2791999</v>
          </cell>
          <cell r="V25">
            <v>181479.935</v>
          </cell>
          <cell r="W25">
            <v>29036.7896</v>
          </cell>
          <cell r="X25">
            <v>3002515.7245999998</v>
          </cell>
          <cell r="Y25">
            <v>85456</v>
          </cell>
          <cell r="Z25">
            <v>1721579</v>
          </cell>
          <cell r="AA25">
            <v>30546.666666666668</v>
          </cell>
          <cell r="AB25">
            <v>1017153.4545454547</v>
          </cell>
          <cell r="AC25">
            <v>96108</v>
          </cell>
          <cell r="AD25">
            <v>282500</v>
          </cell>
          <cell r="AE25">
            <v>755445.36</v>
          </cell>
          <cell r="AF25">
            <v>49103.948400000001</v>
          </cell>
          <cell r="AG25">
            <v>7856.6317440000003</v>
          </cell>
          <cell r="AH25">
            <v>812405.94014399999</v>
          </cell>
        </row>
        <row r="26">
          <cell r="A26" t="str">
            <v>160</v>
          </cell>
          <cell r="D26">
            <v>747757</v>
          </cell>
          <cell r="F26">
            <v>62400</v>
          </cell>
          <cell r="I26">
            <v>448596</v>
          </cell>
          <cell r="J26">
            <v>1163442.8799999999</v>
          </cell>
          <cell r="L26">
            <v>247734</v>
          </cell>
          <cell r="M26">
            <v>520128</v>
          </cell>
          <cell r="N26">
            <v>840751</v>
          </cell>
          <cell r="P26">
            <v>1193323.32</v>
          </cell>
          <cell r="R26">
            <v>29000</v>
          </cell>
          <cell r="S26">
            <v>918720</v>
          </cell>
          <cell r="T26">
            <v>414400</v>
          </cell>
          <cell r="U26">
            <v>148313</v>
          </cell>
          <cell r="V26">
            <v>18328</v>
          </cell>
          <cell r="W26">
            <v>124700</v>
          </cell>
          <cell r="X26">
            <v>1055096.4480000001</v>
          </cell>
          <cell r="AB26">
            <v>1819311.9307359308</v>
          </cell>
          <cell r="AC26">
            <v>2791361.76</v>
          </cell>
          <cell r="AD26">
            <v>181438.51439999999</v>
          </cell>
          <cell r="AE26">
            <v>1211651.32</v>
          </cell>
          <cell r="AF26">
            <v>78757.335800000001</v>
          </cell>
          <cell r="AG26">
            <v>12601.173728</v>
          </cell>
          <cell r="AH26">
            <v>1303009.829528</v>
          </cell>
        </row>
        <row r="27">
          <cell r="A27" t="str">
            <v>162</v>
          </cell>
          <cell r="C27">
            <v>372000</v>
          </cell>
          <cell r="D27">
            <v>649040</v>
          </cell>
          <cell r="F27">
            <v>312000</v>
          </cell>
          <cell r="I27">
            <v>75000</v>
          </cell>
          <cell r="J27">
            <v>78880</v>
          </cell>
          <cell r="L27">
            <v>199665</v>
          </cell>
          <cell r="M27">
            <v>931499.72</v>
          </cell>
          <cell r="P27">
            <v>98529.24</v>
          </cell>
          <cell r="T27">
            <v>414400</v>
          </cell>
          <cell r="U27">
            <v>4291188</v>
          </cell>
          <cell r="V27">
            <v>20280</v>
          </cell>
          <cell r="W27">
            <v>3244.8</v>
          </cell>
          <cell r="X27">
            <v>335524.8</v>
          </cell>
          <cell r="Z27">
            <v>174000</v>
          </cell>
          <cell r="AA27">
            <v>20000</v>
          </cell>
          <cell r="AB27">
            <v>971793.4545454547</v>
          </cell>
          <cell r="AC27">
            <v>375829</v>
          </cell>
          <cell r="AD27">
            <v>69522.681800000006</v>
          </cell>
          <cell r="AE27">
            <v>353729.24</v>
          </cell>
          <cell r="AF27">
            <v>22992.400600000001</v>
          </cell>
          <cell r="AG27">
            <v>3678.7840960000003</v>
          </cell>
          <cell r="AH27">
            <v>380400.424696</v>
          </cell>
        </row>
        <row r="28">
          <cell r="A28" t="str">
            <v>200</v>
          </cell>
          <cell r="C28">
            <v>224000</v>
          </cell>
          <cell r="H28">
            <v>112000</v>
          </cell>
          <cell r="I28">
            <v>75000</v>
          </cell>
          <cell r="J28">
            <v>2890491</v>
          </cell>
          <cell r="L28">
            <v>100800</v>
          </cell>
          <cell r="M28">
            <v>681885.12</v>
          </cell>
          <cell r="N28">
            <v>251222.22222222222</v>
          </cell>
          <cell r="R28">
            <v>117160</v>
          </cell>
          <cell r="U28">
            <v>336000</v>
          </cell>
          <cell r="V28">
            <v>21840</v>
          </cell>
          <cell r="W28">
            <v>3494.4</v>
          </cell>
          <cell r="X28">
            <v>361334.4</v>
          </cell>
          <cell r="Z28">
            <v>1542336</v>
          </cell>
          <cell r="AA28">
            <v>18757</v>
          </cell>
          <cell r="AB28">
            <v>1012822.2222222222</v>
          </cell>
          <cell r="AC28">
            <v>801442.12</v>
          </cell>
          <cell r="AD28">
            <v>32062</v>
          </cell>
          <cell r="AE28">
            <v>1542336</v>
          </cell>
          <cell r="AF28">
            <v>100251.84</v>
          </cell>
          <cell r="AG28">
            <v>16040.294400000001</v>
          </cell>
          <cell r="AH28">
            <v>799335.12</v>
          </cell>
        </row>
        <row r="29">
          <cell r="A29" t="str">
            <v>201</v>
          </cell>
          <cell r="B29">
            <v>556800</v>
          </cell>
          <cell r="C29">
            <v>224000</v>
          </cell>
          <cell r="J29">
            <v>33510</v>
          </cell>
          <cell r="L29">
            <v>701800</v>
          </cell>
          <cell r="N29">
            <v>713876.62222222215</v>
          </cell>
          <cell r="O29">
            <v>340506.4</v>
          </cell>
          <cell r="P29">
            <v>527800</v>
          </cell>
          <cell r="Q29">
            <v>481892</v>
          </cell>
          <cell r="S29">
            <v>358002.68</v>
          </cell>
          <cell r="U29">
            <v>224000</v>
          </cell>
          <cell r="V29">
            <v>14560</v>
          </cell>
          <cell r="W29">
            <v>2329.6</v>
          </cell>
          <cell r="X29">
            <v>240889.60000000001</v>
          </cell>
          <cell r="AB29">
            <v>713876.62222222215</v>
          </cell>
          <cell r="AC29">
            <v>1226309.08</v>
          </cell>
          <cell r="AD29">
            <v>79710.090200000006</v>
          </cell>
          <cell r="AE29">
            <v>701800</v>
          </cell>
          <cell r="AF29">
            <v>45617</v>
          </cell>
          <cell r="AG29">
            <v>1243200</v>
          </cell>
          <cell r="AH29">
            <v>1473682.56</v>
          </cell>
        </row>
        <row r="30">
          <cell r="A30" t="str">
            <v>202</v>
          </cell>
          <cell r="F30">
            <v>18328</v>
          </cell>
          <cell r="G30">
            <v>1160000</v>
          </cell>
          <cell r="H30">
            <v>112000</v>
          </cell>
          <cell r="O30">
            <v>1837637.2</v>
          </cell>
          <cell r="P30">
            <v>3659598.16</v>
          </cell>
          <cell r="S30">
            <v>624237.76</v>
          </cell>
          <cell r="U30">
            <v>112000</v>
          </cell>
          <cell r="V30">
            <v>7280</v>
          </cell>
          <cell r="W30">
            <v>1164.8</v>
          </cell>
          <cell r="X30">
            <v>120444.8</v>
          </cell>
          <cell r="Z30">
            <v>1043402</v>
          </cell>
          <cell r="AB30">
            <v>466320</v>
          </cell>
          <cell r="AC30">
            <v>2461874.96</v>
          </cell>
          <cell r="AD30">
            <v>160021.87239999999</v>
          </cell>
          <cell r="AE30">
            <v>3659598.16</v>
          </cell>
          <cell r="AF30">
            <v>237873.88040000002</v>
          </cell>
          <cell r="AG30">
            <v>38059.820864000001</v>
          </cell>
          <cell r="AH30">
            <v>177062.39999999999</v>
          </cell>
        </row>
        <row r="31">
          <cell r="A31" t="str">
            <v>203</v>
          </cell>
          <cell r="F31">
            <v>18328</v>
          </cell>
          <cell r="P31">
            <v>82696</v>
          </cell>
          <cell r="S31">
            <v>1162120.48</v>
          </cell>
          <cell r="U31">
            <v>312000</v>
          </cell>
          <cell r="V31">
            <v>20280</v>
          </cell>
          <cell r="W31">
            <v>3244.8</v>
          </cell>
          <cell r="X31">
            <v>1733951</v>
          </cell>
          <cell r="Z31">
            <v>960519</v>
          </cell>
          <cell r="AB31">
            <v>960519</v>
          </cell>
          <cell r="AC31">
            <v>1162120.48</v>
          </cell>
          <cell r="AD31">
            <v>261000</v>
          </cell>
          <cell r="AE31">
            <v>1895489.88</v>
          </cell>
          <cell r="AF31">
            <v>123206.8422</v>
          </cell>
          <cell r="AG31">
            <v>19713.094752000001</v>
          </cell>
          <cell r="AH31">
            <v>2038409.8169519999</v>
          </cell>
        </row>
        <row r="32">
          <cell r="A32" t="str">
            <v>204</v>
          </cell>
          <cell r="F32">
            <v>18328</v>
          </cell>
          <cell r="G32">
            <v>2862243</v>
          </cell>
          <cell r="I32">
            <v>91640</v>
          </cell>
          <cell r="J32">
            <v>2210032</v>
          </cell>
          <cell r="K32">
            <v>1392000</v>
          </cell>
          <cell r="L32">
            <v>127600</v>
          </cell>
          <cell r="N32">
            <v>262822.22222222225</v>
          </cell>
          <cell r="O32">
            <v>4731640</v>
          </cell>
          <cell r="P32">
            <v>2917400</v>
          </cell>
          <cell r="S32">
            <v>2320000</v>
          </cell>
          <cell r="U32">
            <v>45014</v>
          </cell>
          <cell r="V32">
            <v>1600298</v>
          </cell>
          <cell r="X32">
            <v>1707149</v>
          </cell>
          <cell r="Y32">
            <v>1428615.4</v>
          </cell>
          <cell r="Z32">
            <v>107520</v>
          </cell>
          <cell r="AB32">
            <v>2582822.222222222</v>
          </cell>
          <cell r="AC32">
            <v>4346015.4000000004</v>
          </cell>
          <cell r="AD32">
            <v>282491.00100000005</v>
          </cell>
          <cell r="AE32">
            <v>1582942</v>
          </cell>
          <cell r="AF32">
            <v>102891.23000000001</v>
          </cell>
          <cell r="AG32">
            <v>16462.596800000003</v>
          </cell>
          <cell r="AH32">
            <v>708975.76</v>
          </cell>
        </row>
        <row r="33">
          <cell r="A33" t="str">
            <v>205</v>
          </cell>
          <cell r="F33">
            <v>18328</v>
          </cell>
          <cell r="I33">
            <v>91640</v>
          </cell>
          <cell r="J33">
            <v>91408</v>
          </cell>
          <cell r="L33">
            <v>34800</v>
          </cell>
          <cell r="M33">
            <v>6871531</v>
          </cell>
          <cell r="N33">
            <v>344022.22222222219</v>
          </cell>
          <cell r="P33">
            <v>2952252.2</v>
          </cell>
          <cell r="Q33">
            <v>739790</v>
          </cell>
          <cell r="R33">
            <v>91385</v>
          </cell>
          <cell r="S33">
            <v>368676</v>
          </cell>
          <cell r="U33">
            <v>3340800</v>
          </cell>
          <cell r="W33">
            <v>22170036</v>
          </cell>
          <cell r="Y33">
            <v>2317772.7999999998</v>
          </cell>
          <cell r="AB33">
            <v>344022.22222222219</v>
          </cell>
          <cell r="AC33">
            <v>5794480.7199999997</v>
          </cell>
          <cell r="AD33">
            <v>376641.24680000002</v>
          </cell>
          <cell r="AE33">
            <v>2987052.2</v>
          </cell>
          <cell r="AF33">
            <v>194158.39300000001</v>
          </cell>
          <cell r="AG33">
            <v>31065.342880000004</v>
          </cell>
          <cell r="AH33">
            <v>3212275.9358800002</v>
          </cell>
        </row>
        <row r="34">
          <cell r="A34" t="str">
            <v>208</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161751</v>
          </cell>
          <cell r="P34">
            <v>260879.35999999999</v>
          </cell>
          <cell r="Q34">
            <v>2072494</v>
          </cell>
          <cell r="R34">
            <v>91385</v>
          </cell>
          <cell r="S34">
            <v>2530482</v>
          </cell>
          <cell r="T34">
            <v>202276</v>
          </cell>
          <cell r="U34">
            <v>48300</v>
          </cell>
          <cell r="V34">
            <v>18328</v>
          </cell>
          <cell r="W34">
            <v>294060</v>
          </cell>
          <cell r="X34">
            <v>1733951</v>
          </cell>
          <cell r="Y34">
            <v>359251</v>
          </cell>
          <cell r="Z34">
            <v>566497.6</v>
          </cell>
          <cell r="AA34">
            <v>315000</v>
          </cell>
          <cell r="AB34">
            <v>243600</v>
          </cell>
          <cell r="AC34">
            <v>375829</v>
          </cell>
          <cell r="AD34">
            <v>1421000</v>
          </cell>
          <cell r="AE34">
            <v>3376186.96</v>
          </cell>
          <cell r="AF34">
            <v>219452.15239999999</v>
          </cell>
          <cell r="AG34">
            <v>35112.344383999996</v>
          </cell>
          <cell r="AH34">
            <v>3630751.4567840002</v>
          </cell>
        </row>
        <row r="35">
          <cell r="A35" t="str">
            <v>211</v>
          </cell>
          <cell r="M35">
            <v>289971.47619047621</v>
          </cell>
          <cell r="O35">
            <v>40600</v>
          </cell>
          <cell r="P35">
            <v>82464.399999999994</v>
          </cell>
          <cell r="S35">
            <v>3569223.72</v>
          </cell>
          <cell r="U35">
            <v>45014</v>
          </cell>
          <cell r="Z35">
            <v>737760</v>
          </cell>
          <cell r="AB35">
            <v>289971.47619047621</v>
          </cell>
          <cell r="AC35">
            <v>3728143.72</v>
          </cell>
          <cell r="AD35">
            <v>242329.34180000002</v>
          </cell>
          <cell r="AE35">
            <v>865238.4</v>
          </cell>
          <cell r="AF35">
            <v>56240.496000000006</v>
          </cell>
          <cell r="AG35">
            <v>8998.4793600000012</v>
          </cell>
          <cell r="AH35">
            <v>930477.37536000006</v>
          </cell>
        </row>
        <row r="36">
          <cell r="A36" t="str">
            <v>213</v>
          </cell>
          <cell r="I36">
            <v>1025730</v>
          </cell>
          <cell r="J36">
            <v>2393521</v>
          </cell>
          <cell r="N36">
            <v>570802.22222222225</v>
          </cell>
          <cell r="O36">
            <v>783580</v>
          </cell>
          <cell r="P36">
            <v>661200</v>
          </cell>
          <cell r="S36">
            <v>3162584.56</v>
          </cell>
          <cell r="U36">
            <v>203000</v>
          </cell>
          <cell r="W36">
            <v>2955973.0666666664</v>
          </cell>
          <cell r="Z36">
            <v>901318.24</v>
          </cell>
          <cell r="AB36">
            <v>4428093.5288888887</v>
          </cell>
          <cell r="AC36">
            <v>4810364.5599999996</v>
          </cell>
          <cell r="AD36">
            <v>312673.69639999996</v>
          </cell>
          <cell r="AE36">
            <v>3419251</v>
          </cell>
          <cell r="AF36">
            <v>222251.315</v>
          </cell>
          <cell r="AG36">
            <v>35560.210400000004</v>
          </cell>
          <cell r="AH36">
            <v>3677062.5254000002</v>
          </cell>
        </row>
        <row r="37">
          <cell r="A37" t="str">
            <v>314</v>
          </cell>
          <cell r="E37">
            <v>24059416</v>
          </cell>
          <cell r="N37">
            <v>243102.22222222222</v>
          </cell>
          <cell r="P37">
            <v>1271743.96</v>
          </cell>
          <cell r="S37">
            <v>14422699</v>
          </cell>
          <cell r="U37">
            <v>45014</v>
          </cell>
          <cell r="V37">
            <v>18328</v>
          </cell>
          <cell r="AB37">
            <v>243102.22222222222</v>
          </cell>
          <cell r="AC37">
            <v>1642502</v>
          </cell>
          <cell r="AD37">
            <v>106762.63</v>
          </cell>
          <cell r="AE37">
            <v>1690045.96</v>
          </cell>
          <cell r="AF37">
            <v>109852.9874</v>
          </cell>
          <cell r="AG37">
            <v>17576.477984000001</v>
          </cell>
          <cell r="AH37">
            <v>1817475.4253839999</v>
          </cell>
        </row>
        <row r="38">
          <cell r="A38" t="str">
            <v>400</v>
          </cell>
          <cell r="I38">
            <v>9408</v>
          </cell>
          <cell r="J38">
            <v>255200</v>
          </cell>
          <cell r="N38">
            <v>423482.22222222225</v>
          </cell>
          <cell r="T38">
            <v>940800</v>
          </cell>
          <cell r="Y38">
            <v>1465659</v>
          </cell>
          <cell r="AB38">
            <v>423482.22222222225</v>
          </cell>
          <cell r="AC38">
            <v>2406459</v>
          </cell>
          <cell r="AD38">
            <v>156419.83499999999</v>
          </cell>
          <cell r="AE38">
            <v>264608</v>
          </cell>
          <cell r="AF38">
            <v>17199.52</v>
          </cell>
          <cell r="AG38">
            <v>2751.9232000000002</v>
          </cell>
          <cell r="AH38">
            <v>284559.44320000004</v>
          </cell>
        </row>
        <row r="39">
          <cell r="A39" t="str">
            <v>407</v>
          </cell>
          <cell r="E39">
            <v>151200</v>
          </cell>
          <cell r="I39">
            <v>1383085.5</v>
          </cell>
          <cell r="M39">
            <v>70000</v>
          </cell>
          <cell r="N39">
            <v>147347</v>
          </cell>
          <cell r="O39">
            <v>592760</v>
          </cell>
          <cell r="Q39">
            <v>35000</v>
          </cell>
          <cell r="R39">
            <v>168000</v>
          </cell>
          <cell r="T39">
            <v>693402</v>
          </cell>
          <cell r="U39">
            <v>5299605</v>
          </cell>
          <cell r="X39">
            <v>158551</v>
          </cell>
          <cell r="Y39">
            <v>299712</v>
          </cell>
          <cell r="Z39">
            <v>264294</v>
          </cell>
          <cell r="AA39">
            <v>132544</v>
          </cell>
          <cell r="AB39">
            <v>1595020.5</v>
          </cell>
          <cell r="AC39">
            <v>7435015</v>
          </cell>
          <cell r="AD39">
            <v>483275.97500000003</v>
          </cell>
          <cell r="AE39">
            <v>1297642</v>
          </cell>
          <cell r="AF39">
            <v>84346.73</v>
          </cell>
          <cell r="AG39">
            <v>13495.4768</v>
          </cell>
          <cell r="AH39">
            <v>1395484.2068</v>
          </cell>
        </row>
        <row r="40">
          <cell r="A40" t="str">
            <v>408</v>
          </cell>
          <cell r="D40">
            <v>39200</v>
          </cell>
          <cell r="F40">
            <v>172886</v>
          </cell>
          <cell r="G40">
            <v>1386200</v>
          </cell>
          <cell r="I40">
            <v>30240</v>
          </cell>
          <cell r="J40">
            <v>10397517</v>
          </cell>
          <cell r="O40">
            <v>75400</v>
          </cell>
          <cell r="Q40">
            <v>552120</v>
          </cell>
          <cell r="V40">
            <v>30546.666666666668</v>
          </cell>
          <cell r="W40">
            <v>400000</v>
          </cell>
          <cell r="AA40">
            <v>211935</v>
          </cell>
          <cell r="AB40">
            <v>1179020.5</v>
          </cell>
          <cell r="AC40">
            <v>1292449</v>
          </cell>
          <cell r="AD40">
            <v>4901</v>
          </cell>
          <cell r="AE40">
            <v>11070389.666666666</v>
          </cell>
          <cell r="AF40">
            <v>719575.32833333337</v>
          </cell>
          <cell r="AG40">
            <v>115132.05253333334</v>
          </cell>
          <cell r="AH40">
            <v>11905097.047533333</v>
          </cell>
        </row>
        <row r="41">
          <cell r="A41" t="str">
            <v>B01</v>
          </cell>
          <cell r="C41">
            <v>3770000</v>
          </cell>
          <cell r="D41">
            <v>78400</v>
          </cell>
          <cell r="F41">
            <v>3510322</v>
          </cell>
          <cell r="J41">
            <v>46980</v>
          </cell>
          <cell r="P41">
            <v>98600</v>
          </cell>
          <cell r="U41">
            <v>151380</v>
          </cell>
          <cell r="V41">
            <v>30546.666666666668</v>
          </cell>
          <cell r="W41">
            <v>979286.66666666663</v>
          </cell>
          <cell r="Y41">
            <v>229600</v>
          </cell>
          <cell r="AB41">
            <v>979286.66666666663</v>
          </cell>
          <cell r="AC41">
            <v>2620388</v>
          </cell>
          <cell r="AD41">
            <v>631040</v>
          </cell>
          <cell r="AE41">
            <v>10786236.666666668</v>
          </cell>
          <cell r="AF41">
            <v>701105.38333333342</v>
          </cell>
          <cell r="AG41">
            <v>112176.86133333335</v>
          </cell>
          <cell r="AH41">
            <v>2952244.08</v>
          </cell>
        </row>
        <row r="42">
          <cell r="A42" t="str">
            <v>CARREFOUR</v>
          </cell>
          <cell r="E42">
            <v>29500</v>
          </cell>
          <cell r="G42">
            <v>1050560</v>
          </cell>
          <cell r="H42">
            <v>29500</v>
          </cell>
          <cell r="I42">
            <v>570240</v>
          </cell>
          <cell r="L42">
            <v>89600</v>
          </cell>
          <cell r="M42">
            <v>34800</v>
          </cell>
          <cell r="Q42">
            <v>257600</v>
          </cell>
          <cell r="AA42">
            <v>531799</v>
          </cell>
          <cell r="AB42">
            <v>1770475.9307359308</v>
          </cell>
          <cell r="AC42">
            <v>2790960</v>
          </cell>
          <cell r="AD42">
            <v>51457.9</v>
          </cell>
          <cell r="AE42">
            <v>1582359</v>
          </cell>
          <cell r="AF42">
            <v>102853.33500000001</v>
          </cell>
          <cell r="AG42">
            <v>16456.533600000002</v>
          </cell>
          <cell r="AH42">
            <v>1701668.8685999999</v>
          </cell>
        </row>
        <row r="43">
          <cell r="A43" t="str">
            <v>CCTV</v>
          </cell>
          <cell r="E43">
            <v>15032275</v>
          </cell>
          <cell r="S43">
            <v>3382560</v>
          </cell>
          <cell r="Z43">
            <v>1683780</v>
          </cell>
          <cell r="AA43">
            <v>49130</v>
          </cell>
          <cell r="AB43">
            <v>1683780</v>
          </cell>
          <cell r="AC43">
            <v>49130</v>
          </cell>
          <cell r="AD43">
            <v>3193.4500000000003</v>
          </cell>
          <cell r="AE43">
            <v>3382560</v>
          </cell>
          <cell r="AF43">
            <v>219866.4</v>
          </cell>
          <cell r="AG43">
            <v>35178.624000000003</v>
          </cell>
          <cell r="AH43">
            <v>3637605.0239999997</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row>
        <row r="5">
          <cell r="A5" t="str">
            <v>001</v>
          </cell>
          <cell r="B5">
            <v>408240</v>
          </cell>
          <cell r="C5">
            <v>1275912</v>
          </cell>
          <cell r="D5">
            <v>82934.28</v>
          </cell>
          <cell r="E5">
            <v>217415.40480000002</v>
          </cell>
          <cell r="F5">
            <v>1576261.6847999999</v>
          </cell>
          <cell r="G5">
            <v>995700</v>
          </cell>
          <cell r="H5">
            <v>65000</v>
          </cell>
          <cell r="I5">
            <v>281880</v>
          </cell>
          <cell r="J5">
            <v>1149421</v>
          </cell>
          <cell r="K5">
            <v>59000</v>
          </cell>
          <cell r="L5">
            <v>149999</v>
          </cell>
          <cell r="M5">
            <v>515689.6</v>
          </cell>
          <cell r="N5">
            <v>107462.5</v>
          </cell>
          <cell r="O5">
            <v>558239</v>
          </cell>
          <cell r="P5">
            <v>36285.535000000003</v>
          </cell>
          <cell r="Q5">
            <v>5805.6856000000007</v>
          </cell>
          <cell r="R5">
            <v>600330.2206</v>
          </cell>
        </row>
        <row r="6">
          <cell r="A6" t="str">
            <v>002</v>
          </cell>
          <cell r="B6">
            <v>956934</v>
          </cell>
          <cell r="C6">
            <v>956934</v>
          </cell>
          <cell r="D6">
            <v>157412</v>
          </cell>
          <cell r="E6">
            <v>163061.55359999998</v>
          </cell>
          <cell r="F6">
            <v>1182196.2635999999</v>
          </cell>
          <cell r="G6">
            <v>66648</v>
          </cell>
          <cell r="H6">
            <v>91576.495800000004</v>
          </cell>
          <cell r="I6">
            <v>115750</v>
          </cell>
          <cell r="J6">
            <v>1443504</v>
          </cell>
          <cell r="K6">
            <v>56000</v>
          </cell>
          <cell r="L6">
            <v>1916946</v>
          </cell>
          <cell r="M6">
            <v>678368</v>
          </cell>
          <cell r="O6">
            <v>157412</v>
          </cell>
          <cell r="P6">
            <v>10231.780000000001</v>
          </cell>
          <cell r="Q6">
            <v>1637.0848000000001</v>
          </cell>
          <cell r="R6">
            <v>169280.86480000001</v>
          </cell>
        </row>
        <row r="7">
          <cell r="A7" t="str">
            <v>013</v>
          </cell>
          <cell r="B7">
            <v>158137.60000000001</v>
          </cell>
          <cell r="C7">
            <v>158137.60000000001</v>
          </cell>
          <cell r="D7">
            <v>10278.944000000001</v>
          </cell>
          <cell r="E7">
            <v>23200</v>
          </cell>
          <cell r="F7">
            <v>195363.19104000001</v>
          </cell>
          <cell r="G7">
            <v>12631.240800000001</v>
          </cell>
          <cell r="H7">
            <v>69189.2</v>
          </cell>
          <cell r="I7">
            <v>115750</v>
          </cell>
          <cell r="K7">
            <v>322560</v>
          </cell>
          <cell r="N7">
            <v>732883.2</v>
          </cell>
          <cell r="O7">
            <v>92389.2</v>
          </cell>
          <cell r="P7">
            <v>6005.2979999999998</v>
          </cell>
          <cell r="Q7">
            <v>960.84767999999997</v>
          </cell>
          <cell r="R7">
            <v>99355.345679999999</v>
          </cell>
        </row>
        <row r="8">
          <cell r="A8" t="str">
            <v>101</v>
          </cell>
          <cell r="B8">
            <v>158137.60000000001</v>
          </cell>
          <cell r="C8">
            <v>158137.60000000001</v>
          </cell>
          <cell r="D8">
            <v>10278.944000000001</v>
          </cell>
          <cell r="E8">
            <v>324800</v>
          </cell>
          <cell r="F8">
            <v>195363.19104000001</v>
          </cell>
          <cell r="G8">
            <v>12631.240800000001</v>
          </cell>
          <cell r="H8">
            <v>91576.495800000004</v>
          </cell>
          <cell r="I8">
            <v>260000</v>
          </cell>
          <cell r="L8">
            <v>96466</v>
          </cell>
          <cell r="M8">
            <v>709920</v>
          </cell>
          <cell r="O8">
            <v>324800</v>
          </cell>
          <cell r="P8">
            <v>21112</v>
          </cell>
          <cell r="Q8">
            <v>3377.92</v>
          </cell>
          <cell r="R8">
            <v>349289.92</v>
          </cell>
        </row>
        <row r="9">
          <cell r="A9" t="str">
            <v>108</v>
          </cell>
          <cell r="B9">
            <v>158137.60000000001</v>
          </cell>
          <cell r="C9">
            <v>158137.60000000001</v>
          </cell>
          <cell r="D9">
            <v>10278.944000000001</v>
          </cell>
          <cell r="E9">
            <v>26946.64704</v>
          </cell>
          <cell r="F9">
            <v>195363.19104000001</v>
          </cell>
          <cell r="G9">
            <v>12631.240800000001</v>
          </cell>
          <cell r="H9">
            <v>69189.2</v>
          </cell>
          <cell r="J9">
            <v>2240</v>
          </cell>
          <cell r="L9">
            <v>58000</v>
          </cell>
          <cell r="N9">
            <v>1112208</v>
          </cell>
          <cell r="O9">
            <v>306991</v>
          </cell>
          <cell r="P9">
            <v>4497.2979999999998</v>
          </cell>
          <cell r="Q9">
            <v>719.56768</v>
          </cell>
          <cell r="R9">
            <v>74406.065679999985</v>
          </cell>
        </row>
        <row r="10">
          <cell r="A10" t="str">
            <v>109</v>
          </cell>
          <cell r="B10">
            <v>158137.60000000001</v>
          </cell>
          <cell r="C10">
            <v>158137.60000000001</v>
          </cell>
          <cell r="D10">
            <v>10278.944000000001</v>
          </cell>
          <cell r="E10">
            <v>26946.64704</v>
          </cell>
          <cell r="F10">
            <v>195363.19104000001</v>
          </cell>
          <cell r="G10">
            <v>12631.240800000001</v>
          </cell>
          <cell r="H10">
            <v>69189.2</v>
          </cell>
          <cell r="I10">
            <v>444619.88</v>
          </cell>
          <cell r="J10">
            <v>381872</v>
          </cell>
          <cell r="L10">
            <v>883120</v>
          </cell>
          <cell r="M10">
            <v>81144</v>
          </cell>
          <cell r="N10">
            <v>107462.5</v>
          </cell>
          <cell r="O10">
            <v>69189.2</v>
          </cell>
          <cell r="P10">
            <v>4497.2979999999998</v>
          </cell>
          <cell r="Q10">
            <v>719.56768</v>
          </cell>
          <cell r="R10">
            <v>74406.065679999985</v>
          </cell>
        </row>
        <row r="11">
          <cell r="A11" t="str">
            <v>114</v>
          </cell>
          <cell r="B11">
            <v>158137.60000000001</v>
          </cell>
          <cell r="C11">
            <v>158137.60000000001</v>
          </cell>
          <cell r="D11">
            <v>10278.944000000001</v>
          </cell>
          <cell r="E11">
            <v>26946.64704</v>
          </cell>
          <cell r="F11">
            <v>195363.19104000001</v>
          </cell>
          <cell r="G11">
            <v>12631.240800000001</v>
          </cell>
          <cell r="H11">
            <v>1729728</v>
          </cell>
          <cell r="I11">
            <v>310221.12</v>
          </cell>
          <cell r="J11">
            <v>298700</v>
          </cell>
          <cell r="L11">
            <v>98953</v>
          </cell>
          <cell r="M11">
            <v>441907</v>
          </cell>
          <cell r="N11">
            <v>356720</v>
          </cell>
          <cell r="O11">
            <v>2528355</v>
          </cell>
          <cell r="P11">
            <v>164343.07500000001</v>
          </cell>
          <cell r="Q11">
            <v>26294.892000000003</v>
          </cell>
          <cell r="R11">
            <v>2718992.9670000002</v>
          </cell>
        </row>
        <row r="12">
          <cell r="A12" t="str">
            <v>160</v>
          </cell>
          <cell r="B12">
            <v>158137.60000000001</v>
          </cell>
          <cell r="C12">
            <v>158137.60000000001</v>
          </cell>
          <cell r="D12">
            <v>7256704</v>
          </cell>
          <cell r="E12">
            <v>114840</v>
          </cell>
          <cell r="F12">
            <v>2566932</v>
          </cell>
          <cell r="G12">
            <v>12631.240800000001</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row>
        <row r="13">
          <cell r="A13" t="str">
            <v>162</v>
          </cell>
          <cell r="B13">
            <v>311472</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row>
        <row r="14">
          <cell r="A14" t="str">
            <v>201</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row>
        <row r="16">
          <cell r="A16" t="str">
            <v>204</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210</v>
          </cell>
          <cell r="B17">
            <v>318978</v>
          </cell>
          <cell r="C17">
            <v>318978</v>
          </cell>
          <cell r="D17">
            <v>20733.57</v>
          </cell>
          <cell r="E17">
            <v>54353.851200000005</v>
          </cell>
          <cell r="F17">
            <v>2610880</v>
          </cell>
          <cell r="G17">
            <v>282240</v>
          </cell>
          <cell r="H17">
            <v>69189.2</v>
          </cell>
          <cell r="J17">
            <v>345773</v>
          </cell>
          <cell r="L17">
            <v>5600</v>
          </cell>
          <cell r="M17">
            <v>555520</v>
          </cell>
          <cell r="N17">
            <v>460096.6</v>
          </cell>
          <cell r="O17">
            <v>2680069.2000000002</v>
          </cell>
          <cell r="P17">
            <v>174204.49800000002</v>
          </cell>
          <cell r="Q17">
            <v>27872.719680000006</v>
          </cell>
          <cell r="R17">
            <v>2882146.4176800004</v>
          </cell>
        </row>
        <row r="18">
          <cell r="A18" t="str">
            <v>403</v>
          </cell>
          <cell r="B18">
            <v>637956</v>
          </cell>
          <cell r="C18">
            <v>637956</v>
          </cell>
          <cell r="D18">
            <v>41467.14</v>
          </cell>
          <cell r="E18">
            <v>108707.70240000001</v>
          </cell>
          <cell r="F18">
            <v>788130.84239999996</v>
          </cell>
          <cell r="G18">
            <v>59640</v>
          </cell>
          <cell r="H18">
            <v>432390</v>
          </cell>
          <cell r="I18">
            <v>3858</v>
          </cell>
          <cell r="J18">
            <v>2636907</v>
          </cell>
          <cell r="K18">
            <v>237336</v>
          </cell>
          <cell r="L18">
            <v>89457</v>
          </cell>
          <cell r="M18">
            <v>784868</v>
          </cell>
          <cell r="N18">
            <v>601769</v>
          </cell>
          <cell r="O18">
            <v>601769</v>
          </cell>
          <cell r="P18">
            <v>39114.985000000001</v>
          </cell>
          <cell r="Q18">
            <v>6258.3976000000002</v>
          </cell>
          <cell r="R18">
            <v>647142.38260000001</v>
          </cell>
        </row>
        <row r="19">
          <cell r="A19" t="str">
            <v>407</v>
          </cell>
          <cell r="B19">
            <v>988360</v>
          </cell>
          <cell r="C19">
            <v>741270</v>
          </cell>
          <cell r="D19">
            <v>470500</v>
          </cell>
          <cell r="E19">
            <v>757654</v>
          </cell>
          <cell r="F19">
            <v>120898.33333333333</v>
          </cell>
          <cell r="G19">
            <v>294728.95199999999</v>
          </cell>
          <cell r="H19">
            <v>69189.2</v>
          </cell>
          <cell r="I19">
            <v>1432918</v>
          </cell>
          <cell r="J19">
            <v>466320</v>
          </cell>
          <cell r="K19">
            <v>133631</v>
          </cell>
          <cell r="L19">
            <v>17696</v>
          </cell>
          <cell r="M19">
            <v>129920</v>
          </cell>
          <cell r="N19">
            <v>396488</v>
          </cell>
          <cell r="O19">
            <v>826843.2</v>
          </cell>
          <cell r="P19">
            <v>53744.807999999997</v>
          </cell>
          <cell r="Q19">
            <v>8599.1692800000001</v>
          </cell>
          <cell r="R19">
            <v>889187.17727999995</v>
          </cell>
        </row>
        <row r="20">
          <cell r="A20" t="str">
            <v>408</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N20">
            <v>232302</v>
          </cell>
          <cell r="O20">
            <v>1140480</v>
          </cell>
          <cell r="P20">
            <v>74131.199999999997</v>
          </cell>
          <cell r="Q20">
            <v>145882</v>
          </cell>
          <cell r="R20">
            <v>1226472.192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I5">
            <v>1235238</v>
          </cell>
          <cell r="J5">
            <v>2783578</v>
          </cell>
          <cell r="L5">
            <v>209678</v>
          </cell>
          <cell r="N5">
            <v>236640</v>
          </cell>
          <cell r="O5">
            <v>122496</v>
          </cell>
          <cell r="P5">
            <v>84448</v>
          </cell>
          <cell r="Q5">
            <v>3529384</v>
          </cell>
          <cell r="R5">
            <v>229409.96000000002</v>
          </cell>
          <cell r="S5">
            <v>36705.593600000007</v>
          </cell>
          <cell r="T5">
            <v>3795499.5535999998</v>
          </cell>
          <cell r="X5">
            <v>471227</v>
          </cell>
          <cell r="Y5">
            <v>108798.10500000001</v>
          </cell>
          <cell r="Z5">
            <v>17407.696800000002</v>
          </cell>
          <cell r="AA5">
            <v>1800022.8018</v>
          </cell>
          <cell r="AC5">
            <v>373959</v>
          </cell>
          <cell r="AD5">
            <v>1734432</v>
          </cell>
          <cell r="AE5">
            <v>47944.455000000002</v>
          </cell>
          <cell r="AF5">
            <v>7671.1128000000008</v>
          </cell>
          <cell r="AG5">
            <v>2783578</v>
          </cell>
          <cell r="AH5">
            <v>180932.57</v>
          </cell>
          <cell r="AI5">
            <v>28949.211200000002</v>
          </cell>
          <cell r="AJ5">
            <v>2993459.7811999996</v>
          </cell>
          <cell r="AP5">
            <v>115340</v>
          </cell>
          <cell r="AT5">
            <v>209678</v>
          </cell>
          <cell r="AU5">
            <v>13629.07</v>
          </cell>
          <cell r="AV5">
            <v>2180.6511999999998</v>
          </cell>
          <cell r="AW5">
            <v>225487.7212</v>
          </cell>
          <cell r="BA5">
            <v>2239558</v>
          </cell>
          <cell r="BB5">
            <v>145571.27000000002</v>
          </cell>
          <cell r="BC5">
            <v>23291.403200000004</v>
          </cell>
          <cell r="BD5">
            <v>2408420.6732000001</v>
          </cell>
        </row>
        <row r="6">
          <cell r="A6" t="str">
            <v>004</v>
          </cell>
          <cell r="B6">
            <v>401360</v>
          </cell>
          <cell r="C6">
            <v>118603.2</v>
          </cell>
          <cell r="D6">
            <v>222381</v>
          </cell>
          <cell r="E6">
            <v>14454.765000000001</v>
          </cell>
          <cell r="F6">
            <v>37893.722400000006</v>
          </cell>
          <cell r="G6">
            <v>274729.48740000004</v>
          </cell>
          <cell r="H6">
            <v>1012682.088</v>
          </cell>
          <cell r="L6">
            <v>1916946</v>
          </cell>
          <cell r="Q6">
            <v>754000</v>
          </cell>
          <cell r="R6">
            <v>2534272</v>
          </cell>
          <cell r="S6">
            <v>691247</v>
          </cell>
          <cell r="T6">
            <v>310790.59999999998</v>
          </cell>
          <cell r="X6">
            <v>475500</v>
          </cell>
          <cell r="Y6">
            <v>30907.5</v>
          </cell>
          <cell r="Z6">
            <v>646816</v>
          </cell>
          <cell r="AA6">
            <v>511352.7</v>
          </cell>
          <cell r="AB6">
            <v>31590</v>
          </cell>
          <cell r="AD6">
            <v>3288272</v>
          </cell>
          <cell r="AE6">
            <v>213737.68</v>
          </cell>
          <cell r="AF6">
            <v>421300</v>
          </cell>
          <cell r="AG6">
            <v>421300</v>
          </cell>
          <cell r="AH6">
            <v>91007.272727272735</v>
          </cell>
          <cell r="AI6">
            <v>4381.5200000000004</v>
          </cell>
          <cell r="AJ6">
            <v>453066.02</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005</v>
          </cell>
          <cell r="B7">
            <v>1068344</v>
          </cell>
          <cell r="C7">
            <v>1235450</v>
          </cell>
          <cell r="D7">
            <v>222381</v>
          </cell>
          <cell r="E7">
            <v>14454.765000000001</v>
          </cell>
          <cell r="F7">
            <v>37893.722400000006</v>
          </cell>
          <cell r="G7">
            <v>274729.48740000004</v>
          </cell>
          <cell r="H7">
            <v>1526274.93</v>
          </cell>
          <cell r="I7">
            <v>694144</v>
          </cell>
          <cell r="Q7">
            <v>754000</v>
          </cell>
          <cell r="R7">
            <v>45119.360000000001</v>
          </cell>
          <cell r="S7">
            <v>7219.0976000000001</v>
          </cell>
          <cell r="T7">
            <v>746482.45759999997</v>
          </cell>
          <cell r="V7">
            <v>4137755</v>
          </cell>
          <cell r="X7">
            <v>4137755</v>
          </cell>
          <cell r="Y7">
            <v>268954.07500000001</v>
          </cell>
          <cell r="Z7">
            <v>43032.652000000002</v>
          </cell>
          <cell r="AA7">
            <v>4449741.727</v>
          </cell>
          <cell r="AB7">
            <v>87808</v>
          </cell>
          <cell r="AD7">
            <v>312040</v>
          </cell>
          <cell r="AE7">
            <v>49010</v>
          </cell>
          <cell r="AF7">
            <v>87300</v>
          </cell>
          <cell r="AG7">
            <v>87300</v>
          </cell>
          <cell r="AH7">
            <v>5674.5</v>
          </cell>
          <cell r="AI7">
            <v>907.92000000000007</v>
          </cell>
          <cell r="AJ7">
            <v>93882.42</v>
          </cell>
          <cell r="AT7">
            <v>1068344</v>
          </cell>
          <cell r="AU7">
            <v>69442.36</v>
          </cell>
          <cell r="AV7">
            <v>11110.777599999999</v>
          </cell>
          <cell r="AW7">
            <v>1148897.1376</v>
          </cell>
          <cell r="BA7">
            <v>399848</v>
          </cell>
          <cell r="BB7">
            <v>25990.120000000003</v>
          </cell>
          <cell r="BC7">
            <v>4158.4192000000003</v>
          </cell>
          <cell r="BD7">
            <v>429996.5392</v>
          </cell>
        </row>
        <row r="8">
          <cell r="A8" t="str">
            <v>012</v>
          </cell>
          <cell r="B8">
            <v>222381</v>
          </cell>
          <cell r="C8">
            <v>118603.2</v>
          </cell>
          <cell r="D8">
            <v>222381</v>
          </cell>
          <cell r="E8">
            <v>14454.765000000001</v>
          </cell>
          <cell r="F8">
            <v>37893.722400000006</v>
          </cell>
          <cell r="G8">
            <v>274729.48740000004</v>
          </cell>
          <cell r="H8">
            <v>146522.39327999999</v>
          </cell>
          <cell r="I8">
            <v>239563</v>
          </cell>
          <cell r="M8">
            <v>284398</v>
          </cell>
          <cell r="N8">
            <v>638928</v>
          </cell>
          <cell r="P8">
            <v>302238</v>
          </cell>
          <cell r="Q8">
            <v>239563</v>
          </cell>
          <cell r="R8">
            <v>15571.595000000001</v>
          </cell>
          <cell r="S8">
            <v>2491.4552000000003</v>
          </cell>
          <cell r="T8">
            <v>50738</v>
          </cell>
          <cell r="X8">
            <v>4219294</v>
          </cell>
          <cell r="Y8">
            <v>456232</v>
          </cell>
          <cell r="Z8">
            <v>43880.657599999999</v>
          </cell>
          <cell r="AA8">
            <v>4537428.7675999999</v>
          </cell>
          <cell r="AD8">
            <v>284398</v>
          </cell>
          <cell r="AE8">
            <v>18485.87</v>
          </cell>
          <cell r="AF8">
            <v>48000</v>
          </cell>
          <cell r="AG8">
            <v>48000</v>
          </cell>
          <cell r="AH8">
            <v>3120</v>
          </cell>
          <cell r="AI8">
            <v>499.2</v>
          </cell>
          <cell r="AJ8">
            <v>51619.199999999997</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013</v>
          </cell>
          <cell r="B9">
            <v>222381</v>
          </cell>
          <cell r="C9">
            <v>118603.2</v>
          </cell>
          <cell r="D9">
            <v>222381</v>
          </cell>
          <cell r="E9">
            <v>14454.765000000001</v>
          </cell>
          <cell r="F9">
            <v>37893.722400000006</v>
          </cell>
          <cell r="G9">
            <v>274729.48740000004</v>
          </cell>
          <cell r="H9">
            <v>1749111.06978</v>
          </cell>
          <cell r="I9">
            <v>4347500</v>
          </cell>
          <cell r="K9">
            <v>215500</v>
          </cell>
          <cell r="N9">
            <v>1112208</v>
          </cell>
          <cell r="Q9">
            <v>523321</v>
          </cell>
          <cell r="R9">
            <v>34015.864999999998</v>
          </cell>
          <cell r="S9">
            <v>5442.5383999999995</v>
          </cell>
          <cell r="T9">
            <v>562779.40339999995</v>
          </cell>
          <cell r="X9">
            <v>686256</v>
          </cell>
          <cell r="Y9">
            <v>44606.64</v>
          </cell>
          <cell r="Z9">
            <v>646816</v>
          </cell>
          <cell r="AA9">
            <v>737999.70240000007</v>
          </cell>
          <cell r="AC9">
            <v>100120</v>
          </cell>
          <cell r="AD9">
            <v>1112208</v>
          </cell>
          <cell r="AE9">
            <v>72293.52</v>
          </cell>
          <cell r="AF9">
            <v>11566.9632</v>
          </cell>
          <cell r="AG9">
            <v>677000</v>
          </cell>
          <cell r="AH9">
            <v>6507.8</v>
          </cell>
          <cell r="AI9">
            <v>1041.248</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100</v>
          </cell>
          <cell r="B10">
            <v>222381</v>
          </cell>
          <cell r="C10">
            <v>118603.2</v>
          </cell>
          <cell r="D10">
            <v>222381</v>
          </cell>
          <cell r="E10">
            <v>14454.765000000001</v>
          </cell>
          <cell r="F10">
            <v>37893.722400000006</v>
          </cell>
          <cell r="G10">
            <v>274729.48740000004</v>
          </cell>
          <cell r="H10">
            <v>146522.39327999999</v>
          </cell>
          <cell r="I10">
            <v>444619.88</v>
          </cell>
          <cell r="M10">
            <v>81144</v>
          </cell>
          <cell r="N10">
            <v>18096</v>
          </cell>
          <cell r="Q10">
            <v>501120</v>
          </cell>
          <cell r="R10">
            <v>44800</v>
          </cell>
          <cell r="S10">
            <v>5211.6480000000001</v>
          </cell>
          <cell r="T10">
            <v>538904.44800000009</v>
          </cell>
          <cell r="X10">
            <v>62040</v>
          </cell>
          <cell r="Y10">
            <v>4032.6000000000004</v>
          </cell>
          <cell r="Z10">
            <v>147204</v>
          </cell>
          <cell r="AA10">
            <v>66717.816000000006</v>
          </cell>
          <cell r="AD10">
            <v>99528</v>
          </cell>
          <cell r="AE10">
            <v>6450.6</v>
          </cell>
          <cell r="AF10">
            <v>1032.096</v>
          </cell>
          <cell r="AG10">
            <v>444619.88</v>
          </cell>
          <cell r="AH10">
            <v>28900.2922</v>
          </cell>
          <cell r="AI10">
            <v>4624.0467520000002</v>
          </cell>
          <cell r="AJ10">
            <v>478144.21895200002</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101</v>
          </cell>
          <cell r="B11">
            <v>222381</v>
          </cell>
          <cell r="C11">
            <v>2726000</v>
          </cell>
          <cell r="D11">
            <v>222381</v>
          </cell>
          <cell r="E11">
            <v>14454.765000000001</v>
          </cell>
          <cell r="F11">
            <v>37893.722400000006</v>
          </cell>
          <cell r="G11">
            <v>274729.48740000004</v>
          </cell>
          <cell r="H11">
            <v>146522.39327999999</v>
          </cell>
          <cell r="I11">
            <v>310221.12</v>
          </cell>
          <cell r="M11">
            <v>82432</v>
          </cell>
          <cell r="N11">
            <v>475117.44</v>
          </cell>
          <cell r="P11">
            <v>11200</v>
          </cell>
          <cell r="Q11">
            <v>97440</v>
          </cell>
          <cell r="R11">
            <v>44800</v>
          </cell>
          <cell r="S11">
            <v>12805.821600000001</v>
          </cell>
          <cell r="T11">
            <v>1324171.2065999999</v>
          </cell>
          <cell r="X11">
            <v>501120</v>
          </cell>
          <cell r="Y11">
            <v>54656</v>
          </cell>
          <cell r="Z11">
            <v>18096</v>
          </cell>
          <cell r="AA11">
            <v>538904.44800000009</v>
          </cell>
          <cell r="AB11">
            <v>34944</v>
          </cell>
          <cell r="AD11">
            <v>726902</v>
          </cell>
          <cell r="AE11">
            <v>47015.113599999997</v>
          </cell>
          <cell r="AF11">
            <v>7522.4181759999992</v>
          </cell>
          <cell r="AG11">
            <v>310221.12</v>
          </cell>
          <cell r="AH11">
            <v>20164.372800000001</v>
          </cell>
          <cell r="AI11">
            <v>3226.2996480000002</v>
          </cell>
          <cell r="AJ11">
            <v>333611.79244799999</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103</v>
          </cell>
          <cell r="B12">
            <v>222381</v>
          </cell>
          <cell r="C12">
            <v>118603.2</v>
          </cell>
          <cell r="D12">
            <v>222381</v>
          </cell>
          <cell r="E12">
            <v>14454.765000000001</v>
          </cell>
          <cell r="F12">
            <v>37893.722400000006</v>
          </cell>
          <cell r="G12">
            <v>274729.48740000004</v>
          </cell>
          <cell r="H12">
            <v>146522.39327999999</v>
          </cell>
          <cell r="I12">
            <v>16800</v>
          </cell>
          <cell r="J12">
            <v>3058850</v>
          </cell>
          <cell r="K12">
            <v>290433</v>
          </cell>
          <cell r="M12">
            <v>399588.33600000001</v>
          </cell>
          <cell r="N12">
            <v>64496</v>
          </cell>
          <cell r="O12">
            <v>1066759</v>
          </cell>
          <cell r="Q12">
            <v>799197</v>
          </cell>
          <cell r="R12">
            <v>51947.805</v>
          </cell>
          <cell r="S12">
            <v>8311.6488000000008</v>
          </cell>
          <cell r="T12">
            <v>859456.45380000002</v>
          </cell>
          <cell r="X12">
            <v>3439426</v>
          </cell>
          <cell r="Y12">
            <v>223562.69</v>
          </cell>
          <cell r="Z12">
            <v>50112</v>
          </cell>
          <cell r="AA12">
            <v>3698758.7204</v>
          </cell>
          <cell r="AD12">
            <v>27562</v>
          </cell>
          <cell r="AE12">
            <v>17656.600000000002</v>
          </cell>
          <cell r="AF12">
            <v>2825.0560000000005</v>
          </cell>
          <cell r="AG12">
            <v>399588.33600000001</v>
          </cell>
          <cell r="AH12">
            <v>25973.241840000002</v>
          </cell>
          <cell r="AI12">
            <v>4155.7186944000005</v>
          </cell>
          <cell r="AJ12">
            <v>429717.29653440003</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104</v>
          </cell>
          <cell r="B13">
            <v>222381</v>
          </cell>
          <cell r="C13">
            <v>118603.2</v>
          </cell>
          <cell r="D13">
            <v>222381</v>
          </cell>
          <cell r="E13">
            <v>14454.765000000001</v>
          </cell>
          <cell r="F13">
            <v>37893.722400000006</v>
          </cell>
          <cell r="G13">
            <v>274729.48740000004</v>
          </cell>
          <cell r="H13">
            <v>146522.39327999999</v>
          </cell>
          <cell r="I13">
            <v>150774</v>
          </cell>
          <cell r="J13">
            <v>105560</v>
          </cell>
          <cell r="M13">
            <v>544236.33600000001</v>
          </cell>
          <cell r="N13">
            <v>37120</v>
          </cell>
          <cell r="O13">
            <v>1531200</v>
          </cell>
          <cell r="Q13">
            <v>5600</v>
          </cell>
          <cell r="R13">
            <v>16800</v>
          </cell>
          <cell r="S13">
            <v>8647.5688000000009</v>
          </cell>
          <cell r="T13">
            <v>105607</v>
          </cell>
          <cell r="U13">
            <v>100000</v>
          </cell>
          <cell r="X13">
            <v>741982</v>
          </cell>
          <cell r="Y13">
            <v>148736</v>
          </cell>
          <cell r="Z13">
            <v>135822</v>
          </cell>
          <cell r="AA13">
            <v>797927.44279999996</v>
          </cell>
          <cell r="AD13">
            <v>414816</v>
          </cell>
          <cell r="AE13">
            <v>5324.8</v>
          </cell>
          <cell r="AF13">
            <v>851.96800000000007</v>
          </cell>
          <cell r="AG13">
            <v>544236.33600000001</v>
          </cell>
          <cell r="AH13">
            <v>35375.361840000005</v>
          </cell>
          <cell r="AI13">
            <v>5660.0578944000008</v>
          </cell>
          <cell r="AJ13">
            <v>585271.75573440001</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106</v>
          </cell>
          <cell r="B14">
            <v>294043</v>
          </cell>
          <cell r="C14">
            <v>350000</v>
          </cell>
          <cell r="D14">
            <v>350000</v>
          </cell>
          <cell r="E14">
            <v>22750</v>
          </cell>
          <cell r="F14">
            <v>59640</v>
          </cell>
          <cell r="G14">
            <v>432390</v>
          </cell>
          <cell r="H14">
            <v>146522.39327999999</v>
          </cell>
          <cell r="I14">
            <v>75400</v>
          </cell>
          <cell r="L14">
            <v>1773025</v>
          </cell>
          <cell r="M14">
            <v>-130116.67200000001</v>
          </cell>
          <cell r="N14">
            <v>539376.80000000005</v>
          </cell>
          <cell r="Q14">
            <v>118408</v>
          </cell>
          <cell r="R14">
            <v>7696.52</v>
          </cell>
          <cell r="S14">
            <v>1231.4432000000002</v>
          </cell>
          <cell r="T14">
            <v>71410</v>
          </cell>
          <cell r="X14">
            <v>75957</v>
          </cell>
          <cell r="Y14">
            <v>4937.2049999999999</v>
          </cell>
          <cell r="Z14">
            <v>789.95280000000002</v>
          </cell>
          <cell r="AA14">
            <v>81684.157800000001</v>
          </cell>
          <cell r="AD14">
            <v>120988</v>
          </cell>
          <cell r="AE14">
            <v>41545.972000000002</v>
          </cell>
          <cell r="AF14">
            <v>6647.3555200000001</v>
          </cell>
          <cell r="AG14">
            <v>-130116.67200000001</v>
          </cell>
          <cell r="AH14">
            <v>-8457.5836800000016</v>
          </cell>
          <cell r="AI14">
            <v>-1353.2133888000003</v>
          </cell>
          <cell r="AJ14">
            <v>-139927.46906880001</v>
          </cell>
          <cell r="AT14">
            <v>71410</v>
          </cell>
          <cell r="AU14">
            <v>4641.6500000000005</v>
          </cell>
          <cell r="AV14">
            <v>742.6640000000001</v>
          </cell>
          <cell r="AW14">
            <v>76794.313999999998</v>
          </cell>
          <cell r="BA14">
            <v>120988</v>
          </cell>
          <cell r="BB14">
            <v>7864.22</v>
          </cell>
          <cell r="BC14">
            <v>1258.2752</v>
          </cell>
          <cell r="BD14">
            <v>130110.4952</v>
          </cell>
        </row>
        <row r="15">
          <cell r="A15" t="str">
            <v>107</v>
          </cell>
          <cell r="B15">
            <v>222381</v>
          </cell>
          <cell r="D15">
            <v>222381</v>
          </cell>
          <cell r="E15">
            <v>14454.765000000001</v>
          </cell>
          <cell r="F15">
            <v>37893.722400000006</v>
          </cell>
          <cell r="G15">
            <v>274729.48740000004</v>
          </cell>
          <cell r="H15">
            <v>1602588.6764999998</v>
          </cell>
          <cell r="I15">
            <v>102452</v>
          </cell>
          <cell r="M15">
            <v>11648</v>
          </cell>
          <cell r="N15">
            <v>490111.6</v>
          </cell>
          <cell r="O15">
            <v>6561</v>
          </cell>
          <cell r="Q15">
            <v>33600</v>
          </cell>
          <cell r="R15">
            <v>16982.485000000001</v>
          </cell>
          <cell r="S15">
            <v>2717.1976</v>
          </cell>
          <cell r="T15">
            <v>280968.6826</v>
          </cell>
          <cell r="W15">
            <v>12992</v>
          </cell>
          <cell r="X15">
            <v>25091</v>
          </cell>
          <cell r="Y15">
            <v>13436.28</v>
          </cell>
          <cell r="Z15">
            <v>18096</v>
          </cell>
          <cell r="AA15">
            <v>222298.08480000001</v>
          </cell>
          <cell r="AB15">
            <v>178528</v>
          </cell>
          <cell r="AD15">
            <v>184417</v>
          </cell>
          <cell r="AE15">
            <v>39166.374000000003</v>
          </cell>
          <cell r="AF15">
            <v>6266.6198400000003</v>
          </cell>
          <cell r="AG15">
            <v>483024</v>
          </cell>
          <cell r="AH15">
            <v>31396.560000000001</v>
          </cell>
          <cell r="AI15">
            <v>5023.4495999999999</v>
          </cell>
          <cell r="AJ15">
            <v>519444.00959999999</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108</v>
          </cell>
          <cell r="B16">
            <v>2223810</v>
          </cell>
          <cell r="C16">
            <v>350000</v>
          </cell>
          <cell r="D16">
            <v>2573810</v>
          </cell>
          <cell r="E16">
            <v>167297.65000000002</v>
          </cell>
          <cell r="F16">
            <v>438577.22399999999</v>
          </cell>
          <cell r="G16">
            <v>3179684.8740000003</v>
          </cell>
          <cell r="H16">
            <v>2251173.6765000001</v>
          </cell>
          <cell r="I16">
            <v>325412.47999999998</v>
          </cell>
          <cell r="J16">
            <v>888297</v>
          </cell>
          <cell r="N16">
            <v>448491</v>
          </cell>
          <cell r="O16">
            <v>308884</v>
          </cell>
          <cell r="P16">
            <v>255924</v>
          </cell>
          <cell r="Q16">
            <v>325057</v>
          </cell>
          <cell r="R16">
            <v>21128.705000000002</v>
          </cell>
          <cell r="S16">
            <v>3380.5928000000004</v>
          </cell>
          <cell r="T16">
            <v>349566.2978</v>
          </cell>
          <cell r="U16">
            <v>5335424</v>
          </cell>
          <cell r="V16">
            <v>18387663</v>
          </cell>
          <cell r="X16">
            <v>233392</v>
          </cell>
          <cell r="Y16">
            <v>536319</v>
          </cell>
          <cell r="Z16">
            <v>791862</v>
          </cell>
          <cell r="AA16">
            <v>250989.7568</v>
          </cell>
          <cell r="AB16">
            <v>3045532</v>
          </cell>
          <cell r="AD16">
            <v>472468</v>
          </cell>
          <cell r="AE16">
            <v>3903048</v>
          </cell>
          <cell r="AF16">
            <v>7791.9853440000006</v>
          </cell>
          <cell r="AG16">
            <v>36693412</v>
          </cell>
          <cell r="AH16">
            <v>2385071.7800000003</v>
          </cell>
          <cell r="AI16">
            <v>381611.48480000003</v>
          </cell>
          <cell r="AJ16">
            <v>39460095.264800005</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109</v>
          </cell>
          <cell r="B17">
            <v>1297222.5</v>
          </cell>
          <cell r="C17">
            <v>1087196</v>
          </cell>
          <cell r="D17">
            <v>525000</v>
          </cell>
          <cell r="E17">
            <v>2909418.5</v>
          </cell>
          <cell r="F17">
            <v>189112.20250000001</v>
          </cell>
          <cell r="G17">
            <v>495764.91240000003</v>
          </cell>
          <cell r="H17">
            <v>3594295.6149000004</v>
          </cell>
          <cell r="I17">
            <v>451821</v>
          </cell>
          <cell r="K17">
            <v>114927</v>
          </cell>
          <cell r="L17">
            <v>960000</v>
          </cell>
          <cell r="M17">
            <v>1133879</v>
          </cell>
          <cell r="N17">
            <v>460096.6</v>
          </cell>
          <cell r="O17">
            <v>43575</v>
          </cell>
          <cell r="P17">
            <v>15080</v>
          </cell>
          <cell r="Q17">
            <v>1941373</v>
          </cell>
          <cell r="R17">
            <v>126189.24500000001</v>
          </cell>
          <cell r="S17">
            <v>20190.279200000001</v>
          </cell>
          <cell r="T17">
            <v>124027</v>
          </cell>
          <cell r="V17">
            <v>82118</v>
          </cell>
          <cell r="W17">
            <v>28814</v>
          </cell>
          <cell r="X17">
            <v>640912</v>
          </cell>
          <cell r="Y17">
            <v>121318</v>
          </cell>
          <cell r="Z17">
            <v>401592</v>
          </cell>
          <cell r="AA17">
            <v>259140</v>
          </cell>
          <cell r="AD17">
            <v>18096</v>
          </cell>
          <cell r="AE17">
            <v>103608.414</v>
          </cell>
          <cell r="AF17">
            <v>16577.346240000003</v>
          </cell>
          <cell r="AG17">
            <v>1219140</v>
          </cell>
          <cell r="AH17">
            <v>79244.100000000006</v>
          </cell>
          <cell r="AI17">
            <v>12679.056</v>
          </cell>
          <cell r="AJ17">
            <v>1311063.1560000002</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110</v>
          </cell>
          <cell r="B18">
            <v>5188890</v>
          </cell>
          <cell r="C18">
            <v>2273228</v>
          </cell>
          <cell r="D18">
            <v>1050000</v>
          </cell>
          <cell r="E18">
            <v>8512118</v>
          </cell>
          <cell r="F18">
            <v>553287.67000000016</v>
          </cell>
          <cell r="G18">
            <v>1450464.9072</v>
          </cell>
          <cell r="H18">
            <v>10515870.577199999</v>
          </cell>
          <cell r="I18">
            <v>890448.48</v>
          </cell>
          <cell r="J18">
            <v>7517</v>
          </cell>
          <cell r="K18">
            <v>290433</v>
          </cell>
          <cell r="L18">
            <v>469336</v>
          </cell>
          <cell r="M18">
            <v>193300</v>
          </cell>
          <cell r="N18">
            <v>1391662.44</v>
          </cell>
          <cell r="O18">
            <v>1531200</v>
          </cell>
          <cell r="P18">
            <v>3765447</v>
          </cell>
          <cell r="Q18">
            <v>99680</v>
          </cell>
          <cell r="R18">
            <v>107441.16500000001</v>
          </cell>
          <cell r="S18">
            <v>241686</v>
          </cell>
          <cell r="T18">
            <v>410696</v>
          </cell>
          <cell r="W18">
            <v>697960</v>
          </cell>
          <cell r="X18">
            <v>1575960</v>
          </cell>
          <cell r="Y18">
            <v>520251</v>
          </cell>
          <cell r="Z18">
            <v>1037179</v>
          </cell>
          <cell r="AA18">
            <v>1694787.3839999998</v>
          </cell>
          <cell r="AB18">
            <v>112000</v>
          </cell>
          <cell r="AC18">
            <v>130000</v>
          </cell>
          <cell r="AD18">
            <v>684103</v>
          </cell>
          <cell r="AE18">
            <v>148701.20980000001</v>
          </cell>
          <cell r="AF18">
            <v>23792.193568000002</v>
          </cell>
          <cell r="AG18">
            <v>939646</v>
          </cell>
          <cell r="AH18">
            <v>61076.990000000005</v>
          </cell>
          <cell r="AI18">
            <v>9772.3184000000019</v>
          </cell>
          <cell r="AJ18">
            <v>1010495.3084</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111</v>
          </cell>
          <cell r="D19">
            <v>342000</v>
          </cell>
          <cell r="F19">
            <v>2943683</v>
          </cell>
          <cell r="G19">
            <v>1634198</v>
          </cell>
          <cell r="I19">
            <v>98930</v>
          </cell>
          <cell r="J19">
            <v>1444083</v>
          </cell>
          <cell r="K19">
            <v>133631</v>
          </cell>
          <cell r="L19">
            <v>24180.6</v>
          </cell>
          <cell r="M19">
            <v>121128</v>
          </cell>
          <cell r="N19">
            <v>312000</v>
          </cell>
          <cell r="P19">
            <v>510169</v>
          </cell>
          <cell r="Q19">
            <v>992537</v>
          </cell>
          <cell r="R19">
            <v>114840</v>
          </cell>
          <cell r="S19">
            <v>10322.3848</v>
          </cell>
          <cell r="T19">
            <v>101468</v>
          </cell>
          <cell r="W19">
            <v>1066351</v>
          </cell>
          <cell r="X19">
            <v>1653256</v>
          </cell>
          <cell r="Y19">
            <v>107461.64</v>
          </cell>
          <cell r="Z19">
            <v>17193.862400000002</v>
          </cell>
          <cell r="AA19">
            <v>785668</v>
          </cell>
          <cell r="AD19">
            <v>793492</v>
          </cell>
          <cell r="AE19">
            <v>25771.72</v>
          </cell>
          <cell r="AF19">
            <v>4123.4751999999999</v>
          </cell>
          <cell r="AG19">
            <v>5527771</v>
          </cell>
          <cell r="AH19">
            <v>359305.11499999999</v>
          </cell>
          <cell r="AI19">
            <v>57488.818399999996</v>
          </cell>
          <cell r="AJ19">
            <v>5944564.9334000004</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112</v>
          </cell>
          <cell r="B20">
            <v>480000</v>
          </cell>
          <cell r="D20">
            <v>678795</v>
          </cell>
          <cell r="F20">
            <v>1517031</v>
          </cell>
          <cell r="H20">
            <v>59160</v>
          </cell>
          <cell r="I20">
            <v>1460000.8</v>
          </cell>
          <cell r="J20">
            <v>529106</v>
          </cell>
          <cell r="N20">
            <v>232302</v>
          </cell>
          <cell r="O20">
            <v>174000</v>
          </cell>
          <cell r="Q20">
            <v>821570</v>
          </cell>
          <cell r="R20">
            <v>240800</v>
          </cell>
          <cell r="S20">
            <v>27449.083999999999</v>
          </cell>
          <cell r="T20">
            <v>437018</v>
          </cell>
          <cell r="W20">
            <v>1038246</v>
          </cell>
          <cell r="X20">
            <v>2800000</v>
          </cell>
          <cell r="Y20">
            <v>2153250</v>
          </cell>
          <cell r="Z20">
            <v>342780</v>
          </cell>
          <cell r="AA20">
            <v>1463831.2537999998</v>
          </cell>
          <cell r="AB20">
            <v>371840</v>
          </cell>
          <cell r="AD20">
            <v>1812166</v>
          </cell>
          <cell r="AE20">
            <v>17990.440000000002</v>
          </cell>
          <cell r="AF20">
            <v>2878.4704000000006</v>
          </cell>
          <cell r="AG20">
            <v>22087186.800000001</v>
          </cell>
          <cell r="AH20">
            <v>1435667.142</v>
          </cell>
          <cell r="AI20">
            <v>229706.74272000001</v>
          </cell>
          <cell r="AJ20">
            <v>23752560.684720002</v>
          </cell>
          <cell r="AT20">
            <v>779798</v>
          </cell>
          <cell r="AU20">
            <v>50686.87</v>
          </cell>
          <cell r="AV20">
            <v>8109.8992000000007</v>
          </cell>
          <cell r="AW20">
            <v>838594.76919999998</v>
          </cell>
          <cell r="BA20">
            <v>3463052</v>
          </cell>
          <cell r="BB20">
            <v>225098.38</v>
          </cell>
          <cell r="BC20">
            <v>36015.7408</v>
          </cell>
          <cell r="BD20">
            <v>3724166.1207999997</v>
          </cell>
        </row>
        <row r="21">
          <cell r="A21" t="str">
            <v>113</v>
          </cell>
          <cell r="B21">
            <v>480000</v>
          </cell>
          <cell r="C21">
            <v>507420</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11200</v>
          </cell>
          <cell r="R21">
            <v>114840</v>
          </cell>
          <cell r="S21">
            <v>241686</v>
          </cell>
          <cell r="T21">
            <v>3290479</v>
          </cell>
          <cell r="U21">
            <v>5335424</v>
          </cell>
          <cell r="V21">
            <v>18387663</v>
          </cell>
          <cell r="W21">
            <v>697960</v>
          </cell>
          <cell r="X21">
            <v>2800000</v>
          </cell>
          <cell r="Y21">
            <v>93184</v>
          </cell>
          <cell r="Z21">
            <v>3744044</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114</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160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162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201</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324800</v>
          </cell>
          <cell r="AK25">
            <v>28420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204</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210</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403</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407</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13945.984000000002</v>
          </cell>
          <cell r="AA31">
            <v>1442068.3839999998</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408</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AMPLIACION</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IBAGUE</v>
          </cell>
          <cell r="B34">
            <v>9824373</v>
          </cell>
          <cell r="C34">
            <v>777840</v>
          </cell>
          <cell r="F34">
            <v>1831733</v>
          </cell>
          <cell r="G34">
            <v>1944341</v>
          </cell>
          <cell r="I34">
            <v>1834586</v>
          </cell>
          <cell r="K34">
            <v>141000</v>
          </cell>
          <cell r="M34">
            <v>55801</v>
          </cell>
          <cell r="O34">
            <v>11600</v>
          </cell>
          <cell r="Q34">
            <v>3666319</v>
          </cell>
          <cell r="R34">
            <v>252000</v>
          </cell>
          <cell r="S34">
            <v>38129.717600000004</v>
          </cell>
          <cell r="T34">
            <v>58000</v>
          </cell>
          <cell r="X34">
            <v>69600</v>
          </cell>
          <cell r="Y34">
            <v>4524</v>
          </cell>
          <cell r="Z34">
            <v>723.84</v>
          </cell>
          <cell r="AA34">
            <v>74847.839999999997</v>
          </cell>
          <cell r="AB34">
            <v>235200</v>
          </cell>
          <cell r="AD34">
            <v>1378312</v>
          </cell>
          <cell r="AE34">
            <v>591360</v>
          </cell>
          <cell r="AF34">
            <v>375000</v>
          </cell>
          <cell r="AT34">
            <v>9824373</v>
          </cell>
          <cell r="AU34">
            <v>638584.245</v>
          </cell>
          <cell r="AV34">
            <v>102173.4792</v>
          </cell>
          <cell r="AW34">
            <v>10565130.724199999</v>
          </cell>
          <cell r="BA34">
            <v>2006512</v>
          </cell>
          <cell r="BB34">
            <v>130423.28</v>
          </cell>
          <cell r="BC34">
            <v>20867.7248</v>
          </cell>
          <cell r="BD34">
            <v>2157803.0047999998</v>
          </cell>
        </row>
        <row r="35">
          <cell r="A35" t="str">
            <v>OFICINA</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R00</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R09</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10364736</v>
          </cell>
          <cell r="AU37">
            <v>673707.84</v>
          </cell>
          <cell r="AV37">
            <v>107793.25439999999</v>
          </cell>
          <cell r="AW37">
            <v>11146237.0944</v>
          </cell>
          <cell r="BA37">
            <v>529396</v>
          </cell>
          <cell r="BB37">
            <v>34410.74</v>
          </cell>
          <cell r="BC37">
            <v>5505.7183999999997</v>
          </cell>
          <cell r="BD37">
            <v>569312.4584</v>
          </cell>
        </row>
        <row r="38">
          <cell r="A38" t="str">
            <v>R10</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167040</v>
          </cell>
          <cell r="AJ38">
            <v>238080</v>
          </cell>
          <cell r="AM38">
            <v>982996</v>
          </cell>
          <cell r="AO38">
            <v>69525</v>
          </cell>
          <cell r="AT38">
            <v>9042697</v>
          </cell>
          <cell r="AU38">
            <v>587775.30500000005</v>
          </cell>
          <cell r="AV38">
            <v>94044.048800000004</v>
          </cell>
          <cell r="AW38">
            <v>9724516.3538000006</v>
          </cell>
          <cell r="BA38">
            <v>2095359</v>
          </cell>
          <cell r="BB38">
            <v>136198.33499999999</v>
          </cell>
          <cell r="BC38">
            <v>21791.7336</v>
          </cell>
          <cell r="BD38">
            <v>2253349.0685999999</v>
          </cell>
        </row>
        <row r="39">
          <cell r="A39" t="str">
            <v>YARDLEY</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REDES</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2678738</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Y5">
            <v>50812.65</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110</v>
          </cell>
          <cell r="B6">
            <v>74127</v>
          </cell>
          <cell r="C6">
            <v>976468.28</v>
          </cell>
          <cell r="D6">
            <v>1823524.2</v>
          </cell>
          <cell r="E6">
            <v>74127</v>
          </cell>
          <cell r="F6">
            <v>4818.2550000000001</v>
          </cell>
          <cell r="G6">
            <v>61580</v>
          </cell>
          <cell r="H6">
            <v>91576.495800000004</v>
          </cell>
          <cell r="I6">
            <v>2066792</v>
          </cell>
          <cell r="J6">
            <v>14063228</v>
          </cell>
          <cell r="K6">
            <v>62049</v>
          </cell>
          <cell r="L6">
            <v>289000</v>
          </cell>
          <cell r="M6">
            <v>2000000</v>
          </cell>
          <cell r="O6">
            <v>9000</v>
          </cell>
          <cell r="P6">
            <v>209168.33333333334</v>
          </cell>
          <cell r="Q6">
            <v>289000</v>
          </cell>
          <cell r="R6">
            <v>30837200</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I6">
            <v>4381.5200000000004</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115</v>
          </cell>
          <cell r="B7">
            <v>74127</v>
          </cell>
          <cell r="C7">
            <v>622421.19999999995</v>
          </cell>
          <cell r="D7">
            <v>607841.4</v>
          </cell>
          <cell r="E7">
            <v>74127</v>
          </cell>
          <cell r="F7">
            <v>4818.2550000000001</v>
          </cell>
          <cell r="G7">
            <v>73750</v>
          </cell>
          <cell r="H7">
            <v>91576.495800000004</v>
          </cell>
          <cell r="I7">
            <v>118244</v>
          </cell>
          <cell r="O7">
            <v>9000</v>
          </cell>
          <cell r="P7">
            <v>209168.33333333334</v>
          </cell>
          <cell r="Q7">
            <v>152308</v>
          </cell>
          <cell r="R7">
            <v>45119.360000000001</v>
          </cell>
          <cell r="S7">
            <v>7219.0976000000001</v>
          </cell>
          <cell r="T7">
            <v>746482.45759999997</v>
          </cell>
          <cell r="V7">
            <v>366960.33333333337</v>
          </cell>
          <cell r="W7">
            <v>23852.421666666669</v>
          </cell>
          <cell r="X7">
            <v>3816.387466666667</v>
          </cell>
          <cell r="Y7">
            <v>394629.14246666676</v>
          </cell>
          <cell r="Z7">
            <v>97440</v>
          </cell>
          <cell r="AA7">
            <v>152308</v>
          </cell>
          <cell r="AB7">
            <v>9900.02</v>
          </cell>
          <cell r="AC7">
            <v>1584.0032000000001</v>
          </cell>
          <cell r="AD7">
            <v>163792.0232</v>
          </cell>
          <cell r="AE7">
            <v>127244</v>
          </cell>
          <cell r="AF7">
            <v>8270.86</v>
          </cell>
          <cell r="AG7">
            <v>1323.3376000000001</v>
          </cell>
          <cell r="AH7">
            <v>136838.19759999998</v>
          </cell>
          <cell r="AI7">
            <v>907.92000000000007</v>
          </cell>
          <cell r="AJ7">
            <v>73750</v>
          </cell>
          <cell r="AK7">
            <v>4793.75</v>
          </cell>
          <cell r="AL7">
            <v>767</v>
          </cell>
          <cell r="AM7">
            <v>79310.75</v>
          </cell>
          <cell r="AX7">
            <v>408760</v>
          </cell>
          <cell r="AY7">
            <v>408760</v>
          </cell>
          <cell r="AZ7">
            <v>26569.4</v>
          </cell>
          <cell r="BA7">
            <v>4251.1040000000003</v>
          </cell>
          <cell r="BB7">
            <v>439580.50400000002</v>
          </cell>
        </row>
        <row r="8">
          <cell r="A8" t="str">
            <v>160</v>
          </cell>
          <cell r="B8">
            <v>839742</v>
          </cell>
          <cell r="C8">
            <v>40800</v>
          </cell>
          <cell r="D8">
            <v>177000</v>
          </cell>
          <cell r="E8">
            <v>74127</v>
          </cell>
          <cell r="F8">
            <v>4818.2550000000001</v>
          </cell>
          <cell r="G8">
            <v>12631.240800000001</v>
          </cell>
          <cell r="H8">
            <v>91576.495800000004</v>
          </cell>
          <cell r="I8">
            <v>1437826</v>
          </cell>
          <cell r="J8">
            <v>79344</v>
          </cell>
          <cell r="M8">
            <v>284398</v>
          </cell>
          <cell r="N8">
            <v>638928</v>
          </cell>
          <cell r="O8">
            <v>9000</v>
          </cell>
          <cell r="P8">
            <v>302238</v>
          </cell>
          <cell r="Q8">
            <v>239563</v>
          </cell>
          <cell r="R8">
            <v>2505600</v>
          </cell>
          <cell r="S8">
            <v>2491.4552000000003</v>
          </cell>
          <cell r="T8">
            <v>257626.0502</v>
          </cell>
          <cell r="V8">
            <v>209920</v>
          </cell>
          <cell r="W8">
            <v>2552900</v>
          </cell>
          <cell r="X8">
            <v>11240.58</v>
          </cell>
          <cell r="Y8">
            <v>1162319.2050000001</v>
          </cell>
          <cell r="AA8">
            <v>325670</v>
          </cell>
          <cell r="AB8">
            <v>21168.55</v>
          </cell>
          <cell r="AC8">
            <v>3386.9679999999998</v>
          </cell>
          <cell r="AD8">
            <v>556800</v>
          </cell>
          <cell r="AE8">
            <v>620600</v>
          </cell>
          <cell r="AF8">
            <v>116704.12000000001</v>
          </cell>
          <cell r="AG8">
            <v>1004471</v>
          </cell>
          <cell r="AH8">
            <v>2979970.4</v>
          </cell>
          <cell r="AI8">
            <v>499.2</v>
          </cell>
          <cell r="AJ8">
            <v>9291203</v>
          </cell>
          <cell r="AK8">
            <v>603928.19500000007</v>
          </cell>
          <cell r="AL8">
            <v>96628.511200000008</v>
          </cell>
          <cell r="AM8">
            <v>9991759.7061999999</v>
          </cell>
          <cell r="AY8">
            <v>3536770.4</v>
          </cell>
          <cell r="AZ8">
            <v>229890.076</v>
          </cell>
          <cell r="BA8">
            <v>36782.41216</v>
          </cell>
          <cell r="BB8">
            <v>3803442.8881599996</v>
          </cell>
        </row>
        <row r="9">
          <cell r="A9" t="str">
            <v>162</v>
          </cell>
          <cell r="B9">
            <v>74127</v>
          </cell>
          <cell r="C9">
            <v>40800</v>
          </cell>
          <cell r="D9">
            <v>29500</v>
          </cell>
          <cell r="E9">
            <v>74127</v>
          </cell>
          <cell r="F9">
            <v>4818.2550000000001</v>
          </cell>
          <cell r="G9">
            <v>12631.240800000001</v>
          </cell>
          <cell r="H9">
            <v>263760</v>
          </cell>
          <cell r="I9">
            <v>280130</v>
          </cell>
          <cell r="J9">
            <v>338152</v>
          </cell>
          <cell r="M9">
            <v>345790.47619047621</v>
          </cell>
          <cell r="N9">
            <v>686256</v>
          </cell>
          <cell r="Q9">
            <v>523321</v>
          </cell>
          <cell r="R9">
            <v>78000</v>
          </cell>
          <cell r="S9">
            <v>278742</v>
          </cell>
          <cell r="T9">
            <v>562779.40339999995</v>
          </cell>
          <cell r="V9">
            <v>3216572</v>
          </cell>
          <cell r="W9">
            <v>209077.18</v>
          </cell>
          <cell r="X9">
            <v>33452.3488</v>
          </cell>
          <cell r="Y9">
            <v>3459101.5288</v>
          </cell>
          <cell r="Z9">
            <v>176575</v>
          </cell>
          <cell r="AA9">
            <v>476587</v>
          </cell>
          <cell r="AB9">
            <v>30978.155000000002</v>
          </cell>
          <cell r="AC9">
            <v>4956.5048000000006</v>
          </cell>
          <cell r="AD9">
            <v>512521.65980000002</v>
          </cell>
          <cell r="AE9">
            <v>765600</v>
          </cell>
          <cell r="AF9">
            <v>21979.88</v>
          </cell>
          <cell r="AG9">
            <v>202242</v>
          </cell>
          <cell r="AH9">
            <v>363648.66080000001</v>
          </cell>
          <cell r="AI9">
            <v>1041.248</v>
          </cell>
          <cell r="AJ9">
            <v>1288772</v>
          </cell>
          <cell r="AK9">
            <v>83770.180000000008</v>
          </cell>
          <cell r="AL9">
            <v>13403.228800000001</v>
          </cell>
          <cell r="AM9">
            <v>1385945.4087999999</v>
          </cell>
          <cell r="AY9">
            <v>176575</v>
          </cell>
          <cell r="AZ9">
            <v>11477.375</v>
          </cell>
          <cell r="BA9">
            <v>1836.38</v>
          </cell>
          <cell r="BB9">
            <v>189888.755</v>
          </cell>
        </row>
        <row r="10">
          <cell r="A10" t="str">
            <v>202</v>
          </cell>
          <cell r="B10">
            <v>74127</v>
          </cell>
          <cell r="C10">
            <v>559543.4</v>
          </cell>
          <cell r="D10">
            <v>1750000</v>
          </cell>
          <cell r="E10">
            <v>74127</v>
          </cell>
          <cell r="F10">
            <v>696000</v>
          </cell>
          <cell r="G10">
            <v>21000</v>
          </cell>
          <cell r="H10">
            <v>91576.495800000004</v>
          </cell>
          <cell r="I10">
            <v>501120</v>
          </cell>
          <cell r="J10">
            <v>37584</v>
          </cell>
          <cell r="K10">
            <v>204624</v>
          </cell>
          <cell r="L10">
            <v>1798000</v>
          </cell>
          <cell r="M10">
            <v>280720</v>
          </cell>
          <cell r="N10">
            <v>45240</v>
          </cell>
          <cell r="P10">
            <v>408800</v>
          </cell>
          <cell r="Q10">
            <v>501120</v>
          </cell>
          <cell r="R10">
            <v>32572.800000000003</v>
          </cell>
          <cell r="S10">
            <v>5211.6480000000001</v>
          </cell>
          <cell r="T10">
            <v>52635</v>
          </cell>
          <cell r="V10">
            <v>2698624</v>
          </cell>
          <cell r="W10">
            <v>175410.56</v>
          </cell>
          <cell r="X10">
            <v>28065.689600000002</v>
          </cell>
          <cell r="Y10">
            <v>2902100.2496000002</v>
          </cell>
          <cell r="AA10">
            <v>112635</v>
          </cell>
          <cell r="AB10">
            <v>7321.2750000000005</v>
          </cell>
          <cell r="AC10">
            <v>88104</v>
          </cell>
          <cell r="AD10">
            <v>121127.67899999999</v>
          </cell>
          <cell r="AE10">
            <v>37584</v>
          </cell>
          <cell r="AF10">
            <v>2442.96</v>
          </cell>
          <cell r="AG10">
            <v>390.87360000000001</v>
          </cell>
          <cell r="AH10">
            <v>40417.833599999998</v>
          </cell>
          <cell r="AI10">
            <v>4624.0467520000002</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204</v>
          </cell>
          <cell r="B11">
            <v>74127</v>
          </cell>
          <cell r="C11">
            <v>214368</v>
          </cell>
          <cell r="D11">
            <v>177000</v>
          </cell>
          <cell r="E11">
            <v>1040000</v>
          </cell>
          <cell r="F11">
            <v>632187</v>
          </cell>
          <cell r="G11">
            <v>12631.240800000001</v>
          </cell>
          <cell r="H11">
            <v>105168</v>
          </cell>
          <cell r="I11">
            <v>299264</v>
          </cell>
          <cell r="J11">
            <v>391152</v>
          </cell>
          <cell r="M11">
            <v>316448</v>
          </cell>
          <cell r="N11">
            <v>501120</v>
          </cell>
          <cell r="P11">
            <v>11200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56070</v>
          </cell>
          <cell r="AD11">
            <v>53770</v>
          </cell>
          <cell r="AE11">
            <v>1180162.6666666665</v>
          </cell>
          <cell r="AF11">
            <v>76710.573333333319</v>
          </cell>
          <cell r="AG11">
            <v>12273.691733333331</v>
          </cell>
          <cell r="AH11">
            <v>1269146.931733333</v>
          </cell>
          <cell r="AI11">
            <v>1002000</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208</v>
          </cell>
          <cell r="B12">
            <v>156600</v>
          </cell>
          <cell r="C12">
            <v>799197</v>
          </cell>
          <cell r="D12">
            <v>2210032</v>
          </cell>
          <cell r="E12">
            <v>1040000</v>
          </cell>
          <cell r="F12">
            <v>1540508</v>
          </cell>
          <cell r="G12">
            <v>12631.240800000001</v>
          </cell>
          <cell r="H12">
            <v>833788</v>
          </cell>
          <cell r="I12">
            <v>16800</v>
          </cell>
          <cell r="J12">
            <v>87696</v>
          </cell>
          <cell r="K12">
            <v>290433</v>
          </cell>
          <cell r="M12">
            <v>1705200</v>
          </cell>
          <cell r="N12">
            <v>363776</v>
          </cell>
          <cell r="P12">
            <v>209168.33333333334</v>
          </cell>
          <cell r="Q12">
            <v>799197</v>
          </cell>
          <cell r="R12">
            <v>51947.805</v>
          </cell>
          <cell r="S12">
            <v>8311.6488000000008</v>
          </cell>
          <cell r="T12">
            <v>859456.45380000002</v>
          </cell>
          <cell r="V12">
            <v>8219249.333333333</v>
          </cell>
          <cell r="W12">
            <v>534251.20666666667</v>
          </cell>
          <cell r="X12">
            <v>85480.193066666674</v>
          </cell>
          <cell r="Y12">
            <v>8838980.733066665</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I12">
            <v>4155.7186944000005</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210</v>
          </cell>
          <cell r="B13">
            <v>74127</v>
          </cell>
          <cell r="D13">
            <v>11200</v>
          </cell>
          <cell r="E13">
            <v>74127</v>
          </cell>
          <cell r="F13">
            <v>4818.2550000000001</v>
          </cell>
          <cell r="G13">
            <v>21000</v>
          </cell>
          <cell r="H13">
            <v>635923</v>
          </cell>
          <cell r="I13">
            <v>507640</v>
          </cell>
          <cell r="J13">
            <v>200634</v>
          </cell>
          <cell r="M13">
            <v>405205.47619047621</v>
          </cell>
          <cell r="N13">
            <v>184208</v>
          </cell>
          <cell r="O13">
            <v>1531200</v>
          </cell>
          <cell r="P13">
            <v>13920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24030</v>
          </cell>
          <cell r="AD13">
            <v>1646652.48</v>
          </cell>
          <cell r="AE13">
            <v>719474</v>
          </cell>
          <cell r="AF13">
            <v>46765.810000000005</v>
          </cell>
          <cell r="AG13">
            <v>7482.5296000000008</v>
          </cell>
          <cell r="AH13">
            <v>773722.33960000006</v>
          </cell>
          <cell r="AI13">
            <v>5660.0578944000008</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211</v>
          </cell>
          <cell r="B14">
            <v>74127</v>
          </cell>
          <cell r="D14">
            <v>174720</v>
          </cell>
          <cell r="E14">
            <v>416575</v>
          </cell>
          <cell r="F14">
            <v>4818.2550000000001</v>
          </cell>
          <cell r="G14">
            <v>12631.240800000001</v>
          </cell>
          <cell r="H14">
            <v>43008</v>
          </cell>
          <cell r="I14">
            <v>210917</v>
          </cell>
          <cell r="J14">
            <v>94609</v>
          </cell>
          <cell r="L14">
            <v>1773025</v>
          </cell>
          <cell r="M14">
            <v>430261.47619047621</v>
          </cell>
          <cell r="N14">
            <v>75957</v>
          </cell>
          <cell r="Q14">
            <v>118408</v>
          </cell>
          <cell r="R14">
            <v>7696.52</v>
          </cell>
          <cell r="S14">
            <v>1231.4432000000002</v>
          </cell>
          <cell r="T14">
            <v>127335.9632</v>
          </cell>
          <cell r="V14">
            <v>416575</v>
          </cell>
          <cell r="W14">
            <v>27077.375</v>
          </cell>
          <cell r="X14">
            <v>4332.38</v>
          </cell>
          <cell r="Y14">
            <v>33600</v>
          </cell>
          <cell r="AA14">
            <v>4676161.84</v>
          </cell>
          <cell r="AB14">
            <v>115246.625</v>
          </cell>
          <cell r="AC14">
            <v>18439.46</v>
          </cell>
          <cell r="AD14">
            <v>1906711.085</v>
          </cell>
          <cell r="AE14">
            <v>480246</v>
          </cell>
          <cell r="AF14">
            <v>31215.99</v>
          </cell>
          <cell r="AG14">
            <v>4994.5584000000008</v>
          </cell>
          <cell r="AH14">
            <v>516456.54839999997</v>
          </cell>
          <cell r="AI14">
            <v>-1353.2133888000003</v>
          </cell>
          <cell r="AJ14">
            <v>4676161.84</v>
          </cell>
          <cell r="AK14">
            <v>303950.5196</v>
          </cell>
          <cell r="AL14">
            <v>48632.083136000001</v>
          </cell>
          <cell r="AM14">
            <v>5028744.4427359998</v>
          </cell>
          <cell r="AY14">
            <v>33600</v>
          </cell>
          <cell r="AZ14">
            <v>2184</v>
          </cell>
          <cell r="BA14">
            <v>349.44</v>
          </cell>
          <cell r="BB14">
            <v>36133.440000000002</v>
          </cell>
        </row>
        <row r="15">
          <cell r="A15" t="str">
            <v>400</v>
          </cell>
          <cell r="B15">
            <v>494180</v>
          </cell>
          <cell r="E15">
            <v>494180</v>
          </cell>
          <cell r="F15">
            <v>4761500</v>
          </cell>
          <cell r="G15">
            <v>21000</v>
          </cell>
          <cell r="H15">
            <v>127680</v>
          </cell>
          <cell r="I15">
            <v>102452</v>
          </cell>
          <cell r="J15">
            <v>90248</v>
          </cell>
          <cell r="K15">
            <v>897306</v>
          </cell>
          <cell r="M15">
            <v>131544</v>
          </cell>
          <cell r="N15">
            <v>760320</v>
          </cell>
          <cell r="O15">
            <v>6561</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382800</v>
          </cell>
          <cell r="AB15">
            <v>358918.3</v>
          </cell>
          <cell r="AC15">
            <v>88104</v>
          </cell>
          <cell r="AD15">
            <v>5938165.2280000001</v>
          </cell>
          <cell r="AE15">
            <v>90248</v>
          </cell>
          <cell r="AF15">
            <v>5866.12</v>
          </cell>
          <cell r="AG15">
            <v>938.57920000000001</v>
          </cell>
          <cell r="AH15">
            <v>97052.699199999988</v>
          </cell>
          <cell r="AI15">
            <v>5023.4495999999999</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407</v>
          </cell>
          <cell r="C16">
            <v>285638</v>
          </cell>
          <cell r="D16">
            <v>180320</v>
          </cell>
          <cell r="E16">
            <v>350000</v>
          </cell>
          <cell r="F16">
            <v>22750</v>
          </cell>
          <cell r="G16">
            <v>69282</v>
          </cell>
          <cell r="H16">
            <v>432390</v>
          </cell>
          <cell r="I16">
            <v>565712</v>
          </cell>
          <cell r="J16">
            <v>544527</v>
          </cell>
          <cell r="K16">
            <v>311901</v>
          </cell>
          <cell r="M16">
            <v>986980.47619047621</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I16">
            <v>381611.48480000003</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408</v>
          </cell>
          <cell r="B17">
            <v>494180</v>
          </cell>
          <cell r="D17">
            <v>69440</v>
          </cell>
          <cell r="E17">
            <v>844180</v>
          </cell>
          <cell r="F17">
            <v>374761</v>
          </cell>
          <cell r="G17">
            <v>143848.272</v>
          </cell>
          <cell r="H17">
            <v>1045351</v>
          </cell>
          <cell r="I17">
            <v>451821</v>
          </cell>
          <cell r="J17">
            <v>134263</v>
          </cell>
          <cell r="K17">
            <v>114927</v>
          </cell>
          <cell r="L17">
            <v>960000</v>
          </cell>
          <cell r="M17">
            <v>30016</v>
          </cell>
          <cell r="N17">
            <v>495969</v>
          </cell>
          <cell r="O17">
            <v>1000000</v>
          </cell>
          <cell r="P17">
            <v>78400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I18">
            <v>9772.3184000000019</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DIST. TUNJA</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1705200</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B19">
            <v>2405997.9307359308</v>
          </cell>
          <cell r="AC19">
            <v>156389.8654978355</v>
          </cell>
          <cell r="AD19">
            <v>25022.378479653682</v>
          </cell>
          <cell r="AE19">
            <v>348464</v>
          </cell>
          <cell r="AF19">
            <v>22650.16</v>
          </cell>
          <cell r="AG19">
            <v>3624.0255999999999</v>
          </cell>
          <cell r="AH19">
            <v>374738.18559999997</v>
          </cell>
          <cell r="AI19">
            <v>57488.818399999996</v>
          </cell>
          <cell r="AJ19">
            <v>1103721</v>
          </cell>
          <cell r="AK19">
            <v>71741.865000000005</v>
          </cell>
          <cell r="AL19">
            <v>11478.698400000001</v>
          </cell>
          <cell r="AM19">
            <v>1186941.5634000001</v>
          </cell>
          <cell r="AY19">
            <v>742000</v>
          </cell>
          <cell r="AZ19">
            <v>48230</v>
          </cell>
          <cell r="BA19">
            <v>7716.8</v>
          </cell>
          <cell r="BB19">
            <v>797946.8</v>
          </cell>
        </row>
        <row r="20">
          <cell r="A20" t="str">
            <v>LOTE SUR</v>
          </cell>
          <cell r="B20">
            <v>2717990</v>
          </cell>
          <cell r="C20">
            <v>741270</v>
          </cell>
          <cell r="D20">
            <v>1050000</v>
          </cell>
          <cell r="E20">
            <v>1044000</v>
          </cell>
          <cell r="F20">
            <v>1164827</v>
          </cell>
          <cell r="G20">
            <v>768377.9040000001</v>
          </cell>
          <cell r="H20">
            <v>696000</v>
          </cell>
          <cell r="I20">
            <v>110124</v>
          </cell>
          <cell r="J20">
            <v>757990</v>
          </cell>
          <cell r="K20">
            <v>378423</v>
          </cell>
          <cell r="L20">
            <v>29200</v>
          </cell>
          <cell r="M20">
            <v>1815955.4761904762</v>
          </cell>
          <cell r="N20">
            <v>232302</v>
          </cell>
          <cell r="O20">
            <v>111249</v>
          </cell>
          <cell r="Q20">
            <v>821570</v>
          </cell>
          <cell r="T20">
            <v>131030</v>
          </cell>
          <cell r="U20">
            <v>45014</v>
          </cell>
          <cell r="V20">
            <v>18328</v>
          </cell>
          <cell r="X20">
            <v>741472</v>
          </cell>
          <cell r="Y20">
            <v>1135008</v>
          </cell>
          <cell r="Z20">
            <v>734280</v>
          </cell>
          <cell r="AA20">
            <v>45820</v>
          </cell>
          <cell r="AB20">
            <v>3103227.9307359308</v>
          </cell>
          <cell r="AC20">
            <v>201709.81549783552</v>
          </cell>
          <cell r="AD20">
            <v>32273.570479653685</v>
          </cell>
          <cell r="AE20">
            <v>2792283</v>
          </cell>
          <cell r="AF20">
            <v>181498.39500000002</v>
          </cell>
          <cell r="AG20">
            <v>29039.743200000004</v>
          </cell>
          <cell r="AH20">
            <v>3002821.1381999999</v>
          </cell>
          <cell r="AI20">
            <v>229706.74272000001</v>
          </cell>
          <cell r="AJ20">
            <v>1044000</v>
          </cell>
          <cell r="AK20">
            <v>67860</v>
          </cell>
          <cell r="AL20">
            <v>10857.6</v>
          </cell>
          <cell r="AM20">
            <v>1122717.6000000001</v>
          </cell>
          <cell r="AY20">
            <v>1898488</v>
          </cell>
          <cell r="AZ20">
            <v>123401.72</v>
          </cell>
          <cell r="BA20">
            <v>19744.2752</v>
          </cell>
          <cell r="BB20">
            <v>2041633.9952</v>
          </cell>
        </row>
        <row r="21">
          <cell r="A21" t="str">
            <v>OFICINA</v>
          </cell>
          <cell r="B21">
            <v>743266</v>
          </cell>
          <cell r="C21">
            <v>40800</v>
          </cell>
          <cell r="D21">
            <v>156800</v>
          </cell>
          <cell r="E21">
            <v>1501406</v>
          </cell>
          <cell r="F21">
            <v>4460714</v>
          </cell>
          <cell r="G21">
            <v>1634198</v>
          </cell>
          <cell r="H21">
            <v>59160</v>
          </cell>
          <cell r="I21">
            <v>57710</v>
          </cell>
          <cell r="J21">
            <v>22212</v>
          </cell>
          <cell r="K21">
            <v>1781587</v>
          </cell>
          <cell r="L21">
            <v>1562817.4545454546</v>
          </cell>
          <cell r="M21">
            <v>2124246.4761904762</v>
          </cell>
          <cell r="N21">
            <v>232302</v>
          </cell>
          <cell r="O21">
            <v>169360</v>
          </cell>
          <cell r="P21">
            <v>510169</v>
          </cell>
          <cell r="Q21">
            <v>821570</v>
          </cell>
          <cell r="R21">
            <v>114840</v>
          </cell>
          <cell r="S21">
            <v>241686</v>
          </cell>
          <cell r="T21">
            <v>1372000</v>
          </cell>
          <cell r="U21">
            <v>5335424</v>
          </cell>
          <cell r="V21">
            <v>434920</v>
          </cell>
          <cell r="W21">
            <v>697960</v>
          </cell>
          <cell r="X21">
            <v>2800000</v>
          </cell>
          <cell r="Y21">
            <v>1820425</v>
          </cell>
          <cell r="Z21">
            <v>2247652</v>
          </cell>
          <cell r="AA21">
            <v>259140</v>
          </cell>
          <cell r="AB21">
            <v>5468650.9307359308</v>
          </cell>
          <cell r="AC21">
            <v>355462.31049783551</v>
          </cell>
          <cell r="AD21">
            <v>56873.969679653681</v>
          </cell>
          <cell r="AE21">
            <v>4970948</v>
          </cell>
          <cell r="AF21">
            <v>287078</v>
          </cell>
          <cell r="AG21">
            <v>1004470</v>
          </cell>
          <cell r="AH21">
            <v>1598489.6155999999</v>
          </cell>
          <cell r="AI21">
            <v>748373.87872000004</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R09</v>
          </cell>
          <cell r="F22">
            <v>516600</v>
          </cell>
          <cell r="G22">
            <v>73750</v>
          </cell>
          <cell r="H22">
            <v>6728383</v>
          </cell>
          <cell r="K22">
            <v>292728</v>
          </cell>
          <cell r="L22">
            <v>859345.4545454547</v>
          </cell>
          <cell r="M22">
            <v>499932.47619047621</v>
          </cell>
          <cell r="Q22">
            <v>786828</v>
          </cell>
          <cell r="S22">
            <v>162450</v>
          </cell>
          <cell r="T22">
            <v>405767</v>
          </cell>
          <cell r="V22">
            <v>719200</v>
          </cell>
          <cell r="W22">
            <v>477600</v>
          </cell>
          <cell r="X22">
            <v>47100</v>
          </cell>
          <cell r="Z22">
            <v>191357.44</v>
          </cell>
          <cell r="AA22">
            <v>3699141</v>
          </cell>
          <cell r="AB22">
            <v>515760</v>
          </cell>
          <cell r="AC22">
            <v>246209.9854978355</v>
          </cell>
          <cell r="AD22">
            <v>39393.597679653678</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R10</v>
          </cell>
          <cell r="F23">
            <v>591994</v>
          </cell>
          <cell r="G23">
            <v>73750</v>
          </cell>
          <cell r="I23">
            <v>480864</v>
          </cell>
          <cell r="J23">
            <v>754841</v>
          </cell>
          <cell r="K23">
            <v>641454</v>
          </cell>
          <cell r="M23">
            <v>490210.47619047621</v>
          </cell>
          <cell r="O23">
            <v>23200</v>
          </cell>
          <cell r="Q23">
            <v>435000</v>
          </cell>
          <cell r="W23">
            <v>393600</v>
          </cell>
          <cell r="Y23">
            <v>1278131</v>
          </cell>
          <cell r="Z23">
            <v>206112</v>
          </cell>
          <cell r="AB23">
            <v>312040</v>
          </cell>
          <cell r="AC23">
            <v>89921.68095238095</v>
          </cell>
          <cell r="AD23">
            <v>14387.468952380952</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YARDLEY</v>
          </cell>
          <cell r="C24">
            <v>40800</v>
          </cell>
          <cell r="G24">
            <v>520256</v>
          </cell>
          <cell r="I24">
            <v>130500</v>
          </cell>
          <cell r="K24">
            <v>1988509</v>
          </cell>
          <cell r="L24">
            <v>170483</v>
          </cell>
          <cell r="M24">
            <v>1308785.4761904762</v>
          </cell>
          <cell r="O24">
            <v>30450</v>
          </cell>
          <cell r="P24">
            <v>2339485.6800000002</v>
          </cell>
          <cell r="Q24">
            <v>55650</v>
          </cell>
          <cell r="S24">
            <v>858990</v>
          </cell>
          <cell r="T24">
            <v>909243</v>
          </cell>
          <cell r="Y24">
            <v>6068076</v>
          </cell>
          <cell r="Z24">
            <v>1000883</v>
          </cell>
          <cell r="AA24">
            <v>30546.666666666668</v>
          </cell>
          <cell r="AB24">
            <v>3297294.4761904762</v>
          </cell>
          <cell r="AC24">
            <v>214324.14095238096</v>
          </cell>
          <cell r="AD24">
            <v>34291.862552380953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REDES</v>
          </cell>
          <cell r="G25">
            <v>21000</v>
          </cell>
          <cell r="L25">
            <v>2374900</v>
          </cell>
          <cell r="O25">
            <v>58000</v>
          </cell>
          <cell r="P25">
            <v>66405.36</v>
          </cell>
          <cell r="T25">
            <v>201701</v>
          </cell>
          <cell r="Y25">
            <v>85456</v>
          </cell>
          <cell r="Z25">
            <v>1721579</v>
          </cell>
          <cell r="AA25">
            <v>30546.666666666668</v>
          </cell>
          <cell r="AB25">
            <v>1017153.4545454547</v>
          </cell>
          <cell r="AC25">
            <v>96108</v>
          </cell>
          <cell r="AD25">
            <v>10578.39592727273</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T26">
            <v>414400</v>
          </cell>
          <cell r="V26">
            <v>18328</v>
          </cell>
          <cell r="AB26">
            <v>1819311.9307359308</v>
          </cell>
          <cell r="AC26">
            <v>118255.27549783551</v>
          </cell>
          <cell r="AD26">
            <v>18920.844079653682</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T27">
            <v>414400</v>
          </cell>
          <cell r="U27">
            <v>4291188</v>
          </cell>
          <cell r="Z27">
            <v>174000</v>
          </cell>
          <cell r="AB27">
            <v>971793.4545454547</v>
          </cell>
          <cell r="AC27">
            <v>63166.574545454561</v>
          </cell>
          <cell r="AD27">
            <v>10106.651927272729</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J28">
            <v>2890491</v>
          </cell>
          <cell r="N28">
            <v>251222.22222222222</v>
          </cell>
          <cell r="R28">
            <v>761600</v>
          </cell>
          <cell r="Z28">
            <v>1542336</v>
          </cell>
          <cell r="AA28">
            <v>45820</v>
          </cell>
          <cell r="AB28">
            <v>1012822.2222222222</v>
          </cell>
          <cell r="AC28">
            <v>65833.444444444453</v>
          </cell>
          <cell r="AD28">
            <v>10533.351111111113</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N29">
            <v>713876.62222222215</v>
          </cell>
          <cell r="AB29">
            <v>713876.62222222215</v>
          </cell>
          <cell r="AC29">
            <v>46401.980444444438</v>
          </cell>
          <cell r="AD29">
            <v>7424.3168711111102</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Z30">
            <v>1043402</v>
          </cell>
          <cell r="AB30">
            <v>466320</v>
          </cell>
          <cell r="AC30">
            <v>67821.13</v>
          </cell>
          <cell r="AD30">
            <v>10851.380800000001</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Z31">
            <v>960519</v>
          </cell>
          <cell r="AB31">
            <v>960519</v>
          </cell>
          <cell r="AC31">
            <v>62433.735000000001</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N33">
            <v>344022.22222222219</v>
          </cell>
          <cell r="P33">
            <v>2952252.2</v>
          </cell>
          <cell r="AB33">
            <v>344022.22222222219</v>
          </cell>
          <cell r="AC33">
            <v>22361.444444444442</v>
          </cell>
          <cell r="AD33">
            <v>3577.8311111111107</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I34">
            <v>-10000000</v>
          </cell>
          <cell r="N34">
            <v>647571.02222222218</v>
          </cell>
          <cell r="O34">
            <v>3500000</v>
          </cell>
          <cell r="P34">
            <v>260879.35999999999</v>
          </cell>
          <cell r="S34">
            <v>2530482</v>
          </cell>
          <cell r="V34">
            <v>18328</v>
          </cell>
          <cell r="W34">
            <v>294060</v>
          </cell>
          <cell r="Z34">
            <v>566497.6</v>
          </cell>
          <cell r="AB34">
            <v>-4819202.3111111103</v>
          </cell>
          <cell r="AC34">
            <v>-313248.1502222222</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M35">
            <v>289971.47619047621</v>
          </cell>
          <cell r="P35">
            <v>82464.399999999994</v>
          </cell>
          <cell r="U35">
            <v>45014</v>
          </cell>
          <cell r="Z35">
            <v>737760</v>
          </cell>
          <cell r="AB35">
            <v>289971.47619047621</v>
          </cell>
          <cell r="AC35">
            <v>18848.145952380954</v>
          </cell>
          <cell r="AD35">
            <v>3015.7033523809528</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N36">
            <v>570802.22222222225</v>
          </cell>
          <cell r="W36">
            <v>2955973.0666666664</v>
          </cell>
          <cell r="Z36">
            <v>901318.24</v>
          </cell>
          <cell r="AB36">
            <v>4428093.5288888887</v>
          </cell>
          <cell r="AC36">
            <v>287826.07937777776</v>
          </cell>
          <cell r="AD36">
            <v>46052.17270044444</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N38">
            <v>423482.22222222225</v>
          </cell>
          <cell r="AB38">
            <v>423482.22222222225</v>
          </cell>
          <cell r="AC38">
            <v>27526.344444444447</v>
          </cell>
          <cell r="AD38">
            <v>4404.2151111111116</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I39">
            <v>1383085.5</v>
          </cell>
          <cell r="M39">
            <v>70000</v>
          </cell>
          <cell r="N39">
            <v>147347</v>
          </cell>
          <cell r="Q39">
            <v>35000</v>
          </cell>
          <cell r="R39">
            <v>168000</v>
          </cell>
          <cell r="T39">
            <v>693402</v>
          </cell>
          <cell r="X39">
            <v>158551</v>
          </cell>
          <cell r="Y39">
            <v>299712</v>
          </cell>
          <cell r="Z39">
            <v>264294</v>
          </cell>
          <cell r="AA39">
            <v>132544</v>
          </cell>
          <cell r="AB39">
            <v>1595020.5</v>
          </cell>
          <cell r="AC39">
            <v>103676.3325</v>
          </cell>
          <cell r="AD39">
            <v>16588.213200000002</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A40">
            <v>211935</v>
          </cell>
          <cell r="AB40">
            <v>1179020.5</v>
          </cell>
          <cell r="AC40">
            <v>1292449</v>
          </cell>
          <cell r="AD40">
            <v>12261.813200000001</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W41">
            <v>979286.66666666663</v>
          </cell>
          <cell r="Y41">
            <v>229600</v>
          </cell>
          <cell r="AB41">
            <v>979286.66666666663</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H42">
            <v>29500</v>
          </cell>
          <cell r="I42">
            <v>570240</v>
          </cell>
          <cell r="L42">
            <v>848145.4545454547</v>
          </cell>
          <cell r="M42">
            <v>322590.47619047621</v>
          </cell>
          <cell r="AA42">
            <v>531799</v>
          </cell>
          <cell r="AB42">
            <v>1770475.9307359308</v>
          </cell>
          <cell r="AC42">
            <v>2790960</v>
          </cell>
          <cell r="AD42">
            <v>18412.949679653681</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Z43">
            <v>1683780</v>
          </cell>
          <cell r="AB43">
            <v>1683780</v>
          </cell>
          <cell r="AC43">
            <v>109445.7</v>
          </cell>
          <cell r="AD43">
            <v>17511.311999999998</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B45">
            <v>100800</v>
          </cell>
          <cell r="C45">
            <v>293333.33333333331</v>
          </cell>
          <cell r="E45">
            <v>408800</v>
          </cell>
          <cell r="Q45">
            <v>585446.66666666663</v>
          </cell>
          <cell r="AB45">
            <v>1388380</v>
          </cell>
          <cell r="AC45">
            <v>90244.7</v>
          </cell>
          <cell r="AD45">
            <v>14439.152</v>
          </cell>
          <cell r="AE45">
            <v>1493063.852</v>
          </cell>
          <cell r="AH45">
            <v>1314512</v>
          </cell>
          <cell r="AL45">
            <v>1183780</v>
          </cell>
          <cell r="AY45">
            <v>2498292</v>
          </cell>
          <cell r="AZ45">
            <v>162388.98000000001</v>
          </cell>
          <cell r="BA45">
            <v>25982.236800000002</v>
          </cell>
          <cell r="BB45">
            <v>2686663.2168000001</v>
          </cell>
        </row>
        <row r="46">
          <cell r="A46" t="str">
            <v>OFICINA</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C47">
            <v>293333.33333333331</v>
          </cell>
          <cell r="E47">
            <v>408800</v>
          </cell>
          <cell r="Z47">
            <v>321856</v>
          </cell>
          <cell r="AB47">
            <v>702133.33333333326</v>
          </cell>
          <cell r="AC47">
            <v>45638.666666666664</v>
          </cell>
          <cell r="AD47">
            <v>7302.1866666666665</v>
          </cell>
          <cell r="AE47">
            <v>755074.18666666653</v>
          </cell>
          <cell r="AY47">
            <v>321856</v>
          </cell>
          <cell r="AZ47">
            <v>20920.64</v>
          </cell>
          <cell r="BA47">
            <v>3347.3024</v>
          </cell>
          <cell r="BB47">
            <v>346123.9424</v>
          </cell>
        </row>
        <row r="48">
          <cell r="A48" t="str">
            <v>R09</v>
          </cell>
          <cell r="C48">
            <v>415544</v>
          </cell>
          <cell r="E48">
            <v>408800</v>
          </cell>
          <cell r="L48">
            <v>48454</v>
          </cell>
          <cell r="N48">
            <v>840750</v>
          </cell>
          <cell r="Y48">
            <v>516880</v>
          </cell>
          <cell r="Z48">
            <v>7572550</v>
          </cell>
          <cell r="AB48">
            <v>702133.33333333326</v>
          </cell>
          <cell r="AC48">
            <v>45638.666666666664</v>
          </cell>
          <cell r="AD48">
            <v>7302.1866666666665</v>
          </cell>
          <cell r="AE48">
            <v>755074.18666666653</v>
          </cell>
          <cell r="AI48">
            <v>91640</v>
          </cell>
          <cell r="AP48">
            <v>2835200</v>
          </cell>
          <cell r="AW48">
            <v>270375</v>
          </cell>
          <cell r="AY48">
            <v>12591393</v>
          </cell>
          <cell r="AZ48">
            <v>818440.54500000004</v>
          </cell>
          <cell r="BA48">
            <v>130950.4872</v>
          </cell>
          <cell r="BB48">
            <v>13540784.032199999</v>
          </cell>
        </row>
        <row r="49">
          <cell r="A49" t="str">
            <v>R10</v>
          </cell>
          <cell r="C49">
            <v>293333.33333333331</v>
          </cell>
          <cell r="E49">
            <v>408800</v>
          </cell>
          <cell r="N49">
            <v>840750</v>
          </cell>
          <cell r="Q49">
            <v>292723.33333333331</v>
          </cell>
          <cell r="T49">
            <v>6112017</v>
          </cell>
          <cell r="Z49">
            <v>57942</v>
          </cell>
          <cell r="AB49">
            <v>1021856.6666666665</v>
          </cell>
          <cell r="AC49">
            <v>66420.68333333332</v>
          </cell>
          <cell r="AD49">
            <v>10627.309333333331</v>
          </cell>
          <cell r="AE49">
            <v>1098904.6593333331</v>
          </cell>
          <cell r="AY49">
            <v>7010709</v>
          </cell>
          <cell r="AZ49">
            <v>455696.08500000002</v>
          </cell>
          <cell r="BA49">
            <v>72911.373600000006</v>
          </cell>
          <cell r="BB49">
            <v>7539316.4585999995</v>
          </cell>
        </row>
        <row r="50">
          <cell r="A50" t="str">
            <v>YARDLEY</v>
          </cell>
          <cell r="D50">
            <v>11200</v>
          </cell>
          <cell r="K50">
            <v>500656</v>
          </cell>
          <cell r="L50">
            <v>1965972.4545454546</v>
          </cell>
          <cell r="M50">
            <v>804272</v>
          </cell>
          <cell r="AB50">
            <v>4130554.9307359308</v>
          </cell>
          <cell r="AC50">
            <v>268486.07049783552</v>
          </cell>
          <cell r="AD50">
            <v>42957.771279653687</v>
          </cell>
          <cell r="AE50">
            <v>4441998.7725134194</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52" t="str">
            <v>R08</v>
          </cell>
          <cell r="Q52">
            <v>133056.04999999999</v>
          </cell>
          <cell r="Y52">
            <v>275520</v>
          </cell>
          <cell r="AB52">
            <v>408576.05</v>
          </cell>
          <cell r="AC52">
            <v>26557.44325</v>
          </cell>
          <cell r="AD52">
            <v>4249.19092</v>
          </cell>
          <cell r="AE52">
            <v>439382.68417000002</v>
          </cell>
          <cell r="AZ52">
            <v>0</v>
          </cell>
          <cell r="BA52">
            <v>0</v>
          </cell>
          <cell r="BB52">
            <v>0</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cell r="AZ53">
            <v>0</v>
          </cell>
          <cell r="BA53">
            <v>0</v>
          </cell>
          <cell r="BB53">
            <v>0</v>
          </cell>
        </row>
      </sheetData>
      <sheetData sheetId="28"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160</v>
          </cell>
          <cell r="B5">
            <v>1275912</v>
          </cell>
          <cell r="C5">
            <v>1275912</v>
          </cell>
          <cell r="D5">
            <v>82934.28</v>
          </cell>
          <cell r="E5">
            <v>217415.40480000002</v>
          </cell>
          <cell r="F5">
            <v>1576261.6847999999</v>
          </cell>
          <cell r="G5">
            <v>995700</v>
          </cell>
          <cell r="H5">
            <v>65000</v>
          </cell>
          <cell r="I5">
            <v>281880</v>
          </cell>
          <cell r="J5">
            <v>1149421</v>
          </cell>
          <cell r="K5">
            <v>59000</v>
          </cell>
          <cell r="L5">
            <v>149999</v>
          </cell>
          <cell r="M5">
            <v>515689.6</v>
          </cell>
          <cell r="N5">
            <v>107462.5</v>
          </cell>
          <cell r="O5">
            <v>1184869</v>
          </cell>
          <cell r="P5">
            <v>290000</v>
          </cell>
          <cell r="Q5">
            <v>5805.6856000000007</v>
          </cell>
          <cell r="R5">
            <v>600330.2206</v>
          </cell>
          <cell r="T5">
            <v>686336</v>
          </cell>
          <cell r="W5">
            <v>904682</v>
          </cell>
          <cell r="X5">
            <v>458093</v>
          </cell>
          <cell r="Y5">
            <v>29776.045000000002</v>
          </cell>
          <cell r="Z5">
            <v>4764.1672000000008</v>
          </cell>
          <cell r="AA5">
            <v>2986981</v>
          </cell>
          <cell r="AB5">
            <v>194153.76500000001</v>
          </cell>
          <cell r="AC5">
            <v>31064.602400000003</v>
          </cell>
          <cell r="AD5">
            <v>248371.20000000001</v>
          </cell>
          <cell r="AE5">
            <v>21038.301440000003</v>
          </cell>
          <cell r="AF5">
            <v>2175441.2854400002</v>
          </cell>
          <cell r="AN5">
            <v>8449891</v>
          </cell>
          <cell r="AO5">
            <v>549242.91500000004</v>
          </cell>
          <cell r="AP5">
            <v>87878.866400000014</v>
          </cell>
          <cell r="AQ5">
            <v>9087012.7813999988</v>
          </cell>
          <cell r="AS5">
            <v>3470276.2</v>
          </cell>
          <cell r="AT5">
            <v>225567.95300000001</v>
          </cell>
          <cell r="AU5">
            <v>36090.872480000005</v>
          </cell>
          <cell r="AV5">
            <v>3731935.0254800003</v>
          </cell>
        </row>
        <row r="6">
          <cell r="A6" t="str">
            <v>162</v>
          </cell>
          <cell r="B6">
            <v>956934</v>
          </cell>
          <cell r="C6">
            <v>956934</v>
          </cell>
          <cell r="D6">
            <v>62200.71</v>
          </cell>
          <cell r="E6">
            <v>163061.55359999998</v>
          </cell>
          <cell r="F6">
            <v>1182196.2635999999</v>
          </cell>
          <cell r="G6">
            <v>66648</v>
          </cell>
          <cell r="H6">
            <v>91576.495800000004</v>
          </cell>
          <cell r="I6">
            <v>115750</v>
          </cell>
          <cell r="J6">
            <v>1443504</v>
          </cell>
          <cell r="K6">
            <v>56000</v>
          </cell>
          <cell r="L6">
            <v>1916946</v>
          </cell>
          <cell r="M6">
            <v>678368</v>
          </cell>
          <cell r="O6">
            <v>157412</v>
          </cell>
          <cell r="P6">
            <v>10231.780000000001</v>
          </cell>
          <cell r="Q6">
            <v>1637.0848000000001</v>
          </cell>
          <cell r="R6">
            <v>169280.86480000001</v>
          </cell>
          <cell r="X6">
            <v>773714</v>
          </cell>
          <cell r="Y6">
            <v>1104320</v>
          </cell>
          <cell r="Z6">
            <v>8046.6256000000003</v>
          </cell>
          <cell r="AA6">
            <v>3042559</v>
          </cell>
          <cell r="AB6">
            <v>197766.33500000002</v>
          </cell>
          <cell r="AC6">
            <v>31642.613600000004</v>
          </cell>
          <cell r="AD6">
            <v>248371.20000000001</v>
          </cell>
          <cell r="AE6">
            <v>1260.3344</v>
          </cell>
          <cell r="AF6">
            <v>130323.4244</v>
          </cell>
          <cell r="AL6">
            <v>476700</v>
          </cell>
          <cell r="AN6">
            <v>1104320</v>
          </cell>
          <cell r="AO6">
            <v>71780.800000000003</v>
          </cell>
          <cell r="AP6">
            <v>11484.928</v>
          </cell>
          <cell r="AQ6">
            <v>1187585.7280000001</v>
          </cell>
          <cell r="AS6">
            <v>840821.2</v>
          </cell>
          <cell r="AT6">
            <v>54653.377999999997</v>
          </cell>
          <cell r="AU6">
            <v>8744.5404799999997</v>
          </cell>
          <cell r="AV6">
            <v>904219.11847999995</v>
          </cell>
        </row>
        <row r="7">
          <cell r="A7" t="str">
            <v>200</v>
          </cell>
          <cell r="B7">
            <v>158137.60000000001</v>
          </cell>
          <cell r="C7">
            <v>158137.60000000001</v>
          </cell>
          <cell r="D7">
            <v>10278.944000000001</v>
          </cell>
          <cell r="E7">
            <v>26946.64704</v>
          </cell>
          <cell r="F7">
            <v>195363.19104000001</v>
          </cell>
          <cell r="G7">
            <v>12631.240800000001</v>
          </cell>
          <cell r="H7">
            <v>69189.2</v>
          </cell>
          <cell r="I7">
            <v>115750</v>
          </cell>
          <cell r="K7">
            <v>322560</v>
          </cell>
          <cell r="N7">
            <v>12799</v>
          </cell>
          <cell r="O7">
            <v>92389.2</v>
          </cell>
          <cell r="P7">
            <v>6005.2979999999998</v>
          </cell>
          <cell r="Q7">
            <v>960.84767999999997</v>
          </cell>
          <cell r="R7">
            <v>99355.345679999999</v>
          </cell>
          <cell r="X7">
            <v>12799</v>
          </cell>
          <cell r="Y7">
            <v>831.93500000000006</v>
          </cell>
          <cell r="Z7">
            <v>539740</v>
          </cell>
          <cell r="AA7">
            <v>1348848</v>
          </cell>
          <cell r="AB7">
            <v>87675.12000000001</v>
          </cell>
          <cell r="AC7">
            <v>14028.019200000002</v>
          </cell>
          <cell r="AD7">
            <v>248371.20000000001</v>
          </cell>
          <cell r="AE7">
            <v>2352.48</v>
          </cell>
          <cell r="AF7">
            <v>243255.48</v>
          </cell>
          <cell r="AK7">
            <v>4135637</v>
          </cell>
          <cell r="AN7">
            <v>4675377</v>
          </cell>
          <cell r="AO7">
            <v>303899.505</v>
          </cell>
          <cell r="AP7">
            <v>48623.9208</v>
          </cell>
          <cell r="AQ7">
            <v>5027900.4258000003</v>
          </cell>
          <cell r="AS7">
            <v>364121.2</v>
          </cell>
          <cell r="AT7">
            <v>23667.878000000001</v>
          </cell>
          <cell r="AU7">
            <v>3786.8604800000003</v>
          </cell>
          <cell r="AV7">
            <v>391575.93848000001</v>
          </cell>
        </row>
        <row r="8">
          <cell r="A8" t="str">
            <v>201</v>
          </cell>
          <cell r="B8">
            <v>158137.60000000001</v>
          </cell>
          <cell r="C8">
            <v>158137.60000000001</v>
          </cell>
          <cell r="D8">
            <v>10278.944000000001</v>
          </cell>
          <cell r="E8">
            <v>26946.64704</v>
          </cell>
          <cell r="F8">
            <v>195363.19104000001</v>
          </cell>
          <cell r="G8">
            <v>12631.240800000001</v>
          </cell>
          <cell r="H8">
            <v>91576.495800000004</v>
          </cell>
          <cell r="I8">
            <v>260000</v>
          </cell>
          <cell r="L8">
            <v>96466</v>
          </cell>
          <cell r="M8">
            <v>709920</v>
          </cell>
          <cell r="O8">
            <v>324800</v>
          </cell>
          <cell r="P8">
            <v>21112</v>
          </cell>
          <cell r="Q8">
            <v>3377.92</v>
          </cell>
          <cell r="R8">
            <v>349289.92</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cell r="AE8">
            <v>232.96</v>
          </cell>
          <cell r="AF8">
            <v>24088.959999999999</v>
          </cell>
          <cell r="AG8">
            <v>845640</v>
          </cell>
          <cell r="AN8">
            <v>1061400</v>
          </cell>
          <cell r="AO8">
            <v>68991</v>
          </cell>
          <cell r="AP8">
            <v>88160</v>
          </cell>
          <cell r="AQ8">
            <v>1141429.56</v>
          </cell>
          <cell r="AS8">
            <v>88160</v>
          </cell>
          <cell r="AT8">
            <v>5730.4000000000005</v>
          </cell>
          <cell r="AU8">
            <v>916.86400000000015</v>
          </cell>
          <cell r="AV8">
            <v>94807.263999999996</v>
          </cell>
        </row>
        <row r="9">
          <cell r="A9" t="str">
            <v>202</v>
          </cell>
          <cell r="B9">
            <v>158137.60000000001</v>
          </cell>
          <cell r="C9">
            <v>158137.60000000001</v>
          </cell>
          <cell r="D9">
            <v>10278.944000000001</v>
          </cell>
          <cell r="E9">
            <v>26946.64704</v>
          </cell>
          <cell r="F9">
            <v>195363.19104000001</v>
          </cell>
          <cell r="G9">
            <v>12631.240800000001</v>
          </cell>
          <cell r="H9">
            <v>69189.2</v>
          </cell>
          <cell r="J9">
            <v>2240</v>
          </cell>
          <cell r="L9">
            <v>58000</v>
          </cell>
          <cell r="N9">
            <v>1112208</v>
          </cell>
          <cell r="O9">
            <v>306991</v>
          </cell>
          <cell r="P9">
            <v>4497.2979999999998</v>
          </cell>
          <cell r="Q9">
            <v>719.56768</v>
          </cell>
          <cell r="R9">
            <v>74406.065679999985</v>
          </cell>
          <cell r="T9">
            <v>43384</v>
          </cell>
          <cell r="W9">
            <v>199056</v>
          </cell>
          <cell r="X9">
            <v>51577</v>
          </cell>
          <cell r="Y9">
            <v>12938.640000000001</v>
          </cell>
          <cell r="Z9">
            <v>2070.1824000000001</v>
          </cell>
          <cell r="AA9">
            <v>84488</v>
          </cell>
          <cell r="AB9">
            <v>5491.72</v>
          </cell>
          <cell r="AC9">
            <v>878.67520000000002</v>
          </cell>
          <cell r="AD9">
            <v>90858.395199999999</v>
          </cell>
          <cell r="AE9">
            <v>494</v>
          </cell>
          <cell r="AF9">
            <v>51081.5</v>
          </cell>
          <cell r="AG9">
            <v>845640</v>
          </cell>
          <cell r="AN9">
            <v>1061400</v>
          </cell>
          <cell r="AO9">
            <v>68991</v>
          </cell>
          <cell r="AP9">
            <v>11038.56</v>
          </cell>
          <cell r="AQ9">
            <v>1141429.56</v>
          </cell>
          <cell r="AS9">
            <v>358568</v>
          </cell>
          <cell r="AT9">
            <v>23306.920000000002</v>
          </cell>
          <cell r="AU9">
            <v>3729.1072000000004</v>
          </cell>
          <cell r="AV9">
            <v>385604.02720000001</v>
          </cell>
        </row>
        <row r="10">
          <cell r="A10" t="str">
            <v>203</v>
          </cell>
          <cell r="B10">
            <v>158137.60000000001</v>
          </cell>
          <cell r="C10">
            <v>158137.60000000001</v>
          </cell>
          <cell r="D10">
            <v>10278.944000000001</v>
          </cell>
          <cell r="E10">
            <v>26946.64704</v>
          </cell>
          <cell r="F10">
            <v>195363.19104000001</v>
          </cell>
          <cell r="G10">
            <v>12631.240800000001</v>
          </cell>
          <cell r="H10">
            <v>69189.2</v>
          </cell>
          <cell r="I10">
            <v>444619.88</v>
          </cell>
          <cell r="J10">
            <v>381872</v>
          </cell>
          <cell r="L10">
            <v>883120</v>
          </cell>
          <cell r="M10">
            <v>81144</v>
          </cell>
          <cell r="N10">
            <v>107462.5</v>
          </cell>
          <cell r="O10">
            <v>69189.2</v>
          </cell>
          <cell r="P10">
            <v>4497.2979999999998</v>
          </cell>
          <cell r="Q10">
            <v>719.56768</v>
          </cell>
          <cell r="R10">
            <v>74406.065679999985</v>
          </cell>
          <cell r="W10">
            <v>224000</v>
          </cell>
          <cell r="X10">
            <v>17010</v>
          </cell>
          <cell r="Y10">
            <v>69003.415000000008</v>
          </cell>
          <cell r="Z10">
            <v>11040.546400000001</v>
          </cell>
          <cell r="AA10">
            <v>883120</v>
          </cell>
          <cell r="AB10">
            <v>57402.8</v>
          </cell>
          <cell r="AC10">
            <v>9184.4480000000003</v>
          </cell>
          <cell r="AD10">
            <v>949707.24800000002</v>
          </cell>
          <cell r="AE10">
            <v>2411.2724480000002</v>
          </cell>
          <cell r="AF10">
            <v>249334.845248</v>
          </cell>
          <cell r="AJ10">
            <v>180960</v>
          </cell>
          <cell r="AM10">
            <v>449400</v>
          </cell>
          <cell r="AN10">
            <v>812016</v>
          </cell>
          <cell r="AO10">
            <v>52781.04</v>
          </cell>
          <cell r="AP10">
            <v>8444.9664000000012</v>
          </cell>
          <cell r="AQ10">
            <v>873242.00640000007</v>
          </cell>
          <cell r="AS10">
            <v>17010</v>
          </cell>
          <cell r="AT10">
            <v>1105.6500000000001</v>
          </cell>
          <cell r="AU10">
            <v>176.90400000000002</v>
          </cell>
          <cell r="AV10">
            <v>18292.554</v>
          </cell>
        </row>
        <row r="11">
          <cell r="A11" t="str">
            <v>204</v>
          </cell>
          <cell r="B11">
            <v>158137.60000000001</v>
          </cell>
          <cell r="C11">
            <v>158137.60000000001</v>
          </cell>
          <cell r="D11">
            <v>10278.944000000001</v>
          </cell>
          <cell r="E11">
            <v>26946.64704</v>
          </cell>
          <cell r="F11">
            <v>195363.19104000001</v>
          </cell>
          <cell r="G11">
            <v>12631.240800000001</v>
          </cell>
          <cell r="H11">
            <v>1729728</v>
          </cell>
          <cell r="I11">
            <v>248472</v>
          </cell>
          <cell r="J11">
            <v>33600</v>
          </cell>
          <cell r="L11">
            <v>98953</v>
          </cell>
          <cell r="M11">
            <v>441907</v>
          </cell>
          <cell r="N11">
            <v>356720</v>
          </cell>
          <cell r="O11">
            <v>2528355</v>
          </cell>
          <cell r="P11">
            <v>164343.07500000001</v>
          </cell>
          <cell r="Q11">
            <v>26294.892000000003</v>
          </cell>
          <cell r="R11">
            <v>2718992.9670000002</v>
          </cell>
          <cell r="V11">
            <v>55680</v>
          </cell>
          <cell r="X11">
            <v>2909199</v>
          </cell>
          <cell r="Y11">
            <v>189097.935</v>
          </cell>
          <cell r="Z11">
            <v>30255.669600000001</v>
          </cell>
          <cell r="AA11">
            <v>286473</v>
          </cell>
          <cell r="AB11">
            <v>18620.744999999999</v>
          </cell>
          <cell r="AC11">
            <v>2979.3191999999999</v>
          </cell>
          <cell r="AD11">
            <v>308073.06420000002</v>
          </cell>
          <cell r="AE11">
            <v>361.92</v>
          </cell>
          <cell r="AF11">
            <v>37423.919999999998</v>
          </cell>
          <cell r="AI11">
            <v>464000</v>
          </cell>
          <cell r="AN11">
            <v>55680</v>
          </cell>
          <cell r="AO11">
            <v>3619.2000000000003</v>
          </cell>
          <cell r="AP11">
            <v>579.072</v>
          </cell>
          <cell r="AQ11">
            <v>59878.271999999997</v>
          </cell>
          <cell r="AS11">
            <v>464000</v>
          </cell>
          <cell r="AT11">
            <v>30160</v>
          </cell>
          <cell r="AU11">
            <v>4825.6000000000004</v>
          </cell>
          <cell r="AV11">
            <v>498985.6</v>
          </cell>
        </row>
        <row r="12">
          <cell r="A12" t="str">
            <v>205</v>
          </cell>
          <cell r="B12">
            <v>158137.60000000001</v>
          </cell>
          <cell r="C12">
            <v>158137.60000000001</v>
          </cell>
          <cell r="D12">
            <v>7256704</v>
          </cell>
          <cell r="E12">
            <v>114840</v>
          </cell>
          <cell r="F12">
            <v>2566932</v>
          </cell>
          <cell r="G12">
            <v>12631.240800000001</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V12">
            <v>55680</v>
          </cell>
          <cell r="W12">
            <v>398420</v>
          </cell>
          <cell r="X12">
            <v>857095</v>
          </cell>
          <cell r="Y12">
            <v>55711.175000000003</v>
          </cell>
          <cell r="Z12">
            <v>1249468</v>
          </cell>
          <cell r="AA12">
            <v>116696</v>
          </cell>
          <cell r="AB12">
            <v>1682629</v>
          </cell>
          <cell r="AC12">
            <v>1213.6384</v>
          </cell>
          <cell r="AD12">
            <v>125494.8784</v>
          </cell>
          <cell r="AE12">
            <v>7293.728000000001</v>
          </cell>
          <cell r="AF12">
            <v>754199.52800000005</v>
          </cell>
          <cell r="AK12">
            <v>864998</v>
          </cell>
          <cell r="AM12">
            <v>449400</v>
          </cell>
          <cell r="AN12">
            <v>505080</v>
          </cell>
          <cell r="AO12">
            <v>209623</v>
          </cell>
          <cell r="AP12">
            <v>5252.8320000000012</v>
          </cell>
          <cell r="AQ12">
            <v>543163.03200000001</v>
          </cell>
          <cell r="AS12">
            <v>32828452</v>
          </cell>
          <cell r="AT12">
            <v>2133849.38</v>
          </cell>
          <cell r="AU12">
            <v>341415.9008</v>
          </cell>
          <cell r="AV12">
            <v>35303717.2808</v>
          </cell>
        </row>
        <row r="13">
          <cell r="A13" t="str">
            <v>206</v>
          </cell>
          <cell r="B13">
            <v>158137.60000000001</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cell r="S13">
            <v>1211040</v>
          </cell>
          <cell r="U13">
            <v>487200</v>
          </cell>
          <cell r="V13">
            <v>107707</v>
          </cell>
          <cell r="W13">
            <v>43500</v>
          </cell>
          <cell r="X13">
            <v>706440</v>
          </cell>
          <cell r="Y13">
            <v>45918.6</v>
          </cell>
          <cell r="Z13">
            <v>43388</v>
          </cell>
          <cell r="AA13">
            <v>2294024</v>
          </cell>
          <cell r="AB13">
            <v>3926133</v>
          </cell>
          <cell r="AC13">
            <v>23857.849600000001</v>
          </cell>
          <cell r="AD13">
            <v>2466993.4095999999</v>
          </cell>
          <cell r="AE13">
            <v>9372.1605120000004</v>
          </cell>
          <cell r="AF13">
            <v>969117.44371200004</v>
          </cell>
          <cell r="AN13">
            <v>1586880</v>
          </cell>
          <cell r="AO13">
            <v>240125.86000000002</v>
          </cell>
          <cell r="AP13">
            <v>38420.137600000002</v>
          </cell>
          <cell r="AQ13">
            <v>3972789.9975999999</v>
          </cell>
          <cell r="AR13">
            <v>42873</v>
          </cell>
          <cell r="AS13">
            <v>8132935</v>
          </cell>
          <cell r="AT13">
            <v>528640.77500000002</v>
          </cell>
          <cell r="AU13">
            <v>84582.524000000005</v>
          </cell>
          <cell r="AV13">
            <v>8746158.2990000006</v>
          </cell>
        </row>
        <row r="14">
          <cell r="A14" t="str">
            <v>207</v>
          </cell>
          <cell r="B14">
            <v>158137.60000000001</v>
          </cell>
          <cell r="C14">
            <v>158137.60000000001</v>
          </cell>
          <cell r="D14">
            <v>10278.944000000001</v>
          </cell>
          <cell r="E14">
            <v>26946.64704</v>
          </cell>
          <cell r="F14">
            <v>195363.19104000001</v>
          </cell>
          <cell r="G14">
            <v>12631.240800000001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cell r="V14">
            <v>11600</v>
          </cell>
          <cell r="W14">
            <v>224000</v>
          </cell>
          <cell r="X14">
            <v>437754.8</v>
          </cell>
          <cell r="Y14">
            <v>28454.062000000002</v>
          </cell>
          <cell r="Z14">
            <v>4552.6499200000007</v>
          </cell>
          <cell r="AA14">
            <v>1714256</v>
          </cell>
          <cell r="AB14">
            <v>111426.64</v>
          </cell>
          <cell r="AC14">
            <v>17828.2624</v>
          </cell>
          <cell r="AD14">
            <v>1843510.9023999998</v>
          </cell>
          <cell r="AE14">
            <v>1060640</v>
          </cell>
          <cell r="AF14">
            <v>679992.62640000007</v>
          </cell>
          <cell r="AN14">
            <v>745600</v>
          </cell>
          <cell r="AO14">
            <v>48464</v>
          </cell>
          <cell r="AP14">
            <v>7754.24</v>
          </cell>
          <cell r="AQ14">
            <v>801818.24</v>
          </cell>
          <cell r="AS14">
            <v>1072240</v>
          </cell>
          <cell r="AT14">
            <v>69695.600000000006</v>
          </cell>
          <cell r="AU14">
            <v>11151.296</v>
          </cell>
          <cell r="AV14">
            <v>1153086.8960000002</v>
          </cell>
        </row>
        <row r="15">
          <cell r="A15" t="str">
            <v>208</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cell r="X15">
            <v>360414.32</v>
          </cell>
          <cell r="Y15">
            <v>23426.930800000002</v>
          </cell>
          <cell r="Z15">
            <v>3748.3089280000004</v>
          </cell>
          <cell r="AA15">
            <v>1130420</v>
          </cell>
          <cell r="AB15">
            <v>73477.3</v>
          </cell>
          <cell r="AC15">
            <v>11756.368</v>
          </cell>
          <cell r="AD15">
            <v>133056</v>
          </cell>
          <cell r="AE15">
            <v>1976.8320000000001</v>
          </cell>
          <cell r="AF15">
            <v>204412.03200000001</v>
          </cell>
          <cell r="AL15">
            <v>63900</v>
          </cell>
          <cell r="AN15">
            <v>1475432</v>
          </cell>
          <cell r="AO15">
            <v>95903.08</v>
          </cell>
          <cell r="AP15">
            <v>15344.4928</v>
          </cell>
          <cell r="AQ15">
            <v>354496</v>
          </cell>
          <cell r="AS15">
            <v>551452</v>
          </cell>
          <cell r="AT15">
            <v>35844.380000000005</v>
          </cell>
          <cell r="AU15">
            <v>5735.1008000000011</v>
          </cell>
          <cell r="AV15">
            <v>593031.48080000002</v>
          </cell>
        </row>
        <row r="16">
          <cell r="A16" t="str">
            <v>211</v>
          </cell>
          <cell r="B16">
            <v>158137.60000000001</v>
          </cell>
          <cell r="C16">
            <v>158137.60000000001</v>
          </cell>
          <cell r="D16">
            <v>10278.944000000001</v>
          </cell>
          <cell r="E16">
            <v>26946.64704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U16">
            <v>5335424</v>
          </cell>
          <cell r="V16">
            <v>256868</v>
          </cell>
          <cell r="X16">
            <v>420360</v>
          </cell>
          <cell r="Y16">
            <v>28105.350000000002</v>
          </cell>
          <cell r="Z16">
            <v>4496.8560000000007</v>
          </cell>
          <cell r="AA16">
            <v>1656525</v>
          </cell>
          <cell r="AB16">
            <v>107674.125</v>
          </cell>
          <cell r="AC16">
            <v>17227.86</v>
          </cell>
          <cell r="AD16">
            <v>1781426.9850000001</v>
          </cell>
          <cell r="AE16">
            <v>2885.9750399999998</v>
          </cell>
          <cell r="AF16">
            <v>298420.91903999995</v>
          </cell>
          <cell r="AL16">
            <v>63900</v>
          </cell>
          <cell r="AN16">
            <v>539260</v>
          </cell>
          <cell r="AO16">
            <v>35051.9</v>
          </cell>
          <cell r="AP16">
            <v>5608.3040000000001</v>
          </cell>
          <cell r="AQ16">
            <v>579920.20400000003</v>
          </cell>
          <cell r="AS16">
            <v>320768</v>
          </cell>
          <cell r="AT16">
            <v>20849.920000000002</v>
          </cell>
          <cell r="AU16">
            <v>3335.9872000000005</v>
          </cell>
          <cell r="AV16">
            <v>344953.90719999996</v>
          </cell>
        </row>
        <row r="17">
          <cell r="A17" t="str">
            <v>OFICINA</v>
          </cell>
          <cell r="B17">
            <v>318978</v>
          </cell>
          <cell r="C17">
            <v>318978</v>
          </cell>
          <cell r="D17">
            <v>20733.57</v>
          </cell>
          <cell r="E17">
            <v>54353.851200000005</v>
          </cell>
          <cell r="F17">
            <v>394065.42119999998</v>
          </cell>
          <cell r="G17">
            <v>282240</v>
          </cell>
          <cell r="H17">
            <v>69189.2</v>
          </cell>
          <cell r="J17">
            <v>3036745</v>
          </cell>
          <cell r="L17">
            <v>5600</v>
          </cell>
          <cell r="M17">
            <v>555520</v>
          </cell>
          <cell r="N17">
            <v>460096.6</v>
          </cell>
          <cell r="O17">
            <v>2680069.2000000002</v>
          </cell>
          <cell r="P17">
            <v>174204.49800000002</v>
          </cell>
          <cell r="Q17">
            <v>27872.719680000006</v>
          </cell>
          <cell r="R17">
            <v>2882146.4176800004</v>
          </cell>
          <cell r="X17">
            <v>3036745</v>
          </cell>
          <cell r="Y17">
            <v>197388.42500000002</v>
          </cell>
          <cell r="Z17">
            <v>31582.148000000005</v>
          </cell>
          <cell r="AA17">
            <v>1939561</v>
          </cell>
          <cell r="AB17">
            <v>126071.46500000001</v>
          </cell>
          <cell r="AC17">
            <v>20171.434400000002</v>
          </cell>
          <cell r="AD17">
            <v>2085803.8994</v>
          </cell>
          <cell r="AE17">
            <v>10230.90432</v>
          </cell>
          <cell r="AF17">
            <v>1057914.85632</v>
          </cell>
          <cell r="AN17">
            <v>306293</v>
          </cell>
          <cell r="AO17">
            <v>19909.045000000002</v>
          </cell>
          <cell r="AP17">
            <v>3185.4472000000005</v>
          </cell>
          <cell r="AQ17">
            <v>329387.49219999998</v>
          </cell>
          <cell r="AS17">
            <v>555520</v>
          </cell>
          <cell r="AT17">
            <v>36108.800000000003</v>
          </cell>
          <cell r="AU17">
            <v>5777.4080000000004</v>
          </cell>
          <cell r="AV17">
            <v>597406.2080000001</v>
          </cell>
        </row>
        <row r="18">
          <cell r="A18" t="str">
            <v>YARDLEY</v>
          </cell>
          <cell r="B18">
            <v>637956</v>
          </cell>
          <cell r="C18">
            <v>637956</v>
          </cell>
          <cell r="D18">
            <v>41467.14</v>
          </cell>
          <cell r="E18">
            <v>108707.70240000001</v>
          </cell>
          <cell r="F18">
            <v>788130.84239999996</v>
          </cell>
          <cell r="G18">
            <v>59640</v>
          </cell>
          <cell r="H18">
            <v>432390</v>
          </cell>
          <cell r="I18">
            <v>3858</v>
          </cell>
          <cell r="J18">
            <v>134400</v>
          </cell>
          <cell r="K18">
            <v>237336</v>
          </cell>
          <cell r="L18">
            <v>89457</v>
          </cell>
          <cell r="M18">
            <v>784868</v>
          </cell>
          <cell r="N18">
            <v>601769</v>
          </cell>
          <cell r="O18">
            <v>601769</v>
          </cell>
          <cell r="P18">
            <v>39114.985000000001</v>
          </cell>
          <cell r="Q18">
            <v>6258.3976000000002</v>
          </cell>
          <cell r="R18">
            <v>647142.38260000001</v>
          </cell>
          <cell r="S18">
            <v>241686</v>
          </cell>
          <cell r="W18">
            <v>697960</v>
          </cell>
          <cell r="X18">
            <v>1991616</v>
          </cell>
          <cell r="Y18">
            <v>129455.04000000001</v>
          </cell>
          <cell r="Z18">
            <v>20712.806400000001</v>
          </cell>
          <cell r="AA18">
            <v>834283</v>
          </cell>
          <cell r="AB18">
            <v>54228.395000000004</v>
          </cell>
          <cell r="AC18">
            <v>8676.5432000000001</v>
          </cell>
          <cell r="AD18">
            <v>119750.39999999999</v>
          </cell>
          <cell r="AE18">
            <v>2000.2361600000002</v>
          </cell>
          <cell r="AF18">
            <v>206832.11215999999</v>
          </cell>
          <cell r="AN18">
            <v>106748</v>
          </cell>
          <cell r="AO18">
            <v>6938.62</v>
          </cell>
          <cell r="AP18">
            <v>1110.1792</v>
          </cell>
          <cell r="AQ18">
            <v>114796.79919999999</v>
          </cell>
          <cell r="AS18">
            <v>119750.39999999999</v>
          </cell>
          <cell r="AT18">
            <v>7783.7759999999998</v>
          </cell>
          <cell r="AU18">
            <v>1245.40416</v>
          </cell>
          <cell r="AV18">
            <v>128779.58016</v>
          </cell>
        </row>
        <row r="19">
          <cell r="A19" t="str">
            <v>407</v>
          </cell>
          <cell r="B19">
            <v>988360</v>
          </cell>
          <cell r="C19">
            <v>741270</v>
          </cell>
          <cell r="E19">
            <v>757654</v>
          </cell>
          <cell r="F19">
            <v>120898.33333333333</v>
          </cell>
          <cell r="G19">
            <v>294728.95199999999</v>
          </cell>
          <cell r="H19">
            <v>69189.2</v>
          </cell>
          <cell r="I19">
            <v>1432918</v>
          </cell>
          <cell r="J19">
            <v>466320</v>
          </cell>
          <cell r="K19">
            <v>133631</v>
          </cell>
          <cell r="L19">
            <v>17696</v>
          </cell>
          <cell r="M19">
            <v>129920</v>
          </cell>
          <cell r="N19">
            <v>396488</v>
          </cell>
          <cell r="O19">
            <v>826843.2</v>
          </cell>
          <cell r="P19">
            <v>53744.807999999997</v>
          </cell>
          <cell r="Q19">
            <v>8599.1692800000001</v>
          </cell>
          <cell r="R19">
            <v>889187.17727999995</v>
          </cell>
          <cell r="T19">
            <v>191250</v>
          </cell>
          <cell r="V19">
            <v>267960</v>
          </cell>
          <cell r="X19">
            <v>484880</v>
          </cell>
          <cell r="Y19">
            <v>31517.200000000001</v>
          </cell>
          <cell r="Z19">
            <v>5042.7520000000004</v>
          </cell>
          <cell r="AA19">
            <v>267960</v>
          </cell>
          <cell r="AB19">
            <v>17417.400000000001</v>
          </cell>
          <cell r="AC19">
            <v>2786.7840000000001</v>
          </cell>
          <cell r="AD19">
            <v>288164.18400000001</v>
          </cell>
          <cell r="AE19">
            <v>3656.2747520000007</v>
          </cell>
          <cell r="AF19">
            <v>378072.87195200002</v>
          </cell>
          <cell r="AG19">
            <v>6765013</v>
          </cell>
          <cell r="AN19">
            <v>7203767</v>
          </cell>
          <cell r="AO19">
            <v>468244.85500000004</v>
          </cell>
          <cell r="AP19">
            <v>74919.176800000001</v>
          </cell>
          <cell r="AQ19">
            <v>7746931.0318</v>
          </cell>
          <cell r="AS19">
            <v>6765013</v>
          </cell>
          <cell r="AT19">
            <v>439725.84500000003</v>
          </cell>
          <cell r="AU19">
            <v>70356.135200000004</v>
          </cell>
          <cell r="AV19">
            <v>7275094.9802000001</v>
          </cell>
        </row>
        <row r="20">
          <cell r="A20" t="str">
            <v>408</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N20">
            <v>232302</v>
          </cell>
          <cell r="O20">
            <v>1140480</v>
          </cell>
          <cell r="P20">
            <v>74131.199999999997</v>
          </cell>
          <cell r="Q20">
            <v>145882</v>
          </cell>
          <cell r="R20">
            <v>1226472.192</v>
          </cell>
          <cell r="T20">
            <v>131030</v>
          </cell>
          <cell r="X20">
            <v>291160</v>
          </cell>
          <cell r="Y20">
            <v>18925.400000000001</v>
          </cell>
          <cell r="Z20">
            <v>3427.3333333333335</v>
          </cell>
          <cell r="AA20">
            <v>2041273</v>
          </cell>
          <cell r="AB20">
            <v>132682.745</v>
          </cell>
          <cell r="AC20">
            <v>893200</v>
          </cell>
          <cell r="AD20">
            <v>2195184.9842000003</v>
          </cell>
          <cell r="AE20">
            <v>8313.00288</v>
          </cell>
          <cell r="AF20">
            <v>859596.47088000004</v>
          </cell>
          <cell r="AN20">
            <v>427358.33333333331</v>
          </cell>
          <cell r="AO20">
            <v>27778.291666666668</v>
          </cell>
          <cell r="AP20">
            <v>4444.5266666666666</v>
          </cell>
          <cell r="AQ20">
            <v>459581.15166666667</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S21">
            <v>548448</v>
          </cell>
          <cell r="T21">
            <v>322280</v>
          </cell>
          <cell r="U21">
            <v>5335424</v>
          </cell>
          <cell r="V21">
            <v>162450</v>
          </cell>
          <cell r="W21">
            <v>697960</v>
          </cell>
          <cell r="X21">
            <v>1828674</v>
          </cell>
          <cell r="Y21">
            <v>118863.81</v>
          </cell>
          <cell r="Z21">
            <v>3427.3333333333335</v>
          </cell>
          <cell r="AA21">
            <v>333465</v>
          </cell>
          <cell r="AB21">
            <v>21675.225000000002</v>
          </cell>
          <cell r="AC21">
            <v>3468.0360000000005</v>
          </cell>
          <cell r="AD21">
            <v>358608.261</v>
          </cell>
          <cell r="AE21">
            <v>5978.9183999999996</v>
          </cell>
          <cell r="AF21">
            <v>1900800</v>
          </cell>
          <cell r="AN21">
            <v>238884.33333333334</v>
          </cell>
          <cell r="AO21">
            <v>15527.481666666668</v>
          </cell>
          <cell r="AP21">
            <v>2484.3970666666669</v>
          </cell>
          <cell r="AQ21">
            <v>256896.21206666666</v>
          </cell>
          <cell r="AS21">
            <v>2061466.6666666667</v>
          </cell>
          <cell r="AT21">
            <v>133995.33333333334</v>
          </cell>
          <cell r="AU21">
            <v>21439.253333333334</v>
          </cell>
          <cell r="AV21">
            <v>2216901.2533333334</v>
          </cell>
        </row>
        <row r="22">
          <cell r="A22" t="str">
            <v>CALDERAS</v>
          </cell>
          <cell r="F22">
            <v>484880</v>
          </cell>
          <cell r="J22">
            <v>666400</v>
          </cell>
          <cell r="K22">
            <v>22400</v>
          </cell>
          <cell r="L22">
            <v>184069</v>
          </cell>
          <cell r="M22">
            <v>440800</v>
          </cell>
          <cell r="O22">
            <v>139200</v>
          </cell>
          <cell r="Q22">
            <v>58240</v>
          </cell>
          <cell r="R22">
            <v>480425</v>
          </cell>
          <cell r="T22">
            <v>980026</v>
          </cell>
          <cell r="U22">
            <v>322120</v>
          </cell>
          <cell r="V22">
            <v>719200</v>
          </cell>
          <cell r="X22">
            <v>484880</v>
          </cell>
          <cell r="Y22">
            <v>31517.200000000001</v>
          </cell>
          <cell r="Z22">
            <v>3427.3333333333335</v>
          </cell>
          <cell r="AA22">
            <v>850469</v>
          </cell>
          <cell r="AB22">
            <v>55280.485000000001</v>
          </cell>
          <cell r="AC22">
            <v>8844.8775999999998</v>
          </cell>
          <cell r="AD22">
            <v>306029</v>
          </cell>
          <cell r="AE22">
            <v>16699.529600000002</v>
          </cell>
          <cell r="AF22">
            <v>1726795.5896000001</v>
          </cell>
          <cell r="AI22">
            <v>461680</v>
          </cell>
          <cell r="AN22">
            <v>465107.33333333331</v>
          </cell>
          <cell r="AO22">
            <v>30231.976666666666</v>
          </cell>
          <cell r="AP22">
            <v>4837.1162666666669</v>
          </cell>
          <cell r="AQ22">
            <v>500176.42626666668</v>
          </cell>
          <cell r="AS22">
            <v>306029</v>
          </cell>
          <cell r="AT22">
            <v>19891.885000000002</v>
          </cell>
          <cell r="AU22">
            <v>3182.7016000000003</v>
          </cell>
          <cell r="AV22">
            <v>329103.58660000004</v>
          </cell>
        </row>
        <row r="23">
          <cell r="A23" t="str">
            <v>CARREFOUR</v>
          </cell>
          <cell r="B23">
            <v>395472</v>
          </cell>
          <cell r="C23">
            <v>2524000</v>
          </cell>
          <cell r="D23">
            <v>2041600</v>
          </cell>
          <cell r="F23">
            <v>3770000</v>
          </cell>
          <cell r="I23">
            <v>448000</v>
          </cell>
          <cell r="J23">
            <v>2189838.7200000002</v>
          </cell>
          <cell r="K23">
            <v>29000</v>
          </cell>
          <cell r="L23">
            <v>156800</v>
          </cell>
          <cell r="M23">
            <v>2731563.36</v>
          </cell>
          <cell r="O23">
            <v>23200</v>
          </cell>
          <cell r="Q23">
            <v>435000</v>
          </cell>
          <cell r="R23">
            <v>20045</v>
          </cell>
          <cell r="W23">
            <v>299280</v>
          </cell>
          <cell r="X23">
            <v>3770000</v>
          </cell>
          <cell r="Y23">
            <v>245050</v>
          </cell>
          <cell r="Z23">
            <v>39208</v>
          </cell>
          <cell r="AA23">
            <v>395472</v>
          </cell>
          <cell r="AB23">
            <v>25705.68</v>
          </cell>
          <cell r="AC23">
            <v>4112.9088000000002</v>
          </cell>
          <cell r="AD23">
            <v>2528064</v>
          </cell>
          <cell r="AE23">
            <v>57472.501632000007</v>
          </cell>
          <cell r="AF23">
            <v>5942877.7168320008</v>
          </cell>
          <cell r="AN23">
            <v>4960782</v>
          </cell>
          <cell r="AO23">
            <v>1600000</v>
          </cell>
          <cell r="AP23">
            <v>51592.132800000007</v>
          </cell>
          <cell r="AQ23">
            <v>5334824.9627999999</v>
          </cell>
          <cell r="AS23">
            <v>6652064</v>
          </cell>
          <cell r="AT23">
            <v>432384.16000000003</v>
          </cell>
          <cell r="AU23">
            <v>69181.46560000001</v>
          </cell>
          <cell r="AV23">
            <v>7153629.6255999999</v>
          </cell>
        </row>
        <row r="24">
          <cell r="A24" t="str">
            <v>OFICINA</v>
          </cell>
          <cell r="B24">
            <v>644044</v>
          </cell>
          <cell r="E24">
            <v>407137</v>
          </cell>
          <cell r="F24">
            <v>4588960</v>
          </cell>
          <cell r="I24">
            <v>29500</v>
          </cell>
          <cell r="J24">
            <v>674238.4</v>
          </cell>
          <cell r="K24">
            <v>483578</v>
          </cell>
          <cell r="L24">
            <v>558818</v>
          </cell>
          <cell r="M24">
            <v>86443.199999999997</v>
          </cell>
          <cell r="N24">
            <v>250432</v>
          </cell>
          <cell r="O24">
            <v>287680</v>
          </cell>
          <cell r="P24">
            <v>180000</v>
          </cell>
          <cell r="Q24">
            <v>29000</v>
          </cell>
          <cell r="R24">
            <v>121500</v>
          </cell>
          <cell r="S24">
            <v>795528</v>
          </cell>
          <cell r="T24">
            <v>80640</v>
          </cell>
          <cell r="U24">
            <v>632780</v>
          </cell>
          <cell r="W24">
            <v>143840</v>
          </cell>
          <cell r="X24">
            <v>5996992</v>
          </cell>
          <cell r="Y24">
            <v>389804.48000000004</v>
          </cell>
          <cell r="Z24">
            <v>86544</v>
          </cell>
          <cell r="AA24">
            <v>1138500</v>
          </cell>
          <cell r="AB24">
            <v>538555.55000000005</v>
          </cell>
          <cell r="AC24">
            <v>86168.888000000006</v>
          </cell>
          <cell r="AD24">
            <v>8910194.438000001</v>
          </cell>
          <cell r="AE24">
            <v>8899.0886399999999</v>
          </cell>
          <cell r="AF24">
            <v>920199.99263999995</v>
          </cell>
          <cell r="AM24">
            <v>84000</v>
          </cell>
          <cell r="AN24">
            <v>5941520</v>
          </cell>
          <cell r="AO24">
            <v>7702.5</v>
          </cell>
          <cell r="AP24">
            <v>1232.4000000000001</v>
          </cell>
          <cell r="AQ24">
            <v>127434.9</v>
          </cell>
          <cell r="AS24">
            <v>11398361</v>
          </cell>
          <cell r="AT24">
            <v>740893.46499999997</v>
          </cell>
          <cell r="AU24">
            <v>118542.9544</v>
          </cell>
          <cell r="AV24">
            <v>12257797.419399999</v>
          </cell>
        </row>
        <row r="25">
          <cell r="A25" t="str">
            <v>R09</v>
          </cell>
          <cell r="B25">
            <v>970704</v>
          </cell>
          <cell r="C25">
            <v>3056600</v>
          </cell>
          <cell r="D25">
            <v>941926</v>
          </cell>
          <cell r="E25">
            <v>80064</v>
          </cell>
          <cell r="F25">
            <v>11025800</v>
          </cell>
          <cell r="G25">
            <v>1292219</v>
          </cell>
          <cell r="H25">
            <v>617120</v>
          </cell>
          <cell r="I25">
            <v>160666.66666666666</v>
          </cell>
          <cell r="J25">
            <v>-44742</v>
          </cell>
          <cell r="K25">
            <v>237336</v>
          </cell>
          <cell r="L25">
            <v>760127.12</v>
          </cell>
          <cell r="M25">
            <v>710407</v>
          </cell>
          <cell r="N25">
            <v>12799</v>
          </cell>
          <cell r="O25">
            <v>287680</v>
          </cell>
          <cell r="P25">
            <v>180000</v>
          </cell>
          <cell r="Q25">
            <v>773714</v>
          </cell>
          <cell r="R25">
            <v>219240</v>
          </cell>
          <cell r="S25">
            <v>4728889</v>
          </cell>
          <cell r="T25">
            <v>700785</v>
          </cell>
          <cell r="U25">
            <v>487200</v>
          </cell>
          <cell r="V25">
            <v>162450</v>
          </cell>
          <cell r="W25">
            <v>199056</v>
          </cell>
          <cell r="X25">
            <v>485441</v>
          </cell>
          <cell r="Y25">
            <v>925557</v>
          </cell>
          <cell r="Z25">
            <v>278660.492448</v>
          </cell>
          <cell r="AA25">
            <v>970704</v>
          </cell>
          <cell r="AB25">
            <v>63095.76</v>
          </cell>
          <cell r="AC25">
            <v>10095.321600000001</v>
          </cell>
          <cell r="AD25">
            <v>1043895.0816</v>
          </cell>
          <cell r="AE25">
            <v>14144.294528</v>
          </cell>
          <cell r="AF25">
            <v>1900800</v>
          </cell>
          <cell r="AH25">
            <v>206112</v>
          </cell>
          <cell r="AJ25">
            <v>1316832</v>
          </cell>
          <cell r="AK25">
            <v>6035756</v>
          </cell>
          <cell r="AN25">
            <v>941926</v>
          </cell>
          <cell r="AO25">
            <v>61225.19</v>
          </cell>
          <cell r="AP25">
            <v>9796.0304000000015</v>
          </cell>
          <cell r="AQ25">
            <v>1012947.2204</v>
          </cell>
          <cell r="AS25">
            <v>15715311.666666668</v>
          </cell>
          <cell r="AT25">
            <v>1021495.2583333334</v>
          </cell>
          <cell r="AU25">
            <v>163439.24133333334</v>
          </cell>
          <cell r="AV25">
            <v>16900246.166333333</v>
          </cell>
        </row>
        <row r="26">
          <cell r="A26" t="str">
            <v>R10</v>
          </cell>
          <cell r="I26">
            <v>160666.66666666666</v>
          </cell>
          <cell r="J26">
            <v>1163442.8799999999</v>
          </cell>
          <cell r="M26">
            <v>958586.88</v>
          </cell>
          <cell r="Q26">
            <v>823020</v>
          </cell>
          <cell r="R26">
            <v>29000</v>
          </cell>
          <cell r="U26">
            <v>148313</v>
          </cell>
          <cell r="W26">
            <v>107691.75</v>
          </cell>
          <cell r="X26">
            <v>823020</v>
          </cell>
          <cell r="Y26">
            <v>53496.3</v>
          </cell>
          <cell r="Z26">
            <v>8559.4080000000013</v>
          </cell>
          <cell r="AA26">
            <v>107691.75</v>
          </cell>
          <cell r="AB26">
            <v>6999.9637499999999</v>
          </cell>
          <cell r="AC26">
            <v>1119.9942000000001</v>
          </cell>
          <cell r="AD26">
            <v>115811.70795</v>
          </cell>
          <cell r="AE26">
            <v>29030.162303999998</v>
          </cell>
          <cell r="AF26">
            <v>108429</v>
          </cell>
          <cell r="AN26">
            <v>360742</v>
          </cell>
          <cell r="AO26">
            <v>23448.23</v>
          </cell>
          <cell r="AP26">
            <v>3751.7168000000001</v>
          </cell>
          <cell r="AQ26">
            <v>387941.94679999998</v>
          </cell>
          <cell r="AS26">
            <v>160666.66666666666</v>
          </cell>
          <cell r="AT26">
            <v>10443.333333333334</v>
          </cell>
          <cell r="AU26">
            <v>1670.9333333333334</v>
          </cell>
          <cell r="AV26">
            <v>172780.93333333332</v>
          </cell>
        </row>
        <row r="27">
          <cell r="A27" t="str">
            <v>YARDLEY</v>
          </cell>
          <cell r="C27">
            <v>372000</v>
          </cell>
          <cell r="D27">
            <v>624624</v>
          </cell>
          <cell r="I27">
            <v>75000</v>
          </cell>
          <cell r="J27">
            <v>78880</v>
          </cell>
          <cell r="K27">
            <v>116000</v>
          </cell>
          <cell r="L27">
            <v>413932</v>
          </cell>
          <cell r="M27">
            <v>931499.72</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cell r="AE27">
            <v>11123.629088000002</v>
          </cell>
          <cell r="AF27">
            <v>1150226.0308879998</v>
          </cell>
          <cell r="AL27">
            <v>58000</v>
          </cell>
          <cell r="AN27">
            <v>1690388</v>
          </cell>
          <cell r="AO27">
            <v>109875.22</v>
          </cell>
          <cell r="AP27">
            <v>17580.035200000002</v>
          </cell>
          <cell r="AQ27">
            <v>1817843.2552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002</v>
          </cell>
          <cell r="B5">
            <v>222381</v>
          </cell>
          <cell r="C5">
            <v>7125216</v>
          </cell>
          <cell r="D5">
            <v>427500</v>
          </cell>
          <cell r="E5">
            <v>427500</v>
          </cell>
          <cell r="F5">
            <v>27787.5</v>
          </cell>
          <cell r="G5">
            <v>72846</v>
          </cell>
          <cell r="H5">
            <v>528133.5</v>
          </cell>
          <cell r="I5">
            <v>1235238</v>
          </cell>
          <cell r="L5">
            <v>209678</v>
          </cell>
          <cell r="N5">
            <v>82685</v>
          </cell>
          <cell r="O5">
            <v>122496</v>
          </cell>
          <cell r="P5">
            <v>313600</v>
          </cell>
          <cell r="Q5">
            <v>3529384</v>
          </cell>
          <cell r="R5">
            <v>229409.96000000002</v>
          </cell>
          <cell r="S5">
            <v>36705.593600000007</v>
          </cell>
          <cell r="T5">
            <v>3795499.5535999998</v>
          </cell>
          <cell r="X5">
            <v>471227</v>
          </cell>
          <cell r="Y5">
            <v>108798.10500000001</v>
          </cell>
          <cell r="Z5">
            <v>17407.696800000002</v>
          </cell>
          <cell r="AA5">
            <v>1800022.8018</v>
          </cell>
          <cell r="AC5">
            <v>392000</v>
          </cell>
          <cell r="AD5">
            <v>1734432</v>
          </cell>
          <cell r="AP5">
            <v>115340</v>
          </cell>
          <cell r="AT5">
            <v>209678</v>
          </cell>
          <cell r="AU5">
            <v>13629.07</v>
          </cell>
          <cell r="AV5">
            <v>2180.6511999999998</v>
          </cell>
          <cell r="AW5">
            <v>225487.7212</v>
          </cell>
        </row>
        <row r="6">
          <cell r="A6" t="str">
            <v>160</v>
          </cell>
          <cell r="B6">
            <v>819720</v>
          </cell>
          <cell r="C6">
            <v>118603.2</v>
          </cell>
          <cell r="D6">
            <v>38333.333333333336</v>
          </cell>
          <cell r="E6">
            <v>819720</v>
          </cell>
          <cell r="F6">
            <v>53281.8</v>
          </cell>
          <cell r="G6">
            <v>139680.288</v>
          </cell>
          <cell r="H6">
            <v>1012682.088</v>
          </cell>
          <cell r="L6">
            <v>289000</v>
          </cell>
          <cell r="Q6">
            <v>289000</v>
          </cell>
          <cell r="R6">
            <v>18785</v>
          </cell>
          <cell r="S6">
            <v>691247</v>
          </cell>
          <cell r="T6">
            <v>310790.59999999998</v>
          </cell>
          <cell r="X6">
            <v>475500</v>
          </cell>
          <cell r="Y6">
            <v>30907.5</v>
          </cell>
          <cell r="Z6">
            <v>646816</v>
          </cell>
          <cell r="AA6">
            <v>511352.7</v>
          </cell>
          <cell r="AH6">
            <v>91007.272727272735</v>
          </cell>
          <cell r="AJ6">
            <v>134400</v>
          </cell>
          <cell r="AT6">
            <v>1048176</v>
          </cell>
          <cell r="AU6">
            <v>68131.44</v>
          </cell>
          <cell r="AV6">
            <v>10901.030400000001</v>
          </cell>
          <cell r="AW6">
            <v>1127208.4704</v>
          </cell>
        </row>
        <row r="7">
          <cell r="A7" t="str">
            <v>202</v>
          </cell>
          <cell r="B7">
            <v>1068344</v>
          </cell>
          <cell r="C7">
            <v>1235450</v>
          </cell>
          <cell r="D7">
            <v>222381</v>
          </cell>
          <cell r="E7">
            <v>1235450</v>
          </cell>
          <cell r="F7">
            <v>80304.25</v>
          </cell>
          <cell r="G7">
            <v>210520.68</v>
          </cell>
          <cell r="H7">
            <v>1526274.93</v>
          </cell>
          <cell r="I7">
            <v>694144</v>
          </cell>
          <cell r="Q7">
            <v>694144</v>
          </cell>
          <cell r="R7">
            <v>45119.360000000001</v>
          </cell>
          <cell r="S7">
            <v>7219.0976000000001</v>
          </cell>
          <cell r="T7">
            <v>746482.45759999997</v>
          </cell>
          <cell r="V7">
            <v>4137755</v>
          </cell>
          <cell r="X7">
            <v>4137755</v>
          </cell>
          <cell r="Y7">
            <v>268954.07500000001</v>
          </cell>
          <cell r="Z7">
            <v>43032.652000000002</v>
          </cell>
          <cell r="AA7">
            <v>4449741.727</v>
          </cell>
          <cell r="AB7">
            <v>87808</v>
          </cell>
          <cell r="AD7">
            <v>312040</v>
          </cell>
          <cell r="AT7">
            <v>1068344</v>
          </cell>
          <cell r="AU7">
            <v>69442.36</v>
          </cell>
          <cell r="AV7">
            <v>11110.777599999999</v>
          </cell>
          <cell r="AW7">
            <v>1148897.1376</v>
          </cell>
        </row>
        <row r="8">
          <cell r="A8" t="str">
            <v>012</v>
          </cell>
          <cell r="B8">
            <v>222381</v>
          </cell>
          <cell r="C8">
            <v>3580366</v>
          </cell>
          <cell r="D8">
            <v>222381</v>
          </cell>
          <cell r="E8">
            <v>14454.765000000001</v>
          </cell>
          <cell r="F8">
            <v>37893.722400000006</v>
          </cell>
          <cell r="G8">
            <v>274729.48740000004</v>
          </cell>
          <cell r="H8">
            <v>146522.39327999999</v>
          </cell>
          <cell r="I8">
            <v>239563</v>
          </cell>
          <cell r="N8">
            <v>638928</v>
          </cell>
          <cell r="P8">
            <v>302238</v>
          </cell>
          <cell r="Q8">
            <v>239563</v>
          </cell>
          <cell r="R8">
            <v>15571.595000000001</v>
          </cell>
          <cell r="S8">
            <v>2491.4552000000003</v>
          </cell>
          <cell r="T8">
            <v>50738</v>
          </cell>
          <cell r="X8">
            <v>4219294</v>
          </cell>
          <cell r="Y8">
            <v>456232</v>
          </cell>
          <cell r="Z8">
            <v>43880.657599999999</v>
          </cell>
          <cell r="AA8">
            <v>4537428.7675999999</v>
          </cell>
          <cell r="AQ8">
            <v>761800</v>
          </cell>
          <cell r="AT8">
            <v>506970</v>
          </cell>
          <cell r="AU8">
            <v>32953.050000000003</v>
          </cell>
          <cell r="AV8">
            <v>5272.4880000000003</v>
          </cell>
          <cell r="AW8">
            <v>545195.53800000006</v>
          </cell>
        </row>
        <row r="9">
          <cell r="A9" t="str">
            <v>013</v>
          </cell>
          <cell r="B9">
            <v>222381</v>
          </cell>
          <cell r="C9">
            <v>118603.2</v>
          </cell>
          <cell r="D9">
            <v>222381</v>
          </cell>
          <cell r="E9">
            <v>14454.765000000001</v>
          </cell>
          <cell r="F9">
            <v>37893.722400000006</v>
          </cell>
          <cell r="G9">
            <v>274729.48740000004</v>
          </cell>
          <cell r="H9">
            <v>263760</v>
          </cell>
          <cell r="I9">
            <v>4347500</v>
          </cell>
          <cell r="K9">
            <v>215500</v>
          </cell>
          <cell r="N9">
            <v>686256</v>
          </cell>
          <cell r="Q9">
            <v>523321</v>
          </cell>
          <cell r="R9">
            <v>34015.864999999998</v>
          </cell>
          <cell r="S9">
            <v>5442.5383999999995</v>
          </cell>
          <cell r="T9">
            <v>562779.40339999995</v>
          </cell>
          <cell r="X9">
            <v>686256</v>
          </cell>
          <cell r="Y9">
            <v>44606.64</v>
          </cell>
          <cell r="Z9">
            <v>646816</v>
          </cell>
          <cell r="AA9">
            <v>737999.70240000007</v>
          </cell>
          <cell r="AG9">
            <v>677000</v>
          </cell>
          <cell r="AJ9">
            <v>201600</v>
          </cell>
          <cell r="AN9">
            <v>89600</v>
          </cell>
          <cell r="AT9">
            <v>4994316</v>
          </cell>
          <cell r="AU9">
            <v>324630.54000000004</v>
          </cell>
          <cell r="AV9">
            <v>51940.88640000001</v>
          </cell>
          <cell r="AW9">
            <v>5370887.4264000002</v>
          </cell>
        </row>
        <row r="10">
          <cell r="A10" t="str">
            <v>100</v>
          </cell>
          <cell r="B10">
            <v>222381</v>
          </cell>
          <cell r="C10">
            <v>118603.2</v>
          </cell>
          <cell r="D10">
            <v>222381</v>
          </cell>
          <cell r="E10">
            <v>14454.765000000001</v>
          </cell>
          <cell r="F10">
            <v>37893.722400000006</v>
          </cell>
          <cell r="G10">
            <v>274729.48740000004</v>
          </cell>
          <cell r="H10">
            <v>146522.39327999999</v>
          </cell>
          <cell r="I10">
            <v>16800</v>
          </cell>
          <cell r="M10">
            <v>60000</v>
          </cell>
          <cell r="N10">
            <v>45240</v>
          </cell>
          <cell r="Q10">
            <v>501120</v>
          </cell>
          <cell r="R10">
            <v>44800</v>
          </cell>
          <cell r="S10">
            <v>5211.6480000000001</v>
          </cell>
          <cell r="T10">
            <v>538904.44800000009</v>
          </cell>
          <cell r="X10">
            <v>62040</v>
          </cell>
          <cell r="Y10">
            <v>4032.6000000000004</v>
          </cell>
          <cell r="Z10">
            <v>147204</v>
          </cell>
          <cell r="AA10">
            <v>66717.816000000006</v>
          </cell>
          <cell r="AD10">
            <v>99528</v>
          </cell>
          <cell r="AT10">
            <v>147204</v>
          </cell>
          <cell r="AU10">
            <v>9568.26</v>
          </cell>
          <cell r="AV10">
            <v>1530.9216000000001</v>
          </cell>
          <cell r="AW10">
            <v>158303.18160000001</v>
          </cell>
        </row>
        <row r="11">
          <cell r="A11" t="str">
            <v>101</v>
          </cell>
          <cell r="B11">
            <v>222381</v>
          </cell>
          <cell r="C11">
            <v>2726000</v>
          </cell>
          <cell r="D11">
            <v>222381</v>
          </cell>
          <cell r="E11">
            <v>14454.765000000001</v>
          </cell>
          <cell r="F11">
            <v>37893.722400000006</v>
          </cell>
          <cell r="G11">
            <v>274729.48740000004</v>
          </cell>
          <cell r="H11">
            <v>105168</v>
          </cell>
          <cell r="I11">
            <v>493974</v>
          </cell>
          <cell r="M11">
            <v>50000</v>
          </cell>
          <cell r="N11">
            <v>501120</v>
          </cell>
          <cell r="P11">
            <v>11200</v>
          </cell>
          <cell r="Q11">
            <v>97440</v>
          </cell>
          <cell r="R11">
            <v>44800</v>
          </cell>
          <cell r="S11">
            <v>12805.821600000001</v>
          </cell>
          <cell r="T11">
            <v>1324171.2065999999</v>
          </cell>
          <cell r="X11">
            <v>501120</v>
          </cell>
          <cell r="Y11">
            <v>54656</v>
          </cell>
          <cell r="Z11">
            <v>18096</v>
          </cell>
          <cell r="AA11">
            <v>538904.44800000009</v>
          </cell>
          <cell r="AB11">
            <v>34944</v>
          </cell>
          <cell r="AD11">
            <v>726902</v>
          </cell>
          <cell r="AT11">
            <v>170192</v>
          </cell>
          <cell r="AU11">
            <v>11062.48</v>
          </cell>
          <cell r="AV11">
            <v>1769.9967999999999</v>
          </cell>
          <cell r="AW11">
            <v>183024.4768</v>
          </cell>
        </row>
        <row r="12">
          <cell r="A12" t="str">
            <v>103</v>
          </cell>
          <cell r="B12">
            <v>222381</v>
          </cell>
          <cell r="C12">
            <v>799197</v>
          </cell>
          <cell r="D12">
            <v>222381</v>
          </cell>
          <cell r="E12">
            <v>14454.765000000001</v>
          </cell>
          <cell r="F12">
            <v>37893.722400000006</v>
          </cell>
          <cell r="G12">
            <v>274729.48740000004</v>
          </cell>
          <cell r="H12">
            <v>146522.39327999999</v>
          </cell>
          <cell r="I12">
            <v>16800</v>
          </cell>
          <cell r="J12">
            <v>3058850</v>
          </cell>
          <cell r="K12">
            <v>290433</v>
          </cell>
          <cell r="N12">
            <v>363776</v>
          </cell>
          <cell r="O12">
            <v>1066759</v>
          </cell>
          <cell r="Q12">
            <v>799197</v>
          </cell>
          <cell r="R12">
            <v>51947.805</v>
          </cell>
          <cell r="S12">
            <v>8311.6488000000008</v>
          </cell>
          <cell r="T12">
            <v>859456.45380000002</v>
          </cell>
          <cell r="X12">
            <v>3439426</v>
          </cell>
          <cell r="Y12">
            <v>223562.69</v>
          </cell>
          <cell r="Z12">
            <v>50112</v>
          </cell>
          <cell r="AA12">
            <v>3698758.7204</v>
          </cell>
          <cell r="AD12">
            <v>27562</v>
          </cell>
          <cell r="AT12">
            <v>50112</v>
          </cell>
          <cell r="AU12">
            <v>3257.28</v>
          </cell>
          <cell r="AV12">
            <v>521.16480000000001</v>
          </cell>
          <cell r="AW12">
            <v>53890.444799999997</v>
          </cell>
        </row>
        <row r="13">
          <cell r="A13" t="str">
            <v>104</v>
          </cell>
          <cell r="B13">
            <v>222381</v>
          </cell>
          <cell r="C13">
            <v>118603.2</v>
          </cell>
          <cell r="D13">
            <v>222381</v>
          </cell>
          <cell r="E13">
            <v>14454.765000000001</v>
          </cell>
          <cell r="F13">
            <v>37893.722400000006</v>
          </cell>
          <cell r="G13">
            <v>274729.48740000004</v>
          </cell>
          <cell r="H13">
            <v>636422</v>
          </cell>
          <cell r="I13">
            <v>150774</v>
          </cell>
          <cell r="J13">
            <v>105560</v>
          </cell>
          <cell r="O13">
            <v>1531200</v>
          </cell>
          <cell r="Q13">
            <v>5600</v>
          </cell>
          <cell r="R13">
            <v>16800</v>
          </cell>
          <cell r="S13">
            <v>8647.5688000000009</v>
          </cell>
          <cell r="T13">
            <v>105607</v>
          </cell>
          <cell r="X13">
            <v>741982</v>
          </cell>
          <cell r="Y13">
            <v>148736</v>
          </cell>
          <cell r="Z13">
            <v>135822</v>
          </cell>
          <cell r="AA13">
            <v>797927.44279999996</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H14">
            <v>43008</v>
          </cell>
          <cell r="I14">
            <v>75400</v>
          </cell>
          <cell r="L14">
            <v>1773025</v>
          </cell>
          <cell r="N14">
            <v>75957</v>
          </cell>
          <cell r="Q14">
            <v>118408</v>
          </cell>
          <cell r="R14">
            <v>7696.52</v>
          </cell>
          <cell r="S14">
            <v>1231.4432000000002</v>
          </cell>
          <cell r="T14">
            <v>71410</v>
          </cell>
          <cell r="X14">
            <v>75957</v>
          </cell>
          <cell r="Y14">
            <v>4937.2049999999999</v>
          </cell>
          <cell r="Z14">
            <v>789.95280000000002</v>
          </cell>
          <cell r="AA14">
            <v>81684.157800000001</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H15">
            <v>127680</v>
          </cell>
          <cell r="I15">
            <v>102452</v>
          </cell>
          <cell r="M15">
            <v>131544</v>
          </cell>
          <cell r="N15">
            <v>75168</v>
          </cell>
          <cell r="Q15">
            <v>33600</v>
          </cell>
          <cell r="R15">
            <v>16982.485000000001</v>
          </cell>
          <cell r="S15">
            <v>2717.1976</v>
          </cell>
          <cell r="T15">
            <v>280968.6826</v>
          </cell>
          <cell r="W15">
            <v>12992</v>
          </cell>
          <cell r="X15">
            <v>25091</v>
          </cell>
          <cell r="Y15">
            <v>13436.28</v>
          </cell>
          <cell r="Z15">
            <v>18096</v>
          </cell>
          <cell r="AA15">
            <v>222298.08480000001</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H16">
            <v>2251173.6765000001</v>
          </cell>
          <cell r="I16">
            <v>255775</v>
          </cell>
          <cell r="J16">
            <v>888297</v>
          </cell>
          <cell r="N16">
            <v>448491</v>
          </cell>
          <cell r="O16">
            <v>308884</v>
          </cell>
          <cell r="P16">
            <v>3463209</v>
          </cell>
          <cell r="Q16">
            <v>325057</v>
          </cell>
          <cell r="R16">
            <v>21128.705000000002</v>
          </cell>
          <cell r="S16">
            <v>3380.5928000000004</v>
          </cell>
          <cell r="T16">
            <v>349566.2978</v>
          </cell>
          <cell r="X16">
            <v>233392</v>
          </cell>
          <cell r="Y16">
            <v>536319</v>
          </cell>
          <cell r="Z16">
            <v>791862</v>
          </cell>
          <cell r="AA16">
            <v>250989.7568</v>
          </cell>
          <cell r="AB16">
            <v>3045532</v>
          </cell>
          <cell r="AD16">
            <v>472468</v>
          </cell>
          <cell r="AT16">
            <v>1776672</v>
          </cell>
          <cell r="AU16">
            <v>115483.68000000001</v>
          </cell>
          <cell r="AV16">
            <v>18477.388800000001</v>
          </cell>
          <cell r="AW16">
            <v>1910633.0688</v>
          </cell>
        </row>
        <row r="17">
          <cell r="A17" t="str">
            <v>109</v>
          </cell>
          <cell r="B17">
            <v>1297222.5</v>
          </cell>
          <cell r="C17">
            <v>1087196</v>
          </cell>
          <cell r="D17">
            <v>69440</v>
          </cell>
          <cell r="E17">
            <v>2909418.5</v>
          </cell>
          <cell r="F17">
            <v>374761</v>
          </cell>
          <cell r="G17">
            <v>495764.91240000003</v>
          </cell>
          <cell r="H17">
            <v>1045351</v>
          </cell>
          <cell r="I17">
            <v>451821</v>
          </cell>
          <cell r="K17">
            <v>114927</v>
          </cell>
          <cell r="M17">
            <v>30016</v>
          </cell>
          <cell r="N17">
            <v>495969</v>
          </cell>
          <cell r="P17">
            <v>78400</v>
          </cell>
          <cell r="Q17">
            <v>1941373</v>
          </cell>
          <cell r="R17">
            <v>126189.24500000001</v>
          </cell>
          <cell r="S17">
            <v>20190.279200000001</v>
          </cell>
          <cell r="T17">
            <v>124027</v>
          </cell>
          <cell r="V17">
            <v>82118</v>
          </cell>
          <cell r="W17">
            <v>28814</v>
          </cell>
          <cell r="X17">
            <v>640912</v>
          </cell>
          <cell r="Y17">
            <v>121318</v>
          </cell>
          <cell r="Z17">
            <v>401592</v>
          </cell>
          <cell r="AA17">
            <v>689236.7648</v>
          </cell>
          <cell r="AD17">
            <v>18096</v>
          </cell>
          <cell r="AK17">
            <v>2072340</v>
          </cell>
          <cell r="AR17">
            <v>247544</v>
          </cell>
          <cell r="AT17">
            <v>3048939</v>
          </cell>
          <cell r="AU17">
            <v>198181.035</v>
          </cell>
          <cell r="AV17">
            <v>31708.9656</v>
          </cell>
          <cell r="AW17">
            <v>3278829.0006000004</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193300</v>
          </cell>
          <cell r="N18">
            <v>371107</v>
          </cell>
          <cell r="O18">
            <v>1531200</v>
          </cell>
          <cell r="P18">
            <v>17920</v>
          </cell>
          <cell r="Q18">
            <v>99680</v>
          </cell>
          <cell r="R18">
            <v>107441.16500000001</v>
          </cell>
          <cell r="S18">
            <v>17190.5864</v>
          </cell>
          <cell r="T18">
            <v>410696</v>
          </cell>
          <cell r="X18">
            <v>1575960</v>
          </cell>
          <cell r="Y18">
            <v>520251</v>
          </cell>
          <cell r="Z18">
            <v>1037179</v>
          </cell>
          <cell r="AA18">
            <v>1694787.3839999998</v>
          </cell>
          <cell r="AB18">
            <v>112000</v>
          </cell>
          <cell r="AD18">
            <v>684103</v>
          </cell>
          <cell r="AT18">
            <v>2261106</v>
          </cell>
          <cell r="AU18">
            <v>146971.89000000001</v>
          </cell>
          <cell r="AV18">
            <v>23515.502400000001</v>
          </cell>
          <cell r="AW18">
            <v>2431593.3924000002</v>
          </cell>
        </row>
        <row r="19">
          <cell r="A19" t="str">
            <v>111</v>
          </cell>
          <cell r="D19">
            <v>342000</v>
          </cell>
          <cell r="F19">
            <v>415512</v>
          </cell>
          <cell r="I19">
            <v>12320</v>
          </cell>
          <cell r="J19">
            <v>1444083</v>
          </cell>
          <cell r="L19">
            <v>24180.6</v>
          </cell>
          <cell r="M19">
            <v>121128</v>
          </cell>
          <cell r="N19">
            <v>312000</v>
          </cell>
          <cell r="P19">
            <v>161280</v>
          </cell>
          <cell r="Q19">
            <v>992537</v>
          </cell>
          <cell r="R19">
            <v>64514.904999999999</v>
          </cell>
          <cell r="S19">
            <v>10322.3848</v>
          </cell>
          <cell r="T19">
            <v>101468</v>
          </cell>
          <cell r="W19">
            <v>1066351</v>
          </cell>
          <cell r="X19">
            <v>1653256</v>
          </cell>
          <cell r="Y19">
            <v>107461.64</v>
          </cell>
          <cell r="Z19">
            <v>17193.862400000002</v>
          </cell>
          <cell r="AA19">
            <v>785668</v>
          </cell>
          <cell r="AD19">
            <v>793492</v>
          </cell>
          <cell r="AQ19">
            <v>11873.333333333334</v>
          </cell>
          <cell r="AT19">
            <v>443468</v>
          </cell>
          <cell r="AU19">
            <v>28825.420000000002</v>
          </cell>
          <cell r="AV19">
            <v>4612.0672000000004</v>
          </cell>
          <cell r="AW19">
            <v>476905.48719999997</v>
          </cell>
        </row>
        <row r="20">
          <cell r="A20" t="str">
            <v>112</v>
          </cell>
          <cell r="D20">
            <v>174720</v>
          </cell>
          <cell r="F20">
            <v>1040019</v>
          </cell>
          <cell r="H20">
            <v>596624</v>
          </cell>
          <cell r="I20">
            <v>827972</v>
          </cell>
          <cell r="J20">
            <v>529106</v>
          </cell>
          <cell r="N20">
            <v>832091</v>
          </cell>
          <cell r="Q20">
            <v>2639335</v>
          </cell>
          <cell r="R20">
            <v>240800</v>
          </cell>
          <cell r="S20">
            <v>27449.083999999999</v>
          </cell>
          <cell r="T20">
            <v>437018</v>
          </cell>
          <cell r="W20">
            <v>1038246</v>
          </cell>
          <cell r="X20">
            <v>1361197</v>
          </cell>
          <cell r="Y20">
            <v>88477.805000000008</v>
          </cell>
          <cell r="Z20">
            <v>342780</v>
          </cell>
          <cell r="AA20">
            <v>1463831.2537999998</v>
          </cell>
          <cell r="AB20">
            <v>371840</v>
          </cell>
          <cell r="AD20">
            <v>1812166</v>
          </cell>
          <cell r="AT20">
            <v>779798</v>
          </cell>
          <cell r="AU20">
            <v>50686.87</v>
          </cell>
          <cell r="AV20">
            <v>8109.8992000000007</v>
          </cell>
          <cell r="AW20">
            <v>838594.76919999998</v>
          </cell>
        </row>
        <row r="21">
          <cell r="A21" t="str">
            <v>113</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2101935</v>
          </cell>
          <cell r="Y21">
            <v>93184</v>
          </cell>
          <cell r="Z21">
            <v>3744044</v>
          </cell>
          <cell r="AA21">
            <v>2260420.8989999997</v>
          </cell>
          <cell r="AT21">
            <v>7138907</v>
          </cell>
          <cell r="AU21">
            <v>464028.95500000002</v>
          </cell>
          <cell r="AV21">
            <v>74244.632800000007</v>
          </cell>
          <cell r="AW21">
            <v>7677180.5877999999</v>
          </cell>
        </row>
        <row r="22">
          <cell r="A22" t="str">
            <v>114</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1652586.5371999999</v>
          </cell>
        </row>
        <row r="23">
          <cell r="A23" t="str">
            <v>160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row>
        <row r="24">
          <cell r="A24" t="str">
            <v>162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1740000</v>
          </cell>
          <cell r="AU24">
            <v>113100</v>
          </cell>
          <cell r="AV24">
            <v>18096</v>
          </cell>
          <cell r="AW24">
            <v>1871196</v>
          </cell>
        </row>
        <row r="25">
          <cell r="A25" t="str">
            <v>201</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324800</v>
          </cell>
          <cell r="AK25">
            <v>28420</v>
          </cell>
          <cell r="AQ25">
            <v>11873.333333333334</v>
          </cell>
          <cell r="AT25">
            <v>324800</v>
          </cell>
          <cell r="AU25">
            <v>21112</v>
          </cell>
          <cell r="AV25">
            <v>3377.92</v>
          </cell>
          <cell r="AW25">
            <v>349289.92</v>
          </cell>
        </row>
        <row r="26">
          <cell r="A26" t="str">
            <v>204</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row>
        <row r="28">
          <cell r="A28" t="str">
            <v>210</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3512738</v>
          </cell>
          <cell r="AU28">
            <v>228327.97</v>
          </cell>
          <cell r="AV28">
            <v>36532.475200000001</v>
          </cell>
          <cell r="AW28">
            <v>3777598.4452000004</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228288</v>
          </cell>
          <cell r="AU29">
            <v>14838.720000000001</v>
          </cell>
          <cell r="AV29">
            <v>2374.1952000000001</v>
          </cell>
          <cell r="AW29">
            <v>245500.91519999999</v>
          </cell>
        </row>
        <row r="30">
          <cell r="A30" t="str">
            <v>403</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13945.984000000002</v>
          </cell>
          <cell r="AA31">
            <v>1442068.3839999998</v>
          </cell>
          <cell r="AF31">
            <v>201600</v>
          </cell>
          <cell r="AH31">
            <v>233687.27272727274</v>
          </cell>
          <cell r="AT31">
            <v>362206</v>
          </cell>
          <cell r="AU31">
            <v>23543.39</v>
          </cell>
          <cell r="AV31">
            <v>3766.9423999999999</v>
          </cell>
          <cell r="AW31">
            <v>389516.33240000001</v>
          </cell>
        </row>
        <row r="32">
          <cell r="A32" t="str">
            <v>408</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4880901</v>
          </cell>
          <cell r="AT32">
            <v>4880901</v>
          </cell>
          <cell r="AU32">
            <v>317258.565</v>
          </cell>
          <cell r="AV32">
            <v>50761.3704</v>
          </cell>
          <cell r="AW32">
            <v>5248920.9354000008</v>
          </cell>
        </row>
        <row r="33">
          <cell r="A33" t="str">
            <v>AMPLIACION</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C34">
            <v>777840</v>
          </cell>
          <cell r="F34">
            <v>1831733</v>
          </cell>
          <cell r="G34">
            <v>1944341</v>
          </cell>
          <cell r="I34">
            <v>49200</v>
          </cell>
          <cell r="K34">
            <v>141000</v>
          </cell>
          <cell r="M34">
            <v>55801</v>
          </cell>
          <cell r="O34">
            <v>11600</v>
          </cell>
          <cell r="Q34">
            <v>3666319</v>
          </cell>
          <cell r="R34">
            <v>252000</v>
          </cell>
          <cell r="S34">
            <v>38129.717600000004</v>
          </cell>
          <cell r="T34">
            <v>58000</v>
          </cell>
          <cell r="X34">
            <v>69600</v>
          </cell>
          <cell r="Y34">
            <v>4524</v>
          </cell>
          <cell r="Z34">
            <v>723.84</v>
          </cell>
          <cell r="AA34">
            <v>74847.839999999997</v>
          </cell>
          <cell r="AB34">
            <v>235200</v>
          </cell>
          <cell r="AD34">
            <v>1378312</v>
          </cell>
          <cell r="AE34">
            <v>591360</v>
          </cell>
          <cell r="AF34">
            <v>375000</v>
          </cell>
          <cell r="AT34">
            <v>9824373</v>
          </cell>
          <cell r="AU34">
            <v>638584.245</v>
          </cell>
          <cell r="AV34">
            <v>102173.4792</v>
          </cell>
          <cell r="AW34">
            <v>10565130.724199999</v>
          </cell>
        </row>
        <row r="35">
          <cell r="A35" t="str">
            <v>OFICINA</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row>
        <row r="37">
          <cell r="A37" t="str">
            <v>R09</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10364736</v>
          </cell>
          <cell r="AU37">
            <v>673707.84</v>
          </cell>
          <cell r="AV37">
            <v>107793.25439999999</v>
          </cell>
          <cell r="AW37">
            <v>11146237.0944</v>
          </cell>
        </row>
        <row r="38">
          <cell r="A38" t="str">
            <v>R10</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918836</v>
          </cell>
          <cell r="AU39">
            <v>59724.340000000004</v>
          </cell>
          <cell r="AV39">
            <v>9555.894400000001</v>
          </cell>
          <cell r="AW39">
            <v>988116.23439999996</v>
          </cell>
        </row>
        <row r="40">
          <cell r="A40" t="str">
            <v>REDES</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391</v>
          </cell>
          <cell r="B6">
            <v>74127</v>
          </cell>
          <cell r="C6">
            <v>111453</v>
          </cell>
          <cell r="D6">
            <v>50591.71</v>
          </cell>
          <cell r="E6">
            <v>74127</v>
          </cell>
          <cell r="F6">
            <v>4818.2550000000001</v>
          </cell>
          <cell r="G6">
            <v>61580</v>
          </cell>
          <cell r="H6">
            <v>91576.495800000004</v>
          </cell>
          <cell r="I6">
            <v>2066792</v>
          </cell>
          <cell r="J6">
            <v>14063228</v>
          </cell>
          <cell r="K6">
            <v>62049</v>
          </cell>
          <cell r="L6">
            <v>289000</v>
          </cell>
          <cell r="M6">
            <v>2000000</v>
          </cell>
          <cell r="O6">
            <v>9000</v>
          </cell>
          <cell r="Q6">
            <v>289000</v>
          </cell>
          <cell r="R6">
            <v>30837200</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I6">
            <v>4381.5200000000004</v>
          </cell>
          <cell r="AJ6">
            <v>62049</v>
          </cell>
          <cell r="AK6">
            <v>4033.1849999999999</v>
          </cell>
          <cell r="AL6">
            <v>645.30960000000005</v>
          </cell>
          <cell r="AM6">
            <v>66727.494599999991</v>
          </cell>
        </row>
        <row r="7">
          <cell r="A7" t="str">
            <v>115</v>
          </cell>
          <cell r="B7">
            <v>74127</v>
          </cell>
          <cell r="C7">
            <v>307337.36</v>
          </cell>
          <cell r="D7">
            <v>51394.720000000001</v>
          </cell>
          <cell r="E7">
            <v>74127</v>
          </cell>
          <cell r="F7">
            <v>4818.2550000000001</v>
          </cell>
          <cell r="G7">
            <v>73750</v>
          </cell>
          <cell r="H7">
            <v>91576.495800000004</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cell r="AI7">
            <v>907.92000000000007</v>
          </cell>
          <cell r="AJ7">
            <v>73750</v>
          </cell>
          <cell r="AK7">
            <v>4793.75</v>
          </cell>
          <cell r="AL7">
            <v>767</v>
          </cell>
          <cell r="AM7">
            <v>79310.75</v>
          </cell>
        </row>
        <row r="8">
          <cell r="A8" t="str">
            <v>160</v>
          </cell>
          <cell r="B8">
            <v>839742</v>
          </cell>
          <cell r="C8">
            <v>40800</v>
          </cell>
          <cell r="D8">
            <v>177000</v>
          </cell>
          <cell r="E8">
            <v>74127</v>
          </cell>
          <cell r="F8">
            <v>4818.2550000000001</v>
          </cell>
          <cell r="G8">
            <v>12631.240800000001</v>
          </cell>
          <cell r="H8">
            <v>91576.495800000004</v>
          </cell>
          <cell r="I8">
            <v>1437826</v>
          </cell>
          <cell r="J8">
            <v>79344</v>
          </cell>
          <cell r="M8">
            <v>284398</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620600</v>
          </cell>
          <cell r="AF8">
            <v>116704.12000000001</v>
          </cell>
          <cell r="AG8">
            <v>1004471</v>
          </cell>
          <cell r="AH8">
            <v>2979970.4</v>
          </cell>
          <cell r="AI8">
            <v>499.2</v>
          </cell>
          <cell r="AJ8">
            <v>9291203</v>
          </cell>
          <cell r="AK8">
            <v>603928.19500000007</v>
          </cell>
          <cell r="AL8">
            <v>96628.511200000008</v>
          </cell>
          <cell r="AM8">
            <v>9991759.7061999999</v>
          </cell>
        </row>
        <row r="9">
          <cell r="A9" t="str">
            <v>162</v>
          </cell>
          <cell r="B9">
            <v>74127</v>
          </cell>
          <cell r="C9">
            <v>40800</v>
          </cell>
          <cell r="D9">
            <v>29500</v>
          </cell>
          <cell r="E9">
            <v>74127</v>
          </cell>
          <cell r="F9">
            <v>4818.2550000000001</v>
          </cell>
          <cell r="G9">
            <v>12631.240800000001</v>
          </cell>
          <cell r="H9">
            <v>263760</v>
          </cell>
          <cell r="I9">
            <v>280130</v>
          </cell>
          <cell r="J9">
            <v>338152</v>
          </cell>
          <cell r="N9">
            <v>1112208</v>
          </cell>
          <cell r="Q9">
            <v>523321</v>
          </cell>
          <cell r="R9">
            <v>78000</v>
          </cell>
          <cell r="S9">
            <v>278742</v>
          </cell>
          <cell r="T9">
            <v>562779.40339999995</v>
          </cell>
          <cell r="Z9">
            <v>176575</v>
          </cell>
          <cell r="AA9">
            <v>476587</v>
          </cell>
          <cell r="AB9">
            <v>30978.155000000002</v>
          </cell>
          <cell r="AC9">
            <v>4956.5048000000006</v>
          </cell>
          <cell r="AD9">
            <v>512521.65980000002</v>
          </cell>
          <cell r="AE9">
            <v>765600</v>
          </cell>
          <cell r="AF9">
            <v>21979.88</v>
          </cell>
          <cell r="AG9">
            <v>202242</v>
          </cell>
          <cell r="AH9">
            <v>363648.66080000001</v>
          </cell>
          <cell r="AI9">
            <v>1041.248</v>
          </cell>
          <cell r="AJ9">
            <v>1288772</v>
          </cell>
          <cell r="AK9">
            <v>83770.180000000008</v>
          </cell>
          <cell r="AL9">
            <v>13403.228800000001</v>
          </cell>
          <cell r="AM9">
            <v>1385945.4087999999</v>
          </cell>
        </row>
        <row r="10">
          <cell r="A10" t="str">
            <v>202</v>
          </cell>
          <cell r="B10">
            <v>74127</v>
          </cell>
          <cell r="C10">
            <v>95333.333333333328</v>
          </cell>
          <cell r="E10">
            <v>74127</v>
          </cell>
          <cell r="F10">
            <v>4818.2550000000001</v>
          </cell>
          <cell r="G10">
            <v>21000</v>
          </cell>
          <cell r="H10">
            <v>91576.495800000004</v>
          </cell>
          <cell r="I10">
            <v>501120</v>
          </cell>
          <cell r="J10">
            <v>37584</v>
          </cell>
          <cell r="M10">
            <v>280720</v>
          </cell>
          <cell r="N10">
            <v>18096</v>
          </cell>
          <cell r="P10">
            <v>408800</v>
          </cell>
          <cell r="Q10">
            <v>501120</v>
          </cell>
          <cell r="R10">
            <v>32572.800000000003</v>
          </cell>
          <cell r="S10">
            <v>5211.6480000000001</v>
          </cell>
          <cell r="T10">
            <v>52635</v>
          </cell>
          <cell r="AA10">
            <v>112635</v>
          </cell>
          <cell r="AB10">
            <v>7321.2750000000005</v>
          </cell>
          <cell r="AC10">
            <v>88104</v>
          </cell>
          <cell r="AD10">
            <v>121127.67899999999</v>
          </cell>
          <cell r="AE10">
            <v>37584</v>
          </cell>
          <cell r="AF10">
            <v>2442.96</v>
          </cell>
          <cell r="AG10">
            <v>390.87360000000001</v>
          </cell>
          <cell r="AH10">
            <v>40417.833599999998</v>
          </cell>
          <cell r="AI10">
            <v>4624.0467520000002</v>
          </cell>
          <cell r="AJ10">
            <v>798624</v>
          </cell>
          <cell r="AK10">
            <v>51910.560000000005</v>
          </cell>
          <cell r="AL10">
            <v>8305.6896000000015</v>
          </cell>
          <cell r="AM10">
            <v>858840.2496000001</v>
          </cell>
        </row>
        <row r="11">
          <cell r="A11" t="str">
            <v>204</v>
          </cell>
          <cell r="B11">
            <v>74127</v>
          </cell>
          <cell r="C11">
            <v>2535646.1333333338</v>
          </cell>
          <cell r="D11">
            <v>177000</v>
          </cell>
          <cell r="E11">
            <v>74127</v>
          </cell>
          <cell r="F11">
            <v>632187</v>
          </cell>
          <cell r="G11">
            <v>12631.240800000001</v>
          </cell>
          <cell r="H11">
            <v>105168</v>
          </cell>
          <cell r="I11">
            <v>299264</v>
          </cell>
          <cell r="J11">
            <v>391152</v>
          </cell>
          <cell r="M11">
            <v>316448</v>
          </cell>
          <cell r="N11">
            <v>475117.44</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I11">
            <v>1002000</v>
          </cell>
          <cell r="AJ11">
            <v>505851.33333333337</v>
          </cell>
          <cell r="AK11">
            <v>32880.33666666667</v>
          </cell>
          <cell r="AL11">
            <v>5260.8538666666673</v>
          </cell>
          <cell r="AM11">
            <v>543992.52386666671</v>
          </cell>
        </row>
        <row r="12">
          <cell r="A12" t="str">
            <v>208</v>
          </cell>
          <cell r="B12">
            <v>156600</v>
          </cell>
          <cell r="C12">
            <v>799197</v>
          </cell>
          <cell r="D12">
            <v>2210032</v>
          </cell>
          <cell r="E12">
            <v>74127</v>
          </cell>
          <cell r="F12">
            <v>1540508</v>
          </cell>
          <cell r="G12">
            <v>12631.240800000001</v>
          </cell>
          <cell r="H12">
            <v>833788</v>
          </cell>
          <cell r="J12">
            <v>87696</v>
          </cell>
          <cell r="K12">
            <v>290433</v>
          </cell>
          <cell r="M12">
            <v>207144</v>
          </cell>
          <cell r="N12">
            <v>64496</v>
          </cell>
          <cell r="Q12">
            <v>799197</v>
          </cell>
          <cell r="R12">
            <v>51947.805</v>
          </cell>
          <cell r="S12">
            <v>8311.6488000000008</v>
          </cell>
          <cell r="T12">
            <v>859456.45380000002</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I12">
            <v>4155.7186944000005</v>
          </cell>
          <cell r="AJ12">
            <v>127600</v>
          </cell>
          <cell r="AK12">
            <v>8294</v>
          </cell>
          <cell r="AL12">
            <v>1327.04</v>
          </cell>
          <cell r="AM12">
            <v>137221.04</v>
          </cell>
        </row>
        <row r="13">
          <cell r="A13" t="str">
            <v>210</v>
          </cell>
          <cell r="B13">
            <v>74127</v>
          </cell>
          <cell r="D13">
            <v>11200</v>
          </cell>
          <cell r="E13">
            <v>74127</v>
          </cell>
          <cell r="F13">
            <v>4818.2550000000001</v>
          </cell>
          <cell r="G13">
            <v>21000</v>
          </cell>
          <cell r="H13">
            <v>635923</v>
          </cell>
          <cell r="I13">
            <v>507640</v>
          </cell>
          <cell r="J13">
            <v>200634</v>
          </cell>
          <cell r="M13">
            <v>544236.33600000001</v>
          </cell>
          <cell r="N13">
            <v>184208</v>
          </cell>
          <cell r="O13">
            <v>1531200</v>
          </cell>
          <cell r="Q13">
            <v>831497</v>
          </cell>
          <cell r="R13">
            <v>54047.305</v>
          </cell>
          <cell r="S13">
            <v>8647.5688000000009</v>
          </cell>
          <cell r="T13">
            <v>62640</v>
          </cell>
          <cell r="U13">
            <v>133333.33333333334</v>
          </cell>
          <cell r="V13">
            <v>107707</v>
          </cell>
          <cell r="Z13">
            <v>173325</v>
          </cell>
          <cell r="AA13">
            <v>1531200</v>
          </cell>
          <cell r="AB13">
            <v>99528</v>
          </cell>
          <cell r="AC13">
            <v>24030</v>
          </cell>
          <cell r="AD13">
            <v>1646652.48</v>
          </cell>
          <cell r="AE13">
            <v>719474</v>
          </cell>
          <cell r="AF13">
            <v>46765.810000000005</v>
          </cell>
          <cell r="AG13">
            <v>7482.5296000000008</v>
          </cell>
          <cell r="AH13">
            <v>773722.33960000006</v>
          </cell>
          <cell r="AI13">
            <v>5660.0578944000008</v>
          </cell>
          <cell r="AJ13">
            <v>362571.33333333337</v>
          </cell>
          <cell r="AK13">
            <v>23567.136666666669</v>
          </cell>
          <cell r="AL13">
            <v>3770.7418666666672</v>
          </cell>
          <cell r="AM13">
            <v>389909.21186666668</v>
          </cell>
        </row>
        <row r="14">
          <cell r="A14" t="str">
            <v>211</v>
          </cell>
          <cell r="B14">
            <v>74127</v>
          </cell>
          <cell r="D14">
            <v>174720</v>
          </cell>
          <cell r="E14">
            <v>74127</v>
          </cell>
          <cell r="F14">
            <v>4818.2550000000001</v>
          </cell>
          <cell r="G14">
            <v>12631.240800000001</v>
          </cell>
          <cell r="H14">
            <v>43008</v>
          </cell>
          <cell r="I14">
            <v>210917</v>
          </cell>
          <cell r="J14">
            <v>94609</v>
          </cell>
          <cell r="L14">
            <v>1773025</v>
          </cell>
          <cell r="M14">
            <v>99792</v>
          </cell>
          <cell r="N14">
            <v>539376.80000000005</v>
          </cell>
          <cell r="Q14">
            <v>118408</v>
          </cell>
          <cell r="R14">
            <v>7696.52</v>
          </cell>
          <cell r="S14">
            <v>1231.4432000000002</v>
          </cell>
          <cell r="T14">
            <v>127335.9632</v>
          </cell>
          <cell r="Y14">
            <v>33600</v>
          </cell>
          <cell r="AA14">
            <v>4676161.84</v>
          </cell>
          <cell r="AB14">
            <v>115246.625</v>
          </cell>
          <cell r="AC14">
            <v>18439.46</v>
          </cell>
          <cell r="AD14">
            <v>1906711.085</v>
          </cell>
          <cell r="AE14">
            <v>480246</v>
          </cell>
          <cell r="AF14">
            <v>31215.99</v>
          </cell>
          <cell r="AG14">
            <v>4994.5584000000008</v>
          </cell>
          <cell r="AH14">
            <v>516456.54839999997</v>
          </cell>
          <cell r="AI14">
            <v>-1353.2133888000003</v>
          </cell>
          <cell r="AJ14">
            <v>4676161.84</v>
          </cell>
          <cell r="AK14">
            <v>303950.5196</v>
          </cell>
          <cell r="AL14">
            <v>48632.083136000001</v>
          </cell>
          <cell r="AM14">
            <v>5028744.4427359998</v>
          </cell>
        </row>
        <row r="15">
          <cell r="A15" t="str">
            <v>400</v>
          </cell>
          <cell r="B15">
            <v>494180</v>
          </cell>
          <cell r="E15">
            <v>494180</v>
          </cell>
          <cell r="F15">
            <v>4761500</v>
          </cell>
          <cell r="G15">
            <v>21000</v>
          </cell>
          <cell r="H15">
            <v>127680</v>
          </cell>
          <cell r="I15">
            <v>102452</v>
          </cell>
          <cell r="J15">
            <v>90248</v>
          </cell>
          <cell r="M15">
            <v>11648</v>
          </cell>
          <cell r="N15">
            <v>760320</v>
          </cell>
          <cell r="O15">
            <v>6561</v>
          </cell>
          <cell r="Q15">
            <v>261269</v>
          </cell>
          <cell r="R15">
            <v>16982.485000000001</v>
          </cell>
          <cell r="S15">
            <v>2717.1976</v>
          </cell>
          <cell r="T15">
            <v>280968.6826</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I15">
            <v>5023.4495999999999</v>
          </cell>
          <cell r="AJ15">
            <v>625237.33333333337</v>
          </cell>
          <cell r="AK15">
            <v>40640.426666666674</v>
          </cell>
          <cell r="AL15">
            <v>6502.4682666666677</v>
          </cell>
          <cell r="AM15">
            <v>672380.22826666664</v>
          </cell>
        </row>
        <row r="16">
          <cell r="A16" t="str">
            <v>407</v>
          </cell>
          <cell r="C16">
            <v>285638</v>
          </cell>
          <cell r="D16">
            <v>180320</v>
          </cell>
          <cell r="E16">
            <v>350000</v>
          </cell>
          <cell r="F16">
            <v>22750</v>
          </cell>
          <cell r="G16">
            <v>69282</v>
          </cell>
          <cell r="H16">
            <v>432390</v>
          </cell>
          <cell r="I16">
            <v>565712</v>
          </cell>
          <cell r="J16">
            <v>544527</v>
          </cell>
          <cell r="N16">
            <v>1900800</v>
          </cell>
          <cell r="P16">
            <v>3463209</v>
          </cell>
          <cell r="Q16">
            <v>325057</v>
          </cell>
          <cell r="R16">
            <v>21128.705000000002</v>
          </cell>
          <cell r="S16">
            <v>3380.5928000000004</v>
          </cell>
          <cell r="T16">
            <v>349566.2978</v>
          </cell>
          <cell r="U16">
            <v>253344</v>
          </cell>
          <cell r="V16">
            <v>18387663</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I16">
            <v>381611.48480000003</v>
          </cell>
          <cell r="AJ16">
            <v>-82481</v>
          </cell>
          <cell r="AK16">
            <v>-5361.2650000000003</v>
          </cell>
          <cell r="AL16">
            <v>-857.80240000000003</v>
          </cell>
          <cell r="AM16">
            <v>-88700.0674</v>
          </cell>
        </row>
        <row r="17">
          <cell r="A17" t="str">
            <v>408</v>
          </cell>
          <cell r="B17">
            <v>494180</v>
          </cell>
          <cell r="D17">
            <v>69440</v>
          </cell>
          <cell r="E17">
            <v>844180</v>
          </cell>
          <cell r="F17">
            <v>374761</v>
          </cell>
          <cell r="G17">
            <v>143848.272</v>
          </cell>
          <cell r="H17">
            <v>1045351</v>
          </cell>
          <cell r="I17">
            <v>451821</v>
          </cell>
          <cell r="J17">
            <v>134263</v>
          </cell>
          <cell r="L17">
            <v>960000</v>
          </cell>
          <cell r="M17">
            <v>1133879</v>
          </cell>
          <cell r="N17">
            <v>460096.6</v>
          </cell>
          <cell r="O17">
            <v>43575</v>
          </cell>
          <cell r="P17">
            <v>15080</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I18">
            <v>9772.3184000000019</v>
          </cell>
          <cell r="AJ18">
            <v>3886668</v>
          </cell>
          <cell r="AK18">
            <v>252633.42</v>
          </cell>
          <cell r="AL18">
            <v>40421.347200000004</v>
          </cell>
          <cell r="AM18">
            <v>4179722.7672000001</v>
          </cell>
        </row>
        <row r="19">
          <cell r="A19" t="str">
            <v>DIST. TUNJA</v>
          </cell>
          <cell r="B19">
            <v>988360</v>
          </cell>
          <cell r="C19">
            <v>741270</v>
          </cell>
          <cell r="D19">
            <v>470500</v>
          </cell>
          <cell r="E19">
            <v>1729630</v>
          </cell>
          <cell r="F19">
            <v>13502</v>
          </cell>
          <cell r="G19">
            <v>294728.95199999999</v>
          </cell>
          <cell r="H19">
            <v>2136784.9019999998</v>
          </cell>
          <cell r="I19">
            <v>98930</v>
          </cell>
          <cell r="J19">
            <v>334962</v>
          </cell>
          <cell r="K19">
            <v>133631</v>
          </cell>
          <cell r="L19">
            <v>755721</v>
          </cell>
          <cell r="N19">
            <v>396488</v>
          </cell>
          <cell r="O19">
            <v>348000</v>
          </cell>
          <cell r="P19">
            <v>510169</v>
          </cell>
          <cell r="R19">
            <v>114840</v>
          </cell>
          <cell r="T19">
            <v>191250</v>
          </cell>
          <cell r="Y19">
            <v>410704</v>
          </cell>
          <cell r="Z19">
            <v>331296</v>
          </cell>
          <cell r="AD19">
            <v>396488</v>
          </cell>
          <cell r="AE19">
            <v>348464</v>
          </cell>
          <cell r="AF19">
            <v>22650.16</v>
          </cell>
          <cell r="AG19">
            <v>3624.0255999999999</v>
          </cell>
          <cell r="AH19">
            <v>374738.18559999997</v>
          </cell>
          <cell r="AI19">
            <v>57488.818399999996</v>
          </cell>
          <cell r="AJ19">
            <v>1103721</v>
          </cell>
          <cell r="AK19">
            <v>71741.865000000005</v>
          </cell>
          <cell r="AL19">
            <v>11478.698400000001</v>
          </cell>
          <cell r="AM19">
            <v>1186941.5634000001</v>
          </cell>
        </row>
        <row r="20">
          <cell r="A20" t="str">
            <v>LOTE SUR</v>
          </cell>
          <cell r="B20">
            <v>2717990</v>
          </cell>
          <cell r="C20">
            <v>741270</v>
          </cell>
          <cell r="D20">
            <v>1050000</v>
          </cell>
          <cell r="E20">
            <v>1044000</v>
          </cell>
          <cell r="F20">
            <v>1164827</v>
          </cell>
          <cell r="G20">
            <v>768377.9040000001</v>
          </cell>
          <cell r="H20">
            <v>696000</v>
          </cell>
          <cell r="I20">
            <v>110124</v>
          </cell>
          <cell r="J20">
            <v>757990</v>
          </cell>
          <cell r="L20">
            <v>29200</v>
          </cell>
          <cell r="N20">
            <v>232302</v>
          </cell>
          <cell r="O20">
            <v>276776</v>
          </cell>
          <cell r="Q20">
            <v>821570</v>
          </cell>
          <cell r="T20">
            <v>131030</v>
          </cell>
          <cell r="U20">
            <v>45014</v>
          </cell>
          <cell r="V20">
            <v>18328</v>
          </cell>
          <cell r="X20">
            <v>741472</v>
          </cell>
          <cell r="Y20">
            <v>1135008</v>
          </cell>
          <cell r="Z20">
            <v>734280</v>
          </cell>
          <cell r="AD20">
            <v>276776</v>
          </cell>
          <cell r="AE20">
            <v>2792283</v>
          </cell>
          <cell r="AF20">
            <v>181498.39500000002</v>
          </cell>
          <cell r="AG20">
            <v>29039.743200000004</v>
          </cell>
          <cell r="AH20">
            <v>3002821.1381999999</v>
          </cell>
          <cell r="AI20">
            <v>229706.74272000001</v>
          </cell>
          <cell r="AJ20">
            <v>1044000</v>
          </cell>
          <cell r="AK20">
            <v>67860</v>
          </cell>
          <cell r="AL20">
            <v>10857.6</v>
          </cell>
          <cell r="AM20">
            <v>1122717.6000000001</v>
          </cell>
        </row>
        <row r="21">
          <cell r="A21" t="str">
            <v>OFICINA</v>
          </cell>
          <cell r="B21">
            <v>743266</v>
          </cell>
          <cell r="C21">
            <v>40800</v>
          </cell>
          <cell r="D21">
            <v>156800</v>
          </cell>
          <cell r="E21">
            <v>1501406</v>
          </cell>
          <cell r="F21">
            <v>4460714</v>
          </cell>
          <cell r="G21">
            <v>1634198</v>
          </cell>
          <cell r="H21">
            <v>59160</v>
          </cell>
          <cell r="I21">
            <v>57710</v>
          </cell>
          <cell r="J21">
            <v>22212</v>
          </cell>
          <cell r="K21">
            <v>133631</v>
          </cell>
          <cell r="L21">
            <v>960000</v>
          </cell>
          <cell r="M21">
            <v>813708</v>
          </cell>
          <cell r="N21">
            <v>232302</v>
          </cell>
          <cell r="O21">
            <v>169360</v>
          </cell>
          <cell r="P21">
            <v>510169</v>
          </cell>
          <cell r="Q21">
            <v>821570</v>
          </cell>
          <cell r="R21">
            <v>114840</v>
          </cell>
          <cell r="S21">
            <v>241686</v>
          </cell>
          <cell r="T21">
            <v>1372000</v>
          </cell>
          <cell r="U21">
            <v>5335424</v>
          </cell>
          <cell r="V21">
            <v>434920</v>
          </cell>
          <cell r="W21">
            <v>697960</v>
          </cell>
          <cell r="X21">
            <v>2800000</v>
          </cell>
          <cell r="Y21">
            <v>1820425</v>
          </cell>
          <cell r="Z21">
            <v>2247652</v>
          </cell>
          <cell r="AA21">
            <v>259140</v>
          </cell>
          <cell r="AB21">
            <v>483024</v>
          </cell>
          <cell r="AC21">
            <v>100120</v>
          </cell>
          <cell r="AD21">
            <v>169360</v>
          </cell>
          <cell r="AE21">
            <v>4970948</v>
          </cell>
          <cell r="AF21">
            <v>287078</v>
          </cell>
          <cell r="AG21">
            <v>1004470</v>
          </cell>
          <cell r="AH21">
            <v>1598489.6155999999</v>
          </cell>
          <cell r="AI21">
            <v>748373.87872000004</v>
          </cell>
          <cell r="AJ21">
            <v>8933404</v>
          </cell>
          <cell r="AK21">
            <v>580671.26</v>
          </cell>
          <cell r="AL21">
            <v>92907.401599999997</v>
          </cell>
          <cell r="AM21">
            <v>9606982.6615999993</v>
          </cell>
        </row>
        <row r="22">
          <cell r="A22" t="str">
            <v>R09</v>
          </cell>
          <cell r="G22">
            <v>73750</v>
          </cell>
          <cell r="H22">
            <v>6728383</v>
          </cell>
          <cell r="K22">
            <v>292728</v>
          </cell>
          <cell r="Q22">
            <v>786828</v>
          </cell>
          <cell r="S22">
            <v>162450</v>
          </cell>
          <cell r="T22">
            <v>405767</v>
          </cell>
          <cell r="V22">
            <v>719200</v>
          </cell>
          <cell r="W22">
            <v>477600</v>
          </cell>
          <cell r="X22">
            <v>47100</v>
          </cell>
          <cell r="Z22">
            <v>191357.44</v>
          </cell>
          <cell r="AA22">
            <v>3699141</v>
          </cell>
          <cell r="AB22">
            <v>515760</v>
          </cell>
          <cell r="AD22">
            <v>2810463.44</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J23">
            <v>754841</v>
          </cell>
          <cell r="K23">
            <v>641454</v>
          </cell>
          <cell r="O23">
            <v>23200</v>
          </cell>
          <cell r="Q23">
            <v>435000</v>
          </cell>
          <cell r="W23">
            <v>393600</v>
          </cell>
          <cell r="Y23">
            <v>1278131</v>
          </cell>
          <cell r="Z23">
            <v>206112</v>
          </cell>
          <cell r="AB23">
            <v>312040</v>
          </cell>
          <cell r="AD23">
            <v>458200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O24">
            <v>30450</v>
          </cell>
          <cell r="P24">
            <v>2339485.6800000002</v>
          </cell>
          <cell r="T24">
            <v>909243</v>
          </cell>
          <cell r="Z24">
            <v>1000883</v>
          </cell>
          <cell r="AD24">
            <v>75400</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O25">
            <v>58000</v>
          </cell>
          <cell r="P25">
            <v>66405.36</v>
          </cell>
          <cell r="T25">
            <v>201701</v>
          </cell>
          <cell r="Y25">
            <v>85456</v>
          </cell>
          <cell r="Z25">
            <v>1721579</v>
          </cell>
          <cell r="AC25">
            <v>96108</v>
          </cell>
          <cell r="AD25">
            <v>58000</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row>
        <row r="5">
          <cell r="A5" t="str">
            <v>115</v>
          </cell>
          <cell r="B5">
            <v>1275912</v>
          </cell>
          <cell r="C5">
            <v>336000</v>
          </cell>
          <cell r="D5">
            <v>4870785</v>
          </cell>
          <cell r="E5">
            <v>4301280</v>
          </cell>
          <cell r="F5">
            <v>1213750</v>
          </cell>
        </row>
        <row r="6">
          <cell r="A6" t="str">
            <v>391</v>
          </cell>
          <cell r="B6">
            <v>956934</v>
          </cell>
          <cell r="C6">
            <v>956934</v>
          </cell>
          <cell r="D6">
            <v>62200.71</v>
          </cell>
          <cell r="E6">
            <v>163061.55359999998</v>
          </cell>
          <cell r="F6">
            <v>1182196.2635999999</v>
          </cell>
        </row>
        <row r="7">
          <cell r="A7" t="str">
            <v>R00</v>
          </cell>
          <cell r="B7">
            <v>16086934</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row>
        <row r="5">
          <cell r="A5" t="str">
            <v>001</v>
          </cell>
          <cell r="B5">
            <v>222381</v>
          </cell>
          <cell r="C5">
            <v>7125216</v>
          </cell>
          <cell r="D5">
            <v>427500</v>
          </cell>
          <cell r="E5">
            <v>427500</v>
          </cell>
          <cell r="F5">
            <v>27787.5</v>
          </cell>
          <cell r="G5">
            <v>72846</v>
          </cell>
          <cell r="H5">
            <v>528133.5</v>
          </cell>
        </row>
        <row r="6">
          <cell r="A6" t="str">
            <v>004</v>
          </cell>
          <cell r="B6">
            <v>819720</v>
          </cell>
          <cell r="C6">
            <v>1635429.48</v>
          </cell>
          <cell r="D6">
            <v>38333.333333333336</v>
          </cell>
          <cell r="E6">
            <v>819720</v>
          </cell>
          <cell r="F6">
            <v>53281.8</v>
          </cell>
          <cell r="G6">
            <v>139680.288</v>
          </cell>
          <cell r="H6">
            <v>1012682.088</v>
          </cell>
        </row>
        <row r="7">
          <cell r="A7" t="str">
            <v>006</v>
          </cell>
          <cell r="B7">
            <v>1068344</v>
          </cell>
          <cell r="C7">
            <v>1235450</v>
          </cell>
          <cell r="D7">
            <v>222381</v>
          </cell>
          <cell r="E7">
            <v>1235450</v>
          </cell>
          <cell r="F7">
            <v>80304.25</v>
          </cell>
          <cell r="G7">
            <v>210520.68</v>
          </cell>
          <cell r="H7">
            <v>1526274.93</v>
          </cell>
        </row>
      </sheetData>
      <sheetData sheetId="33" refreshError="1">
        <row r="3">
          <cell r="A3" t="str">
            <v>Suma de VALORES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row>
        <row r="5">
          <cell r="A5" t="str">
            <v>001</v>
          </cell>
          <cell r="B5">
            <v>1187701</v>
          </cell>
          <cell r="C5">
            <v>1761924</v>
          </cell>
          <cell r="D5">
            <v>60320</v>
          </cell>
          <cell r="E5">
            <v>391440</v>
          </cell>
          <cell r="F5">
            <v>88508</v>
          </cell>
          <cell r="G5">
            <v>75168</v>
          </cell>
          <cell r="H5">
            <v>2126720</v>
          </cell>
          <cell r="I5">
            <v>40000</v>
          </cell>
          <cell r="J5">
            <v>1467168</v>
          </cell>
          <cell r="K5">
            <v>807502</v>
          </cell>
          <cell r="L5">
            <v>147300</v>
          </cell>
          <cell r="M5">
            <v>192560</v>
          </cell>
          <cell r="N5">
            <v>622780</v>
          </cell>
          <cell r="O5">
            <v>823200</v>
          </cell>
          <cell r="P5">
            <v>402243</v>
          </cell>
          <cell r="Q5">
            <v>570240</v>
          </cell>
          <cell r="R5">
            <v>883456</v>
          </cell>
          <cell r="S5">
            <v>110874</v>
          </cell>
          <cell r="T5">
            <v>4384800</v>
          </cell>
          <cell r="U5">
            <v>22051870</v>
          </cell>
          <cell r="V5">
            <v>1559794</v>
          </cell>
          <cell r="W5">
            <v>327760</v>
          </cell>
          <cell r="X5">
            <v>23714580.998</v>
          </cell>
        </row>
        <row r="6">
          <cell r="A6" t="str">
            <v>002</v>
          </cell>
          <cell r="B6">
            <v>819720</v>
          </cell>
          <cell r="C6">
            <v>118603.2</v>
          </cell>
          <cell r="D6">
            <v>38333.333333333336</v>
          </cell>
          <cell r="E6">
            <v>2117738</v>
          </cell>
          <cell r="F6">
            <v>53281.8</v>
          </cell>
          <cell r="G6">
            <v>61580</v>
          </cell>
          <cell r="H6">
            <v>1012682.088</v>
          </cell>
          <cell r="I6">
            <v>2066792</v>
          </cell>
          <cell r="J6">
            <v>14063228</v>
          </cell>
          <cell r="K6">
            <v>62049</v>
          </cell>
          <cell r="L6">
            <v>289000</v>
          </cell>
          <cell r="M6">
            <v>2000000</v>
          </cell>
          <cell r="N6">
            <v>275328.57039999997</v>
          </cell>
          <cell r="O6">
            <v>9000</v>
          </cell>
          <cell r="Q6">
            <v>754000</v>
          </cell>
          <cell r="R6">
            <v>30837200</v>
          </cell>
          <cell r="S6">
            <v>3005.6</v>
          </cell>
          <cell r="T6">
            <v>310790.59999999998</v>
          </cell>
          <cell r="U6">
            <v>1002356</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row>
        <row r="5">
          <cell r="A5" t="str">
            <v>001</v>
          </cell>
          <cell r="B5">
            <v>1848112</v>
          </cell>
          <cell r="C5">
            <v>336000</v>
          </cell>
          <cell r="D5">
            <v>4870785</v>
          </cell>
          <cell r="E5">
            <v>4301280</v>
          </cell>
          <cell r="F5">
            <v>1213750</v>
          </cell>
          <cell r="G5">
            <v>2286490</v>
          </cell>
          <cell r="H5">
            <v>147552</v>
          </cell>
          <cell r="I5">
            <v>502400</v>
          </cell>
          <cell r="J5">
            <v>1467168</v>
          </cell>
          <cell r="K5">
            <v>327760</v>
          </cell>
          <cell r="L5">
            <v>14059153</v>
          </cell>
          <cell r="M5">
            <v>913844.94500000007</v>
          </cell>
          <cell r="N5">
            <v>146215.1912</v>
          </cell>
          <cell r="O5">
            <v>15119213.1362</v>
          </cell>
        </row>
        <row r="6">
          <cell r="A6" t="str">
            <v>004</v>
          </cell>
          <cell r="B6">
            <v>956934</v>
          </cell>
          <cell r="C6">
            <v>956934</v>
          </cell>
          <cell r="D6">
            <v>62200.71</v>
          </cell>
          <cell r="E6">
            <v>163061.55359999998</v>
          </cell>
          <cell r="F6">
            <v>1182196.2635999999</v>
          </cell>
          <cell r="G6">
            <v>274729.48740000004</v>
          </cell>
          <cell r="H6">
            <v>91576.495800000004</v>
          </cell>
          <cell r="I6">
            <v>3263023</v>
          </cell>
          <cell r="J6">
            <v>26473901</v>
          </cell>
          <cell r="K6">
            <v>56000</v>
          </cell>
          <cell r="L6">
            <v>26473901</v>
          </cell>
          <cell r="M6">
            <v>1720803.5649999999</v>
          </cell>
          <cell r="N6">
            <v>275328.57039999997</v>
          </cell>
          <cell r="O6">
            <v>28470033.135400001</v>
          </cell>
        </row>
        <row r="7">
          <cell r="A7" t="str">
            <v>006</v>
          </cell>
          <cell r="B7">
            <v>16086934</v>
          </cell>
          <cell r="C7">
            <v>158137.60000000001</v>
          </cell>
          <cell r="D7">
            <v>10278.944000000001</v>
          </cell>
          <cell r="E7">
            <v>26946.64704</v>
          </cell>
          <cell r="F7">
            <v>195363.19104000001</v>
          </cell>
          <cell r="G7">
            <v>274729.48740000004</v>
          </cell>
          <cell r="H7">
            <v>91576.495800000004</v>
          </cell>
          <cell r="I7">
            <v>-34800</v>
          </cell>
          <cell r="J7">
            <v>243600</v>
          </cell>
          <cell r="K7">
            <v>322560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row>
        <row r="5">
          <cell r="A5" t="str">
            <v>001</v>
          </cell>
          <cell r="B5">
            <v>222381</v>
          </cell>
          <cell r="C5">
            <v>5171152</v>
          </cell>
          <cell r="D5">
            <v>38333.333333333336</v>
          </cell>
          <cell r="E5">
            <v>427500</v>
          </cell>
          <cell r="F5">
            <v>704480</v>
          </cell>
          <cell r="G5">
            <v>72846</v>
          </cell>
          <cell r="H5">
            <v>669635</v>
          </cell>
          <cell r="I5">
            <v>54200</v>
          </cell>
          <cell r="J5">
            <v>137952</v>
          </cell>
          <cell r="K5">
            <v>168000</v>
          </cell>
          <cell r="L5">
            <v>526872</v>
          </cell>
          <cell r="M5">
            <v>2496749</v>
          </cell>
          <cell r="N5">
            <v>572344</v>
          </cell>
          <cell r="O5">
            <v>823200</v>
          </cell>
          <cell r="P5">
            <v>40000</v>
          </cell>
          <cell r="Q5">
            <v>327033</v>
          </cell>
          <cell r="R5">
            <v>883456</v>
          </cell>
          <cell r="S5">
            <v>13338</v>
          </cell>
          <cell r="T5">
            <v>344026</v>
          </cell>
          <cell r="U5">
            <v>162450</v>
          </cell>
          <cell r="V5">
            <v>1433371.55</v>
          </cell>
          <cell r="W5">
            <v>683200</v>
          </cell>
          <cell r="X5">
            <v>8885420.3333333321</v>
          </cell>
          <cell r="Y5">
            <v>577552.32166666666</v>
          </cell>
          <cell r="Z5">
            <v>92408.371466666664</v>
          </cell>
          <cell r="AA5">
            <v>9555381.0264666658</v>
          </cell>
        </row>
        <row r="6">
          <cell r="A6" t="str">
            <v>003</v>
          </cell>
          <cell r="B6">
            <v>819720</v>
          </cell>
          <cell r="C6">
            <v>111453</v>
          </cell>
          <cell r="D6">
            <v>38333.333333333336</v>
          </cell>
          <cell r="E6">
            <v>2117738</v>
          </cell>
          <cell r="F6">
            <v>53281.8</v>
          </cell>
          <cell r="G6">
            <v>13427766</v>
          </cell>
          <cell r="H6">
            <v>1012682.088</v>
          </cell>
          <cell r="I6">
            <v>54200</v>
          </cell>
          <cell r="J6">
            <v>14063228</v>
          </cell>
          <cell r="K6">
            <v>62049</v>
          </cell>
          <cell r="L6">
            <v>1916946</v>
          </cell>
          <cell r="M6">
            <v>2000000</v>
          </cell>
          <cell r="Q6">
            <v>773714</v>
          </cell>
          <cell r="R6">
            <v>30837200</v>
          </cell>
          <cell r="U6">
            <v>44900428</v>
          </cell>
          <cell r="V6">
            <v>2918527.8200000003</v>
          </cell>
          <cell r="W6">
            <v>466964.45120000007</v>
          </cell>
          <cell r="X6">
            <v>2156071.3333333335</v>
          </cell>
          <cell r="Y6">
            <v>140144.63666666669</v>
          </cell>
          <cell r="Z6">
            <v>22423.141866666669</v>
          </cell>
          <cell r="AA6">
            <v>2318639.1118666669</v>
          </cell>
        </row>
        <row r="7">
          <cell r="A7" t="str">
            <v>005</v>
          </cell>
          <cell r="B7">
            <v>1416000</v>
          </cell>
          <cell r="C7">
            <v>1235450</v>
          </cell>
          <cell r="D7">
            <v>222381</v>
          </cell>
          <cell r="E7">
            <v>1235450</v>
          </cell>
          <cell r="F7">
            <v>80304.25</v>
          </cell>
          <cell r="G7">
            <v>210520.68</v>
          </cell>
          <cell r="H7">
            <v>1526274.93</v>
          </cell>
          <cell r="L7">
            <v>129038</v>
          </cell>
          <cell r="N7">
            <v>12799</v>
          </cell>
          <cell r="Q7">
            <v>1348848</v>
          </cell>
          <cell r="X7">
            <v>129038</v>
          </cell>
          <cell r="Y7">
            <v>8387.4700000000012</v>
          </cell>
          <cell r="Z7">
            <v>1341.9952000000003</v>
          </cell>
          <cell r="AA7">
            <v>138767.46520000001</v>
          </cell>
        </row>
        <row r="8">
          <cell r="A8" t="str">
            <v>006</v>
          </cell>
          <cell r="B8">
            <v>266800</v>
          </cell>
          <cell r="C8">
            <v>1750000</v>
          </cell>
          <cell r="D8">
            <v>222381</v>
          </cell>
          <cell r="E8">
            <v>14454.765000000001</v>
          </cell>
          <cell r="F8">
            <v>37893.722400000006</v>
          </cell>
          <cell r="G8">
            <v>274729.48740000004</v>
          </cell>
          <cell r="J8">
            <v>319997</v>
          </cell>
          <cell r="L8">
            <v>96466</v>
          </cell>
          <cell r="M8">
            <v>284398</v>
          </cell>
          <cell r="O8">
            <v>4000000</v>
          </cell>
          <cell r="Q8">
            <v>224000</v>
          </cell>
          <cell r="S8">
            <v>2678925</v>
          </cell>
          <cell r="T8">
            <v>700785</v>
          </cell>
          <cell r="W8">
            <v>224000</v>
          </cell>
          <cell r="X8">
            <v>4000000</v>
          </cell>
          <cell r="Y8">
            <v>260000</v>
          </cell>
          <cell r="Z8">
            <v>41600</v>
          </cell>
          <cell r="AA8">
            <v>4301600</v>
          </cell>
        </row>
        <row r="9">
          <cell r="A9" t="str">
            <v>007</v>
          </cell>
          <cell r="B9">
            <v>222381</v>
          </cell>
          <cell r="C9">
            <v>3500000</v>
          </cell>
          <cell r="D9">
            <v>222381</v>
          </cell>
          <cell r="E9">
            <v>14454.765000000001</v>
          </cell>
          <cell r="F9">
            <v>37893.722400000006</v>
          </cell>
          <cell r="G9">
            <v>33600</v>
          </cell>
          <cell r="H9">
            <v>12738590</v>
          </cell>
          <cell r="I9">
            <v>54200</v>
          </cell>
          <cell r="J9">
            <v>2240</v>
          </cell>
          <cell r="L9">
            <v>347852</v>
          </cell>
          <cell r="M9">
            <v>345790.47619047621</v>
          </cell>
          <cell r="N9">
            <v>1112208</v>
          </cell>
          <cell r="P9">
            <v>24248</v>
          </cell>
          <cell r="R9">
            <v>94712</v>
          </cell>
          <cell r="W9">
            <v>199056</v>
          </cell>
          <cell r="X9">
            <v>381452</v>
          </cell>
          <cell r="Y9">
            <v>24794.38</v>
          </cell>
          <cell r="Z9">
            <v>3967.1008000000002</v>
          </cell>
          <cell r="AA9">
            <v>410213.48080000002</v>
          </cell>
        </row>
        <row r="10">
          <cell r="A10" t="str">
            <v>011</v>
          </cell>
          <cell r="B10">
            <v>255173.32</v>
          </cell>
          <cell r="C10">
            <v>1750000</v>
          </cell>
          <cell r="D10">
            <v>222381</v>
          </cell>
          <cell r="E10">
            <v>278400</v>
          </cell>
          <cell r="F10">
            <v>37893.722400000006</v>
          </cell>
          <cell r="G10">
            <v>1061591</v>
          </cell>
          <cell r="I10">
            <v>54200</v>
          </cell>
          <cell r="L10">
            <v>646816</v>
          </cell>
          <cell r="M10">
            <v>289971.47619047621</v>
          </cell>
          <cell r="N10">
            <v>18096</v>
          </cell>
          <cell r="Q10">
            <v>224000</v>
          </cell>
          <cell r="W10">
            <v>224000</v>
          </cell>
          <cell r="X10">
            <v>646816</v>
          </cell>
          <cell r="Y10">
            <v>42043.040000000001</v>
          </cell>
          <cell r="Z10">
            <v>6726.8864000000003</v>
          </cell>
          <cell r="AA10">
            <v>695585.9264</v>
          </cell>
        </row>
        <row r="11">
          <cell r="A11" t="str">
            <v>012</v>
          </cell>
          <cell r="B11">
            <v>279497.36</v>
          </cell>
          <cell r="C11">
            <v>2726000</v>
          </cell>
          <cell r="D11">
            <v>222381</v>
          </cell>
          <cell r="E11">
            <v>14454.765000000001</v>
          </cell>
          <cell r="F11">
            <v>657720</v>
          </cell>
          <cell r="G11">
            <v>183199</v>
          </cell>
          <cell r="H11">
            <v>165760</v>
          </cell>
          <cell r="I11">
            <v>248472</v>
          </cell>
          <cell r="J11">
            <v>33600</v>
          </cell>
          <cell r="L11">
            <v>646816</v>
          </cell>
          <cell r="M11">
            <v>82432</v>
          </cell>
          <cell r="N11">
            <v>491806.22222222225</v>
          </cell>
          <cell r="P11">
            <v>107520</v>
          </cell>
          <cell r="Q11">
            <v>46400</v>
          </cell>
          <cell r="X11">
            <v>646816</v>
          </cell>
          <cell r="Y11">
            <v>42043.040000000001</v>
          </cell>
          <cell r="Z11">
            <v>6726.8864000000003</v>
          </cell>
          <cell r="AA11">
            <v>695585.9264</v>
          </cell>
        </row>
        <row r="12">
          <cell r="A12" t="str">
            <v>013</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N12">
            <v>64496</v>
          </cell>
          <cell r="P12">
            <v>87696</v>
          </cell>
          <cell r="Q12">
            <v>29000</v>
          </cell>
          <cell r="X12">
            <v>35055</v>
          </cell>
          <cell r="Y12">
            <v>2278.5750000000003</v>
          </cell>
          <cell r="Z12">
            <v>364.57200000000006</v>
          </cell>
          <cell r="AA12">
            <v>37698.146999999997</v>
          </cell>
        </row>
        <row r="13">
          <cell r="A13" t="str">
            <v>025</v>
          </cell>
          <cell r="B13">
            <v>214368</v>
          </cell>
          <cell r="D13">
            <v>1175000</v>
          </cell>
          <cell r="E13">
            <v>14454.765000000001</v>
          </cell>
          <cell r="F13">
            <v>37893.722400000006</v>
          </cell>
          <cell r="G13">
            <v>274729.48740000004</v>
          </cell>
          <cell r="H13">
            <v>44800</v>
          </cell>
          <cell r="L13">
            <v>342409</v>
          </cell>
          <cell r="M13">
            <v>405205.47619047621</v>
          </cell>
          <cell r="N13">
            <v>37120</v>
          </cell>
          <cell r="P13">
            <v>13920</v>
          </cell>
          <cell r="Q13">
            <v>313560</v>
          </cell>
          <cell r="R13">
            <v>219240</v>
          </cell>
          <cell r="U13">
            <v>487200</v>
          </cell>
          <cell r="V13">
            <v>208800</v>
          </cell>
          <cell r="X13">
            <v>342409</v>
          </cell>
          <cell r="Y13">
            <v>22256.584999999999</v>
          </cell>
          <cell r="Z13">
            <v>3561.0535999999997</v>
          </cell>
          <cell r="AA13">
            <v>368226.63860000001</v>
          </cell>
        </row>
        <row r="14">
          <cell r="A14" t="str">
            <v>100</v>
          </cell>
          <cell r="B14">
            <v>294043</v>
          </cell>
          <cell r="C14">
            <v>350000</v>
          </cell>
          <cell r="D14">
            <v>350000</v>
          </cell>
          <cell r="E14">
            <v>40400</v>
          </cell>
          <cell r="F14">
            <v>59640</v>
          </cell>
          <cell r="G14">
            <v>432390</v>
          </cell>
          <cell r="I14">
            <v>436624</v>
          </cell>
          <cell r="J14">
            <v>28000</v>
          </cell>
          <cell r="K14">
            <v>259280</v>
          </cell>
          <cell r="L14">
            <v>556986</v>
          </cell>
          <cell r="M14">
            <v>430261.47619047621</v>
          </cell>
          <cell r="N14">
            <v>539376.80000000005</v>
          </cell>
          <cell r="O14">
            <v>209780</v>
          </cell>
          <cell r="Q14">
            <v>24971.25</v>
          </cell>
          <cell r="S14">
            <v>317376</v>
          </cell>
          <cell r="U14">
            <v>1096200</v>
          </cell>
          <cell r="W14">
            <v>224000</v>
          </cell>
          <cell r="X14">
            <v>2374061.25</v>
          </cell>
          <cell r="Y14">
            <v>154313.98125000001</v>
          </cell>
          <cell r="Z14">
            <v>24690.237000000001</v>
          </cell>
          <cell r="AA14">
            <v>2553065.4682500004</v>
          </cell>
        </row>
        <row r="15">
          <cell r="A15" t="str">
            <v>101</v>
          </cell>
          <cell r="B15">
            <v>222381</v>
          </cell>
          <cell r="D15">
            <v>222381</v>
          </cell>
          <cell r="E15">
            <v>14454.765000000001</v>
          </cell>
          <cell r="F15">
            <v>37893.722400000006</v>
          </cell>
          <cell r="G15">
            <v>52640</v>
          </cell>
          <cell r="H15">
            <v>100800</v>
          </cell>
          <cell r="K15">
            <v>897306</v>
          </cell>
          <cell r="L15">
            <v>286288</v>
          </cell>
          <cell r="M15">
            <v>779816.47619047621</v>
          </cell>
          <cell r="N15">
            <v>490111.6</v>
          </cell>
          <cell r="O15">
            <v>13781</v>
          </cell>
          <cell r="Q15">
            <v>29400</v>
          </cell>
          <cell r="R15">
            <v>183680</v>
          </cell>
          <cell r="V15">
            <v>631652</v>
          </cell>
          <cell r="X15">
            <v>338928</v>
          </cell>
          <cell r="Y15">
            <v>22030.32</v>
          </cell>
          <cell r="Z15">
            <v>3524.8512000000001</v>
          </cell>
          <cell r="AA15">
            <v>364483.17119999998</v>
          </cell>
        </row>
        <row r="16">
          <cell r="A16" t="str">
            <v>102</v>
          </cell>
          <cell r="B16">
            <v>2223810</v>
          </cell>
          <cell r="C16">
            <v>3473040</v>
          </cell>
          <cell r="D16">
            <v>2573810</v>
          </cell>
          <cell r="E16">
            <v>167297.65000000002</v>
          </cell>
          <cell r="F16">
            <v>438577.22399999999</v>
          </cell>
          <cell r="G16">
            <v>3179684.8740000003</v>
          </cell>
          <cell r="I16">
            <v>325412.47999999998</v>
          </cell>
          <cell r="K16">
            <v>311901</v>
          </cell>
          <cell r="L16">
            <v>706664</v>
          </cell>
          <cell r="M16">
            <v>986980.47619047621</v>
          </cell>
          <cell r="N16">
            <v>306666.88</v>
          </cell>
          <cell r="P16">
            <v>255924</v>
          </cell>
          <cell r="Q16">
            <v>24971.25</v>
          </cell>
          <cell r="R16">
            <v>34800</v>
          </cell>
          <cell r="U16">
            <v>2693520</v>
          </cell>
          <cell r="X16">
            <v>2718491.25</v>
          </cell>
          <cell r="Y16">
            <v>176701.93124999999</v>
          </cell>
          <cell r="Z16">
            <v>28272.309000000001</v>
          </cell>
          <cell r="AA16">
            <v>2923465.4902499998</v>
          </cell>
        </row>
        <row r="17">
          <cell r="A17" t="str">
            <v>103</v>
          </cell>
          <cell r="D17">
            <v>289923</v>
          </cell>
          <cell r="G17">
            <v>112000</v>
          </cell>
          <cell r="I17">
            <v>840750</v>
          </cell>
          <cell r="J17">
            <v>3036745</v>
          </cell>
          <cell r="K17">
            <v>80640</v>
          </cell>
          <cell r="L17">
            <v>327862</v>
          </cell>
          <cell r="M17">
            <v>326302.47619047621</v>
          </cell>
          <cell r="N17">
            <v>460096.6</v>
          </cell>
          <cell r="O17">
            <v>43575</v>
          </cell>
          <cell r="P17">
            <v>15080</v>
          </cell>
          <cell r="Q17">
            <v>934807</v>
          </cell>
          <cell r="R17">
            <v>274920</v>
          </cell>
          <cell r="X17">
            <v>520502</v>
          </cell>
          <cell r="Y17">
            <v>33832.630000000005</v>
          </cell>
          <cell r="Z17">
            <v>5413.220800000001</v>
          </cell>
          <cell r="AA17">
            <v>559747.85080000001</v>
          </cell>
        </row>
        <row r="18">
          <cell r="A18" t="str">
            <v>104</v>
          </cell>
          <cell r="B18">
            <v>1570640</v>
          </cell>
          <cell r="F18">
            <v>1697080</v>
          </cell>
          <cell r="H18">
            <v>5600</v>
          </cell>
          <cell r="I18">
            <v>890448.48</v>
          </cell>
          <cell r="J18">
            <v>1430128</v>
          </cell>
          <cell r="K18">
            <v>169680</v>
          </cell>
          <cell r="L18">
            <v>566173</v>
          </cell>
          <cell r="M18">
            <v>2148923.4761904762</v>
          </cell>
          <cell r="N18">
            <v>1391662.44</v>
          </cell>
          <cell r="P18">
            <v>89552</v>
          </cell>
          <cell r="Q18">
            <v>458803</v>
          </cell>
          <cell r="R18">
            <v>39200</v>
          </cell>
          <cell r="V18">
            <v>2207028</v>
          </cell>
          <cell r="X18">
            <v>735853</v>
          </cell>
          <cell r="Y18">
            <v>47830.445</v>
          </cell>
          <cell r="Z18">
            <v>7652.8712000000005</v>
          </cell>
          <cell r="AA18">
            <v>791336.3162</v>
          </cell>
        </row>
        <row r="19">
          <cell r="A19" t="str">
            <v>105</v>
          </cell>
          <cell r="F19">
            <v>484880</v>
          </cell>
          <cell r="G19">
            <v>161280</v>
          </cell>
          <cell r="I19">
            <v>98930</v>
          </cell>
          <cell r="J19">
            <v>617700</v>
          </cell>
          <cell r="K19">
            <v>410368</v>
          </cell>
          <cell r="L19">
            <v>355656</v>
          </cell>
          <cell r="M19">
            <v>1010284.4761904762</v>
          </cell>
          <cell r="N19">
            <v>362152</v>
          </cell>
          <cell r="P19">
            <v>1615000</v>
          </cell>
          <cell r="Q19">
            <v>193536</v>
          </cell>
          <cell r="R19">
            <v>798034</v>
          </cell>
          <cell r="V19">
            <v>267960</v>
          </cell>
          <cell r="X19">
            <v>927304</v>
          </cell>
          <cell r="Y19">
            <v>60274.76</v>
          </cell>
          <cell r="Z19">
            <v>9643.9616000000005</v>
          </cell>
          <cell r="AA19">
            <v>997222.72160000005</v>
          </cell>
        </row>
        <row r="20">
          <cell r="A20" t="str">
            <v>106</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107</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row>
        <row r="22">
          <cell r="A22" t="str">
            <v>108</v>
          </cell>
          <cell r="F22">
            <v>516600</v>
          </cell>
          <cell r="G22">
            <v>44800</v>
          </cell>
          <cell r="I22">
            <v>106200</v>
          </cell>
          <cell r="J22">
            <v>666400</v>
          </cell>
          <cell r="K22">
            <v>1911968</v>
          </cell>
          <cell r="L22">
            <v>96000</v>
          </cell>
          <cell r="M22">
            <v>9520000</v>
          </cell>
          <cell r="O22">
            <v>139200</v>
          </cell>
          <cell r="Q22">
            <v>58240</v>
          </cell>
          <cell r="R22">
            <v>480425</v>
          </cell>
          <cell r="T22">
            <v>980026</v>
          </cell>
          <cell r="V22">
            <v>719200</v>
          </cell>
          <cell r="X22">
            <v>341806</v>
          </cell>
          <cell r="Y22">
            <v>22217.39</v>
          </cell>
          <cell r="Z22">
            <v>3554.7824000000001</v>
          </cell>
          <cell r="AA22">
            <v>367578.17240000004</v>
          </cell>
        </row>
        <row r="23">
          <cell r="A23" t="str">
            <v>109</v>
          </cell>
          <cell r="B23">
            <v>395472</v>
          </cell>
          <cell r="E23">
            <v>406400</v>
          </cell>
          <cell r="F23">
            <v>3770000</v>
          </cell>
          <cell r="I23">
            <v>4293870</v>
          </cell>
          <cell r="J23">
            <v>754841</v>
          </cell>
          <cell r="K23">
            <v>3944000</v>
          </cell>
          <cell r="L23">
            <v>5153662</v>
          </cell>
          <cell r="M23">
            <v>490210.47619047621</v>
          </cell>
          <cell r="O23">
            <v>23200</v>
          </cell>
          <cell r="Q23">
            <v>435000</v>
          </cell>
          <cell r="R23">
            <v>20045</v>
          </cell>
          <cell r="V23">
            <v>106952</v>
          </cell>
          <cell r="X23">
            <v>9447532</v>
          </cell>
          <cell r="Y23">
            <v>58928</v>
          </cell>
          <cell r="Z23">
            <v>98254.332800000018</v>
          </cell>
          <cell r="AA23">
            <v>10159875.912800001</v>
          </cell>
        </row>
        <row r="24">
          <cell r="A24" t="str">
            <v>110</v>
          </cell>
          <cell r="F24">
            <v>4588960</v>
          </cell>
          <cell r="G24">
            <v>520256</v>
          </cell>
          <cell r="H24">
            <v>291276</v>
          </cell>
          <cell r="I24">
            <v>-6959</v>
          </cell>
          <cell r="K24">
            <v>1988509</v>
          </cell>
          <cell r="L24">
            <v>170483</v>
          </cell>
          <cell r="M24">
            <v>1308785.4761904762</v>
          </cell>
          <cell r="O24">
            <v>115897</v>
          </cell>
          <cell r="P24">
            <v>130848</v>
          </cell>
          <cell r="Q24">
            <v>55650</v>
          </cell>
          <cell r="R24">
            <v>84000</v>
          </cell>
          <cell r="S24">
            <v>858990</v>
          </cell>
          <cell r="V24">
            <v>3165457</v>
          </cell>
          <cell r="W24">
            <v>7913390</v>
          </cell>
          <cell r="X24">
            <v>-6959</v>
          </cell>
          <cell r="Y24">
            <v>-452.33500000000004</v>
          </cell>
          <cell r="Z24">
            <v>-72.37360000000001</v>
          </cell>
          <cell r="AA24">
            <v>-7483.7085999999999</v>
          </cell>
        </row>
        <row r="25">
          <cell r="A25" t="str">
            <v>111</v>
          </cell>
          <cell r="B25">
            <v>57200</v>
          </cell>
          <cell r="C25">
            <v>3056600</v>
          </cell>
          <cell r="D25">
            <v>1408936</v>
          </cell>
          <cell r="E25">
            <v>80064</v>
          </cell>
          <cell r="F25">
            <v>11025800</v>
          </cell>
          <cell r="G25">
            <v>1292219</v>
          </cell>
          <cell r="H25">
            <v>695400</v>
          </cell>
          <cell r="I25">
            <v>150336</v>
          </cell>
          <cell r="J25">
            <v>3036745</v>
          </cell>
          <cell r="K25">
            <v>22848</v>
          </cell>
          <cell r="L25">
            <v>1218371</v>
          </cell>
          <cell r="M25">
            <v>710407</v>
          </cell>
          <cell r="N25">
            <v>12799</v>
          </cell>
          <cell r="O25">
            <v>287680</v>
          </cell>
          <cell r="P25">
            <v>180000</v>
          </cell>
          <cell r="Q25">
            <v>24971.25</v>
          </cell>
          <cell r="R25">
            <v>219240</v>
          </cell>
          <cell r="S25">
            <v>904800</v>
          </cell>
          <cell r="T25">
            <v>700785</v>
          </cell>
          <cell r="U25">
            <v>487200</v>
          </cell>
          <cell r="V25">
            <v>2813719</v>
          </cell>
          <cell r="W25">
            <v>130760</v>
          </cell>
          <cell r="X25">
            <v>1547286.25</v>
          </cell>
          <cell r="Y25">
            <v>100573.60625</v>
          </cell>
          <cell r="Z25">
            <v>16091.777</v>
          </cell>
          <cell r="AA25">
            <v>1663951.63325</v>
          </cell>
        </row>
        <row r="26">
          <cell r="A26" t="str">
            <v>112</v>
          </cell>
          <cell r="D26">
            <v>581400</v>
          </cell>
          <cell r="F26">
            <v>288999</v>
          </cell>
          <cell r="L26">
            <v>837841.4545454547</v>
          </cell>
          <cell r="M26">
            <v>2959040</v>
          </cell>
          <cell r="O26">
            <v>133632</v>
          </cell>
          <cell r="R26">
            <v>320021</v>
          </cell>
          <cell r="T26">
            <v>99000</v>
          </cell>
          <cell r="V26">
            <v>2977897</v>
          </cell>
          <cell r="X26">
            <v>3347039</v>
          </cell>
          <cell r="Y26">
            <v>217557.535</v>
          </cell>
          <cell r="Z26">
            <v>34809.205600000001</v>
          </cell>
          <cell r="AA26">
            <v>3599405.7406000001</v>
          </cell>
        </row>
        <row r="27">
          <cell r="A27" t="str">
            <v>113</v>
          </cell>
          <cell r="L27">
            <v>971793.4545454547</v>
          </cell>
          <cell r="O27">
            <v>729710</v>
          </cell>
          <cell r="P27">
            <v>2282067.2000000002</v>
          </cell>
          <cell r="R27">
            <v>1421000</v>
          </cell>
          <cell r="T27">
            <v>414400</v>
          </cell>
          <cell r="V27">
            <v>3116954</v>
          </cell>
          <cell r="X27">
            <v>1421000</v>
          </cell>
          <cell r="Y27">
            <v>92365</v>
          </cell>
          <cell r="Z27">
            <v>14778.4</v>
          </cell>
          <cell r="AA27">
            <v>1528143.4</v>
          </cell>
        </row>
        <row r="28">
          <cell r="A28" t="str">
            <v>114</v>
          </cell>
          <cell r="D28">
            <v>38333.333333333336</v>
          </cell>
          <cell r="J28">
            <v>2890491</v>
          </cell>
          <cell r="K28">
            <v>84000</v>
          </cell>
          <cell r="L28">
            <v>236640</v>
          </cell>
          <cell r="N28">
            <v>1288000</v>
          </cell>
          <cell r="O28">
            <v>920307</v>
          </cell>
          <cell r="Q28">
            <v>57792</v>
          </cell>
          <cell r="R28">
            <v>243600</v>
          </cell>
          <cell r="V28">
            <v>4947384</v>
          </cell>
          <cell r="X28">
            <v>1562973.3333333333</v>
          </cell>
          <cell r="Y28">
            <v>101593.26666666666</v>
          </cell>
          <cell r="Z28">
            <v>16254.922666666667</v>
          </cell>
          <cell r="AA28">
            <v>1680821.5226666664</v>
          </cell>
        </row>
        <row r="29">
          <cell r="A29" t="str">
            <v>115</v>
          </cell>
          <cell r="G29">
            <v>33600</v>
          </cell>
          <cell r="J29">
            <v>10828832</v>
          </cell>
          <cell r="L29">
            <v>4246614</v>
          </cell>
          <cell r="O29">
            <v>728420</v>
          </cell>
          <cell r="Q29">
            <v>24971.25</v>
          </cell>
          <cell r="R29">
            <v>115360</v>
          </cell>
          <cell r="V29">
            <v>127484</v>
          </cell>
          <cell r="X29">
            <v>15134017.25</v>
          </cell>
          <cell r="Y29">
            <v>983711.12125000008</v>
          </cell>
          <cell r="Z29">
            <v>157393.77940000003</v>
          </cell>
          <cell r="AA29">
            <v>16275122.15065</v>
          </cell>
        </row>
        <row r="30">
          <cell r="A30" t="str">
            <v>160</v>
          </cell>
          <cell r="B30">
            <v>139200</v>
          </cell>
          <cell r="D30">
            <v>14940</v>
          </cell>
          <cell r="E30">
            <v>40400</v>
          </cell>
          <cell r="J30">
            <v>389236</v>
          </cell>
          <cell r="K30">
            <v>-394400</v>
          </cell>
          <cell r="L30">
            <v>2102616</v>
          </cell>
          <cell r="N30">
            <v>184437</v>
          </cell>
          <cell r="V30">
            <v>158928</v>
          </cell>
          <cell r="W30">
            <v>7731360</v>
          </cell>
          <cell r="X30">
            <v>298128</v>
          </cell>
          <cell r="Y30">
            <v>19378.32</v>
          </cell>
          <cell r="Z30">
            <v>3100.5311999999999</v>
          </cell>
          <cell r="AA30">
            <v>320606.85120000003</v>
          </cell>
        </row>
        <row r="31">
          <cell r="A31" t="str">
            <v>201</v>
          </cell>
          <cell r="B31">
            <v>1107382</v>
          </cell>
          <cell r="C31">
            <v>20500</v>
          </cell>
          <cell r="E31">
            <v>40400</v>
          </cell>
          <cell r="I31">
            <v>9645</v>
          </cell>
          <cell r="J31">
            <v>323292</v>
          </cell>
          <cell r="K31">
            <v>34944</v>
          </cell>
          <cell r="L31">
            <v>247152</v>
          </cell>
          <cell r="X31">
            <v>291741</v>
          </cell>
          <cell r="Y31">
            <v>18963.165000000001</v>
          </cell>
          <cell r="Z31">
            <v>3034.1064000000001</v>
          </cell>
          <cell r="AA31">
            <v>313738.27139999997</v>
          </cell>
        </row>
        <row r="32">
          <cell r="A32" t="str">
            <v>403</v>
          </cell>
          <cell r="E32">
            <v>46666.666666666664</v>
          </cell>
          <cell r="G32">
            <v>11200</v>
          </cell>
          <cell r="K32">
            <v>408436</v>
          </cell>
          <cell r="L32">
            <v>1401712</v>
          </cell>
          <cell r="S32">
            <v>672000</v>
          </cell>
          <cell r="T32">
            <v>91640</v>
          </cell>
          <cell r="X32">
            <v>1821348</v>
          </cell>
          <cell r="Y32">
            <v>118387.62000000001</v>
          </cell>
          <cell r="Z32">
            <v>18942.019200000002</v>
          </cell>
          <cell r="AA32">
            <v>1958677.6392000001</v>
          </cell>
        </row>
        <row r="33">
          <cell r="A33" t="str">
            <v>408</v>
          </cell>
          <cell r="B33">
            <v>278400</v>
          </cell>
          <cell r="E33">
            <v>46666.666666666664</v>
          </cell>
          <cell r="G33">
            <v>151200</v>
          </cell>
          <cell r="I33">
            <v>5158450</v>
          </cell>
          <cell r="L33">
            <v>207338</v>
          </cell>
          <cell r="T33">
            <v>45820</v>
          </cell>
          <cell r="X33">
            <v>5516988</v>
          </cell>
          <cell r="Y33">
            <v>358604.22000000003</v>
          </cell>
          <cell r="Z33">
            <v>57376.675200000005</v>
          </cell>
          <cell r="AA33">
            <v>5932968.8952000001</v>
          </cell>
        </row>
        <row r="34">
          <cell r="A34" t="str">
            <v>AMPLIACION</v>
          </cell>
          <cell r="D34">
            <v>115200</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R00</v>
          </cell>
          <cell r="I35">
            <v>106200</v>
          </cell>
          <cell r="L35">
            <v>2777510</v>
          </cell>
          <cell r="P35">
            <v>3925440</v>
          </cell>
          <cell r="R35">
            <v>6720</v>
          </cell>
          <cell r="V35">
            <v>92800</v>
          </cell>
          <cell r="X35">
            <v>8391530.4799999986</v>
          </cell>
          <cell r="Y35">
            <v>545449.48119999992</v>
          </cell>
          <cell r="Z35">
            <v>87271.916991999984</v>
          </cell>
          <cell r="AA35">
            <v>9024251.8781919982</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J5">
            <v>1467168</v>
          </cell>
          <cell r="K5">
            <v>807502</v>
          </cell>
          <cell r="L5">
            <v>147300</v>
          </cell>
          <cell r="M5">
            <v>192560</v>
          </cell>
          <cell r="N5">
            <v>622780</v>
          </cell>
          <cell r="O5">
            <v>823200</v>
          </cell>
          <cell r="P5">
            <v>402243</v>
          </cell>
          <cell r="Q5">
            <v>570240</v>
          </cell>
          <cell r="R5">
            <v>229409.96000000002</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003</v>
          </cell>
          <cell r="B6">
            <v>956934</v>
          </cell>
          <cell r="C6">
            <v>956934</v>
          </cell>
          <cell r="D6">
            <v>62200.71</v>
          </cell>
          <cell r="E6">
            <v>163061.55359999998</v>
          </cell>
          <cell r="F6">
            <v>1182196.2635999999</v>
          </cell>
          <cell r="G6">
            <v>61580</v>
          </cell>
          <cell r="H6">
            <v>146522.39327999999</v>
          </cell>
          <cell r="I6">
            <v>2066792</v>
          </cell>
          <cell r="J6">
            <v>14063228</v>
          </cell>
          <cell r="K6">
            <v>62049</v>
          </cell>
          <cell r="L6">
            <v>289000</v>
          </cell>
          <cell r="M6">
            <v>2000000</v>
          </cell>
          <cell r="N6">
            <v>275328.57039999997</v>
          </cell>
          <cell r="O6">
            <v>9000</v>
          </cell>
          <cell r="Q6">
            <v>289000</v>
          </cell>
          <cell r="R6">
            <v>30837200</v>
          </cell>
          <cell r="S6">
            <v>3005.6</v>
          </cell>
          <cell r="T6">
            <v>310790.59999999998</v>
          </cell>
          <cell r="U6">
            <v>2000000</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005</v>
          </cell>
          <cell r="B7">
            <v>16086934</v>
          </cell>
          <cell r="C7">
            <v>158137.60000000001</v>
          </cell>
          <cell r="D7">
            <v>10278.944000000001</v>
          </cell>
          <cell r="E7">
            <v>26946.64704</v>
          </cell>
          <cell r="F7">
            <v>195363.19104000001</v>
          </cell>
          <cell r="G7">
            <v>750927.26555999997</v>
          </cell>
          <cell r="H7">
            <v>146522.39327999999</v>
          </cell>
          <cell r="I7">
            <v>701800</v>
          </cell>
          <cell r="J7">
            <v>243600</v>
          </cell>
          <cell r="L7">
            <v>16086934</v>
          </cell>
          <cell r="M7">
            <v>1045650.7100000001</v>
          </cell>
          <cell r="N7">
            <v>167304.11360000001</v>
          </cell>
          <cell r="O7">
            <v>17299888.823600002</v>
          </cell>
          <cell r="P7">
            <v>226200</v>
          </cell>
          <cell r="Q7">
            <v>694144</v>
          </cell>
          <cell r="R7">
            <v>45119.360000000001</v>
          </cell>
          <cell r="S7">
            <v>7219.0976000000001</v>
          </cell>
          <cell r="T7">
            <v>746482.45759999997</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017</v>
          </cell>
          <cell r="B8">
            <v>215760</v>
          </cell>
          <cell r="C8">
            <v>3580366</v>
          </cell>
          <cell r="D8">
            <v>1750000</v>
          </cell>
          <cell r="E8">
            <v>113750</v>
          </cell>
          <cell r="F8">
            <v>298200</v>
          </cell>
          <cell r="G8">
            <v>2161950</v>
          </cell>
          <cell r="H8">
            <v>146522.39327999999</v>
          </cell>
          <cell r="I8">
            <v>1584745.6</v>
          </cell>
          <cell r="J8">
            <v>2505600</v>
          </cell>
          <cell r="K8">
            <v>357000</v>
          </cell>
          <cell r="L8">
            <v>22400</v>
          </cell>
          <cell r="N8">
            <v>638928</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101</v>
          </cell>
          <cell r="B9">
            <v>215760</v>
          </cell>
          <cell r="C9">
            <v>3891800</v>
          </cell>
          <cell r="D9">
            <v>6811006</v>
          </cell>
          <cell r="E9">
            <v>442715.39</v>
          </cell>
          <cell r="F9">
            <v>455466.66666666663</v>
          </cell>
          <cell r="G9">
            <v>8414316.8124000002</v>
          </cell>
          <cell r="H9">
            <v>263760</v>
          </cell>
          <cell r="I9">
            <v>259561</v>
          </cell>
          <cell r="J9">
            <v>338152</v>
          </cell>
          <cell r="L9">
            <v>50286</v>
          </cell>
          <cell r="N9">
            <v>686256</v>
          </cell>
          <cell r="P9">
            <v>24248</v>
          </cell>
          <cell r="Q9">
            <v>523321</v>
          </cell>
          <cell r="R9">
            <v>34015.864999999998</v>
          </cell>
          <cell r="S9">
            <v>5442.5383999999995</v>
          </cell>
          <cell r="T9">
            <v>562779.40339999995</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102</v>
          </cell>
          <cell r="C10">
            <v>1750000</v>
          </cell>
          <cell r="D10">
            <v>1750000</v>
          </cell>
          <cell r="E10">
            <v>181656</v>
          </cell>
          <cell r="F10">
            <v>455466.66666666663</v>
          </cell>
          <cell r="G10">
            <v>2161950</v>
          </cell>
          <cell r="H10">
            <v>146522.39327999999</v>
          </cell>
          <cell r="I10">
            <v>501120</v>
          </cell>
          <cell r="J10">
            <v>223453.12</v>
          </cell>
          <cell r="L10">
            <v>883120</v>
          </cell>
          <cell r="M10">
            <v>60000</v>
          </cell>
          <cell r="N10">
            <v>45240</v>
          </cell>
          <cell r="Q10">
            <v>501120</v>
          </cell>
          <cell r="R10">
            <v>32572.800000000003</v>
          </cell>
          <cell r="S10">
            <v>5211.6480000000001</v>
          </cell>
          <cell r="T10">
            <v>538904.44800000009</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115</v>
          </cell>
          <cell r="B11">
            <v>6350213</v>
          </cell>
          <cell r="C11">
            <v>7000000</v>
          </cell>
          <cell r="D11">
            <v>13350213</v>
          </cell>
          <cell r="E11">
            <v>17400</v>
          </cell>
          <cell r="F11">
            <v>455466.66666666663</v>
          </cell>
          <cell r="G11">
            <v>16492853.1402</v>
          </cell>
          <cell r="H11">
            <v>105168</v>
          </cell>
          <cell r="I11">
            <v>493974</v>
          </cell>
          <cell r="J11">
            <v>391152</v>
          </cell>
          <cell r="L11">
            <v>98953</v>
          </cell>
          <cell r="M11">
            <v>34800</v>
          </cell>
          <cell r="N11">
            <v>501120</v>
          </cell>
          <cell r="P11">
            <v>107520</v>
          </cell>
          <cell r="Q11">
            <v>667000</v>
          </cell>
          <cell r="R11">
            <v>80036.385000000009</v>
          </cell>
          <cell r="S11">
            <v>12805.821600000001</v>
          </cell>
          <cell r="T11">
            <v>1324171.2065999999</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200</v>
          </cell>
          <cell r="B12">
            <v>156600</v>
          </cell>
          <cell r="C12">
            <v>799197</v>
          </cell>
          <cell r="D12">
            <v>2210032</v>
          </cell>
          <cell r="E12">
            <v>118603.2</v>
          </cell>
          <cell r="F12">
            <v>62400</v>
          </cell>
          <cell r="G12">
            <v>297665</v>
          </cell>
          <cell r="H12">
            <v>833788</v>
          </cell>
          <cell r="I12">
            <v>230518</v>
          </cell>
          <cell r="J12">
            <v>3058850</v>
          </cell>
          <cell r="K12">
            <v>290433</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201</v>
          </cell>
          <cell r="C13">
            <v>118603.2</v>
          </cell>
          <cell r="D13">
            <v>44800</v>
          </cell>
          <cell r="E13">
            <v>118603.2</v>
          </cell>
          <cell r="F13">
            <v>62400</v>
          </cell>
          <cell r="G13">
            <v>190080</v>
          </cell>
          <cell r="H13">
            <v>635923</v>
          </cell>
          <cell r="I13">
            <v>1804406</v>
          </cell>
          <cell r="J13">
            <v>764440</v>
          </cell>
          <cell r="L13">
            <v>127600</v>
          </cell>
          <cell r="M13">
            <v>711089.28</v>
          </cell>
          <cell r="O13">
            <v>1531200</v>
          </cell>
          <cell r="P13">
            <v>305424</v>
          </cell>
          <cell r="Q13">
            <v>831497</v>
          </cell>
          <cell r="R13">
            <v>54047.305</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203</v>
          </cell>
          <cell r="B14">
            <v>48600</v>
          </cell>
          <cell r="C14">
            <v>118603.2</v>
          </cell>
          <cell r="D14">
            <v>174720</v>
          </cell>
          <cell r="E14">
            <v>118603.2</v>
          </cell>
          <cell r="F14">
            <v>62400</v>
          </cell>
          <cell r="G14">
            <v>20209.985280000001</v>
          </cell>
          <cell r="H14">
            <v>43008</v>
          </cell>
          <cell r="I14">
            <v>631298</v>
          </cell>
          <cell r="J14">
            <v>110246.39999999999</v>
          </cell>
          <cell r="L14">
            <v>1773025</v>
          </cell>
          <cell r="M14">
            <v>522069.6</v>
          </cell>
          <cell r="N14">
            <v>75957</v>
          </cell>
          <cell r="O14">
            <v>3200</v>
          </cell>
          <cell r="Q14">
            <v>118408</v>
          </cell>
          <cell r="R14">
            <v>7696.52</v>
          </cell>
          <cell r="S14">
            <v>965581.68</v>
          </cell>
          <cell r="T14">
            <v>127335.9632</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204</v>
          </cell>
          <cell r="B15">
            <v>1297222.5</v>
          </cell>
          <cell r="E15">
            <v>119268</v>
          </cell>
          <cell r="F15">
            <v>62400</v>
          </cell>
          <cell r="G15">
            <v>190080</v>
          </cell>
          <cell r="H15">
            <v>127680</v>
          </cell>
          <cell r="I15">
            <v>102452</v>
          </cell>
          <cell r="J15">
            <v>90248</v>
          </cell>
          <cell r="L15">
            <v>985513</v>
          </cell>
          <cell r="M15">
            <v>131544</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205</v>
          </cell>
          <cell r="B16">
            <v>1297222.5</v>
          </cell>
          <cell r="C16">
            <v>285638</v>
          </cell>
          <cell r="D16">
            <v>180320</v>
          </cell>
          <cell r="E16">
            <v>1822222.5</v>
          </cell>
          <cell r="F16">
            <v>62400</v>
          </cell>
          <cell r="G16">
            <v>190080</v>
          </cell>
          <cell r="H16">
            <v>2251173.6765000001</v>
          </cell>
          <cell r="I16">
            <v>190498</v>
          </cell>
          <cell r="J16">
            <v>888297</v>
          </cell>
          <cell r="K16">
            <v>118900</v>
          </cell>
          <cell r="L16">
            <v>706664</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207</v>
          </cell>
          <cell r="B17">
            <v>1297222.5</v>
          </cell>
          <cell r="C17">
            <v>365760</v>
          </cell>
          <cell r="D17">
            <v>69440</v>
          </cell>
          <cell r="E17">
            <v>2909418.5</v>
          </cell>
          <cell r="F17">
            <v>62400</v>
          </cell>
          <cell r="G17">
            <v>190080</v>
          </cell>
          <cell r="H17">
            <v>306293</v>
          </cell>
          <cell r="I17">
            <v>242698</v>
          </cell>
          <cell r="J17">
            <v>6960</v>
          </cell>
          <cell r="K17">
            <v>114927</v>
          </cell>
          <cell r="L17">
            <v>1004754</v>
          </cell>
          <cell r="M17">
            <v>377000</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208</v>
          </cell>
          <cell r="B18">
            <v>156600</v>
          </cell>
          <cell r="C18">
            <v>285638</v>
          </cell>
          <cell r="D18">
            <v>2210032</v>
          </cell>
          <cell r="E18">
            <v>92828</v>
          </cell>
          <cell r="F18">
            <v>62400</v>
          </cell>
          <cell r="G18">
            <v>190080</v>
          </cell>
          <cell r="H18">
            <v>114688</v>
          </cell>
          <cell r="I18">
            <v>273760</v>
          </cell>
          <cell r="J18">
            <v>888297</v>
          </cell>
          <cell r="K18">
            <v>290433</v>
          </cell>
          <cell r="L18">
            <v>1773025</v>
          </cell>
          <cell r="M18">
            <v>2250.4</v>
          </cell>
          <cell r="N18">
            <v>29976.720000000001</v>
          </cell>
          <cell r="O18">
            <v>197200</v>
          </cell>
          <cell r="P18">
            <v>3765447</v>
          </cell>
          <cell r="Q18">
            <v>23760</v>
          </cell>
          <cell r="R18">
            <v>107441.16500000001</v>
          </cell>
          <cell r="S18">
            <v>1024454</v>
          </cell>
          <cell r="T18">
            <v>1777572.7514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209</v>
          </cell>
          <cell r="D19">
            <v>56000</v>
          </cell>
          <cell r="E19">
            <v>7840</v>
          </cell>
          <cell r="F19">
            <v>1739399</v>
          </cell>
          <cell r="I19">
            <v>521025</v>
          </cell>
          <cell r="J19">
            <v>1444083</v>
          </cell>
          <cell r="L19">
            <v>1795680</v>
          </cell>
          <cell r="M19">
            <v>333868.88</v>
          </cell>
          <cell r="N19">
            <v>2232749.44</v>
          </cell>
          <cell r="Q19">
            <v>23760</v>
          </cell>
          <cell r="R19">
            <v>64514.904999999999</v>
          </cell>
          <cell r="S19">
            <v>10322.3848</v>
          </cell>
          <cell r="T19">
            <v>1067374.2897999999</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211</v>
          </cell>
          <cell r="D20">
            <v>174720</v>
          </cell>
          <cell r="F20">
            <v>62400</v>
          </cell>
          <cell r="G20">
            <v>423931</v>
          </cell>
          <cell r="H20">
            <v>596624</v>
          </cell>
          <cell r="I20">
            <v>158018</v>
          </cell>
          <cell r="J20">
            <v>529106</v>
          </cell>
          <cell r="K20">
            <v>307400</v>
          </cell>
          <cell r="L20">
            <v>165592</v>
          </cell>
          <cell r="M20">
            <v>3248000</v>
          </cell>
          <cell r="N20">
            <v>394705.08</v>
          </cell>
          <cell r="O20">
            <v>1600220</v>
          </cell>
          <cell r="Q20">
            <v>23760</v>
          </cell>
          <cell r="R20">
            <v>360436</v>
          </cell>
          <cell r="S20">
            <v>27449.083999999999</v>
          </cell>
          <cell r="T20">
            <v>2838340.8589999997</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213</v>
          </cell>
          <cell r="D21">
            <v>214438</v>
          </cell>
          <cell r="G21">
            <v>97807</v>
          </cell>
          <cell r="I21">
            <v>226458</v>
          </cell>
          <cell r="J21">
            <v>875299</v>
          </cell>
          <cell r="K21">
            <v>747086.4</v>
          </cell>
          <cell r="M21">
            <v>574896</v>
          </cell>
          <cell r="N21">
            <v>914391</v>
          </cell>
          <cell r="P21">
            <v>43709</v>
          </cell>
          <cell r="Q21">
            <v>23760</v>
          </cell>
          <cell r="R21">
            <v>27867.84</v>
          </cell>
          <cell r="S21">
            <v>4458.8544000000002</v>
          </cell>
          <cell r="T21">
            <v>461062.69440000004</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400</v>
          </cell>
          <cell r="E22">
            <v>81200</v>
          </cell>
          <cell r="F22">
            <v>62400</v>
          </cell>
          <cell r="I22">
            <v>162658</v>
          </cell>
          <cell r="J22">
            <v>18096</v>
          </cell>
          <cell r="L22">
            <v>1379364</v>
          </cell>
          <cell r="M22">
            <v>128064</v>
          </cell>
          <cell r="N22">
            <v>223184</v>
          </cell>
          <cell r="O22">
            <v>246036</v>
          </cell>
          <cell r="Q22">
            <v>23760</v>
          </cell>
          <cell r="R22">
            <v>26390</v>
          </cell>
          <cell r="S22">
            <v>4222.3999999999996</v>
          </cell>
          <cell r="T22">
            <v>436612.4</v>
          </cell>
          <cell r="U22">
            <v>471094</v>
          </cell>
          <cell r="V22">
            <v>30621.11</v>
          </cell>
          <cell r="W22">
            <v>4899.3775999999998</v>
          </cell>
          <cell r="X22">
            <v>506614.48759999999</v>
          </cell>
          <cell r="BZ22">
            <v>23760</v>
          </cell>
          <cell r="CA22">
            <v>1544.4</v>
          </cell>
          <cell r="CB22">
            <v>247.10400000000001</v>
          </cell>
          <cell r="CC22">
            <v>25551.504000000001</v>
          </cell>
        </row>
        <row r="23">
          <cell r="A23" t="str">
            <v>403</v>
          </cell>
          <cell r="C23">
            <v>141219</v>
          </cell>
          <cell r="D23">
            <v>2041600</v>
          </cell>
          <cell r="I23">
            <v>448000</v>
          </cell>
          <cell r="J23">
            <v>2189838.7200000002</v>
          </cell>
          <cell r="K23">
            <v>29000</v>
          </cell>
          <cell r="L23">
            <v>50000</v>
          </cell>
          <cell r="M23">
            <v>2731563.36</v>
          </cell>
          <cell r="N23">
            <v>1582472</v>
          </cell>
          <cell r="Q23">
            <v>23760</v>
          </cell>
          <cell r="R23">
            <v>1080429</v>
          </cell>
          <cell r="S23">
            <v>4973.408128</v>
          </cell>
          <cell r="T23">
            <v>514269.52892800001</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408</v>
          </cell>
          <cell r="B24">
            <v>348000</v>
          </cell>
          <cell r="D24">
            <v>557850</v>
          </cell>
          <cell r="F24">
            <v>95000</v>
          </cell>
          <cell r="I24">
            <v>123218</v>
          </cell>
          <cell r="J24">
            <v>2714400</v>
          </cell>
          <cell r="K24">
            <v>443120</v>
          </cell>
          <cell r="M24">
            <v>86443.199999999997</v>
          </cell>
          <cell r="O24">
            <v>1537580</v>
          </cell>
          <cell r="Q24">
            <v>23760</v>
          </cell>
          <cell r="R24">
            <v>32000</v>
          </cell>
          <cell r="S24">
            <v>357840</v>
          </cell>
          <cell r="T24">
            <v>3599373.9947919999</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AMPLIACION</v>
          </cell>
          <cell r="B25">
            <v>661200</v>
          </cell>
          <cell r="D25">
            <v>941926</v>
          </cell>
          <cell r="F25">
            <v>2316800</v>
          </cell>
          <cell r="G25">
            <v>-316001</v>
          </cell>
          <cell r="J25">
            <v>695791.2</v>
          </cell>
          <cell r="K25">
            <v>130000</v>
          </cell>
          <cell r="L25">
            <v>131309.92000000001</v>
          </cell>
          <cell r="M25">
            <v>532927.19999999995</v>
          </cell>
          <cell r="O25">
            <v>198360</v>
          </cell>
          <cell r="Q25">
            <v>23760</v>
          </cell>
          <cell r="R25">
            <v>68243.032000000007</v>
          </cell>
          <cell r="S25">
            <v>10918.885120000001</v>
          </cell>
          <cell r="T25">
            <v>1129054.7171199999</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B01</v>
          </cell>
          <cell r="F26">
            <v>62400</v>
          </cell>
          <cell r="I26">
            <v>75000</v>
          </cell>
          <cell r="J26">
            <v>1163442.8799999999</v>
          </cell>
          <cell r="M26">
            <v>958586.88</v>
          </cell>
          <cell r="O26">
            <v>116000</v>
          </cell>
          <cell r="Q26">
            <v>23760</v>
          </cell>
          <cell r="R26">
            <v>222960</v>
          </cell>
          <cell r="S26">
            <v>918720</v>
          </cell>
          <cell r="T26">
            <v>311187.37958399998</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CALDERAS</v>
          </cell>
          <cell r="C27">
            <v>372000</v>
          </cell>
          <cell r="D27">
            <v>1185388</v>
          </cell>
          <cell r="F27">
            <v>312000</v>
          </cell>
          <cell r="I27">
            <v>75000</v>
          </cell>
          <cell r="J27">
            <v>78880</v>
          </cell>
          <cell r="K27">
            <v>116000</v>
          </cell>
          <cell r="L27">
            <v>39200</v>
          </cell>
          <cell r="M27">
            <v>931499.72</v>
          </cell>
          <cell r="O27">
            <v>40600</v>
          </cell>
          <cell r="Q27">
            <v>23760</v>
          </cell>
          <cell r="R27">
            <v>102971.895</v>
          </cell>
          <cell r="S27">
            <v>16475.503199999999</v>
          </cell>
          <cell r="T27">
            <v>1703630.3981999999</v>
          </cell>
          <cell r="U27">
            <v>312000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CARREFOUR</v>
          </cell>
          <cell r="C28">
            <v>224000</v>
          </cell>
          <cell r="G28">
            <v>556800</v>
          </cell>
          <cell r="H28">
            <v>112000</v>
          </cell>
          <cell r="I28">
            <v>75000</v>
          </cell>
          <cell r="K28">
            <v>902480</v>
          </cell>
          <cell r="L28">
            <v>100800</v>
          </cell>
          <cell r="M28">
            <v>681885.12</v>
          </cell>
          <cell r="O28">
            <v>110200</v>
          </cell>
          <cell r="Q28">
            <v>23760</v>
          </cell>
          <cell r="R28">
            <v>117160</v>
          </cell>
          <cell r="S28">
            <v>37917.996480000009</v>
          </cell>
          <cell r="T28">
            <v>3920866.6744800005</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ÉXITO ENVIGADO</v>
          </cell>
          <cell r="B29">
            <v>69600</v>
          </cell>
          <cell r="C29">
            <v>224000</v>
          </cell>
          <cell r="J29">
            <v>33510</v>
          </cell>
          <cell r="K29">
            <v>661200</v>
          </cell>
          <cell r="L29">
            <v>4524</v>
          </cell>
          <cell r="M29">
            <v>482444</v>
          </cell>
          <cell r="O29">
            <v>340506.4</v>
          </cell>
          <cell r="P29">
            <v>527800</v>
          </cell>
          <cell r="Q29">
            <v>23760</v>
          </cell>
          <cell r="R29">
            <v>95448.86</v>
          </cell>
          <cell r="S29">
            <v>358002.68</v>
          </cell>
          <cell r="T29">
            <v>1579164.6776000001</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ÉXITO POBLADO</v>
          </cell>
          <cell r="B30">
            <v>69600</v>
          </cell>
          <cell r="H30">
            <v>112000</v>
          </cell>
          <cell r="K30">
            <v>29000</v>
          </cell>
          <cell r="M30">
            <v>96048</v>
          </cell>
          <cell r="O30">
            <v>1837637.2</v>
          </cell>
          <cell r="Q30">
            <v>23760</v>
          </cell>
          <cell r="R30">
            <v>6243.12</v>
          </cell>
          <cell r="S30">
            <v>624237.76</v>
          </cell>
          <cell r="T30">
            <v>103290.0192</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MEZCLAS</v>
          </cell>
          <cell r="B31">
            <v>359600</v>
          </cell>
          <cell r="F31">
            <v>312000</v>
          </cell>
          <cell r="I31">
            <v>19500</v>
          </cell>
          <cell r="K31">
            <v>61712</v>
          </cell>
          <cell r="M31">
            <v>336318.8</v>
          </cell>
          <cell r="O31">
            <v>1529170</v>
          </cell>
          <cell r="Q31">
            <v>23760</v>
          </cell>
          <cell r="R31">
            <v>121256.77200000001</v>
          </cell>
          <cell r="S31">
            <v>1162120.48</v>
          </cell>
          <cell r="T31">
            <v>2006146.6555200003</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B32">
            <v>69600</v>
          </cell>
          <cell r="I32">
            <v>31500</v>
          </cell>
          <cell r="M32">
            <v>31320</v>
          </cell>
          <cell r="O32">
            <v>85376</v>
          </cell>
          <cell r="Q32">
            <v>23760</v>
          </cell>
          <cell r="R32">
            <v>2035.8000000000002</v>
          </cell>
          <cell r="S32">
            <v>325.72800000000001</v>
          </cell>
          <cell r="T32">
            <v>33681.528000000006</v>
          </cell>
          <cell r="AI32">
            <v>206944</v>
          </cell>
          <cell r="AN32">
            <v>624103</v>
          </cell>
          <cell r="BG32">
            <v>1158416</v>
          </cell>
          <cell r="BZ32">
            <v>2044723</v>
          </cell>
          <cell r="CA32">
            <v>132906.995</v>
          </cell>
          <cell r="CB32">
            <v>21265.119200000001</v>
          </cell>
          <cell r="CC32">
            <v>2198895.1142000002</v>
          </cell>
        </row>
        <row r="33">
          <cell r="A33" t="str">
            <v>160</v>
          </cell>
          <cell r="E33">
            <v>599200</v>
          </cell>
          <cell r="I33">
            <v>151200</v>
          </cell>
          <cell r="J33">
            <v>247817</v>
          </cell>
          <cell r="M33">
            <v>5848492</v>
          </cell>
          <cell r="Q33">
            <v>210145.6</v>
          </cell>
          <cell r="R33">
            <v>13659.464</v>
          </cell>
          <cell r="S33">
            <v>2185.51424</v>
          </cell>
          <cell r="T33">
            <v>225990.57824</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F34">
            <v>1831733</v>
          </cell>
          <cell r="I34">
            <v>1834586</v>
          </cell>
          <cell r="K34">
            <v>82360</v>
          </cell>
          <cell r="M34">
            <v>696000</v>
          </cell>
          <cell r="O34">
            <v>11600</v>
          </cell>
          <cell r="Q34">
            <v>3666319</v>
          </cell>
          <cell r="R34">
            <v>238310.73500000002</v>
          </cell>
          <cell r="S34">
            <v>38129.717600000004</v>
          </cell>
          <cell r="T34">
            <v>3942759.4526</v>
          </cell>
          <cell r="AA34">
            <v>47514</v>
          </cell>
          <cell r="AV34">
            <v>110200</v>
          </cell>
          <cell r="BQ34">
            <v>23348636</v>
          </cell>
          <cell r="BZ34">
            <v>24202350</v>
          </cell>
          <cell r="CA34">
            <v>1573152.75</v>
          </cell>
          <cell r="CB34">
            <v>251704.44</v>
          </cell>
          <cell r="CC34">
            <v>26027207.190000001</v>
          </cell>
        </row>
        <row r="35">
          <cell r="A35" t="str">
            <v>201</v>
          </cell>
          <cell r="C35">
            <v>1680000</v>
          </cell>
          <cell r="I35">
            <v>15000</v>
          </cell>
          <cell r="J35">
            <v>60320</v>
          </cell>
          <cell r="M35">
            <v>58000</v>
          </cell>
          <cell r="O35">
            <v>975850</v>
          </cell>
          <cell r="Q35">
            <v>1094170</v>
          </cell>
          <cell r="R35">
            <v>71121.05</v>
          </cell>
          <cell r="S35">
            <v>11379.368</v>
          </cell>
          <cell r="T35">
            <v>1176670.4180000001</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E36">
            <v>556800</v>
          </cell>
          <cell r="F36">
            <v>87000</v>
          </cell>
          <cell r="I36">
            <v>15000</v>
          </cell>
          <cell r="J36">
            <v>388230</v>
          </cell>
          <cell r="P36">
            <v>4000000</v>
          </cell>
          <cell r="Q36">
            <v>4000000</v>
          </cell>
          <cell r="R36">
            <v>260000</v>
          </cell>
          <cell r="S36">
            <v>41600</v>
          </cell>
          <cell r="T36">
            <v>4301600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C38">
            <v>24000</v>
          </cell>
          <cell r="D38">
            <v>11200</v>
          </cell>
          <cell r="F38">
            <v>337029</v>
          </cell>
          <cell r="H38">
            <v>19354</v>
          </cell>
          <cell r="I38">
            <v>7317296</v>
          </cell>
          <cell r="Q38">
            <v>7708879</v>
          </cell>
          <cell r="R38">
            <v>501077.13500000001</v>
          </cell>
          <cell r="S38">
            <v>80172.3416</v>
          </cell>
          <cell r="T38">
            <v>8290128.4765999997</v>
          </cell>
          <cell r="BO38">
            <v>13091.428571428571</v>
          </cell>
          <cell r="BZ38">
            <v>13091.428571428571</v>
          </cell>
          <cell r="CA38">
            <v>850.94285714285706</v>
          </cell>
          <cell r="CB38">
            <v>136.15085714285712</v>
          </cell>
          <cell r="CC38">
            <v>14078.522285714283</v>
          </cell>
        </row>
        <row r="39">
          <cell r="A39" t="str">
            <v>211</v>
          </cell>
          <cell r="B39">
            <v>916400</v>
          </cell>
          <cell r="C39">
            <v>3891800</v>
          </cell>
          <cell r="D39">
            <v>557850</v>
          </cell>
          <cell r="E39">
            <v>41589</v>
          </cell>
          <cell r="F39">
            <v>603200</v>
          </cell>
          <cell r="G39">
            <v>2823830</v>
          </cell>
          <cell r="H39">
            <v>232000</v>
          </cell>
          <cell r="I39">
            <v>15000</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J40">
            <v>158751</v>
          </cell>
          <cell r="M40">
            <v>378197.12</v>
          </cell>
          <cell r="Q40">
            <v>378197.12</v>
          </cell>
          <cell r="R40">
            <v>24582.8128</v>
          </cell>
          <cell r="S40">
            <v>3933.2500479999999</v>
          </cell>
          <cell r="T40">
            <v>406713.18284800003</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B41">
            <v>168000</v>
          </cell>
          <cell r="I41">
            <v>836128</v>
          </cell>
          <cell r="J41">
            <v>676744</v>
          </cell>
          <cell r="K41">
            <v>83605</v>
          </cell>
          <cell r="M41">
            <v>44513</v>
          </cell>
          <cell r="N41">
            <v>74681</v>
          </cell>
          <cell r="Q41">
            <v>380160</v>
          </cell>
          <cell r="R41">
            <v>54348.32</v>
          </cell>
          <cell r="S41">
            <v>58000</v>
          </cell>
          <cell r="T41">
            <v>899172.05119999999</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B42">
            <v>2162217</v>
          </cell>
          <cell r="C42">
            <v>868126</v>
          </cell>
          <cell r="D42">
            <v>406560</v>
          </cell>
          <cell r="E42">
            <v>27145</v>
          </cell>
          <cell r="F42">
            <v>6442154</v>
          </cell>
          <cell r="G42">
            <v>524400</v>
          </cell>
          <cell r="H42">
            <v>3819373</v>
          </cell>
          <cell r="I42">
            <v>21000</v>
          </cell>
          <cell r="J42">
            <v>597493</v>
          </cell>
          <cell r="K42">
            <v>2186600</v>
          </cell>
          <cell r="L42">
            <v>289000</v>
          </cell>
          <cell r="M42">
            <v>8384489.2799999993</v>
          </cell>
          <cell r="N42">
            <v>6293395</v>
          </cell>
          <cell r="O42">
            <v>178640</v>
          </cell>
          <cell r="P42">
            <v>4000000</v>
          </cell>
          <cell r="Q42">
            <v>1330560</v>
          </cell>
          <cell r="R42">
            <v>1748119</v>
          </cell>
          <cell r="S42">
            <v>532598.40691200003</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row>
        <row r="5">
          <cell r="A5" t="str">
            <v>001</v>
          </cell>
          <cell r="B5">
            <v>556800</v>
          </cell>
          <cell r="C5">
            <v>1697128</v>
          </cell>
          <cell r="D5">
            <v>4870785</v>
          </cell>
          <cell r="E5">
            <v>312000</v>
          </cell>
          <cell r="F5">
            <v>1829110</v>
          </cell>
          <cell r="G5">
            <v>2286490</v>
          </cell>
          <cell r="H5">
            <v>1575840</v>
          </cell>
          <cell r="I5">
            <v>502400</v>
          </cell>
          <cell r="J5">
            <v>1760880</v>
          </cell>
          <cell r="K5">
            <v>327760</v>
          </cell>
          <cell r="L5">
            <v>14059153</v>
          </cell>
          <cell r="M5">
            <v>913844.94500000007</v>
          </cell>
          <cell r="N5">
            <v>146215.1912</v>
          </cell>
          <cell r="O5">
            <v>15119213.1362</v>
          </cell>
          <cell r="P5">
            <v>77720</v>
          </cell>
          <cell r="Q5">
            <v>5805.6856000000007</v>
          </cell>
          <cell r="R5">
            <v>380800</v>
          </cell>
          <cell r="T5">
            <v>780912</v>
          </cell>
          <cell r="U5">
            <v>162450</v>
          </cell>
          <cell r="W5">
            <v>683200</v>
          </cell>
          <cell r="Y5">
            <v>246520</v>
          </cell>
          <cell r="Z5">
            <v>4387952</v>
          </cell>
          <cell r="AA5">
            <v>285216.88</v>
          </cell>
          <cell r="AB5">
            <v>45634.700799999999</v>
          </cell>
          <cell r="AC5">
            <v>4718803.5807999996</v>
          </cell>
        </row>
        <row r="6">
          <cell r="A6" t="str">
            <v>003</v>
          </cell>
          <cell r="B6">
            <v>2271536.56</v>
          </cell>
          <cell r="C6">
            <v>1635429.48</v>
          </cell>
          <cell r="D6">
            <v>50591.71</v>
          </cell>
          <cell r="E6">
            <v>132628.11359999998</v>
          </cell>
          <cell r="F6">
            <v>961553.8236</v>
          </cell>
          <cell r="G6">
            <v>66648</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row>
        <row r="7">
          <cell r="A7" t="str">
            <v>004</v>
          </cell>
          <cell r="B7">
            <v>16086934</v>
          </cell>
          <cell r="C7">
            <v>307337.36</v>
          </cell>
          <cell r="D7">
            <v>51394.720000000001</v>
          </cell>
          <cell r="E7">
            <v>134733.2352</v>
          </cell>
          <cell r="F7">
            <v>976815.95519999997</v>
          </cell>
          <cell r="G7">
            <v>12631.240800000001</v>
          </cell>
          <cell r="H7">
            <v>91576.495800000004</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row>
        <row r="8">
          <cell r="A8" t="str">
            <v>005</v>
          </cell>
          <cell r="B8">
            <v>1639538.4</v>
          </cell>
          <cell r="C8">
            <v>790688</v>
          </cell>
          <cell r="D8">
            <v>51394.720000000001</v>
          </cell>
          <cell r="E8">
            <v>134733.2352</v>
          </cell>
          <cell r="F8">
            <v>976815.95519999997</v>
          </cell>
          <cell r="G8">
            <v>12631.240800000001</v>
          </cell>
          <cell r="H8">
            <v>91576.495800000004</v>
          </cell>
          <cell r="I8">
            <v>260000</v>
          </cell>
          <cell r="J8">
            <v>319997</v>
          </cell>
          <cell r="M8">
            <v>709920</v>
          </cell>
          <cell r="O8">
            <v>324800</v>
          </cell>
          <cell r="P8">
            <v>21112</v>
          </cell>
          <cell r="Q8">
            <v>3377.92</v>
          </cell>
          <cell r="R8">
            <v>3167264.16</v>
          </cell>
          <cell r="S8">
            <v>2678925</v>
          </cell>
          <cell r="T8">
            <v>113970</v>
          </cell>
          <cell r="Z8">
            <v>3167264.16</v>
          </cell>
          <cell r="AA8">
            <v>205872.1704</v>
          </cell>
          <cell r="AB8">
            <v>32939.547264000001</v>
          </cell>
          <cell r="AC8">
            <v>1943982</v>
          </cell>
        </row>
        <row r="9">
          <cell r="A9" t="str">
            <v>007</v>
          </cell>
          <cell r="B9">
            <v>559544.56000000006</v>
          </cell>
          <cell r="C9">
            <v>604340.28</v>
          </cell>
          <cell r="D9">
            <v>51394.720000000001</v>
          </cell>
          <cell r="E9">
            <v>134733.2352</v>
          </cell>
          <cell r="F9">
            <v>387600</v>
          </cell>
          <cell r="G9">
            <v>12631.240800000001</v>
          </cell>
          <cell r="H9">
            <v>91576.495800000004</v>
          </cell>
          <cell r="I9">
            <v>1178154</v>
          </cell>
          <cell r="M9">
            <v>345790.47619047621</v>
          </cell>
          <cell r="N9">
            <v>1112208</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row>
        <row r="10">
          <cell r="A10" t="str">
            <v>008</v>
          </cell>
          <cell r="B10">
            <v>168173.32</v>
          </cell>
          <cell r="C10">
            <v>168173.32</v>
          </cell>
          <cell r="E10">
            <v>278400</v>
          </cell>
          <cell r="F10">
            <v>4818.2550000000001</v>
          </cell>
          <cell r="G10">
            <v>12631.240800000001</v>
          </cell>
          <cell r="H10">
            <v>91576.495800000004</v>
          </cell>
          <cell r="I10">
            <v>1627604</v>
          </cell>
          <cell r="M10">
            <v>289971.47619047621</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row>
        <row r="11">
          <cell r="A11" t="str">
            <v>011</v>
          </cell>
          <cell r="B11">
            <v>447632.4</v>
          </cell>
          <cell r="C11">
            <v>559543.4</v>
          </cell>
          <cell r="D11">
            <v>177000</v>
          </cell>
          <cell r="E11">
            <v>74127</v>
          </cell>
          <cell r="F11">
            <v>657720</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row>
        <row r="12">
          <cell r="A12" t="str">
            <v>012</v>
          </cell>
          <cell r="B12">
            <v>1142286.8</v>
          </cell>
          <cell r="C12">
            <v>118603.2</v>
          </cell>
          <cell r="D12">
            <v>192105</v>
          </cell>
          <cell r="E12">
            <v>74127</v>
          </cell>
          <cell r="F12">
            <v>78400</v>
          </cell>
          <cell r="G12">
            <v>3400</v>
          </cell>
          <cell r="H12">
            <v>91576.495800000004</v>
          </cell>
          <cell r="I12">
            <v>54200</v>
          </cell>
          <cell r="K12">
            <v>6897540</v>
          </cell>
          <cell r="L12">
            <v>1417924</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row>
        <row r="13">
          <cell r="A13" t="str">
            <v>013</v>
          </cell>
          <cell r="B13">
            <v>489056</v>
          </cell>
          <cell r="C13">
            <v>118603.2</v>
          </cell>
          <cell r="D13">
            <v>1175000</v>
          </cell>
          <cell r="E13">
            <v>74127</v>
          </cell>
          <cell r="F13">
            <v>31360</v>
          </cell>
          <cell r="G13">
            <v>12631.240800000001</v>
          </cell>
          <cell r="H13">
            <v>91576.495800000004</v>
          </cell>
          <cell r="K13">
            <v>1172644</v>
          </cell>
          <cell r="L13">
            <v>43405</v>
          </cell>
          <cell r="M13">
            <v>300672</v>
          </cell>
          <cell r="N13">
            <v>37120</v>
          </cell>
          <cell r="O13">
            <v>3387216</v>
          </cell>
          <cell r="P13">
            <v>336000</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row>
        <row r="14">
          <cell r="A14" t="str">
            <v>017</v>
          </cell>
          <cell r="B14">
            <v>74127</v>
          </cell>
          <cell r="C14">
            <v>118603.2</v>
          </cell>
          <cell r="D14">
            <v>4333.333333333333</v>
          </cell>
          <cell r="E14">
            <v>74127</v>
          </cell>
          <cell r="F14">
            <v>564480</v>
          </cell>
          <cell r="G14">
            <v>12631.240800000001</v>
          </cell>
          <cell r="H14">
            <v>91576.495800000004</v>
          </cell>
          <cell r="I14">
            <v>92800</v>
          </cell>
          <cell r="J14">
            <v>18768</v>
          </cell>
          <cell r="L14">
            <v>33600</v>
          </cell>
          <cell r="M14">
            <v>296131</v>
          </cell>
          <cell r="N14">
            <v>539376.80000000005</v>
          </cell>
          <cell r="O14">
            <v>3202969.1</v>
          </cell>
          <cell r="P14">
            <v>208192.9915</v>
          </cell>
          <cell r="Q14">
            <v>33310.878640000003</v>
          </cell>
          <cell r="R14">
            <v>3444472.9701399999</v>
          </cell>
          <cell r="S14">
            <v>13091.428571428571</v>
          </cell>
          <cell r="V14">
            <v>52971.428571428572</v>
          </cell>
          <cell r="X14">
            <v>30000</v>
          </cell>
          <cell r="Z14">
            <v>926673.85714285704</v>
          </cell>
          <cell r="AA14">
            <v>60233.80071428571</v>
          </cell>
          <cell r="AB14">
            <v>9637.408114285714</v>
          </cell>
          <cell r="AC14">
            <v>996545.06597142841</v>
          </cell>
        </row>
        <row r="15">
          <cell r="A15" t="str">
            <v>018</v>
          </cell>
          <cell r="B15">
            <v>494180</v>
          </cell>
          <cell r="E15">
            <v>494180</v>
          </cell>
          <cell r="F15">
            <v>171100</v>
          </cell>
          <cell r="G15">
            <v>89600</v>
          </cell>
          <cell r="H15">
            <v>610509.97199999995</v>
          </cell>
          <cell r="I15">
            <v>319000</v>
          </cell>
          <cell r="J15">
            <v>459200</v>
          </cell>
          <cell r="K15">
            <v>897306</v>
          </cell>
          <cell r="L15">
            <v>70560</v>
          </cell>
          <cell r="M15">
            <v>808125</v>
          </cell>
          <cell r="N15">
            <v>490111.6</v>
          </cell>
          <cell r="O15">
            <v>650643.9</v>
          </cell>
          <cell r="P15">
            <v>42291.853500000005</v>
          </cell>
          <cell r="Q15">
            <v>29400</v>
          </cell>
          <cell r="R15">
            <v>699702.45005999994</v>
          </cell>
          <cell r="V15">
            <v>33107.142857142855</v>
          </cell>
          <cell r="X15">
            <v>69600</v>
          </cell>
          <cell r="Y15">
            <v>1871466.6666666667</v>
          </cell>
          <cell r="Z15">
            <v>528800</v>
          </cell>
          <cell r="AA15">
            <v>34372</v>
          </cell>
          <cell r="AB15">
            <v>5499.52</v>
          </cell>
          <cell r="AC15">
            <v>568671.52</v>
          </cell>
        </row>
        <row r="16">
          <cell r="A16" t="str">
            <v>019</v>
          </cell>
          <cell r="B16">
            <v>1297222.5</v>
          </cell>
          <cell r="C16">
            <v>3473040</v>
          </cell>
          <cell r="D16">
            <v>350000</v>
          </cell>
          <cell r="E16">
            <v>350000</v>
          </cell>
          <cell r="F16">
            <v>89600</v>
          </cell>
          <cell r="G16">
            <v>59640</v>
          </cell>
          <cell r="H16">
            <v>432390</v>
          </cell>
          <cell r="I16">
            <v>586522</v>
          </cell>
          <cell r="J16">
            <v>70200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row>
        <row r="17">
          <cell r="A17" t="str">
            <v>101</v>
          </cell>
          <cell r="B17">
            <v>494180</v>
          </cell>
          <cell r="C17">
            <v>1087196</v>
          </cell>
          <cell r="D17">
            <v>289923</v>
          </cell>
          <cell r="E17">
            <v>421873</v>
          </cell>
          <cell r="F17">
            <v>50400</v>
          </cell>
          <cell r="G17">
            <v>282240</v>
          </cell>
          <cell r="H17">
            <v>1042899.972</v>
          </cell>
          <cell r="I17">
            <v>840750</v>
          </cell>
          <cell r="K17">
            <v>467178</v>
          </cell>
          <cell r="L17">
            <v>5600</v>
          </cell>
          <cell r="M17">
            <v>41342</v>
          </cell>
          <cell r="N17">
            <v>460096.6</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row>
        <row r="18">
          <cell r="A18" t="str">
            <v>102</v>
          </cell>
          <cell r="B18">
            <v>1570640</v>
          </cell>
          <cell r="C18">
            <v>2273228</v>
          </cell>
          <cell r="D18">
            <v>350000</v>
          </cell>
          <cell r="E18">
            <v>207808</v>
          </cell>
          <cell r="F18">
            <v>11200</v>
          </cell>
          <cell r="G18">
            <v>59640</v>
          </cell>
          <cell r="H18">
            <v>432390</v>
          </cell>
          <cell r="I18">
            <v>3858</v>
          </cell>
          <cell r="J18">
            <v>1430128</v>
          </cell>
          <cell r="L18">
            <v>89457</v>
          </cell>
          <cell r="M18">
            <v>784868</v>
          </cell>
          <cell r="N18">
            <v>601769</v>
          </cell>
          <cell r="O18">
            <v>601769</v>
          </cell>
          <cell r="P18">
            <v>89552</v>
          </cell>
          <cell r="Q18">
            <v>6258.3976000000002</v>
          </cell>
          <cell r="R18">
            <v>647142.38260000001</v>
          </cell>
          <cell r="S18">
            <v>99792</v>
          </cell>
          <cell r="T18">
            <v>58000</v>
          </cell>
          <cell r="V18">
            <v>54090</v>
          </cell>
          <cell r="W18">
            <v>64749</v>
          </cell>
          <cell r="Z18">
            <v>11200</v>
          </cell>
          <cell r="AA18">
            <v>728</v>
          </cell>
          <cell r="AB18">
            <v>116.48</v>
          </cell>
          <cell r="AC18">
            <v>12044.48</v>
          </cell>
        </row>
        <row r="19">
          <cell r="A19" t="str">
            <v>103</v>
          </cell>
          <cell r="B19">
            <v>988360</v>
          </cell>
          <cell r="C19">
            <v>741270</v>
          </cell>
          <cell r="D19">
            <v>470500</v>
          </cell>
          <cell r="E19">
            <v>228000</v>
          </cell>
          <cell r="F19">
            <v>11200</v>
          </cell>
          <cell r="G19">
            <v>294728.95199999999</v>
          </cell>
          <cell r="H19">
            <v>2136784.9019999998</v>
          </cell>
          <cell r="I19">
            <v>1432918</v>
          </cell>
          <cell r="J19">
            <v>81819</v>
          </cell>
          <cell r="K19">
            <v>120978</v>
          </cell>
          <cell r="L19">
            <v>1395713.4545454546</v>
          </cell>
          <cell r="M19">
            <v>1962516</v>
          </cell>
          <cell r="N19">
            <v>362152</v>
          </cell>
          <cell r="O19">
            <v>826843.2</v>
          </cell>
          <cell r="P19">
            <v>53744.807999999997</v>
          </cell>
          <cell r="Q19">
            <v>8599.1692800000001</v>
          </cell>
          <cell r="R19">
            <v>889187.17727999995</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104</v>
          </cell>
          <cell r="B20">
            <v>2717990</v>
          </cell>
          <cell r="C20">
            <v>855440</v>
          </cell>
          <cell r="D20">
            <v>1050000</v>
          </cell>
          <cell r="E20">
            <v>4509260</v>
          </cell>
          <cell r="F20">
            <v>50400</v>
          </cell>
          <cell r="G20">
            <v>768377.9040000001</v>
          </cell>
          <cell r="H20">
            <v>201396</v>
          </cell>
          <cell r="I20">
            <v>2528106</v>
          </cell>
          <cell r="K20">
            <v>359632</v>
          </cell>
          <cell r="L20">
            <v>238903</v>
          </cell>
          <cell r="M20">
            <v>187832</v>
          </cell>
          <cell r="O20">
            <v>111249</v>
          </cell>
          <cell r="P20">
            <v>177596</v>
          </cell>
          <cell r="Q20">
            <v>11860.992</v>
          </cell>
          <cell r="R20">
            <v>1226472.192</v>
          </cell>
          <cell r="S20">
            <v>356899</v>
          </cell>
          <cell r="T20">
            <v>897849</v>
          </cell>
          <cell r="V20">
            <v>52971.428571428572</v>
          </cell>
          <cell r="Z20">
            <v>203462.85714285716</v>
          </cell>
          <cell r="AA20">
            <v>13225.085714285717</v>
          </cell>
          <cell r="AB20">
            <v>2116.0137142857147</v>
          </cell>
          <cell r="AC20">
            <v>218803.9565714286</v>
          </cell>
        </row>
        <row r="21">
          <cell r="A21" t="str">
            <v>106</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row>
        <row r="22">
          <cell r="A22" t="str">
            <v>107</v>
          </cell>
          <cell r="E22">
            <v>24621256</v>
          </cell>
          <cell r="F22">
            <v>516600</v>
          </cell>
          <cell r="G22">
            <v>190400</v>
          </cell>
          <cell r="I22">
            <v>106200</v>
          </cell>
          <cell r="K22">
            <v>1911968</v>
          </cell>
          <cell r="L22">
            <v>163869.33333333331</v>
          </cell>
          <cell r="M22">
            <v>9520000</v>
          </cell>
          <cell r="Q22">
            <v>1639080</v>
          </cell>
          <cell r="R22">
            <v>38080</v>
          </cell>
          <cell r="S22">
            <v>5600</v>
          </cell>
          <cell r="T22">
            <v>240259</v>
          </cell>
          <cell r="V22">
            <v>114144</v>
          </cell>
          <cell r="W22">
            <v>228566</v>
          </cell>
          <cell r="X22">
            <v>410153</v>
          </cell>
          <cell r="Z22">
            <v>163869.33333333331</v>
          </cell>
          <cell r="AA22">
            <v>242162</v>
          </cell>
          <cell r="AB22">
            <v>1704.2410666666667</v>
          </cell>
          <cell r="AC22">
            <v>176225.08106666664</v>
          </cell>
        </row>
        <row r="23">
          <cell r="A23" t="str">
            <v>108</v>
          </cell>
          <cell r="E23">
            <v>406400</v>
          </cell>
          <cell r="J23">
            <v>115360</v>
          </cell>
          <cell r="K23">
            <v>3944000</v>
          </cell>
          <cell r="L23">
            <v>6752622.9333333327</v>
          </cell>
          <cell r="M23">
            <v>490210.47619047621</v>
          </cell>
          <cell r="N23">
            <v>320000</v>
          </cell>
          <cell r="O23">
            <v>105966</v>
          </cell>
          <cell r="P23">
            <v>55624</v>
          </cell>
          <cell r="Q23">
            <v>65099</v>
          </cell>
          <cell r="R23">
            <v>110880</v>
          </cell>
          <cell r="S23">
            <v>21168</v>
          </cell>
          <cell r="T23">
            <v>116882</v>
          </cell>
          <cell r="V23">
            <v>13750</v>
          </cell>
          <cell r="Y23">
            <v>-58000</v>
          </cell>
          <cell r="Z23">
            <v>7190043.9333333327</v>
          </cell>
          <cell r="AA23">
            <v>467352.85566666664</v>
          </cell>
          <cell r="AB23">
            <v>74776.456906666659</v>
          </cell>
          <cell r="AC23">
            <v>7732173.2459066659</v>
          </cell>
        </row>
        <row r="24">
          <cell r="A24" t="str">
            <v>109</v>
          </cell>
          <cell r="B24">
            <v>203000</v>
          </cell>
          <cell r="E24">
            <v>3338116</v>
          </cell>
          <cell r="F24">
            <v>108000</v>
          </cell>
          <cell r="G24">
            <v>520256</v>
          </cell>
          <cell r="H24">
            <v>156461</v>
          </cell>
          <cell r="K24">
            <v>1988509</v>
          </cell>
          <cell r="L24">
            <v>170483</v>
          </cell>
          <cell r="M24">
            <v>1308785.4761904762</v>
          </cell>
          <cell r="O24">
            <v>1073411.8</v>
          </cell>
          <cell r="P24">
            <v>56144</v>
          </cell>
          <cell r="Q24">
            <v>55650</v>
          </cell>
          <cell r="R24">
            <v>84000</v>
          </cell>
          <cell r="S24">
            <v>111552</v>
          </cell>
          <cell r="T24">
            <v>376907</v>
          </cell>
          <cell r="V24">
            <v>8200</v>
          </cell>
          <cell r="Y24">
            <v>6068076</v>
          </cell>
          <cell r="Z24">
            <v>1084866.8</v>
          </cell>
          <cell r="AA24">
            <v>70516.342000000004</v>
          </cell>
          <cell r="AB24">
            <v>11282.614720000001</v>
          </cell>
          <cell r="AC24">
            <v>1166665.7567199999</v>
          </cell>
        </row>
        <row r="25">
          <cell r="A25" t="str">
            <v>110</v>
          </cell>
          <cell r="E25">
            <v>624000</v>
          </cell>
          <cell r="H25">
            <v>695400</v>
          </cell>
          <cell r="I25">
            <v>106200</v>
          </cell>
          <cell r="J25">
            <v>141120</v>
          </cell>
          <cell r="L25">
            <v>1017153.4545454547</v>
          </cell>
          <cell r="M25">
            <v>696993</v>
          </cell>
          <cell r="O25">
            <v>428374.08</v>
          </cell>
          <cell r="P25">
            <v>16820</v>
          </cell>
          <cell r="S25">
            <v>146496</v>
          </cell>
          <cell r="T25">
            <v>1497869</v>
          </cell>
          <cell r="V25">
            <v>33107.142857142855</v>
          </cell>
          <cell r="W25">
            <v>210192</v>
          </cell>
          <cell r="Y25">
            <v>1871466.6666666667</v>
          </cell>
          <cell r="Z25">
            <v>1063829.08</v>
          </cell>
          <cell r="AA25">
            <v>69148.890200000009</v>
          </cell>
          <cell r="AB25">
            <v>11063.822432000001</v>
          </cell>
          <cell r="AC25">
            <v>1144041.7926320001</v>
          </cell>
        </row>
        <row r="26">
          <cell r="A26" t="str">
            <v>111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V26">
            <v>2977897</v>
          </cell>
          <cell r="W26">
            <v>143280.88</v>
          </cell>
          <cell r="Z26">
            <v>1628021.72</v>
          </cell>
          <cell r="AA26">
            <v>242162</v>
          </cell>
          <cell r="AB26">
            <v>16931.425888000002</v>
          </cell>
          <cell r="AC26">
            <v>1750774.5576880001</v>
          </cell>
        </row>
        <row r="27">
          <cell r="A27" t="str">
            <v>112</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336000</v>
          </cell>
          <cell r="Q27">
            <v>35700</v>
          </cell>
          <cell r="R27">
            <v>380800</v>
          </cell>
          <cell r="S27">
            <v>11455</v>
          </cell>
          <cell r="T27">
            <v>853389</v>
          </cell>
          <cell r="U27">
            <v>4113302</v>
          </cell>
          <cell r="V27">
            <v>231750</v>
          </cell>
          <cell r="W27">
            <v>210192</v>
          </cell>
          <cell r="X27">
            <v>1022300</v>
          </cell>
          <cell r="Y27">
            <v>162450</v>
          </cell>
          <cell r="Z27">
            <v>761070.2</v>
          </cell>
          <cell r="AA27">
            <v>49469.563000000002</v>
          </cell>
          <cell r="AB27">
            <v>7915.1300800000008</v>
          </cell>
          <cell r="AC27">
            <v>818454.89307999995</v>
          </cell>
        </row>
        <row r="28">
          <cell r="A28" t="str">
            <v>113</v>
          </cell>
          <cell r="D28">
            <v>16675</v>
          </cell>
          <cell r="E28">
            <v>108000</v>
          </cell>
          <cell r="J28">
            <v>50400</v>
          </cell>
          <cell r="L28">
            <v>180573.33333333331</v>
          </cell>
          <cell r="M28">
            <v>1594555</v>
          </cell>
          <cell r="N28">
            <v>251222.22222222222</v>
          </cell>
          <cell r="O28">
            <v>3867823.96</v>
          </cell>
          <cell r="R28">
            <v>243600</v>
          </cell>
          <cell r="S28">
            <v>89600</v>
          </cell>
          <cell r="T28">
            <v>1316159</v>
          </cell>
          <cell r="W28">
            <v>404468.8</v>
          </cell>
          <cell r="X28">
            <v>1562114</v>
          </cell>
          <cell r="Y28">
            <v>24348</v>
          </cell>
          <cell r="Z28">
            <v>4059852.2933333335</v>
          </cell>
          <cell r="AA28">
            <v>263890.39906666667</v>
          </cell>
          <cell r="AB28">
            <v>42222.463850666667</v>
          </cell>
          <cell r="AC28">
            <v>4365965.1562506668</v>
          </cell>
        </row>
        <row r="29">
          <cell r="A29" t="str">
            <v>114</v>
          </cell>
          <cell r="D29">
            <v>16675</v>
          </cell>
          <cell r="M29">
            <v>-4640</v>
          </cell>
          <cell r="O29">
            <v>340450.72</v>
          </cell>
          <cell r="P29">
            <v>48720</v>
          </cell>
          <cell r="R29">
            <v>284200</v>
          </cell>
          <cell r="S29">
            <v>-4480</v>
          </cell>
          <cell r="T29">
            <v>-38280</v>
          </cell>
          <cell r="U29">
            <v>1815603</v>
          </cell>
          <cell r="X29">
            <v>383380</v>
          </cell>
          <cell r="Y29">
            <v>876865</v>
          </cell>
          <cell r="Z29">
            <v>167040</v>
          </cell>
          <cell r="AA29">
            <v>40602.296799999996</v>
          </cell>
          <cell r="AB29">
            <v>6496.3674879999999</v>
          </cell>
          <cell r="AC29">
            <v>671749.38428799994</v>
          </cell>
        </row>
        <row r="30">
          <cell r="A30" t="str">
            <v>115</v>
          </cell>
          <cell r="B30">
            <v>1321288.72</v>
          </cell>
          <cell r="K30">
            <v>206800</v>
          </cell>
          <cell r="O30">
            <v>1538090.4</v>
          </cell>
          <cell r="P30">
            <v>50228</v>
          </cell>
          <cell r="S30">
            <v>11455</v>
          </cell>
          <cell r="T30">
            <v>1153829</v>
          </cell>
          <cell r="X30">
            <v>490912</v>
          </cell>
          <cell r="Y30">
            <v>203000</v>
          </cell>
          <cell r="Z30">
            <v>1549545.4</v>
          </cell>
          <cell r="AA30">
            <v>100720.451</v>
          </cell>
          <cell r="AB30">
            <v>16115.27216</v>
          </cell>
          <cell r="AC30">
            <v>1666381.1231599997</v>
          </cell>
        </row>
        <row r="31">
          <cell r="A31" t="str">
            <v>200</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row>
        <row r="32">
          <cell r="A32" t="str">
            <v>203</v>
          </cell>
          <cell r="G32">
            <v>2916199</v>
          </cell>
          <cell r="L32">
            <v>146933.33333333331</v>
          </cell>
          <cell r="O32">
            <v>2954052.52</v>
          </cell>
          <cell r="R32">
            <v>162400</v>
          </cell>
          <cell r="S32">
            <v>11455</v>
          </cell>
          <cell r="W32">
            <v>88102</v>
          </cell>
          <cell r="Z32">
            <v>3274840.8533333335</v>
          </cell>
          <cell r="AA32">
            <v>306029</v>
          </cell>
          <cell r="AB32">
            <v>34058.344874666669</v>
          </cell>
          <cell r="AC32">
            <v>3521763.8536746665</v>
          </cell>
        </row>
        <row r="33">
          <cell r="A33" t="str">
            <v>204</v>
          </cell>
          <cell r="B33">
            <v>2425696</v>
          </cell>
          <cell r="C33">
            <v>311360</v>
          </cell>
          <cell r="D33">
            <v>1903328</v>
          </cell>
          <cell r="G33">
            <v>125442</v>
          </cell>
          <cell r="I33">
            <v>104500</v>
          </cell>
          <cell r="O33">
            <v>151508</v>
          </cell>
          <cell r="P33">
            <v>17400</v>
          </cell>
          <cell r="R33">
            <v>59676</v>
          </cell>
          <cell r="W33">
            <v>8988289</v>
          </cell>
          <cell r="X33">
            <v>1650100</v>
          </cell>
          <cell r="Z33">
            <v>4765826</v>
          </cell>
          <cell r="AA33">
            <v>309778.69</v>
          </cell>
          <cell r="AB33">
            <v>49564.590400000001</v>
          </cell>
          <cell r="AC33">
            <v>5125169.2804000005</v>
          </cell>
        </row>
        <row r="34">
          <cell r="A34" t="str">
            <v>208</v>
          </cell>
          <cell r="E34">
            <v>1144000</v>
          </cell>
          <cell r="F34">
            <v>504000</v>
          </cell>
          <cell r="I34">
            <v>332920</v>
          </cell>
          <cell r="R34">
            <v>60480</v>
          </cell>
          <cell r="S34">
            <v>13091.428571428571</v>
          </cell>
          <cell r="V34">
            <v>360000</v>
          </cell>
          <cell r="W34">
            <v>203580</v>
          </cell>
          <cell r="X34">
            <v>638000</v>
          </cell>
          <cell r="Z34">
            <v>2352062.8571428573</v>
          </cell>
          <cell r="AA34">
            <v>152884.08571428573</v>
          </cell>
          <cell r="AB34">
            <v>24461.453714285715</v>
          </cell>
          <cell r="AC34">
            <v>2529408.3965714285</v>
          </cell>
        </row>
        <row r="35">
          <cell r="A35" t="str">
            <v>403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row>
        <row r="36">
          <cell r="A36" t="str">
            <v>AMPLIACION</v>
          </cell>
          <cell r="D36">
            <v>4333.33</v>
          </cell>
          <cell r="E36">
            <v>34200</v>
          </cell>
          <cell r="F36">
            <v>89600</v>
          </cell>
          <cell r="G36">
            <v>-300000</v>
          </cell>
          <cell r="I36">
            <v>1681500</v>
          </cell>
          <cell r="J36">
            <v>625520</v>
          </cell>
          <cell r="K36">
            <v>298480</v>
          </cell>
          <cell r="L36">
            <v>615002</v>
          </cell>
          <cell r="M36">
            <v>2382044</v>
          </cell>
          <cell r="P36">
            <v>190472</v>
          </cell>
          <cell r="Q36">
            <v>142170</v>
          </cell>
          <cell r="S36">
            <v>37811</v>
          </cell>
          <cell r="T36">
            <v>10238190</v>
          </cell>
          <cell r="V36">
            <v>5000</v>
          </cell>
          <cell r="Z36">
            <v>89600</v>
          </cell>
          <cell r="AA36">
            <v>242162</v>
          </cell>
          <cell r="AB36">
            <v>931.84</v>
          </cell>
          <cell r="AC36">
            <v>96355.839999999997</v>
          </cell>
        </row>
        <row r="37">
          <cell r="A37" t="str">
            <v>CALDERAS</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row>
        <row r="38">
          <cell r="A38" t="str">
            <v>ÉXITO COLOMBIA</v>
          </cell>
          <cell r="B38">
            <v>40899</v>
          </cell>
          <cell r="C38">
            <v>162400</v>
          </cell>
          <cell r="D38">
            <v>156800</v>
          </cell>
          <cell r="J38">
            <v>408800</v>
          </cell>
          <cell r="L38">
            <v>44800</v>
          </cell>
          <cell r="M38">
            <v>69600</v>
          </cell>
          <cell r="O38">
            <v>1023152.48</v>
          </cell>
          <cell r="S38">
            <v>226195</v>
          </cell>
          <cell r="T38">
            <v>201600</v>
          </cell>
          <cell r="U38">
            <v>224000</v>
          </cell>
          <cell r="V38">
            <v>6000</v>
          </cell>
          <cell r="X38">
            <v>1028526</v>
          </cell>
          <cell r="Z38">
            <v>1023152.48</v>
          </cell>
          <cell r="AA38">
            <v>66504.911200000002</v>
          </cell>
          <cell r="AB38">
            <v>10640.785792000001</v>
          </cell>
          <cell r="AC38">
            <v>1100298.1769919998</v>
          </cell>
        </row>
        <row r="39">
          <cell r="A39" t="str">
            <v>ÉXITO ENVIGADO</v>
          </cell>
          <cell r="C39">
            <v>303600</v>
          </cell>
          <cell r="D39">
            <v>156800</v>
          </cell>
          <cell r="F39">
            <v>522696</v>
          </cell>
          <cell r="G39">
            <v>6098400</v>
          </cell>
          <cell r="H39">
            <v>134400</v>
          </cell>
          <cell r="M39">
            <v>878250</v>
          </cell>
          <cell r="Q39">
            <v>765600</v>
          </cell>
          <cell r="S39">
            <v>1257379.5</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B5">
            <v>842764.36</v>
          </cell>
          <cell r="C5">
            <v>5171152</v>
          </cell>
          <cell r="D5">
            <v>38333.333333333336</v>
          </cell>
          <cell r="E5">
            <v>1242360</v>
          </cell>
          <cell r="F5">
            <v>704480</v>
          </cell>
          <cell r="G5">
            <v>72846</v>
          </cell>
          <cell r="H5">
            <v>339760</v>
          </cell>
          <cell r="I5">
            <v>54200</v>
          </cell>
          <cell r="J5">
            <v>137952</v>
          </cell>
          <cell r="K5">
            <v>168000</v>
          </cell>
          <cell r="L5">
            <v>526872</v>
          </cell>
          <cell r="M5">
            <v>913844.94500000007</v>
          </cell>
          <cell r="N5">
            <v>146215.1912</v>
          </cell>
          <cell r="O5">
            <v>64960</v>
          </cell>
          <cell r="P5">
            <v>77720</v>
          </cell>
          <cell r="Q5">
            <v>5805.6856000000007</v>
          </cell>
          <cell r="R5">
            <v>883456</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004</v>
          </cell>
          <cell r="B6">
            <v>819720</v>
          </cell>
          <cell r="C6">
            <v>1635429.48</v>
          </cell>
          <cell r="D6">
            <v>38333.333333333336</v>
          </cell>
          <cell r="E6">
            <v>2117738</v>
          </cell>
          <cell r="F6">
            <v>336400</v>
          </cell>
          <cell r="G6">
            <v>13427766</v>
          </cell>
          <cell r="H6">
            <v>1012682.088</v>
          </cell>
          <cell r="I6">
            <v>54200</v>
          </cell>
          <cell r="J6">
            <v>26473901</v>
          </cell>
          <cell r="L6">
            <v>26473901</v>
          </cell>
          <cell r="M6">
            <v>1720803.5649999999</v>
          </cell>
          <cell r="N6">
            <v>275328.57039999997</v>
          </cell>
          <cell r="O6">
            <v>28470033.135400001</v>
          </cell>
          <cell r="P6">
            <v>10231.780000000001</v>
          </cell>
          <cell r="Q6">
            <v>773714</v>
          </cell>
          <cell r="R6">
            <v>169280.86480000001</v>
          </cell>
          <cell r="S6">
            <v>14062.333333333334</v>
          </cell>
          <cell r="T6">
            <v>32533.333333333332</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D7">
            <v>607841.4</v>
          </cell>
          <cell r="E7">
            <v>1235450</v>
          </cell>
          <cell r="F7">
            <v>80304.25</v>
          </cell>
          <cell r="G7">
            <v>210520.68</v>
          </cell>
          <cell r="H7">
            <v>1526274.93</v>
          </cell>
          <cell r="I7">
            <v>-34800</v>
          </cell>
          <cell r="K7">
            <v>322560</v>
          </cell>
          <cell r="L7">
            <v>129038</v>
          </cell>
          <cell r="M7">
            <v>1045650.7100000001</v>
          </cell>
          <cell r="N7">
            <v>12799</v>
          </cell>
          <cell r="O7">
            <v>17299888.823600002</v>
          </cell>
          <cell r="P7">
            <v>6005.2979999999998</v>
          </cell>
          <cell r="Q7">
            <v>960.84767999999997</v>
          </cell>
          <cell r="R7">
            <v>319000</v>
          </cell>
          <cell r="T7">
            <v>61755</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013</v>
          </cell>
          <cell r="B8">
            <v>266800</v>
          </cell>
          <cell r="C8">
            <v>1750000</v>
          </cell>
          <cell r="D8">
            <v>1750000</v>
          </cell>
          <cell r="E8">
            <v>113750</v>
          </cell>
          <cell r="F8">
            <v>298200</v>
          </cell>
          <cell r="G8">
            <v>2161950</v>
          </cell>
          <cell r="H8">
            <v>91576.495800000004</v>
          </cell>
          <cell r="I8">
            <v>260000</v>
          </cell>
          <cell r="M8">
            <v>709920</v>
          </cell>
          <cell r="O8">
            <v>4000000</v>
          </cell>
          <cell r="P8">
            <v>21112</v>
          </cell>
          <cell r="Q8">
            <v>224000</v>
          </cell>
          <cell r="R8">
            <v>3167264.16</v>
          </cell>
          <cell r="S8">
            <v>2678925</v>
          </cell>
          <cell r="T8">
            <v>700785</v>
          </cell>
          <cell r="W8">
            <v>224000</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017</v>
          </cell>
          <cell r="B9">
            <v>3311006</v>
          </cell>
          <cell r="C9">
            <v>3500000</v>
          </cell>
          <cell r="D9">
            <v>6811006</v>
          </cell>
          <cell r="E9">
            <v>442715.39</v>
          </cell>
          <cell r="F9">
            <v>1160595.4224</v>
          </cell>
          <cell r="G9">
            <v>33600</v>
          </cell>
          <cell r="H9">
            <v>91576.495800000004</v>
          </cell>
          <cell r="I9">
            <v>54200</v>
          </cell>
          <cell r="L9">
            <v>347852</v>
          </cell>
          <cell r="M9">
            <v>345790.47619047621</v>
          </cell>
          <cell r="O9">
            <v>69189.2</v>
          </cell>
          <cell r="P9">
            <v>4497.2979999999998</v>
          </cell>
          <cell r="Q9">
            <v>719.56768</v>
          </cell>
          <cell r="R9">
            <v>94712</v>
          </cell>
          <cell r="S9">
            <v>14062.333333333334</v>
          </cell>
          <cell r="T9">
            <v>149033.33333333334</v>
          </cell>
          <cell r="W9">
            <v>199056</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102</v>
          </cell>
          <cell r="B10">
            <v>255173.32</v>
          </cell>
          <cell r="C10">
            <v>1750000</v>
          </cell>
          <cell r="D10">
            <v>1750000</v>
          </cell>
          <cell r="E10">
            <v>278400</v>
          </cell>
          <cell r="F10">
            <v>298200</v>
          </cell>
          <cell r="G10">
            <v>2161950</v>
          </cell>
          <cell r="H10">
            <v>91576.495800000004</v>
          </cell>
          <cell r="I10">
            <v>54200</v>
          </cell>
          <cell r="L10">
            <v>646816</v>
          </cell>
          <cell r="M10">
            <v>289971.47619047621</v>
          </cell>
          <cell r="N10">
            <v>107462.5</v>
          </cell>
          <cell r="O10">
            <v>69189.2</v>
          </cell>
          <cell r="P10">
            <v>4497.2979999999998</v>
          </cell>
          <cell r="Q10">
            <v>224000</v>
          </cell>
          <cell r="R10">
            <v>74406.065679999985</v>
          </cell>
          <cell r="S10">
            <v>14062.333333333334</v>
          </cell>
          <cell r="T10">
            <v>32533.333333333332</v>
          </cell>
          <cell r="U10">
            <v>9500</v>
          </cell>
          <cell r="W10">
            <v>224000</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103</v>
          </cell>
          <cell r="B11">
            <v>279497.36</v>
          </cell>
          <cell r="C11">
            <v>7000000</v>
          </cell>
          <cell r="D11">
            <v>13350213</v>
          </cell>
          <cell r="E11">
            <v>867763.84499999997</v>
          </cell>
          <cell r="F11">
            <v>657720</v>
          </cell>
          <cell r="G11">
            <v>16492853.1402</v>
          </cell>
          <cell r="H11">
            <v>91576.495800000004</v>
          </cell>
          <cell r="L11">
            <v>646816</v>
          </cell>
          <cell r="M11">
            <v>62640</v>
          </cell>
          <cell r="N11">
            <v>491806.22222222225</v>
          </cell>
          <cell r="O11">
            <v>2528355</v>
          </cell>
          <cell r="P11">
            <v>164343.07500000001</v>
          </cell>
          <cell r="Q11">
            <v>26294.892000000003</v>
          </cell>
          <cell r="R11">
            <v>2718992.9670000002</v>
          </cell>
          <cell r="S11">
            <v>99792</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104</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N12">
            <v>80640</v>
          </cell>
          <cell r="O12">
            <v>1323394</v>
          </cell>
          <cell r="P12">
            <v>28651.155000000002</v>
          </cell>
          <cell r="Q12">
            <v>4584.1848000000009</v>
          </cell>
          <cell r="R12">
            <v>474022.33980000002</v>
          </cell>
          <cell r="S12">
            <v>13091.428571428571</v>
          </cell>
          <cell r="T12">
            <v>15034</v>
          </cell>
          <cell r="V12">
            <v>52971.428571428572</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109</v>
          </cell>
          <cell r="B13">
            <v>214368</v>
          </cell>
          <cell r="D13">
            <v>1175000</v>
          </cell>
          <cell r="E13">
            <v>14454.765000000001</v>
          </cell>
          <cell r="F13">
            <v>37893.722400000006</v>
          </cell>
          <cell r="G13">
            <v>274729.48740000004</v>
          </cell>
          <cell r="H13">
            <v>91576.495800000004</v>
          </cell>
          <cell r="L13">
            <v>342409</v>
          </cell>
          <cell r="M13">
            <v>405205.47619047621</v>
          </cell>
          <cell r="O13">
            <v>3387216</v>
          </cell>
          <cell r="P13">
            <v>13920</v>
          </cell>
          <cell r="Q13">
            <v>35227.046399999999</v>
          </cell>
          <cell r="R13">
            <v>219240</v>
          </cell>
          <cell r="S13">
            <v>13091.428571428571</v>
          </cell>
          <cell r="U13">
            <v>487200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110</v>
          </cell>
          <cell r="B14">
            <v>74127</v>
          </cell>
          <cell r="C14">
            <v>350000</v>
          </cell>
          <cell r="D14">
            <v>350000</v>
          </cell>
          <cell r="E14">
            <v>40400</v>
          </cell>
          <cell r="F14">
            <v>59640</v>
          </cell>
          <cell r="G14">
            <v>432390</v>
          </cell>
          <cell r="H14">
            <v>91576.495800000004</v>
          </cell>
          <cell r="I14">
            <v>436624</v>
          </cell>
          <cell r="J14">
            <v>18768</v>
          </cell>
          <cell r="K14">
            <v>259280</v>
          </cell>
          <cell r="L14">
            <v>556986</v>
          </cell>
          <cell r="M14">
            <v>430261.47619047621</v>
          </cell>
          <cell r="O14">
            <v>3202969.1</v>
          </cell>
          <cell r="P14">
            <v>208192.9915</v>
          </cell>
          <cell r="Q14">
            <v>24971.25</v>
          </cell>
          <cell r="R14">
            <v>3444472.9701399999</v>
          </cell>
          <cell r="S14">
            <v>317376</v>
          </cell>
          <cell r="U14">
            <v>1096200</v>
          </cell>
          <cell r="V14">
            <v>52971.428571428572</v>
          </cell>
          <cell r="W14">
            <v>224000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111</v>
          </cell>
          <cell r="B15">
            <v>222381</v>
          </cell>
          <cell r="D15">
            <v>222381</v>
          </cell>
          <cell r="E15">
            <v>14454.765000000001</v>
          </cell>
          <cell r="F15">
            <v>37893.722400000006</v>
          </cell>
          <cell r="G15">
            <v>52640</v>
          </cell>
          <cell r="H15">
            <v>610509.97199999995</v>
          </cell>
          <cell r="I15">
            <v>319000</v>
          </cell>
          <cell r="J15">
            <v>459200</v>
          </cell>
          <cell r="K15">
            <v>897306</v>
          </cell>
          <cell r="L15">
            <v>286288</v>
          </cell>
          <cell r="M15">
            <v>779816.47619047621</v>
          </cell>
          <cell r="O15">
            <v>13781</v>
          </cell>
          <cell r="P15">
            <v>42291.853500000005</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112</v>
          </cell>
          <cell r="B16">
            <v>2223810</v>
          </cell>
          <cell r="C16">
            <v>3473040</v>
          </cell>
          <cell r="D16">
            <v>2573810</v>
          </cell>
          <cell r="E16">
            <v>167297.65000000002</v>
          </cell>
          <cell r="F16">
            <v>438577.22399999999</v>
          </cell>
          <cell r="G16">
            <v>3179684.8740000003</v>
          </cell>
          <cell r="H16">
            <v>432390</v>
          </cell>
          <cell r="I16">
            <v>586522</v>
          </cell>
          <cell r="J16">
            <v>70200</v>
          </cell>
          <cell r="K16">
            <v>311901</v>
          </cell>
          <cell r="L16">
            <v>27901</v>
          </cell>
          <cell r="M16">
            <v>986980.47619047621</v>
          </cell>
          <cell r="N16">
            <v>20000</v>
          </cell>
          <cell r="O16">
            <v>11128055</v>
          </cell>
          <cell r="P16">
            <v>723323.57500000007</v>
          </cell>
          <cell r="Q16">
            <v>24971.25</v>
          </cell>
          <cell r="R16">
            <v>34800</v>
          </cell>
          <cell r="U16">
            <v>2693520</v>
          </cell>
          <cell r="V16">
            <v>33107.142857142855</v>
          </cell>
          <cell r="W16">
            <v>640000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113</v>
          </cell>
          <cell r="B17">
            <v>494180</v>
          </cell>
          <cell r="D17">
            <v>289923</v>
          </cell>
          <cell r="E17">
            <v>421873</v>
          </cell>
          <cell r="F17">
            <v>50400</v>
          </cell>
          <cell r="G17">
            <v>112000</v>
          </cell>
          <cell r="H17">
            <v>1042899.972</v>
          </cell>
          <cell r="I17">
            <v>840750</v>
          </cell>
          <cell r="J17">
            <v>3036745</v>
          </cell>
          <cell r="K17">
            <v>80640</v>
          </cell>
          <cell r="L17">
            <v>327862</v>
          </cell>
          <cell r="M17">
            <v>326302.47619047621</v>
          </cell>
          <cell r="O17">
            <v>2680069.2000000002</v>
          </cell>
          <cell r="P17">
            <v>174204.49800000002</v>
          </cell>
          <cell r="Q17">
            <v>27872.719680000006</v>
          </cell>
          <cell r="R17">
            <v>274920</v>
          </cell>
          <cell r="S17">
            <v>13091.428571428571</v>
          </cell>
          <cell r="T17">
            <v>977725</v>
          </cell>
          <cell r="V17">
            <v>52971.428571428572</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115</v>
          </cell>
          <cell r="B18">
            <v>1570640</v>
          </cell>
          <cell r="D18">
            <v>350000</v>
          </cell>
          <cell r="E18">
            <v>207808</v>
          </cell>
          <cell r="F18">
            <v>1697080</v>
          </cell>
          <cell r="G18">
            <v>59640</v>
          </cell>
          <cell r="H18">
            <v>432390</v>
          </cell>
          <cell r="I18">
            <v>3858</v>
          </cell>
          <cell r="J18">
            <v>1430128</v>
          </cell>
          <cell r="K18">
            <v>169680</v>
          </cell>
          <cell r="L18">
            <v>566173</v>
          </cell>
          <cell r="M18">
            <v>2148923.4761904762</v>
          </cell>
          <cell r="N18">
            <v>601769</v>
          </cell>
          <cell r="O18">
            <v>601769</v>
          </cell>
          <cell r="P18">
            <v>89552</v>
          </cell>
          <cell r="Q18">
            <v>6258.3976000000002</v>
          </cell>
          <cell r="R18">
            <v>39200</v>
          </cell>
          <cell r="S18">
            <v>99792</v>
          </cell>
          <cell r="T18">
            <v>58000</v>
          </cell>
          <cell r="V18">
            <v>2207028</v>
          </cell>
          <cell r="W18">
            <v>64749</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201</v>
          </cell>
          <cell r="B19">
            <v>988360</v>
          </cell>
          <cell r="C19">
            <v>741270</v>
          </cell>
          <cell r="E19">
            <v>228000</v>
          </cell>
          <cell r="F19">
            <v>484880</v>
          </cell>
          <cell r="G19">
            <v>161280</v>
          </cell>
          <cell r="H19">
            <v>2136784.9019999998</v>
          </cell>
          <cell r="I19">
            <v>1432918</v>
          </cell>
          <cell r="J19">
            <v>617700</v>
          </cell>
          <cell r="K19">
            <v>410368</v>
          </cell>
          <cell r="L19">
            <v>355656</v>
          </cell>
          <cell r="M19">
            <v>1010284.4761904762</v>
          </cell>
          <cell r="N19">
            <v>362152</v>
          </cell>
          <cell r="O19">
            <v>826843.2</v>
          </cell>
          <cell r="P19">
            <v>53744.807999999997</v>
          </cell>
          <cell r="Q19">
            <v>193536</v>
          </cell>
          <cell r="R19">
            <v>798034</v>
          </cell>
          <cell r="S19">
            <v>13091.428571428571</v>
          </cell>
          <cell r="T19">
            <v>59438</v>
          </cell>
          <cell r="V19">
            <v>52971.428571428572</v>
          </cell>
          <cell r="W19">
            <v>68670</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202</v>
          </cell>
          <cell r="B20">
            <v>2717990</v>
          </cell>
          <cell r="C20">
            <v>855440</v>
          </cell>
          <cell r="D20">
            <v>291160</v>
          </cell>
          <cell r="E20">
            <v>4509260</v>
          </cell>
          <cell r="F20">
            <v>50400</v>
          </cell>
          <cell r="G20">
            <v>16800</v>
          </cell>
          <cell r="H20">
            <v>201396</v>
          </cell>
          <cell r="I20">
            <v>378851</v>
          </cell>
          <cell r="K20">
            <v>209216</v>
          </cell>
          <cell r="L20">
            <v>207965</v>
          </cell>
          <cell r="M20">
            <v>1815955.4761904762</v>
          </cell>
          <cell r="O20">
            <v>111249</v>
          </cell>
          <cell r="P20">
            <v>177596</v>
          </cell>
          <cell r="Q20">
            <v>11860.992</v>
          </cell>
          <cell r="R20">
            <v>1226472.192</v>
          </cell>
          <cell r="S20">
            <v>13091.428571428571</v>
          </cell>
          <cell r="T20">
            <v>87000</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210</v>
          </cell>
          <cell r="B21">
            <v>1156512</v>
          </cell>
          <cell r="C21">
            <v>291714</v>
          </cell>
          <cell r="D21">
            <v>1117776</v>
          </cell>
          <cell r="E21">
            <v>205200</v>
          </cell>
          <cell r="F21">
            <v>568834</v>
          </cell>
          <cell r="G21">
            <v>2876160</v>
          </cell>
          <cell r="H21">
            <v>4736794</v>
          </cell>
          <cell r="I21">
            <v>238542</v>
          </cell>
          <cell r="J21">
            <v>1357892</v>
          </cell>
          <cell r="K21">
            <v>1781587</v>
          </cell>
          <cell r="L21">
            <v>533797</v>
          </cell>
          <cell r="M21">
            <v>2124246.4761904762</v>
          </cell>
          <cell r="N21">
            <v>1059129</v>
          </cell>
          <cell r="O21">
            <v>164117</v>
          </cell>
          <cell r="P21">
            <v>1810796.3900000004</v>
          </cell>
          <cell r="Q21">
            <v>289727.42240000004</v>
          </cell>
          <cell r="R21">
            <v>67200</v>
          </cell>
          <cell r="S21">
            <v>548448</v>
          </cell>
          <cell r="T21">
            <v>153074</v>
          </cell>
          <cell r="U21">
            <v>348000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403</v>
          </cell>
          <cell r="E22">
            <v>24621256</v>
          </cell>
          <cell r="F22">
            <v>516600</v>
          </cell>
          <cell r="G22">
            <v>44800</v>
          </cell>
          <cell r="I22">
            <v>106200</v>
          </cell>
          <cell r="K22">
            <v>1911968</v>
          </cell>
          <cell r="L22">
            <v>96000</v>
          </cell>
          <cell r="M22">
            <v>9520000</v>
          </cell>
          <cell r="O22">
            <v>139200</v>
          </cell>
          <cell r="Q22">
            <v>58240</v>
          </cell>
          <cell r="R22">
            <v>480425</v>
          </cell>
          <cell r="S22">
            <v>5600</v>
          </cell>
          <cell r="T22">
            <v>240259</v>
          </cell>
          <cell r="V22">
            <v>114144</v>
          </cell>
          <cell r="W22">
            <v>228566</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409</v>
          </cell>
          <cell r="E23">
            <v>406400</v>
          </cell>
          <cell r="F23">
            <v>3770000</v>
          </cell>
          <cell r="I23">
            <v>4293870</v>
          </cell>
          <cell r="J23">
            <v>115360</v>
          </cell>
          <cell r="K23">
            <v>3944000</v>
          </cell>
          <cell r="L23">
            <v>5153662</v>
          </cell>
          <cell r="M23">
            <v>490210.47619047621</v>
          </cell>
          <cell r="N23">
            <v>320000</v>
          </cell>
          <cell r="O23">
            <v>105966</v>
          </cell>
          <cell r="P23">
            <v>55624</v>
          </cell>
          <cell r="Q23">
            <v>65099</v>
          </cell>
          <cell r="R23">
            <v>20045</v>
          </cell>
          <cell r="S23">
            <v>11455</v>
          </cell>
          <cell r="T23">
            <v>116882</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AMPLIACION</v>
          </cell>
          <cell r="B24">
            <v>203000</v>
          </cell>
          <cell r="E24">
            <v>3338116</v>
          </cell>
          <cell r="F24">
            <v>4588960</v>
          </cell>
          <cell r="G24">
            <v>520256</v>
          </cell>
          <cell r="H24">
            <v>156461</v>
          </cell>
          <cell r="I24">
            <v>-6959</v>
          </cell>
          <cell r="K24">
            <v>1988509</v>
          </cell>
          <cell r="L24">
            <v>170483</v>
          </cell>
          <cell r="M24">
            <v>1308785.4761904762</v>
          </cell>
          <cell r="O24">
            <v>115897</v>
          </cell>
          <cell r="P24">
            <v>130848</v>
          </cell>
          <cell r="Q24">
            <v>55650</v>
          </cell>
          <cell r="R24">
            <v>84000</v>
          </cell>
          <cell r="S24">
            <v>858990</v>
          </cell>
          <cell r="T24">
            <v>376907</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CALDERAS</v>
          </cell>
          <cell r="B25">
            <v>57200</v>
          </cell>
          <cell r="C25">
            <v>3056600</v>
          </cell>
          <cell r="D25">
            <v>1408936</v>
          </cell>
          <cell r="E25">
            <v>80064</v>
          </cell>
          <cell r="F25">
            <v>11025800</v>
          </cell>
          <cell r="G25">
            <v>1292219</v>
          </cell>
          <cell r="H25">
            <v>695400</v>
          </cell>
          <cell r="I25">
            <v>106200</v>
          </cell>
          <cell r="J25">
            <v>3036745</v>
          </cell>
          <cell r="K25">
            <v>22848</v>
          </cell>
          <cell r="L25">
            <v>1218371</v>
          </cell>
          <cell r="M25">
            <v>710407</v>
          </cell>
          <cell r="N25">
            <v>12799</v>
          </cell>
          <cell r="O25">
            <v>431372</v>
          </cell>
          <cell r="P25">
            <v>180000</v>
          </cell>
          <cell r="Q25">
            <v>24971.25</v>
          </cell>
          <cell r="R25">
            <v>1290384</v>
          </cell>
          <cell r="S25">
            <v>904800</v>
          </cell>
          <cell r="T25">
            <v>700785</v>
          </cell>
          <cell r="U25">
            <v>487200</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ÉXITO COLOMBIA</v>
          </cell>
          <cell r="D26">
            <v>581400</v>
          </cell>
          <cell r="E26">
            <v>302400</v>
          </cell>
          <cell r="F26">
            <v>288999</v>
          </cell>
          <cell r="H26">
            <v>59800</v>
          </cell>
          <cell r="L26">
            <v>837841.4545454547</v>
          </cell>
          <cell r="M26">
            <v>2959040</v>
          </cell>
          <cell r="N26">
            <v>3167780</v>
          </cell>
          <cell r="O26">
            <v>133632</v>
          </cell>
          <cell r="P26">
            <v>641897.6</v>
          </cell>
          <cell r="Q26">
            <v>1737680</v>
          </cell>
          <cell r="R26">
            <v>320021</v>
          </cell>
          <cell r="S26">
            <v>11455</v>
          </cell>
          <cell r="T26">
            <v>414400</v>
          </cell>
          <cell r="U26">
            <v>4113302</v>
          </cell>
          <cell r="V26">
            <v>2977897</v>
          </cell>
          <cell r="W26">
            <v>143280.88</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ÉXITO LAURELES</v>
          </cell>
          <cell r="B27">
            <v>203000</v>
          </cell>
          <cell r="C27">
            <v>5489960.8000000007</v>
          </cell>
          <cell r="D27">
            <v>192105</v>
          </cell>
          <cell r="E27">
            <v>629681</v>
          </cell>
          <cell r="F27">
            <v>362695</v>
          </cell>
          <cell r="G27">
            <v>66648</v>
          </cell>
          <cell r="H27">
            <v>568400</v>
          </cell>
          <cell r="I27">
            <v>541880</v>
          </cell>
          <cell r="J27">
            <v>961622</v>
          </cell>
          <cell r="K27">
            <v>322560</v>
          </cell>
          <cell r="L27">
            <v>971793.4545454547</v>
          </cell>
          <cell r="M27">
            <v>1181483</v>
          </cell>
          <cell r="N27">
            <v>3167780</v>
          </cell>
          <cell r="O27">
            <v>729710</v>
          </cell>
          <cell r="P27">
            <v>2282067.2000000002</v>
          </cell>
          <cell r="Q27">
            <v>35700</v>
          </cell>
          <cell r="R27">
            <v>1421000</v>
          </cell>
          <cell r="S27">
            <v>11455</v>
          </cell>
          <cell r="T27">
            <v>414400</v>
          </cell>
          <cell r="U27">
            <v>4113302</v>
          </cell>
          <cell r="V27">
            <v>3116954</v>
          </cell>
          <cell r="W27">
            <v>210192</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REDES</v>
          </cell>
          <cell r="D28">
            <v>38333.333333333336</v>
          </cell>
          <cell r="E28">
            <v>108000</v>
          </cell>
          <cell r="J28">
            <v>2890491</v>
          </cell>
          <cell r="K28">
            <v>84000</v>
          </cell>
          <cell r="L28">
            <v>236640</v>
          </cell>
          <cell r="M28">
            <v>1594555</v>
          </cell>
          <cell r="N28">
            <v>1288000</v>
          </cell>
          <cell r="O28">
            <v>920307</v>
          </cell>
          <cell r="Q28">
            <v>57792</v>
          </cell>
          <cell r="R28">
            <v>243600</v>
          </cell>
          <cell r="S28">
            <v>11455</v>
          </cell>
          <cell r="T28">
            <v>1316159</v>
          </cell>
          <cell r="V28">
            <v>4947384</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O29">
            <v>728420</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E30">
            <v>40400</v>
          </cell>
          <cell r="J30">
            <v>389236</v>
          </cell>
          <cell r="K30">
            <v>-394400</v>
          </cell>
          <cell r="L30">
            <v>2102616</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B31">
            <v>1107382</v>
          </cell>
          <cell r="C31">
            <v>20500</v>
          </cell>
          <cell r="E31">
            <v>40400</v>
          </cell>
          <cell r="I31">
            <v>9645</v>
          </cell>
          <cell r="J31">
            <v>323292</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E32">
            <v>46666.666666666664</v>
          </cell>
          <cell r="G32">
            <v>11200</v>
          </cell>
          <cell r="K32">
            <v>408436</v>
          </cell>
          <cell r="L32">
            <v>1401712</v>
          </cell>
          <cell r="S32">
            <v>672000</v>
          </cell>
          <cell r="T32">
            <v>91640</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B33">
            <v>278400</v>
          </cell>
          <cell r="E33">
            <v>46666.666666666664</v>
          </cell>
          <cell r="G33">
            <v>151200</v>
          </cell>
          <cell r="I33">
            <v>5158450</v>
          </cell>
          <cell r="L33">
            <v>207338</v>
          </cell>
          <cell r="T33">
            <v>45820</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D34">
            <v>115200</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L35">
            <v>2777510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X37">
            <v>17400</v>
          </cell>
          <cell r="Y37">
            <v>1131</v>
          </cell>
          <cell r="Z37">
            <v>180.96</v>
          </cell>
          <cell r="AA37">
            <v>18711.96</v>
          </cell>
          <cell r="AO37">
            <v>696000</v>
          </cell>
          <cell r="BD37">
            <v>232000</v>
          </cell>
          <cell r="BF37">
            <v>1216666</v>
          </cell>
          <cell r="BG37">
            <v>79083.290000000008</v>
          </cell>
          <cell r="BH37">
            <v>12653.326400000002</v>
          </cell>
          <cell r="BI37">
            <v>1308402.6163999999</v>
          </cell>
        </row>
        <row r="38">
          <cell r="A38" t="str">
            <v>REDES</v>
          </cell>
          <cell r="D38">
            <v>86400</v>
          </cell>
          <cell r="I38">
            <v>43000</v>
          </cell>
          <cell r="J38">
            <v>805775</v>
          </cell>
          <cell r="S38">
            <v>1788334</v>
          </cell>
          <cell r="X38">
            <v>780065</v>
          </cell>
          <cell r="Y38">
            <v>5616</v>
          </cell>
          <cell r="Z38">
            <v>898.56000000000006</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row>
        <row r="5">
          <cell r="A5" t="str">
            <v>001</v>
          </cell>
          <cell r="B5">
            <v>1187701</v>
          </cell>
          <cell r="C5">
            <v>1761924</v>
          </cell>
          <cell r="D5">
            <v>143600</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R5">
            <v>229409.96000000002</v>
          </cell>
          <cell r="S5">
            <v>110874</v>
          </cell>
          <cell r="T5">
            <v>245456</v>
          </cell>
          <cell r="U5">
            <v>2219000</v>
          </cell>
          <cell r="V5">
            <v>144235</v>
          </cell>
          <cell r="W5">
            <v>23077.600000000002</v>
          </cell>
          <cell r="X5">
            <v>2386312.6</v>
          </cell>
        </row>
        <row r="6">
          <cell r="A6" t="str">
            <v>003</v>
          </cell>
          <cell r="B6">
            <v>2970778</v>
          </cell>
          <cell r="C6">
            <v>118603.2</v>
          </cell>
          <cell r="D6">
            <v>62200.71</v>
          </cell>
          <cell r="E6">
            <v>118603.2</v>
          </cell>
          <cell r="F6">
            <v>7709.2079999999996</v>
          </cell>
          <cell r="G6">
            <v>61580</v>
          </cell>
          <cell r="H6">
            <v>146522.39327999999</v>
          </cell>
          <cell r="I6">
            <v>2066792</v>
          </cell>
          <cell r="J6">
            <v>14063228</v>
          </cell>
          <cell r="K6">
            <v>62049</v>
          </cell>
          <cell r="L6">
            <v>289000</v>
          </cell>
          <cell r="M6">
            <v>2000000</v>
          </cell>
          <cell r="O6">
            <v>9000</v>
          </cell>
          <cell r="P6">
            <v>209168.33333333334</v>
          </cell>
          <cell r="Q6">
            <v>289000</v>
          </cell>
          <cell r="R6">
            <v>30837200</v>
          </cell>
          <cell r="S6">
            <v>3005.6</v>
          </cell>
          <cell r="T6">
            <v>310790.59999999998</v>
          </cell>
          <cell r="U6">
            <v>2000000</v>
          </cell>
          <cell r="V6">
            <v>130000</v>
          </cell>
          <cell r="W6">
            <v>20800</v>
          </cell>
          <cell r="X6">
            <v>2150800</v>
          </cell>
        </row>
        <row r="7">
          <cell r="A7" t="str">
            <v>005</v>
          </cell>
          <cell r="B7">
            <v>158137.60000000001</v>
          </cell>
          <cell r="C7">
            <v>118603.2</v>
          </cell>
          <cell r="D7">
            <v>10278.944000000001</v>
          </cell>
          <cell r="E7">
            <v>118603.2</v>
          </cell>
          <cell r="F7">
            <v>7709.2079999999996</v>
          </cell>
          <cell r="G7">
            <v>20209.985280000001</v>
          </cell>
          <cell r="H7">
            <v>146522.39327999999</v>
          </cell>
          <cell r="I7">
            <v>701800</v>
          </cell>
          <cell r="J7">
            <v>243600</v>
          </cell>
          <cell r="N7">
            <v>732883.2</v>
          </cell>
          <cell r="O7">
            <v>9000</v>
          </cell>
          <cell r="P7">
            <v>226200</v>
          </cell>
          <cell r="Q7">
            <v>152308</v>
          </cell>
          <cell r="R7">
            <v>45119.360000000001</v>
          </cell>
          <cell r="S7">
            <v>7219.0976000000001</v>
          </cell>
          <cell r="T7">
            <v>746482.45759999997</v>
          </cell>
          <cell r="U7">
            <v>945400</v>
          </cell>
          <cell r="V7">
            <v>61451</v>
          </cell>
          <cell r="W7">
            <v>9832.16</v>
          </cell>
          <cell r="X7">
            <v>1016683.16</v>
          </cell>
        </row>
        <row r="8">
          <cell r="A8" t="str">
            <v>006</v>
          </cell>
          <cell r="B8">
            <v>215760</v>
          </cell>
          <cell r="C8">
            <v>118603.2</v>
          </cell>
          <cell r="D8">
            <v>10278.944000000001</v>
          </cell>
          <cell r="E8">
            <v>118603.2</v>
          </cell>
          <cell r="F8">
            <v>7709.2079999999996</v>
          </cell>
          <cell r="G8">
            <v>20209.985280000001</v>
          </cell>
          <cell r="H8">
            <v>146522.39327999999</v>
          </cell>
          <cell r="I8">
            <v>1584745.6</v>
          </cell>
          <cell r="J8">
            <v>2505600</v>
          </cell>
          <cell r="K8">
            <v>357000</v>
          </cell>
          <cell r="L8">
            <v>22400</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row>
        <row r="9">
          <cell r="A9" t="str">
            <v>007</v>
          </cell>
          <cell r="B9">
            <v>215760</v>
          </cell>
          <cell r="C9">
            <v>118603.2</v>
          </cell>
          <cell r="D9">
            <v>10278.944000000001</v>
          </cell>
          <cell r="E9">
            <v>1415825.7</v>
          </cell>
          <cell r="F9">
            <v>455466.66666666663</v>
          </cell>
          <cell r="G9">
            <v>241256.69928</v>
          </cell>
          <cell r="H9">
            <v>1749111.06978</v>
          </cell>
          <cell r="I9">
            <v>119845</v>
          </cell>
          <cell r="J9">
            <v>338152</v>
          </cell>
          <cell r="L9">
            <v>50286</v>
          </cell>
          <cell r="P9">
            <v>24248</v>
          </cell>
          <cell r="Q9">
            <v>523321</v>
          </cell>
          <cell r="R9">
            <v>78000</v>
          </cell>
          <cell r="S9">
            <v>278742</v>
          </cell>
          <cell r="T9">
            <v>562779.40339999995</v>
          </cell>
          <cell r="U9">
            <v>455466.66666666663</v>
          </cell>
          <cell r="V9">
            <v>29605.333333333332</v>
          </cell>
          <cell r="W9">
            <v>4736.8533333333335</v>
          </cell>
          <cell r="X9">
            <v>489808.85333333327</v>
          </cell>
        </row>
        <row r="10">
          <cell r="A10" t="str">
            <v>012</v>
          </cell>
          <cell r="B10">
            <v>158137.60000000001</v>
          </cell>
          <cell r="C10">
            <v>118603.2</v>
          </cell>
          <cell r="D10">
            <v>10278.944000000001</v>
          </cell>
          <cell r="E10">
            <v>181656</v>
          </cell>
          <cell r="F10">
            <v>455466.66666666663</v>
          </cell>
          <cell r="G10">
            <v>20209.985280000001</v>
          </cell>
          <cell r="H10">
            <v>146522.39327999999</v>
          </cell>
          <cell r="I10">
            <v>501120</v>
          </cell>
          <cell r="J10">
            <v>223453.12</v>
          </cell>
          <cell r="K10">
            <v>204624</v>
          </cell>
          <cell r="L10">
            <v>883120</v>
          </cell>
          <cell r="M10">
            <v>60000</v>
          </cell>
          <cell r="P10">
            <v>408800</v>
          </cell>
          <cell r="Q10">
            <v>501120</v>
          </cell>
          <cell r="R10">
            <v>32572.800000000003</v>
          </cell>
          <cell r="S10">
            <v>5211.6480000000001</v>
          </cell>
          <cell r="T10">
            <v>52635</v>
          </cell>
          <cell r="U10">
            <v>455466.66666666663</v>
          </cell>
          <cell r="V10">
            <v>29605.333333333332</v>
          </cell>
          <cell r="W10">
            <v>4736.8533333333335</v>
          </cell>
          <cell r="X10">
            <v>489808.85333333327</v>
          </cell>
        </row>
        <row r="11">
          <cell r="A11" t="str">
            <v>013</v>
          </cell>
          <cell r="B11">
            <v>158137.60000000001</v>
          </cell>
          <cell r="C11">
            <v>118603.2</v>
          </cell>
          <cell r="D11">
            <v>10278.944000000001</v>
          </cell>
          <cell r="E11">
            <v>17400</v>
          </cell>
          <cell r="F11">
            <v>455466.66666666663</v>
          </cell>
          <cell r="G11">
            <v>20209.985280000001</v>
          </cell>
          <cell r="H11">
            <v>146522.39327999999</v>
          </cell>
          <cell r="I11">
            <v>299264</v>
          </cell>
          <cell r="J11">
            <v>391152</v>
          </cell>
          <cell r="L11">
            <v>98953</v>
          </cell>
          <cell r="M11">
            <v>34800</v>
          </cell>
          <cell r="P11">
            <v>107520</v>
          </cell>
          <cell r="Q11">
            <v>667000</v>
          </cell>
          <cell r="R11">
            <v>80036.385000000009</v>
          </cell>
          <cell r="S11">
            <v>12805.821600000001</v>
          </cell>
          <cell r="T11">
            <v>1324171.2065999999</v>
          </cell>
          <cell r="U11">
            <v>1139866.6666666665</v>
          </cell>
          <cell r="V11">
            <v>74091.333333333328</v>
          </cell>
          <cell r="W11">
            <v>11854.613333333333</v>
          </cell>
          <cell r="X11">
            <v>1225812.6133333331</v>
          </cell>
        </row>
        <row r="12">
          <cell r="A12" t="str">
            <v>017</v>
          </cell>
          <cell r="B12">
            <v>156600</v>
          </cell>
          <cell r="C12">
            <v>118603.2</v>
          </cell>
          <cell r="D12">
            <v>2210032</v>
          </cell>
          <cell r="E12">
            <v>118603.2</v>
          </cell>
          <cell r="F12">
            <v>62400</v>
          </cell>
          <cell r="G12">
            <v>20209.985280000001</v>
          </cell>
          <cell r="H12">
            <v>833788</v>
          </cell>
          <cell r="I12">
            <v>230518</v>
          </cell>
          <cell r="J12">
            <v>87696</v>
          </cell>
          <cell r="K12">
            <v>290433</v>
          </cell>
          <cell r="M12">
            <v>1705200</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517305.25407999998</v>
          </cell>
        </row>
        <row r="13">
          <cell r="A13" t="str">
            <v>100</v>
          </cell>
          <cell r="B13">
            <v>158137.60000000001</v>
          </cell>
          <cell r="C13">
            <v>118603.2</v>
          </cell>
          <cell r="D13">
            <v>11200</v>
          </cell>
          <cell r="E13">
            <v>118603.2</v>
          </cell>
          <cell r="F13">
            <v>62400</v>
          </cell>
          <cell r="G13">
            <v>190080</v>
          </cell>
          <cell r="H13">
            <v>146522.39327999999</v>
          </cell>
          <cell r="I13">
            <v>1804406</v>
          </cell>
          <cell r="J13">
            <v>764440</v>
          </cell>
          <cell r="L13">
            <v>127600</v>
          </cell>
          <cell r="M13">
            <v>711089.28</v>
          </cell>
          <cell r="N13">
            <v>184208</v>
          </cell>
          <cell r="O13">
            <v>1531200</v>
          </cell>
          <cell r="P13">
            <v>305424</v>
          </cell>
          <cell r="Q13">
            <v>831497</v>
          </cell>
          <cell r="R13">
            <v>54047.305</v>
          </cell>
          <cell r="S13">
            <v>1211040</v>
          </cell>
          <cell r="T13">
            <v>492800</v>
          </cell>
          <cell r="U13">
            <v>3124046</v>
          </cell>
          <cell r="V13">
            <v>203062.99000000002</v>
          </cell>
          <cell r="W13">
            <v>32490.078400000002</v>
          </cell>
          <cell r="X13">
            <v>3359599.0684000002</v>
          </cell>
        </row>
        <row r="14">
          <cell r="A14" t="str">
            <v>101</v>
          </cell>
          <cell r="B14">
            <v>48600</v>
          </cell>
          <cell r="C14">
            <v>118603.2</v>
          </cell>
          <cell r="D14">
            <v>174720</v>
          </cell>
          <cell r="E14">
            <v>118603.2</v>
          </cell>
          <cell r="F14">
            <v>62400</v>
          </cell>
          <cell r="G14">
            <v>20209.985280000001</v>
          </cell>
          <cell r="H14">
            <v>146522.39327999999</v>
          </cell>
          <cell r="I14">
            <v>631298</v>
          </cell>
          <cell r="J14">
            <v>110246.39999999999</v>
          </cell>
          <cell r="L14">
            <v>1773025</v>
          </cell>
          <cell r="M14">
            <v>522069.6</v>
          </cell>
          <cell r="N14">
            <v>280000</v>
          </cell>
          <cell r="O14">
            <v>3200</v>
          </cell>
          <cell r="Q14">
            <v>118408</v>
          </cell>
          <cell r="R14">
            <v>7696.52</v>
          </cell>
          <cell r="S14">
            <v>965581.68</v>
          </cell>
          <cell r="T14">
            <v>127335.9632</v>
          </cell>
          <cell r="U14">
            <v>1659279.68</v>
          </cell>
          <cell r="V14">
            <v>107853.1792</v>
          </cell>
          <cell r="W14">
            <v>17256.508672</v>
          </cell>
          <cell r="X14">
            <v>1784389.3678719997</v>
          </cell>
        </row>
        <row r="15">
          <cell r="A15" t="str">
            <v>102</v>
          </cell>
          <cell r="B15">
            <v>1297222.5</v>
          </cell>
          <cell r="C15">
            <v>158137.60000000001</v>
          </cell>
          <cell r="D15">
            <v>10278.944000000001</v>
          </cell>
          <cell r="E15">
            <v>119268</v>
          </cell>
          <cell r="F15">
            <v>62400</v>
          </cell>
          <cell r="G15">
            <v>190080</v>
          </cell>
          <cell r="H15">
            <v>1602588.6764999998</v>
          </cell>
          <cell r="I15">
            <v>102452</v>
          </cell>
          <cell r="J15">
            <v>90248</v>
          </cell>
          <cell r="L15">
            <v>985513</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row>
        <row r="16">
          <cell r="A16" t="str">
            <v>103</v>
          </cell>
          <cell r="B16">
            <v>1297222.5</v>
          </cell>
          <cell r="C16">
            <v>285638</v>
          </cell>
          <cell r="D16">
            <v>525000</v>
          </cell>
          <cell r="E16">
            <v>1822222.5</v>
          </cell>
          <cell r="F16">
            <v>62400</v>
          </cell>
          <cell r="G16">
            <v>190080</v>
          </cell>
          <cell r="H16">
            <v>2251173.6765000001</v>
          </cell>
          <cell r="I16">
            <v>190498</v>
          </cell>
          <cell r="J16">
            <v>888297</v>
          </cell>
          <cell r="K16">
            <v>118900</v>
          </cell>
          <cell r="L16">
            <v>706664</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row>
        <row r="17">
          <cell r="A17" t="str">
            <v>104</v>
          </cell>
          <cell r="B17">
            <v>1297222.5</v>
          </cell>
          <cell r="C17">
            <v>365760</v>
          </cell>
          <cell r="D17">
            <v>525000</v>
          </cell>
          <cell r="E17">
            <v>2909418.5</v>
          </cell>
          <cell r="F17">
            <v>62400</v>
          </cell>
          <cell r="G17">
            <v>190080</v>
          </cell>
          <cell r="H17">
            <v>306293</v>
          </cell>
          <cell r="I17">
            <v>242698</v>
          </cell>
          <cell r="J17">
            <v>6960</v>
          </cell>
          <cell r="K17">
            <v>1615000</v>
          </cell>
          <cell r="L17">
            <v>1004754</v>
          </cell>
          <cell r="M17">
            <v>420940.79999999999</v>
          </cell>
          <cell r="N17">
            <v>4560635.12</v>
          </cell>
          <cell r="O17">
            <v>1000000</v>
          </cell>
          <cell r="Q17">
            <v>23760</v>
          </cell>
          <cell r="R17">
            <v>126189.24500000001</v>
          </cell>
          <cell r="S17">
            <v>20190.279200000001</v>
          </cell>
          <cell r="T17">
            <v>2087752.5242000001</v>
          </cell>
          <cell r="U17">
            <v>4865733.12</v>
          </cell>
          <cell r="V17">
            <v>316272.65280000004</v>
          </cell>
          <cell r="W17">
            <v>50603.62444800001</v>
          </cell>
          <cell r="X17">
            <v>5232609.3972480008</v>
          </cell>
        </row>
        <row r="18">
          <cell r="A18" t="str">
            <v>105</v>
          </cell>
          <cell r="B18">
            <v>156600</v>
          </cell>
          <cell r="C18">
            <v>285638</v>
          </cell>
          <cell r="D18">
            <v>2210032</v>
          </cell>
          <cell r="E18">
            <v>92828</v>
          </cell>
          <cell r="F18">
            <v>62400</v>
          </cell>
          <cell r="G18">
            <v>190080</v>
          </cell>
          <cell r="H18">
            <v>833788</v>
          </cell>
          <cell r="I18">
            <v>273760</v>
          </cell>
          <cell r="J18">
            <v>888297</v>
          </cell>
          <cell r="K18">
            <v>290433</v>
          </cell>
          <cell r="L18">
            <v>1773025</v>
          </cell>
          <cell r="M18">
            <v>2250.4</v>
          </cell>
          <cell r="N18">
            <v>29976.720000000001</v>
          </cell>
          <cell r="O18">
            <v>197200</v>
          </cell>
          <cell r="P18">
            <v>3765447</v>
          </cell>
          <cell r="Q18">
            <v>23760</v>
          </cell>
          <cell r="R18">
            <v>78000</v>
          </cell>
          <cell r="S18">
            <v>1024454</v>
          </cell>
          <cell r="T18">
            <v>52635</v>
          </cell>
          <cell r="U18">
            <v>1587790.72</v>
          </cell>
          <cell r="V18">
            <v>103206.3968</v>
          </cell>
          <cell r="W18">
            <v>16513.023487999999</v>
          </cell>
          <cell r="X18">
            <v>1707510.140288</v>
          </cell>
        </row>
        <row r="19">
          <cell r="A19" t="str">
            <v>106</v>
          </cell>
          <cell r="B19">
            <v>3222016</v>
          </cell>
          <cell r="C19">
            <v>3035890</v>
          </cell>
          <cell r="D19">
            <v>470500</v>
          </cell>
          <cell r="E19">
            <v>2496575</v>
          </cell>
          <cell r="F19">
            <v>1739399</v>
          </cell>
          <cell r="G19">
            <v>157792</v>
          </cell>
          <cell r="H19">
            <v>91182</v>
          </cell>
          <cell r="I19">
            <v>461785</v>
          </cell>
          <cell r="J19">
            <v>334962</v>
          </cell>
          <cell r="K19">
            <v>204624</v>
          </cell>
          <cell r="L19">
            <v>17696</v>
          </cell>
          <cell r="M19">
            <v>333868.88</v>
          </cell>
          <cell r="N19">
            <v>2232749.44</v>
          </cell>
          <cell r="O19">
            <v>348000</v>
          </cell>
          <cell r="P19">
            <v>627505</v>
          </cell>
          <cell r="Q19">
            <v>23760</v>
          </cell>
          <cell r="R19">
            <v>60000</v>
          </cell>
          <cell r="S19">
            <v>2894763</v>
          </cell>
          <cell r="T19">
            <v>1976640</v>
          </cell>
          <cell r="U19">
            <v>2232749.44</v>
          </cell>
          <cell r="V19">
            <v>145128.71359999999</v>
          </cell>
          <cell r="W19">
            <v>23220.594175999999</v>
          </cell>
          <cell r="X19">
            <v>2401098.7477759998</v>
          </cell>
        </row>
        <row r="20">
          <cell r="A20" t="str">
            <v>107</v>
          </cell>
          <cell r="E20">
            <v>1044000</v>
          </cell>
          <cell r="F20">
            <v>62400</v>
          </cell>
          <cell r="G20">
            <v>423931</v>
          </cell>
          <cell r="H20">
            <v>696000</v>
          </cell>
          <cell r="I20">
            <v>224000</v>
          </cell>
          <cell r="J20">
            <v>757990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108</v>
          </cell>
          <cell r="B21">
            <v>743266</v>
          </cell>
          <cell r="C21">
            <v>40800</v>
          </cell>
          <cell r="D21">
            <v>156800</v>
          </cell>
          <cell r="H21">
            <v>2762540</v>
          </cell>
          <cell r="I21">
            <v>226458</v>
          </cell>
          <cell r="J21">
            <v>458618</v>
          </cell>
          <cell r="M21">
            <v>574896</v>
          </cell>
          <cell r="P21">
            <v>43709</v>
          </cell>
          <cell r="Q21">
            <v>23760</v>
          </cell>
          <cell r="T21">
            <v>184837</v>
          </cell>
          <cell r="U21">
            <v>226458</v>
          </cell>
          <cell r="V21">
            <v>14719.77</v>
          </cell>
          <cell r="W21">
            <v>2355.1632</v>
          </cell>
          <cell r="X21">
            <v>243532.9332</v>
          </cell>
        </row>
        <row r="22">
          <cell r="A22" t="str">
            <v>109</v>
          </cell>
          <cell r="F22">
            <v>62400</v>
          </cell>
          <cell r="G22">
            <v>6148800</v>
          </cell>
          <cell r="H22">
            <v>6728383</v>
          </cell>
          <cell r="I22">
            <v>162658</v>
          </cell>
          <cell r="J22">
            <v>18096</v>
          </cell>
          <cell r="K22">
            <v>292728</v>
          </cell>
          <cell r="L22">
            <v>1379364</v>
          </cell>
          <cell r="M22">
            <v>128064</v>
          </cell>
          <cell r="O22">
            <v>246036</v>
          </cell>
          <cell r="Q22">
            <v>23760</v>
          </cell>
          <cell r="S22">
            <v>162450</v>
          </cell>
          <cell r="T22">
            <v>405767</v>
          </cell>
          <cell r="U22">
            <v>471094</v>
          </cell>
          <cell r="V22">
            <v>30621.11</v>
          </cell>
          <cell r="W22">
            <v>4899.3775999999998</v>
          </cell>
          <cell r="X22">
            <v>506614.48759999999</v>
          </cell>
        </row>
        <row r="23">
          <cell r="A23" t="str">
            <v>110</v>
          </cell>
          <cell r="D23">
            <v>2041600</v>
          </cell>
          <cell r="E23">
            <v>3850250</v>
          </cell>
          <cell r="F23">
            <v>591994</v>
          </cell>
          <cell r="G23">
            <v>73750</v>
          </cell>
          <cell r="I23">
            <v>448000</v>
          </cell>
          <cell r="J23">
            <v>2189838.7200000002</v>
          </cell>
          <cell r="K23">
            <v>641454</v>
          </cell>
          <cell r="L23">
            <v>156800</v>
          </cell>
          <cell r="M23">
            <v>2731563.36</v>
          </cell>
          <cell r="Q23">
            <v>23760</v>
          </cell>
          <cell r="R23">
            <v>1080429</v>
          </cell>
          <cell r="U23">
            <v>1130429</v>
          </cell>
          <cell r="V23">
            <v>73477.885000000009</v>
          </cell>
          <cell r="W23">
            <v>11756.461600000002</v>
          </cell>
          <cell r="X23">
            <v>1215663.3466</v>
          </cell>
        </row>
        <row r="24">
          <cell r="A24" t="str">
            <v>111</v>
          </cell>
          <cell r="C24">
            <v>40800</v>
          </cell>
          <cell r="F24">
            <v>95000</v>
          </cell>
          <cell r="I24">
            <v>123218</v>
          </cell>
          <cell r="J24">
            <v>674238.4</v>
          </cell>
          <cell r="M24">
            <v>86443.199999999997</v>
          </cell>
          <cell r="N24">
            <v>4150016</v>
          </cell>
          <cell r="P24">
            <v>2339485.6800000002</v>
          </cell>
          <cell r="Q24">
            <v>23760</v>
          </cell>
          <cell r="R24">
            <v>32000</v>
          </cell>
          <cell r="S24">
            <v>357840</v>
          </cell>
          <cell r="T24">
            <v>909243</v>
          </cell>
          <cell r="U24">
            <v>2837618</v>
          </cell>
          <cell r="V24">
            <v>184445.17</v>
          </cell>
          <cell r="W24">
            <v>29511.227200000001</v>
          </cell>
          <cell r="X24">
            <v>3051574.3972</v>
          </cell>
        </row>
        <row r="25">
          <cell r="A25" t="str">
            <v>112</v>
          </cell>
          <cell r="B25">
            <v>661200</v>
          </cell>
          <cell r="D25">
            <v>941926</v>
          </cell>
          <cell r="F25">
            <v>2316800</v>
          </cell>
          <cell r="G25">
            <v>-316001</v>
          </cell>
          <cell r="J25">
            <v>695791.2</v>
          </cell>
          <cell r="K25">
            <v>130000</v>
          </cell>
          <cell r="L25">
            <v>131309.92000000001</v>
          </cell>
          <cell r="M25">
            <v>532927.19999999995</v>
          </cell>
          <cell r="P25">
            <v>66405.36</v>
          </cell>
          <cell r="Q25">
            <v>23760</v>
          </cell>
          <cell r="T25">
            <v>201701</v>
          </cell>
          <cell r="U25">
            <v>2791999</v>
          </cell>
          <cell r="V25">
            <v>181479.935</v>
          </cell>
          <cell r="W25">
            <v>29036.7896</v>
          </cell>
          <cell r="X25">
            <v>3002515.7245999998</v>
          </cell>
        </row>
        <row r="26">
          <cell r="A26" t="str">
            <v>113</v>
          </cell>
          <cell r="D26">
            <v>747757</v>
          </cell>
          <cell r="F26">
            <v>62400</v>
          </cell>
          <cell r="I26">
            <v>75000</v>
          </cell>
          <cell r="J26">
            <v>1163442.8799999999</v>
          </cell>
          <cell r="L26">
            <v>247734</v>
          </cell>
          <cell r="M26">
            <v>958586.88</v>
          </cell>
          <cell r="N26">
            <v>840751</v>
          </cell>
          <cell r="P26">
            <v>1193323.32</v>
          </cell>
          <cell r="Q26">
            <v>23760</v>
          </cell>
          <cell r="R26">
            <v>222960</v>
          </cell>
          <cell r="S26">
            <v>918720</v>
          </cell>
          <cell r="U26">
            <v>981120</v>
          </cell>
          <cell r="V26">
            <v>63772.800000000003</v>
          </cell>
          <cell r="W26">
            <v>669332</v>
          </cell>
          <cell r="X26">
            <v>1055096.4480000001</v>
          </cell>
        </row>
        <row r="27">
          <cell r="A27" t="str">
            <v>114</v>
          </cell>
          <cell r="C27">
            <v>372000</v>
          </cell>
          <cell r="D27">
            <v>1185388</v>
          </cell>
          <cell r="F27">
            <v>312000</v>
          </cell>
          <cell r="I27">
            <v>75000</v>
          </cell>
          <cell r="J27">
            <v>78880</v>
          </cell>
          <cell r="L27">
            <v>39200</v>
          </cell>
          <cell r="M27">
            <v>931499.72</v>
          </cell>
          <cell r="P27">
            <v>98529.24</v>
          </cell>
          <cell r="Q27">
            <v>23760</v>
          </cell>
          <cell r="U27">
            <v>312000</v>
          </cell>
          <cell r="V27">
            <v>20280</v>
          </cell>
          <cell r="W27">
            <v>3244.8</v>
          </cell>
          <cell r="X27">
            <v>335524.8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200</v>
          </cell>
          <cell r="B29">
            <v>556800</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201</v>
          </cell>
          <cell r="F30">
            <v>18328</v>
          </cell>
          <cell r="G30">
            <v>1160000</v>
          </cell>
          <cell r="H30">
            <v>112000</v>
          </cell>
          <cell r="O30">
            <v>1837637.2</v>
          </cell>
          <cell r="P30">
            <v>3659598.16</v>
          </cell>
          <cell r="Q30">
            <v>23760</v>
          </cell>
          <cell r="S30">
            <v>624237.76</v>
          </cell>
          <cell r="U30">
            <v>112000</v>
          </cell>
          <cell r="V30">
            <v>7280</v>
          </cell>
          <cell r="W30">
            <v>1164.8</v>
          </cell>
          <cell r="X30">
            <v>120444.8</v>
          </cell>
        </row>
        <row r="31">
          <cell r="A31" t="str">
            <v>202</v>
          </cell>
          <cell r="F31">
            <v>312000</v>
          </cell>
          <cell r="I31">
            <v>19500</v>
          </cell>
          <cell r="P31">
            <v>1895489.88</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row>
        <row r="5">
          <cell r="A5" t="str">
            <v>001</v>
          </cell>
          <cell r="B5">
            <v>2637284</v>
          </cell>
          <cell r="C5">
            <v>1697128</v>
          </cell>
          <cell r="D5">
            <v>50591.677500000005</v>
          </cell>
          <cell r="E5">
            <v>312000</v>
          </cell>
          <cell r="F5">
            <v>1829110</v>
          </cell>
          <cell r="G5">
            <v>2286490</v>
          </cell>
          <cell r="H5">
            <v>2414425</v>
          </cell>
          <cell r="I5">
            <v>2253184</v>
          </cell>
          <cell r="J5">
            <v>1760880</v>
          </cell>
          <cell r="K5">
            <v>327760</v>
          </cell>
          <cell r="L5">
            <v>1198257</v>
          </cell>
          <cell r="M5">
            <v>913844.94500000007</v>
          </cell>
          <cell r="N5">
            <v>146215.1912</v>
          </cell>
          <cell r="O5">
            <v>15119213.1362</v>
          </cell>
          <cell r="P5">
            <v>26999</v>
          </cell>
          <cell r="Q5">
            <v>5805.6856000000007</v>
          </cell>
          <cell r="R5">
            <v>600330.2206</v>
          </cell>
          <cell r="T5">
            <v>780912</v>
          </cell>
          <cell r="U5">
            <v>9500</v>
          </cell>
          <cell r="Y5">
            <v>246520</v>
          </cell>
          <cell r="Z5">
            <v>4387952</v>
          </cell>
          <cell r="AA5">
            <v>285216.88</v>
          </cell>
          <cell r="AB5">
            <v>45634.700799999999</v>
          </cell>
          <cell r="AC5">
            <v>4718803.5807999996</v>
          </cell>
          <cell r="AE5">
            <v>858168</v>
          </cell>
          <cell r="AG5">
            <v>522000</v>
          </cell>
          <cell r="AH5">
            <v>398852.5</v>
          </cell>
          <cell r="AI5">
            <v>25925.412500000002</v>
          </cell>
          <cell r="AJ5">
            <v>4148.0660000000007</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G6">
            <v>12631.240800000001</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F6">
            <v>112000</v>
          </cell>
          <cell r="AH6">
            <v>678368</v>
          </cell>
          <cell r="AI6">
            <v>44093.919999999998</v>
          </cell>
          <cell r="AJ6">
            <v>7055.0271999999995</v>
          </cell>
          <cell r="AK6">
            <v>729516.94720000005</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G7">
            <v>12631.240800000001</v>
          </cell>
          <cell r="H7">
            <v>91576.495800000004</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cell r="AH7">
            <v>319000</v>
          </cell>
          <cell r="AI7">
            <v>20735</v>
          </cell>
          <cell r="AJ7">
            <v>3317.6</v>
          </cell>
          <cell r="AK7">
            <v>343052.6</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G8">
            <v>12631.240800000001</v>
          </cell>
          <cell r="H8">
            <v>91576.495800000004</v>
          </cell>
          <cell r="I8">
            <v>260000</v>
          </cell>
          <cell r="J8">
            <v>319997</v>
          </cell>
          <cell r="L8">
            <v>96466</v>
          </cell>
          <cell r="M8">
            <v>709920</v>
          </cell>
          <cell r="O8">
            <v>324800</v>
          </cell>
          <cell r="P8">
            <v>21112</v>
          </cell>
          <cell r="Q8">
            <v>3377.92</v>
          </cell>
          <cell r="R8">
            <v>3167264.16</v>
          </cell>
          <cell r="T8">
            <v>113970</v>
          </cell>
          <cell r="Z8">
            <v>3167264.16</v>
          </cell>
          <cell r="AA8">
            <v>205872.1704</v>
          </cell>
          <cell r="AB8">
            <v>32939.547264000001</v>
          </cell>
          <cell r="AC8">
            <v>1943982</v>
          </cell>
          <cell r="AH8">
            <v>709920</v>
          </cell>
          <cell r="AI8">
            <v>46144.800000000003</v>
          </cell>
          <cell r="AJ8">
            <v>7383.1680000000006</v>
          </cell>
          <cell r="AK8">
            <v>763447.96799999999</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G9">
            <v>12631.240800000001</v>
          </cell>
          <cell r="H9">
            <v>91576.495800000004</v>
          </cell>
          <cell r="I9">
            <v>1178154</v>
          </cell>
          <cell r="J9">
            <v>2240</v>
          </cell>
          <cell r="L9">
            <v>58000</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cell r="AH9">
            <v>498800</v>
          </cell>
          <cell r="AI9">
            <v>32422</v>
          </cell>
          <cell r="AJ9">
            <v>5187.5200000000004</v>
          </cell>
          <cell r="AK9">
            <v>536409.52</v>
          </cell>
          <cell r="AN9">
            <v>991940.28</v>
          </cell>
          <cell r="AO9">
            <v>64476.118200000004</v>
          </cell>
          <cell r="AP9">
            <v>10316.178912000001</v>
          </cell>
          <cell r="AQ9">
            <v>1066732.577112</v>
          </cell>
        </row>
        <row r="10">
          <cell r="A10" t="str">
            <v>014</v>
          </cell>
          <cell r="B10">
            <v>168173.32</v>
          </cell>
          <cell r="C10">
            <v>168173.32</v>
          </cell>
          <cell r="D10">
            <v>10278.944000000001</v>
          </cell>
          <cell r="E10">
            <v>74127</v>
          </cell>
          <cell r="F10">
            <v>4818.2550000000001</v>
          </cell>
          <cell r="G10">
            <v>12631.240800000001</v>
          </cell>
          <cell r="H10">
            <v>91576.495800000004</v>
          </cell>
          <cell r="I10">
            <v>1627604</v>
          </cell>
          <cell r="J10">
            <v>381872</v>
          </cell>
          <cell r="L10">
            <v>883120</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cell r="AH10">
            <v>116962.5</v>
          </cell>
          <cell r="AI10">
            <v>7602.5625</v>
          </cell>
          <cell r="AJ10">
            <v>1216.4100000000001</v>
          </cell>
          <cell r="AK10">
            <v>125781.4725</v>
          </cell>
          <cell r="AN10">
            <v>168173.32</v>
          </cell>
          <cell r="AO10">
            <v>10931.265800000001</v>
          </cell>
          <cell r="AP10">
            <v>1749.0025280000002</v>
          </cell>
          <cell r="AQ10">
            <v>180853.58832800001</v>
          </cell>
        </row>
        <row r="11">
          <cell r="A11" t="str">
            <v>016</v>
          </cell>
          <cell r="B11">
            <v>447632.4</v>
          </cell>
          <cell r="C11">
            <v>559543.4</v>
          </cell>
          <cell r="D11">
            <v>177000</v>
          </cell>
          <cell r="E11">
            <v>74127</v>
          </cell>
          <cell r="F11">
            <v>4818.2550000000001</v>
          </cell>
          <cell r="G11">
            <v>12631.240800000001</v>
          </cell>
          <cell r="H11">
            <v>91576.495800000004</v>
          </cell>
          <cell r="J11">
            <v>298700</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cell r="AF11">
            <v>112000</v>
          </cell>
          <cell r="AH11">
            <v>162432</v>
          </cell>
          <cell r="AI11">
            <v>641898</v>
          </cell>
          <cell r="AJ11">
            <v>1689.2927999999999</v>
          </cell>
          <cell r="AK11">
            <v>174679.37279999998</v>
          </cell>
          <cell r="AN11">
            <v>1201441.3999999999</v>
          </cell>
          <cell r="AO11">
            <v>78093.690999999992</v>
          </cell>
          <cell r="AP11">
            <v>12494.990559999998</v>
          </cell>
          <cell r="AQ11">
            <v>1292030.0815600001</v>
          </cell>
        </row>
        <row r="12">
          <cell r="A12" t="str">
            <v>017</v>
          </cell>
          <cell r="B12">
            <v>1142286.8</v>
          </cell>
          <cell r="C12">
            <v>118603.2</v>
          </cell>
          <cell r="D12">
            <v>192105</v>
          </cell>
          <cell r="E12">
            <v>74127</v>
          </cell>
          <cell r="F12">
            <v>78400</v>
          </cell>
          <cell r="G12">
            <v>12631.240800000001</v>
          </cell>
          <cell r="H12">
            <v>91576.495800000004</v>
          </cell>
          <cell r="J12">
            <v>97440</v>
          </cell>
          <cell r="K12">
            <v>13921248</v>
          </cell>
          <cell r="L12">
            <v>1417924</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F12">
            <v>112000</v>
          </cell>
          <cell r="AH12">
            <v>63104</v>
          </cell>
          <cell r="AI12">
            <v>4101.76</v>
          </cell>
          <cell r="AJ12">
            <v>656.28160000000003</v>
          </cell>
          <cell r="AK12">
            <v>67862.041599999997</v>
          </cell>
          <cell r="AN12">
            <v>15034</v>
          </cell>
          <cell r="AO12">
            <v>977.21</v>
          </cell>
          <cell r="AP12">
            <v>156.3536</v>
          </cell>
          <cell r="AQ12">
            <v>16167.563599999999</v>
          </cell>
        </row>
        <row r="13">
          <cell r="A13" t="str">
            <v>019</v>
          </cell>
          <cell r="B13">
            <v>489056</v>
          </cell>
          <cell r="C13">
            <v>118603.2</v>
          </cell>
          <cell r="D13">
            <v>1274112</v>
          </cell>
          <cell r="E13">
            <v>74127</v>
          </cell>
          <cell r="F13">
            <v>31360</v>
          </cell>
          <cell r="G13">
            <v>12631.240800000001</v>
          </cell>
          <cell r="H13">
            <v>91576.495800000004</v>
          </cell>
          <cell r="J13">
            <v>50437</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E13">
            <v>25390</v>
          </cell>
          <cell r="AH13">
            <v>300672</v>
          </cell>
          <cell r="AI13">
            <v>19543.68</v>
          </cell>
          <cell r="AJ13">
            <v>3126.9888000000001</v>
          </cell>
          <cell r="AK13">
            <v>323342.66879999998</v>
          </cell>
          <cell r="AL13">
            <v>54984</v>
          </cell>
          <cell r="AN13">
            <v>192475.33333333334</v>
          </cell>
          <cell r="AO13">
            <v>12510.896666666667</v>
          </cell>
          <cell r="AP13">
            <v>2001.7434666666668</v>
          </cell>
          <cell r="AQ13">
            <v>206987.97346666668</v>
          </cell>
        </row>
        <row r="14">
          <cell r="A14" t="str">
            <v>101</v>
          </cell>
          <cell r="B14">
            <v>74127</v>
          </cell>
          <cell r="C14">
            <v>118603.2</v>
          </cell>
          <cell r="D14">
            <v>4333.333333333333</v>
          </cell>
          <cell r="E14">
            <v>74127</v>
          </cell>
          <cell r="F14">
            <v>564480</v>
          </cell>
          <cell r="G14">
            <v>12631.240800000001</v>
          </cell>
          <cell r="H14">
            <v>91576.495800000004</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D14">
            <v>702408</v>
          </cell>
          <cell r="AE14">
            <v>630340</v>
          </cell>
          <cell r="AF14">
            <v>84975</v>
          </cell>
          <cell r="AH14">
            <v>903246.33333333337</v>
          </cell>
          <cell r="AI14">
            <v>58711.011666666673</v>
          </cell>
          <cell r="AJ14">
            <v>9393.7618666666676</v>
          </cell>
          <cell r="AK14">
            <v>971351.10686666681</v>
          </cell>
          <cell r="AN14">
            <v>630340</v>
          </cell>
          <cell r="AO14">
            <v>40972.1</v>
          </cell>
          <cell r="AP14">
            <v>6555.5360000000001</v>
          </cell>
          <cell r="AQ14">
            <v>677867.63599999994</v>
          </cell>
        </row>
        <row r="15">
          <cell r="A15" t="str">
            <v>104</v>
          </cell>
          <cell r="B15">
            <v>494180</v>
          </cell>
          <cell r="C15">
            <v>158137.60000000001</v>
          </cell>
          <cell r="D15">
            <v>10278.944000000001</v>
          </cell>
          <cell r="E15">
            <v>494180</v>
          </cell>
          <cell r="F15">
            <v>171100</v>
          </cell>
          <cell r="G15">
            <v>89600</v>
          </cell>
          <cell r="H15">
            <v>610509.97199999995</v>
          </cell>
          <cell r="I15">
            <v>319000</v>
          </cell>
          <cell r="J15">
            <v>459200</v>
          </cell>
          <cell r="L15">
            <v>70560</v>
          </cell>
          <cell r="M15">
            <v>808125</v>
          </cell>
          <cell r="O15">
            <v>650643.9</v>
          </cell>
          <cell r="P15">
            <v>42291.853500000005</v>
          </cell>
          <cell r="Q15">
            <v>6766.6965600000012</v>
          </cell>
          <cell r="R15">
            <v>699702.45005999994</v>
          </cell>
          <cell r="V15">
            <v>33107.142857142855</v>
          </cell>
          <cell r="X15">
            <v>69600</v>
          </cell>
          <cell r="Y15">
            <v>1871466.6666666667</v>
          </cell>
          <cell r="Z15">
            <v>528800</v>
          </cell>
          <cell r="AA15">
            <v>34372</v>
          </cell>
          <cell r="AB15">
            <v>5499.52</v>
          </cell>
          <cell r="AC15">
            <v>568671.52</v>
          </cell>
          <cell r="AE15">
            <v>226200</v>
          </cell>
          <cell r="AH15">
            <v>1182073</v>
          </cell>
          <cell r="AI15">
            <v>76834.74500000001</v>
          </cell>
          <cell r="AJ15">
            <v>1388700</v>
          </cell>
          <cell r="AK15">
            <v>1271201.3042000001</v>
          </cell>
          <cell r="AN15">
            <v>171100</v>
          </cell>
          <cell r="AO15">
            <v>11121.5</v>
          </cell>
          <cell r="AP15">
            <v>1779.44</v>
          </cell>
          <cell r="AQ15">
            <v>184000.94</v>
          </cell>
        </row>
        <row r="16">
          <cell r="A16" t="str">
            <v>106</v>
          </cell>
          <cell r="B16">
            <v>1297222.5</v>
          </cell>
          <cell r="C16">
            <v>291714</v>
          </cell>
          <cell r="D16">
            <v>350000</v>
          </cell>
          <cell r="E16">
            <v>350000</v>
          </cell>
          <cell r="F16">
            <v>89600</v>
          </cell>
          <cell r="G16">
            <v>59640</v>
          </cell>
          <cell r="H16">
            <v>432390</v>
          </cell>
          <cell r="I16">
            <v>586522</v>
          </cell>
          <cell r="J16">
            <v>4080000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cell r="AD16">
            <v>38388</v>
          </cell>
          <cell r="AE16">
            <v>666141</v>
          </cell>
          <cell r="AH16">
            <v>-1600000</v>
          </cell>
          <cell r="AI16">
            <v>8350.7450000000008</v>
          </cell>
          <cell r="AJ16">
            <v>1336.1192000000001</v>
          </cell>
          <cell r="AK16">
            <v>138159.86419999998</v>
          </cell>
          <cell r="AN16">
            <v>-1600000</v>
          </cell>
          <cell r="AO16">
            <v>-104000</v>
          </cell>
          <cell r="AP16">
            <v>-16640</v>
          </cell>
          <cell r="AQ16">
            <v>-1720640</v>
          </cell>
        </row>
        <row r="17">
          <cell r="A17" t="str">
            <v>107</v>
          </cell>
          <cell r="B17">
            <v>494180</v>
          </cell>
          <cell r="C17">
            <v>1087196</v>
          </cell>
          <cell r="D17">
            <v>350000</v>
          </cell>
          <cell r="E17">
            <v>844180</v>
          </cell>
          <cell r="F17">
            <v>50400</v>
          </cell>
          <cell r="G17">
            <v>282240</v>
          </cell>
          <cell r="H17">
            <v>1042899.972</v>
          </cell>
          <cell r="J17">
            <v>345773</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D17">
            <v>16128</v>
          </cell>
          <cell r="AE17">
            <v>261170</v>
          </cell>
          <cell r="AH17">
            <v>1830851</v>
          </cell>
          <cell r="AI17">
            <v>119005.315</v>
          </cell>
          <cell r="AJ17">
            <v>1388700</v>
          </cell>
          <cell r="AK17">
            <v>1968897.1654000001</v>
          </cell>
          <cell r="AN17">
            <v>1953832</v>
          </cell>
          <cell r="AO17">
            <v>126999.08</v>
          </cell>
          <cell r="AP17">
            <v>20319.852800000001</v>
          </cell>
          <cell r="AQ17">
            <v>2101150.9328000001</v>
          </cell>
        </row>
        <row r="18">
          <cell r="A18" t="str">
            <v>109</v>
          </cell>
          <cell r="B18">
            <v>5188890</v>
          </cell>
          <cell r="C18">
            <v>2273228</v>
          </cell>
          <cell r="D18">
            <v>350000</v>
          </cell>
          <cell r="E18">
            <v>350000</v>
          </cell>
          <cell r="F18">
            <v>11200</v>
          </cell>
          <cell r="G18">
            <v>59640</v>
          </cell>
          <cell r="H18">
            <v>432390</v>
          </cell>
          <cell r="I18">
            <v>3858</v>
          </cell>
          <cell r="J18">
            <v>2636907</v>
          </cell>
          <cell r="K18">
            <v>237336</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11200</v>
          </cell>
          <cell r="AA18">
            <v>728</v>
          </cell>
          <cell r="AB18">
            <v>1911680</v>
          </cell>
          <cell r="AC18">
            <v>12044.48</v>
          </cell>
          <cell r="AD18">
            <v>46592</v>
          </cell>
          <cell r="AE18">
            <v>55367</v>
          </cell>
          <cell r="AF18">
            <v>185020</v>
          </cell>
          <cell r="AG18">
            <v>63800</v>
          </cell>
          <cell r="AH18">
            <v>977975</v>
          </cell>
          <cell r="AI18">
            <v>185600</v>
          </cell>
          <cell r="AJ18">
            <v>10170.94</v>
          </cell>
          <cell r="AK18">
            <v>1051714.3149999999</v>
          </cell>
          <cell r="AN18">
            <v>58000</v>
          </cell>
          <cell r="AO18">
            <v>3770</v>
          </cell>
          <cell r="AP18">
            <v>603.20000000000005</v>
          </cell>
          <cell r="AQ18">
            <v>62373.2</v>
          </cell>
        </row>
        <row r="19">
          <cell r="A19" t="str">
            <v>110</v>
          </cell>
          <cell r="B19">
            <v>988360</v>
          </cell>
          <cell r="C19">
            <v>741270</v>
          </cell>
          <cell r="D19">
            <v>470500</v>
          </cell>
          <cell r="E19">
            <v>228000</v>
          </cell>
          <cell r="F19">
            <v>11200</v>
          </cell>
          <cell r="G19">
            <v>294728.95199999999</v>
          </cell>
          <cell r="H19">
            <v>2136784.9019999998</v>
          </cell>
          <cell r="I19">
            <v>1432918</v>
          </cell>
          <cell r="J19">
            <v>81819</v>
          </cell>
          <cell r="K19">
            <v>120978</v>
          </cell>
          <cell r="L19">
            <v>63800</v>
          </cell>
          <cell r="M19">
            <v>1962516</v>
          </cell>
          <cell r="N19">
            <v>511353</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D19">
            <v>210196</v>
          </cell>
          <cell r="AE19">
            <v>40600</v>
          </cell>
          <cell r="AH19">
            <v>1562838</v>
          </cell>
          <cell r="AI19">
            <v>101584.47</v>
          </cell>
          <cell r="AJ19">
            <v>16253.5152</v>
          </cell>
          <cell r="AK19">
            <v>1680675.9852</v>
          </cell>
          <cell r="AN19">
            <v>607347</v>
          </cell>
          <cell r="AO19">
            <v>146247.01</v>
          </cell>
          <cell r="AP19">
            <v>23399.521600000004</v>
          </cell>
          <cell r="AQ19">
            <v>2419600.5315999999</v>
          </cell>
        </row>
        <row r="20">
          <cell r="A20" t="str">
            <v>111</v>
          </cell>
          <cell r="B20">
            <v>2717990</v>
          </cell>
          <cell r="C20">
            <v>855440</v>
          </cell>
          <cell r="D20">
            <v>1050000</v>
          </cell>
          <cell r="E20">
            <v>4509260</v>
          </cell>
          <cell r="F20">
            <v>50400</v>
          </cell>
          <cell r="G20">
            <v>768377.9040000001</v>
          </cell>
          <cell r="H20">
            <v>201396</v>
          </cell>
          <cell r="I20">
            <v>2528106</v>
          </cell>
          <cell r="K20">
            <v>359632</v>
          </cell>
          <cell r="L20">
            <v>155434</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D20">
            <v>108248</v>
          </cell>
          <cell r="AE20">
            <v>318234</v>
          </cell>
          <cell r="AH20">
            <v>3228246</v>
          </cell>
          <cell r="AI20">
            <v>209835.99000000002</v>
          </cell>
          <cell r="AJ20">
            <v>33573.758400000006</v>
          </cell>
          <cell r="AK20">
            <v>3471655.7484000004</v>
          </cell>
          <cell r="AN20">
            <v>1821572</v>
          </cell>
          <cell r="AO20">
            <v>118402.18000000001</v>
          </cell>
          <cell r="AP20">
            <v>18944.348800000003</v>
          </cell>
          <cell r="AQ20">
            <v>1958918.5288</v>
          </cell>
        </row>
        <row r="21">
          <cell r="A21" t="str">
            <v>112</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cell r="AD21">
            <v>90562</v>
          </cell>
          <cell r="AE21">
            <v>2016809</v>
          </cell>
          <cell r="AF21">
            <v>116000</v>
          </cell>
          <cell r="AH21">
            <v>2396442</v>
          </cell>
          <cell r="AI21">
            <v>155768.73000000001</v>
          </cell>
          <cell r="AJ21">
            <v>24922.996800000001</v>
          </cell>
          <cell r="AK21">
            <v>2577133.7267999998</v>
          </cell>
          <cell r="AN21">
            <v>1310851</v>
          </cell>
          <cell r="AO21">
            <v>85205.315000000002</v>
          </cell>
          <cell r="AP21">
            <v>13632.850400000001</v>
          </cell>
          <cell r="AQ21">
            <v>1409689.1654000001</v>
          </cell>
        </row>
        <row r="22">
          <cell r="A22" t="str">
            <v>115</v>
          </cell>
          <cell r="E22">
            <v>24621256</v>
          </cell>
          <cell r="F22">
            <v>650400</v>
          </cell>
          <cell r="G22">
            <v>190400</v>
          </cell>
          <cell r="L22">
            <v>163869.33333333331</v>
          </cell>
          <cell r="M22">
            <v>460752</v>
          </cell>
          <cell r="R22">
            <v>38080</v>
          </cell>
          <cell r="S22">
            <v>5600</v>
          </cell>
          <cell r="T22">
            <v>240259</v>
          </cell>
          <cell r="V22">
            <v>114144</v>
          </cell>
          <cell r="W22">
            <v>228566</v>
          </cell>
          <cell r="X22">
            <v>410153</v>
          </cell>
          <cell r="Z22">
            <v>163869.33333333331</v>
          </cell>
          <cell r="AA22">
            <v>242162</v>
          </cell>
          <cell r="AB22">
            <v>1704.2410666666667</v>
          </cell>
          <cell r="AC22">
            <v>176225.08106666664</v>
          </cell>
          <cell r="AE22">
            <v>838958</v>
          </cell>
          <cell r="AH22">
            <v>651152</v>
          </cell>
          <cell r="AI22">
            <v>42324.880000000005</v>
          </cell>
          <cell r="AJ22">
            <v>6771.9808000000012</v>
          </cell>
          <cell r="AK22">
            <v>700248.86080000002</v>
          </cell>
          <cell r="AN22">
            <v>1126740</v>
          </cell>
          <cell r="AO22">
            <v>73238.100000000006</v>
          </cell>
          <cell r="AP22">
            <v>11718.096000000001</v>
          </cell>
          <cell r="AQ22">
            <v>1211696.196</v>
          </cell>
        </row>
        <row r="23">
          <cell r="A23" t="str">
            <v>160</v>
          </cell>
          <cell r="J23">
            <v>115360</v>
          </cell>
          <cell r="L23">
            <v>6752622.9333333327</v>
          </cell>
          <cell r="N23">
            <v>320000</v>
          </cell>
          <cell r="O23">
            <v>105966</v>
          </cell>
          <cell r="P23">
            <v>55624</v>
          </cell>
          <cell r="Q23">
            <v>65099</v>
          </cell>
          <cell r="R23">
            <v>110880</v>
          </cell>
          <cell r="S23">
            <v>21168</v>
          </cell>
          <cell r="T23">
            <v>116882</v>
          </cell>
          <cell r="V23">
            <v>13750</v>
          </cell>
          <cell r="Y23">
            <v>-58000</v>
          </cell>
          <cell r="Z23">
            <v>7190043.9333333327</v>
          </cell>
          <cell r="AA23">
            <v>467352.85566666664</v>
          </cell>
          <cell r="AB23">
            <v>74776.456906666659</v>
          </cell>
          <cell r="AC23">
            <v>7732173.2459066659</v>
          </cell>
          <cell r="AD23">
            <v>758124</v>
          </cell>
          <cell r="AH23">
            <v>129110</v>
          </cell>
          <cell r="AI23">
            <v>8392.15</v>
          </cell>
          <cell r="AJ23">
            <v>1342.7439999999999</v>
          </cell>
          <cell r="AK23">
            <v>138844.894</v>
          </cell>
          <cell r="AN23">
            <v>258773</v>
          </cell>
          <cell r="AO23">
            <v>16820.244999999999</v>
          </cell>
          <cell r="AP23">
            <v>2691.2392</v>
          </cell>
          <cell r="AQ23">
            <v>278284.48420000001</v>
          </cell>
        </row>
        <row r="24">
          <cell r="A24" t="str">
            <v>200</v>
          </cell>
          <cell r="B24">
            <v>203000</v>
          </cell>
          <cell r="E24">
            <v>3338116</v>
          </cell>
          <cell r="F24">
            <v>108000</v>
          </cell>
          <cell r="H24">
            <v>156461</v>
          </cell>
          <cell r="O24">
            <v>1073411.8</v>
          </cell>
          <cell r="P24">
            <v>56144</v>
          </cell>
          <cell r="R24">
            <v>201600</v>
          </cell>
          <cell r="S24">
            <v>111552</v>
          </cell>
          <cell r="T24">
            <v>376907</v>
          </cell>
          <cell r="V24">
            <v>8200</v>
          </cell>
          <cell r="Z24">
            <v>1084866.8</v>
          </cell>
          <cell r="AA24">
            <v>70516.342000000004</v>
          </cell>
          <cell r="AB24">
            <v>11282.614720000001</v>
          </cell>
          <cell r="AC24">
            <v>1166665.7567199999</v>
          </cell>
          <cell r="AD24">
            <v>58800</v>
          </cell>
          <cell r="AE24">
            <v>1744130</v>
          </cell>
          <cell r="AF24">
            <v>611320</v>
          </cell>
          <cell r="AH24">
            <v>1265579.5</v>
          </cell>
          <cell r="AI24">
            <v>82262.667499999996</v>
          </cell>
          <cell r="AJ24">
            <v>13162.0268</v>
          </cell>
          <cell r="AK24">
            <v>1361004.1943000001</v>
          </cell>
          <cell r="AN24">
            <v>701064</v>
          </cell>
          <cell r="AO24">
            <v>45569.16</v>
          </cell>
          <cell r="AP24">
            <v>7291.0656000000008</v>
          </cell>
          <cell r="AQ24">
            <v>753924.22560000001</v>
          </cell>
        </row>
        <row r="25">
          <cell r="A25" t="str">
            <v>201</v>
          </cell>
          <cell r="E25">
            <v>624000</v>
          </cell>
          <cell r="J25">
            <v>141120</v>
          </cell>
          <cell r="M25">
            <v>696993</v>
          </cell>
          <cell r="O25">
            <v>428374.08</v>
          </cell>
          <cell r="P25">
            <v>16820</v>
          </cell>
          <cell r="S25">
            <v>146496</v>
          </cell>
          <cell r="T25">
            <v>1497869</v>
          </cell>
          <cell r="V25">
            <v>33107.142857142855</v>
          </cell>
          <cell r="W25">
            <v>289759.88</v>
          </cell>
          <cell r="Y25">
            <v>1871466.6666666667</v>
          </cell>
          <cell r="Z25">
            <v>1063829.08</v>
          </cell>
          <cell r="AA25">
            <v>69148.890200000009</v>
          </cell>
          <cell r="AB25">
            <v>11063.822432000001</v>
          </cell>
          <cell r="AC25">
            <v>1144041.7926320001</v>
          </cell>
          <cell r="AE25">
            <v>428736</v>
          </cell>
          <cell r="AF25">
            <v>1132740</v>
          </cell>
          <cell r="AH25">
            <v>304839.88</v>
          </cell>
          <cell r="AI25">
            <v>19814.592200000003</v>
          </cell>
          <cell r="AJ25">
            <v>3170.3347520000007</v>
          </cell>
          <cell r="AK25">
            <v>327824.80695200001</v>
          </cell>
          <cell r="AN25">
            <v>2499298</v>
          </cell>
          <cell r="AO25">
            <v>162454.37</v>
          </cell>
          <cell r="AP25">
            <v>25992.699199999999</v>
          </cell>
          <cell r="AQ25">
            <v>2687745.0692000003</v>
          </cell>
        </row>
        <row r="26">
          <cell r="A26" t="str">
            <v>202</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1628021.72</v>
          </cell>
          <cell r="AA26">
            <v>242162</v>
          </cell>
          <cell r="AB26">
            <v>16931.425888000002</v>
          </cell>
          <cell r="AC26">
            <v>258680</v>
          </cell>
          <cell r="AH26">
            <v>785178.48</v>
          </cell>
          <cell r="AI26">
            <v>51036.601199999997</v>
          </cell>
          <cell r="AJ26">
            <v>8165.8561920000002</v>
          </cell>
          <cell r="AK26">
            <v>844380.93739199999</v>
          </cell>
          <cell r="AN26">
            <v>1932840</v>
          </cell>
          <cell r="AO26">
            <v>125634.6</v>
          </cell>
          <cell r="AP26">
            <v>20101.536</v>
          </cell>
          <cell r="AQ26">
            <v>2078576.1360000002</v>
          </cell>
        </row>
        <row r="27">
          <cell r="A27" t="str">
            <v>204</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17400</v>
          </cell>
          <cell r="Q27">
            <v>35700</v>
          </cell>
          <cell r="R27">
            <v>380800</v>
          </cell>
          <cell r="S27">
            <v>97880</v>
          </cell>
          <cell r="T27">
            <v>853389</v>
          </cell>
          <cell r="U27">
            <v>4113302</v>
          </cell>
          <cell r="V27">
            <v>231750</v>
          </cell>
          <cell r="W27">
            <v>546288.07999999996</v>
          </cell>
          <cell r="X27">
            <v>1022300</v>
          </cell>
          <cell r="Y27">
            <v>162450</v>
          </cell>
          <cell r="Z27">
            <v>761070.2</v>
          </cell>
          <cell r="AA27">
            <v>49469.563000000002</v>
          </cell>
          <cell r="AB27">
            <v>7915.1300800000008</v>
          </cell>
          <cell r="AC27">
            <v>818454.89307999995</v>
          </cell>
          <cell r="AD27">
            <v>135720</v>
          </cell>
          <cell r="AH27">
            <v>699408.08</v>
          </cell>
          <cell r="AI27">
            <v>45461.525199999996</v>
          </cell>
          <cell r="AJ27">
            <v>7273.844032</v>
          </cell>
          <cell r="AK27">
            <v>752143.44923200004</v>
          </cell>
          <cell r="AN27">
            <v>2233022</v>
          </cell>
          <cell r="AO27">
            <v>145146.43</v>
          </cell>
          <cell r="AP27">
            <v>23223.428799999998</v>
          </cell>
          <cell r="AQ27">
            <v>2401391.8588</v>
          </cell>
        </row>
        <row r="28">
          <cell r="A28" t="str">
            <v>210</v>
          </cell>
          <cell r="D28">
            <v>16675</v>
          </cell>
          <cell r="E28">
            <v>108000</v>
          </cell>
          <cell r="J28">
            <v>50400</v>
          </cell>
          <cell r="L28">
            <v>180573.33333333331</v>
          </cell>
          <cell r="M28">
            <v>1594555</v>
          </cell>
          <cell r="O28">
            <v>315518</v>
          </cell>
          <cell r="S28">
            <v>89600</v>
          </cell>
          <cell r="T28">
            <v>1316159</v>
          </cell>
          <cell r="W28">
            <v>404468.8</v>
          </cell>
          <cell r="X28">
            <v>1562114</v>
          </cell>
          <cell r="Y28">
            <v>24348</v>
          </cell>
          <cell r="Z28">
            <v>4059852.2933333335</v>
          </cell>
          <cell r="AA28">
            <v>263890.39906666667</v>
          </cell>
          <cell r="AB28">
            <v>42222.463850666667</v>
          </cell>
          <cell r="AC28">
            <v>4365965.1562506668</v>
          </cell>
          <cell r="AD28">
            <v>1179140</v>
          </cell>
          <cell r="AH28">
            <v>3412245.8</v>
          </cell>
          <cell r="AI28">
            <v>221795.97699999998</v>
          </cell>
          <cell r="AJ28">
            <v>35487.356319999999</v>
          </cell>
          <cell r="AK28">
            <v>3669529.1333199996</v>
          </cell>
          <cell r="AN28">
            <v>3158714</v>
          </cell>
          <cell r="AO28">
            <v>205316.41</v>
          </cell>
          <cell r="AP28">
            <v>32850.625599999999</v>
          </cell>
          <cell r="AQ28">
            <v>3396881.0356000001</v>
          </cell>
        </row>
        <row r="29">
          <cell r="A29" t="str">
            <v>211</v>
          </cell>
          <cell r="D29">
            <v>16675</v>
          </cell>
          <cell r="M29">
            <v>-4640</v>
          </cell>
          <cell r="O29">
            <v>340450.72</v>
          </cell>
          <cell r="P29">
            <v>48720</v>
          </cell>
          <cell r="R29">
            <v>284200</v>
          </cell>
          <cell r="S29">
            <v>-4480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cell r="AN29">
            <v>119640</v>
          </cell>
          <cell r="AO29">
            <v>7776.6</v>
          </cell>
          <cell r="AP29">
            <v>1244.2560000000001</v>
          </cell>
          <cell r="AQ29">
            <v>128660.856</v>
          </cell>
        </row>
        <row r="30">
          <cell r="A30" t="str">
            <v>401</v>
          </cell>
          <cell r="B30">
            <v>1321288.72</v>
          </cell>
          <cell r="K30">
            <v>206800</v>
          </cell>
          <cell r="O30">
            <v>1538090.4</v>
          </cell>
          <cell r="P30">
            <v>50228</v>
          </cell>
          <cell r="S30">
            <v>11455</v>
          </cell>
          <cell r="T30">
            <v>1153829</v>
          </cell>
          <cell r="X30">
            <v>490912</v>
          </cell>
          <cell r="Y30">
            <v>203000</v>
          </cell>
          <cell r="Z30">
            <v>1549545.4</v>
          </cell>
          <cell r="AA30">
            <v>100720.451</v>
          </cell>
          <cell r="AB30">
            <v>16115.27216</v>
          </cell>
          <cell r="AC30">
            <v>1666381.1231599997</v>
          </cell>
          <cell r="AH30">
            <v>243600</v>
          </cell>
          <cell r="AI30">
            <v>15834</v>
          </cell>
          <cell r="AJ30">
            <v>2533.44</v>
          </cell>
          <cell r="AK30">
            <v>261967.44</v>
          </cell>
          <cell r="AN30">
            <v>1694969</v>
          </cell>
          <cell r="AO30">
            <v>110172.985</v>
          </cell>
          <cell r="AP30">
            <v>17627.677599999999</v>
          </cell>
          <cell r="AQ30">
            <v>1822769.6626000002</v>
          </cell>
        </row>
        <row r="31">
          <cell r="A31" t="str">
            <v>403</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cell r="AN31">
            <v>6508181</v>
          </cell>
          <cell r="AO31">
            <v>423031.76500000001</v>
          </cell>
          <cell r="AP31">
            <v>67685.082399999999</v>
          </cell>
          <cell r="AQ31">
            <v>6998897.8473999994</v>
          </cell>
        </row>
        <row r="32">
          <cell r="A32" t="str">
            <v>409</v>
          </cell>
          <cell r="G32">
            <v>2916199</v>
          </cell>
          <cell r="L32">
            <v>146933.33333333331</v>
          </cell>
          <cell r="O32">
            <v>2954052.52</v>
          </cell>
          <cell r="R32">
            <v>162400</v>
          </cell>
          <cell r="S32">
            <v>11455</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cell r="AN32">
            <v>306029</v>
          </cell>
          <cell r="AO32">
            <v>19891.885000000002</v>
          </cell>
          <cell r="AP32">
            <v>3182.7016000000003</v>
          </cell>
          <cell r="AQ32">
            <v>329103.58660000004</v>
          </cell>
        </row>
        <row r="33">
          <cell r="A33" t="str">
            <v>B01</v>
          </cell>
          <cell r="B33">
            <v>2425696</v>
          </cell>
          <cell r="C33">
            <v>311360</v>
          </cell>
          <cell r="D33">
            <v>1903328</v>
          </cell>
          <cell r="G33">
            <v>125442</v>
          </cell>
          <cell r="I33">
            <v>104500</v>
          </cell>
          <cell r="O33">
            <v>994195</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cell r="AN33">
            <v>151508</v>
          </cell>
          <cell r="AO33">
            <v>9848.02</v>
          </cell>
          <cell r="AP33">
            <v>1575.6832000000002</v>
          </cell>
          <cell r="AQ33">
            <v>162931.70319999999</v>
          </cell>
        </row>
        <row r="34">
          <cell r="A34" t="str">
            <v>ÉXITO BELLO</v>
          </cell>
          <cell r="E34">
            <v>1144000</v>
          </cell>
          <cell r="F34">
            <v>504000</v>
          </cell>
          <cell r="I34">
            <v>332920</v>
          </cell>
          <cell r="R34">
            <v>60480</v>
          </cell>
          <cell r="S34">
            <v>13091.428571428571</v>
          </cell>
          <cell r="V34">
            <v>360000</v>
          </cell>
          <cell r="W34">
            <v>203580</v>
          </cell>
          <cell r="X34">
            <v>638000</v>
          </cell>
          <cell r="Z34">
            <v>2352062.8571428573</v>
          </cell>
          <cell r="AA34">
            <v>152884.08571428573</v>
          </cell>
          <cell r="AB34">
            <v>24461.453714285715</v>
          </cell>
          <cell r="AC34">
            <v>2529408.3965714285</v>
          </cell>
          <cell r="AE34">
            <v>138875.20000000001</v>
          </cell>
          <cell r="AH34">
            <v>187494</v>
          </cell>
          <cell r="AI34">
            <v>13232.7</v>
          </cell>
          <cell r="AJ34">
            <v>2117.232</v>
          </cell>
          <cell r="AK34">
            <v>218929.932</v>
          </cell>
          <cell r="AN34">
            <v>360000</v>
          </cell>
          <cell r="AO34">
            <v>23400</v>
          </cell>
          <cell r="AP34">
            <v>3744</v>
          </cell>
          <cell r="AQ34">
            <v>387144</v>
          </cell>
        </row>
        <row r="35">
          <cell r="A35" t="str">
            <v>ÉXITO COLOMBIA</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205829</v>
          </cell>
          <cell r="AI35">
            <v>217975.459</v>
          </cell>
          <cell r="AJ35">
            <v>34876.07344</v>
          </cell>
          <cell r="AK35">
            <v>3606320.1324399998</v>
          </cell>
          <cell r="AM35">
            <v>72800</v>
          </cell>
          <cell r="AN35">
            <v>2035040</v>
          </cell>
          <cell r="AO35">
            <v>132277.6</v>
          </cell>
          <cell r="AP35">
            <v>21164.416000000001</v>
          </cell>
          <cell r="AQ35">
            <v>2188482.0160000003</v>
          </cell>
        </row>
        <row r="36">
          <cell r="A36" t="str">
            <v>ÉXITO ENVIGADO</v>
          </cell>
          <cell r="D36">
            <v>4333.33</v>
          </cell>
          <cell r="E36">
            <v>34200</v>
          </cell>
          <cell r="F36">
            <v>89600</v>
          </cell>
          <cell r="G36">
            <v>-300000</v>
          </cell>
          <cell r="I36">
            <v>1681500</v>
          </cell>
          <cell r="J36">
            <v>625520</v>
          </cell>
          <cell r="K36">
            <v>298480</v>
          </cell>
          <cell r="L36">
            <v>615002</v>
          </cell>
          <cell r="M36">
            <v>2382044</v>
          </cell>
          <cell r="P36">
            <v>190472</v>
          </cell>
          <cell r="Q36">
            <v>142170</v>
          </cell>
          <cell r="S36">
            <v>37811</v>
          </cell>
          <cell r="T36">
            <v>10238190</v>
          </cell>
          <cell r="V36">
            <v>5000</v>
          </cell>
          <cell r="Z36">
            <v>89600</v>
          </cell>
          <cell r="AA36">
            <v>242162</v>
          </cell>
          <cell r="AB36">
            <v>931.84</v>
          </cell>
          <cell r="AC36">
            <v>96355.839999999997</v>
          </cell>
          <cell r="AD36">
            <v>7152966</v>
          </cell>
          <cell r="AF36">
            <v>638000</v>
          </cell>
          <cell r="AH36">
            <v>6070709.3300000001</v>
          </cell>
          <cell r="AI36">
            <v>394596.10645000002</v>
          </cell>
          <cell r="AJ36">
            <v>20377344</v>
          </cell>
          <cell r="AK36">
            <v>6528440.8134819996</v>
          </cell>
          <cell r="AN36">
            <v>41675337</v>
          </cell>
          <cell r="AO36">
            <v>2708896.9050000003</v>
          </cell>
          <cell r="AP36">
            <v>433423.50480000005</v>
          </cell>
          <cell r="AQ36">
            <v>44817657.4098</v>
          </cell>
        </row>
        <row r="37">
          <cell r="A37" t="str">
            <v>ÉXITO LAURELES</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393323</v>
          </cell>
          <cell r="AI37">
            <v>11837.800000000001</v>
          </cell>
          <cell r="AJ37">
            <v>1894.0480000000002</v>
          </cell>
          <cell r="AK37">
            <v>195851.848</v>
          </cell>
          <cell r="AN37">
            <v>242162</v>
          </cell>
          <cell r="AO37">
            <v>15740.53</v>
          </cell>
          <cell r="AP37">
            <v>2518.4848000000002</v>
          </cell>
          <cell r="AQ37">
            <v>260421.0148</v>
          </cell>
        </row>
        <row r="38">
          <cell r="A38" t="str">
            <v>ÉXITO POBLADO</v>
          </cell>
          <cell r="B38">
            <v>40899</v>
          </cell>
          <cell r="C38">
            <v>162400</v>
          </cell>
          <cell r="D38">
            <v>156800</v>
          </cell>
          <cell r="J38">
            <v>408800</v>
          </cell>
          <cell r="L38">
            <v>44800</v>
          </cell>
          <cell r="M38">
            <v>69600</v>
          </cell>
          <cell r="O38">
            <v>1023152.48</v>
          </cell>
          <cell r="S38">
            <v>226195</v>
          </cell>
          <cell r="T38">
            <v>201600</v>
          </cell>
          <cell r="U38">
            <v>224000</v>
          </cell>
          <cell r="V38">
            <v>6000</v>
          </cell>
          <cell r="X38">
            <v>1028526</v>
          </cell>
          <cell r="Z38">
            <v>1023152.48</v>
          </cell>
          <cell r="AA38">
            <v>66504.911200000002</v>
          </cell>
          <cell r="AB38">
            <v>10640.785792000001</v>
          </cell>
          <cell r="AC38">
            <v>1100298.1769919998</v>
          </cell>
          <cell r="AH38">
            <v>8717276</v>
          </cell>
          <cell r="AI38">
            <v>566622.94000000006</v>
          </cell>
          <cell r="AJ38">
            <v>90659.670400000017</v>
          </cell>
          <cell r="AK38">
            <v>9374558.6103999987</v>
          </cell>
          <cell r="AN38">
            <v>380800</v>
          </cell>
          <cell r="AO38">
            <v>24752</v>
          </cell>
          <cell r="AP38">
            <v>3960.32</v>
          </cell>
          <cell r="AQ38">
            <v>409512.32</v>
          </cell>
        </row>
        <row r="39">
          <cell r="A39" t="str">
            <v>R02</v>
          </cell>
          <cell r="C39">
            <v>303600</v>
          </cell>
          <cell r="D39">
            <v>156800</v>
          </cell>
          <cell r="F39">
            <v>522696</v>
          </cell>
          <cell r="G39">
            <v>6098400</v>
          </cell>
          <cell r="H39">
            <v>134400</v>
          </cell>
          <cell r="M39">
            <v>878250</v>
          </cell>
          <cell r="Q39">
            <v>765600</v>
          </cell>
          <cell r="S39">
            <v>1257379.5</v>
          </cell>
          <cell r="W39">
            <v>2007000</v>
          </cell>
          <cell r="Z39">
            <v>2007000</v>
          </cell>
          <cell r="AA39">
            <v>130455</v>
          </cell>
          <cell r="AB39">
            <v>20872.8</v>
          </cell>
          <cell r="AC39">
            <v>2158327.7999999998</v>
          </cell>
          <cell r="AE39">
            <v>69883</v>
          </cell>
          <cell r="AF39">
            <v>112000</v>
          </cell>
          <cell r="AG39">
            <v>111417</v>
          </cell>
          <cell r="AH39">
            <v>131631</v>
          </cell>
          <cell r="AI39">
            <v>212308.16750000001</v>
          </cell>
          <cell r="AJ39">
            <v>33969.306800000006</v>
          </cell>
          <cell r="AK39">
            <v>3512556.9742999999</v>
          </cell>
          <cell r="AN39">
            <v>288431</v>
          </cell>
          <cell r="AO39">
            <v>18748.014999999999</v>
          </cell>
          <cell r="AP39">
            <v>2999.6824000000001</v>
          </cell>
          <cell r="AQ39">
            <v>310178.6974</v>
          </cell>
        </row>
        <row r="40">
          <cell r="A40" t="str">
            <v>R07</v>
          </cell>
          <cell r="H40">
            <v>1450000</v>
          </cell>
          <cell r="J40">
            <v>762844</v>
          </cell>
          <cell r="M40">
            <v>1681500</v>
          </cell>
          <cell r="N40">
            <v>7659553</v>
          </cell>
          <cell r="P40">
            <v>1407581</v>
          </cell>
          <cell r="Q40">
            <v>44525</v>
          </cell>
          <cell r="R40">
            <v>3478815</v>
          </cell>
          <cell r="T40">
            <v>551084</v>
          </cell>
          <cell r="U40">
            <v>224000</v>
          </cell>
          <cell r="V40">
            <v>253111</v>
          </cell>
          <cell r="W40">
            <v>217246</v>
          </cell>
          <cell r="X40">
            <v>2227200</v>
          </cell>
          <cell r="AA40">
            <v>137491.33333333334</v>
          </cell>
          <cell r="AH40">
            <v>116962.5</v>
          </cell>
          <cell r="AI40">
            <v>7602.5625</v>
          </cell>
          <cell r="AJ40">
            <v>1216.4100000000001</v>
          </cell>
          <cell r="AK40">
            <v>42000</v>
          </cell>
          <cell r="AL40">
            <v>214248</v>
          </cell>
          <cell r="AN40">
            <v>3287295</v>
          </cell>
          <cell r="AO40">
            <v>23496.936666666668</v>
          </cell>
          <cell r="AP40">
            <v>3759.5098666666672</v>
          </cell>
          <cell r="AQ40">
            <v>76000</v>
          </cell>
        </row>
        <row r="41">
          <cell r="A41" t="str">
            <v>B00</v>
          </cell>
          <cell r="D41">
            <v>156800</v>
          </cell>
          <cell r="N41">
            <v>107462.5</v>
          </cell>
          <cell r="U41">
            <v>9500</v>
          </cell>
          <cell r="Z41">
            <v>8615390</v>
          </cell>
          <cell r="AA41">
            <v>5989573</v>
          </cell>
          <cell r="AG41">
            <v>8827014</v>
          </cell>
          <cell r="AH41">
            <v>116962.5</v>
          </cell>
          <cell r="AI41">
            <v>7602.5625</v>
          </cell>
          <cell r="AJ41">
            <v>1216.4100000000001</v>
          </cell>
          <cell r="AK41">
            <v>125781.4725</v>
          </cell>
          <cell r="AN41">
            <v>156800</v>
          </cell>
          <cell r="AO41">
            <v>10192</v>
          </cell>
          <cell r="AP41">
            <v>1630.72</v>
          </cell>
          <cell r="AQ41">
            <v>168622.72</v>
          </cell>
        </row>
        <row r="42">
          <cell r="A42" t="str">
            <v>320</v>
          </cell>
          <cell r="L42">
            <v>1507900</v>
          </cell>
          <cell r="N42">
            <v>1203051</v>
          </cell>
          <cell r="P42">
            <v>1130500</v>
          </cell>
          <cell r="R42">
            <v>4628495</v>
          </cell>
          <cell r="Y42">
            <v>103938</v>
          </cell>
          <cell r="AC42">
            <v>258680</v>
          </cell>
          <cell r="AD42">
            <v>451140</v>
          </cell>
          <cell r="AH42">
            <v>278400</v>
          </cell>
          <cell r="AI42">
            <v>18096</v>
          </cell>
          <cell r="AJ42">
            <v>2895.36</v>
          </cell>
          <cell r="AK42">
            <v>299391.35999999999</v>
          </cell>
          <cell r="AN42">
            <v>4628495</v>
          </cell>
          <cell r="AO42">
            <v>299200</v>
          </cell>
          <cell r="AP42">
            <v>48136.347999999998</v>
          </cell>
          <cell r="AQ42">
            <v>4977483.523</v>
          </cell>
        </row>
        <row r="43">
          <cell r="A43" t="str">
            <v>U00</v>
          </cell>
          <cell r="D43">
            <v>1660000</v>
          </cell>
          <cell r="E43">
            <v>7085121</v>
          </cell>
          <cell r="F43">
            <v>6630100</v>
          </cell>
          <cell r="J43">
            <v>185020</v>
          </cell>
          <cell r="L43">
            <v>1958497</v>
          </cell>
          <cell r="M43">
            <v>9122432.5</v>
          </cell>
          <cell r="Q43">
            <v>318544</v>
          </cell>
          <cell r="U43">
            <v>1218000</v>
          </cell>
          <cell r="V43">
            <v>117044</v>
          </cell>
          <cell r="Z43">
            <v>1113549</v>
          </cell>
          <cell r="AA43">
            <v>242162</v>
          </cell>
          <cell r="AE43">
            <v>700325</v>
          </cell>
          <cell r="AF43">
            <v>84975</v>
          </cell>
          <cell r="AH43">
            <v>6715075</v>
          </cell>
          <cell r="AI43">
            <v>436479.875</v>
          </cell>
          <cell r="AJ43">
            <v>69836.78</v>
          </cell>
          <cell r="AK43">
            <v>7221391.6550000003</v>
          </cell>
          <cell r="AN43">
            <v>242162</v>
          </cell>
          <cell r="AO43">
            <v>15740.53</v>
          </cell>
          <cell r="AP43">
            <v>2518.4848000000002</v>
          </cell>
          <cell r="AQ43">
            <v>260421.0148</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B45">
            <v>575000</v>
          </cell>
          <cell r="C45">
            <v>162400</v>
          </cell>
          <cell r="D45">
            <v>1660000</v>
          </cell>
          <cell r="E45">
            <v>702902</v>
          </cell>
          <cell r="F45">
            <v>522696</v>
          </cell>
          <cell r="G45">
            <v>6098400</v>
          </cell>
          <cell r="H45">
            <v>12738590</v>
          </cell>
          <cell r="I45">
            <v>457272</v>
          </cell>
          <cell r="J45">
            <v>185020</v>
          </cell>
          <cell r="K45">
            <v>422240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cell r="AN45">
            <v>422240</v>
          </cell>
          <cell r="AO45">
            <v>27445.600000000002</v>
          </cell>
          <cell r="AP45">
            <v>4391.2960000000003</v>
          </cell>
          <cell r="AQ45">
            <v>454076.89599999995</v>
          </cell>
        </row>
        <row r="46">
          <cell r="A46" t="str">
            <v>CARREFOUR</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155173</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B5">
            <v>1848112</v>
          </cell>
          <cell r="C5">
            <v>5171152</v>
          </cell>
          <cell r="D5">
            <v>38333.333333333336</v>
          </cell>
          <cell r="E5">
            <v>1242360</v>
          </cell>
          <cell r="F5">
            <v>704480</v>
          </cell>
          <cell r="G5">
            <v>72846</v>
          </cell>
          <cell r="H5">
            <v>59000</v>
          </cell>
          <cell r="I5">
            <v>54200</v>
          </cell>
          <cell r="J5">
            <v>1467168</v>
          </cell>
          <cell r="K5">
            <v>168000</v>
          </cell>
          <cell r="L5">
            <v>526872</v>
          </cell>
          <cell r="M5">
            <v>913844.94500000007</v>
          </cell>
          <cell r="N5">
            <v>146215.1912</v>
          </cell>
          <cell r="O5">
            <v>15119213.1362</v>
          </cell>
          <cell r="P5">
            <v>77720</v>
          </cell>
          <cell r="Q5">
            <v>5805.6856000000007</v>
          </cell>
          <cell r="R5">
            <v>380800</v>
          </cell>
          <cell r="S5">
            <v>13338</v>
          </cell>
          <cell r="T5">
            <v>344026</v>
          </cell>
          <cell r="U5">
            <v>570240</v>
          </cell>
          <cell r="V5">
            <v>1433371.55</v>
          </cell>
          <cell r="W5">
            <v>683200</v>
          </cell>
          <cell r="X5">
            <v>8885420.3333333321</v>
          </cell>
          <cell r="Y5">
            <v>577552.32166666666</v>
          </cell>
          <cell r="Z5">
            <v>92408.371466666664</v>
          </cell>
          <cell r="AA5">
            <v>9555381.0264666658</v>
          </cell>
          <cell r="AB5">
            <v>629240</v>
          </cell>
          <cell r="AC5">
            <v>40900.6</v>
          </cell>
          <cell r="AD5">
            <v>6002341</v>
          </cell>
          <cell r="AE5">
            <v>676684.696</v>
          </cell>
          <cell r="AG5">
            <v>452400</v>
          </cell>
          <cell r="AJ5">
            <v>30000</v>
          </cell>
          <cell r="AK5">
            <v>8912511</v>
          </cell>
          <cell r="AL5">
            <v>579313.21499999997</v>
          </cell>
          <cell r="AM5">
            <v>92690.114399999991</v>
          </cell>
          <cell r="AN5">
            <v>9584514.3293999992</v>
          </cell>
        </row>
        <row r="6">
          <cell r="A6" t="str">
            <v>002</v>
          </cell>
          <cell r="B6">
            <v>819720</v>
          </cell>
          <cell r="C6">
            <v>1635429.48</v>
          </cell>
          <cell r="D6">
            <v>38333.333333333336</v>
          </cell>
          <cell r="E6">
            <v>2117738</v>
          </cell>
          <cell r="F6">
            <v>336400</v>
          </cell>
          <cell r="G6">
            <v>13427766</v>
          </cell>
          <cell r="H6">
            <v>1012682.088</v>
          </cell>
          <cell r="I6">
            <v>54200</v>
          </cell>
          <cell r="J6">
            <v>26473901</v>
          </cell>
          <cell r="K6">
            <v>62049</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U6">
            <v>44900428</v>
          </cell>
          <cell r="V6">
            <v>2918527.8200000003</v>
          </cell>
          <cell r="W6">
            <v>466964.45120000007</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003</v>
          </cell>
          <cell r="B7">
            <v>1416000</v>
          </cell>
          <cell r="C7">
            <v>1235450</v>
          </cell>
          <cell r="E7">
            <v>1235450</v>
          </cell>
          <cell r="F7">
            <v>80304.25</v>
          </cell>
          <cell r="G7">
            <v>210520.68</v>
          </cell>
          <cell r="H7">
            <v>1526274.93</v>
          </cell>
          <cell r="I7">
            <v>-34800</v>
          </cell>
          <cell r="K7">
            <v>322560</v>
          </cell>
          <cell r="L7">
            <v>129038</v>
          </cell>
          <cell r="M7">
            <v>1045650.7100000001</v>
          </cell>
          <cell r="N7">
            <v>167304.11360000001</v>
          </cell>
          <cell r="O7">
            <v>17299888.823600002</v>
          </cell>
          <cell r="P7">
            <v>6005.2979999999998</v>
          </cell>
          <cell r="Q7">
            <v>960.84767999999997</v>
          </cell>
          <cell r="R7">
            <v>319000</v>
          </cell>
          <cell r="T7">
            <v>61755</v>
          </cell>
          <cell r="V7">
            <v>366960.33333333337</v>
          </cell>
          <cell r="W7">
            <v>23852.421666666669</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005</v>
          </cell>
          <cell r="B8">
            <v>266800</v>
          </cell>
          <cell r="C8">
            <v>40800</v>
          </cell>
          <cell r="D8">
            <v>177000</v>
          </cell>
          <cell r="E8">
            <v>74127</v>
          </cell>
          <cell r="F8">
            <v>4818.2550000000001</v>
          </cell>
          <cell r="G8">
            <v>12631.240800000001</v>
          </cell>
          <cell r="H8">
            <v>91576.495800000004</v>
          </cell>
          <cell r="I8">
            <v>260000</v>
          </cell>
          <cell r="J8">
            <v>79344</v>
          </cell>
          <cell r="M8">
            <v>709920</v>
          </cell>
          <cell r="O8">
            <v>4000000</v>
          </cell>
          <cell r="P8">
            <v>21112</v>
          </cell>
          <cell r="Q8">
            <v>3377.92</v>
          </cell>
          <cell r="R8">
            <v>3167264.16</v>
          </cell>
          <cell r="S8">
            <v>2678925</v>
          </cell>
          <cell r="T8">
            <v>113970</v>
          </cell>
          <cell r="V8">
            <v>209920</v>
          </cell>
          <cell r="W8">
            <v>2552900</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012</v>
          </cell>
          <cell r="B9">
            <v>559544.56000000006</v>
          </cell>
          <cell r="C9">
            <v>604340.28</v>
          </cell>
          <cell r="D9">
            <v>29500</v>
          </cell>
          <cell r="E9">
            <v>74127</v>
          </cell>
          <cell r="F9">
            <v>387600</v>
          </cell>
          <cell r="G9">
            <v>33600</v>
          </cell>
          <cell r="H9">
            <v>91576.495800000004</v>
          </cell>
          <cell r="I9">
            <v>54200</v>
          </cell>
          <cell r="J9">
            <v>338152</v>
          </cell>
          <cell r="L9">
            <v>347852</v>
          </cell>
          <cell r="M9">
            <v>345790.47619047621</v>
          </cell>
          <cell r="O9">
            <v>69189.2</v>
          </cell>
          <cell r="P9">
            <v>4497.2979999999998</v>
          </cell>
          <cell r="Q9">
            <v>719.56768</v>
          </cell>
          <cell r="R9">
            <v>498800</v>
          </cell>
          <cell r="S9">
            <v>14062.333333333334</v>
          </cell>
          <cell r="T9">
            <v>149033.33333333334</v>
          </cell>
          <cell r="V9">
            <v>3216572</v>
          </cell>
          <cell r="W9">
            <v>209077.18</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013</v>
          </cell>
          <cell r="B10">
            <v>168173.32</v>
          </cell>
          <cell r="C10">
            <v>168173.32</v>
          </cell>
          <cell r="E10">
            <v>278400</v>
          </cell>
          <cell r="F10">
            <v>4818.2550000000001</v>
          </cell>
          <cell r="G10">
            <v>12631.240800000001</v>
          </cell>
          <cell r="H10">
            <v>91576.495800000004</v>
          </cell>
          <cell r="I10">
            <v>54200</v>
          </cell>
          <cell r="J10">
            <v>37584</v>
          </cell>
          <cell r="K10">
            <v>204624</v>
          </cell>
          <cell r="L10">
            <v>646816</v>
          </cell>
          <cell r="M10">
            <v>289971.47619047621</v>
          </cell>
          <cell r="N10">
            <v>107462.5</v>
          </cell>
          <cell r="O10">
            <v>69189.2</v>
          </cell>
          <cell r="P10">
            <v>4497.2979999999998</v>
          </cell>
          <cell r="Q10">
            <v>719.56768</v>
          </cell>
          <cell r="R10">
            <v>74406.065679999985</v>
          </cell>
          <cell r="S10">
            <v>14062.333333333334</v>
          </cell>
          <cell r="T10">
            <v>32533.333333333332</v>
          </cell>
          <cell r="U10">
            <v>9500</v>
          </cell>
          <cell r="V10">
            <v>2698624</v>
          </cell>
          <cell r="W10">
            <v>175410.56</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017</v>
          </cell>
          <cell r="B11">
            <v>447632.4</v>
          </cell>
          <cell r="C11">
            <v>559543.4</v>
          </cell>
          <cell r="D11">
            <v>177000</v>
          </cell>
          <cell r="E11">
            <v>74127</v>
          </cell>
          <cell r="F11">
            <v>657720</v>
          </cell>
          <cell r="G11">
            <v>12631.240800000001</v>
          </cell>
          <cell r="H11">
            <v>91576.495800000004</v>
          </cell>
          <cell r="I11">
            <v>299264</v>
          </cell>
          <cell r="J11">
            <v>391152</v>
          </cell>
          <cell r="L11">
            <v>646816</v>
          </cell>
          <cell r="M11">
            <v>62640</v>
          </cell>
          <cell r="N11">
            <v>491806.22222222225</v>
          </cell>
          <cell r="O11">
            <v>2528355</v>
          </cell>
          <cell r="P11">
            <v>164343.07500000001</v>
          </cell>
          <cell r="Q11">
            <v>26294.892000000003</v>
          </cell>
          <cell r="R11">
            <v>2718992.9670000002</v>
          </cell>
          <cell r="S11">
            <v>99792</v>
          </cell>
          <cell r="U11">
            <v>133333.33333333334</v>
          </cell>
          <cell r="V11">
            <v>30546.666666666668</v>
          </cell>
          <cell r="W11">
            <v>137853.625</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100</v>
          </cell>
          <cell r="B12">
            <v>1142286.8</v>
          </cell>
          <cell r="D12">
            <v>192105</v>
          </cell>
          <cell r="E12">
            <v>74127</v>
          </cell>
          <cell r="F12">
            <v>78400</v>
          </cell>
          <cell r="G12">
            <v>3400</v>
          </cell>
          <cell r="H12">
            <v>91576.495800000004</v>
          </cell>
          <cell r="I12">
            <v>54200</v>
          </cell>
          <cell r="J12">
            <v>87696</v>
          </cell>
          <cell r="K12">
            <v>6897540</v>
          </cell>
          <cell r="L12">
            <v>35055</v>
          </cell>
          <cell r="M12">
            <v>287790.47619047621</v>
          </cell>
          <cell r="N12">
            <v>80640</v>
          </cell>
          <cell r="O12">
            <v>1323394</v>
          </cell>
          <cell r="P12">
            <v>28651.155000000002</v>
          </cell>
          <cell r="Q12">
            <v>4584.1848000000009</v>
          </cell>
          <cell r="R12">
            <v>474022.33980000002</v>
          </cell>
          <cell r="S12">
            <v>13091.428571428571</v>
          </cell>
          <cell r="T12">
            <v>15034</v>
          </cell>
          <cell r="V12">
            <v>52971.428571428572</v>
          </cell>
          <cell r="W12">
            <v>534251.20666666667</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101</v>
          </cell>
          <cell r="B13">
            <v>489056</v>
          </cell>
          <cell r="D13">
            <v>1175000</v>
          </cell>
          <cell r="E13">
            <v>74127</v>
          </cell>
          <cell r="F13">
            <v>31360</v>
          </cell>
          <cell r="G13">
            <v>12631.240800000001</v>
          </cell>
          <cell r="H13">
            <v>91576.495800000004</v>
          </cell>
          <cell r="I13">
            <v>507640</v>
          </cell>
          <cell r="J13">
            <v>200634</v>
          </cell>
          <cell r="L13">
            <v>342409</v>
          </cell>
          <cell r="M13">
            <v>405205.47619047621</v>
          </cell>
          <cell r="N13">
            <v>184208</v>
          </cell>
          <cell r="O13">
            <v>3387216</v>
          </cell>
          <cell r="P13">
            <v>13920</v>
          </cell>
          <cell r="Q13">
            <v>35227.046399999999</v>
          </cell>
          <cell r="R13">
            <v>3642612.0863999999</v>
          </cell>
          <cell r="S13">
            <v>13091.428571428571</v>
          </cell>
          <cell r="T13">
            <v>62640</v>
          </cell>
          <cell r="U13">
            <v>1440720</v>
          </cell>
          <cell r="V13">
            <v>208800</v>
          </cell>
          <cell r="W13">
            <v>188159.595</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103</v>
          </cell>
          <cell r="B14">
            <v>74127</v>
          </cell>
          <cell r="D14">
            <v>4333.333333333333</v>
          </cell>
          <cell r="E14">
            <v>74127</v>
          </cell>
          <cell r="F14">
            <v>564480</v>
          </cell>
          <cell r="G14">
            <v>12631.240800000001</v>
          </cell>
          <cell r="H14">
            <v>91576.495800000004</v>
          </cell>
          <cell r="I14">
            <v>436624</v>
          </cell>
          <cell r="J14">
            <v>18768</v>
          </cell>
          <cell r="K14">
            <v>259280</v>
          </cell>
          <cell r="L14">
            <v>556986</v>
          </cell>
          <cell r="M14">
            <v>430261.47619047621</v>
          </cell>
          <cell r="N14">
            <v>387794</v>
          </cell>
          <cell r="O14">
            <v>3202969.1</v>
          </cell>
          <cell r="P14">
            <v>208192.9915</v>
          </cell>
          <cell r="Q14">
            <v>24971.25</v>
          </cell>
          <cell r="R14">
            <v>3444472.9701399999</v>
          </cell>
          <cell r="S14">
            <v>317376</v>
          </cell>
          <cell r="U14">
            <v>1096200</v>
          </cell>
          <cell r="V14">
            <v>52971.428571428572</v>
          </cell>
          <cell r="W14">
            <v>27077.375</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104</v>
          </cell>
          <cell r="B15">
            <v>494180</v>
          </cell>
          <cell r="E15">
            <v>494180</v>
          </cell>
          <cell r="F15">
            <v>171100</v>
          </cell>
          <cell r="G15">
            <v>52640</v>
          </cell>
          <cell r="H15">
            <v>610509.97199999995</v>
          </cell>
          <cell r="I15">
            <v>319000</v>
          </cell>
          <cell r="J15">
            <v>459200</v>
          </cell>
          <cell r="K15">
            <v>897306</v>
          </cell>
          <cell r="L15">
            <v>286288</v>
          </cell>
          <cell r="M15">
            <v>779816.47619047621</v>
          </cell>
          <cell r="O15">
            <v>650643.9</v>
          </cell>
          <cell r="P15">
            <v>42291.853500000005</v>
          </cell>
          <cell r="Q15">
            <v>29400</v>
          </cell>
          <cell r="R15">
            <v>183680</v>
          </cell>
          <cell r="T15">
            <v>1976640</v>
          </cell>
          <cell r="U15">
            <v>133333.33333333334</v>
          </cell>
          <cell r="V15">
            <v>631652</v>
          </cell>
          <cell r="W15">
            <v>128481.60000000001</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105</v>
          </cell>
          <cell r="C16">
            <v>3473040</v>
          </cell>
          <cell r="D16">
            <v>350000</v>
          </cell>
          <cell r="E16">
            <v>350000</v>
          </cell>
          <cell r="F16">
            <v>89600</v>
          </cell>
          <cell r="G16">
            <v>59640</v>
          </cell>
          <cell r="H16">
            <v>432390</v>
          </cell>
          <cell r="I16">
            <v>586522</v>
          </cell>
          <cell r="J16">
            <v>70200</v>
          </cell>
          <cell r="K16">
            <v>311901</v>
          </cell>
          <cell r="L16">
            <v>27901</v>
          </cell>
          <cell r="M16">
            <v>986980.47619047621</v>
          </cell>
          <cell r="N16">
            <v>20000</v>
          </cell>
          <cell r="O16">
            <v>11128055</v>
          </cell>
          <cell r="P16">
            <v>723323.57500000007</v>
          </cell>
          <cell r="Q16">
            <v>24971.25</v>
          </cell>
          <cell r="R16">
            <v>11967110.346999999</v>
          </cell>
          <cell r="U16">
            <v>2693520</v>
          </cell>
          <cell r="V16">
            <v>33107.142857142855</v>
          </cell>
          <cell r="W16">
            <v>640000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106</v>
          </cell>
          <cell r="B17">
            <v>494180</v>
          </cell>
          <cell r="D17">
            <v>289923</v>
          </cell>
          <cell r="E17">
            <v>421873</v>
          </cell>
          <cell r="F17">
            <v>50400</v>
          </cell>
          <cell r="G17">
            <v>112000</v>
          </cell>
          <cell r="H17">
            <v>1042899.972</v>
          </cell>
          <cell r="I17">
            <v>840750</v>
          </cell>
          <cell r="J17">
            <v>134263</v>
          </cell>
          <cell r="K17">
            <v>467178</v>
          </cell>
          <cell r="L17">
            <v>327862</v>
          </cell>
          <cell r="M17">
            <v>326302.47619047621</v>
          </cell>
          <cell r="O17">
            <v>2680069.2000000002</v>
          </cell>
          <cell r="P17">
            <v>174204.49800000002</v>
          </cell>
          <cell r="Q17">
            <v>27872.719680000006</v>
          </cell>
          <cell r="R17">
            <v>2882146.4176800004</v>
          </cell>
          <cell r="S17">
            <v>13091.428571428571</v>
          </cell>
          <cell r="T17">
            <v>977725</v>
          </cell>
          <cell r="U17">
            <v>48300</v>
          </cell>
          <cell r="V17">
            <v>52971.428571428572</v>
          </cell>
          <cell r="W17">
            <v>65000</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107</v>
          </cell>
          <cell r="B18">
            <v>1570640</v>
          </cell>
          <cell r="D18">
            <v>350000</v>
          </cell>
          <cell r="E18">
            <v>207808</v>
          </cell>
          <cell r="F18">
            <v>11200</v>
          </cell>
          <cell r="G18">
            <v>59640</v>
          </cell>
          <cell r="H18">
            <v>432390</v>
          </cell>
          <cell r="I18">
            <v>3858</v>
          </cell>
          <cell r="J18">
            <v>1430128</v>
          </cell>
          <cell r="K18">
            <v>169680</v>
          </cell>
          <cell r="L18">
            <v>941777.4545454547</v>
          </cell>
          <cell r="M18">
            <v>2148923.4761904762</v>
          </cell>
          <cell r="N18">
            <v>601769</v>
          </cell>
          <cell r="O18">
            <v>601769</v>
          </cell>
          <cell r="P18">
            <v>89552</v>
          </cell>
          <cell r="Q18">
            <v>6258.3976000000002</v>
          </cell>
          <cell r="R18">
            <v>39200</v>
          </cell>
          <cell r="S18">
            <v>99792</v>
          </cell>
          <cell r="T18">
            <v>58000</v>
          </cell>
          <cell r="V18">
            <v>3000000</v>
          </cell>
          <cell r="W18">
            <v>64749</v>
          </cell>
          <cell r="X18">
            <v>735853</v>
          </cell>
          <cell r="Y18">
            <v>47830.445</v>
          </cell>
          <cell r="Z18">
            <v>7652.8712000000005</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108</v>
          </cell>
          <cell r="B19">
            <v>988360</v>
          </cell>
          <cell r="C19">
            <v>741270</v>
          </cell>
          <cell r="D19">
            <v>470500</v>
          </cell>
          <cell r="E19">
            <v>228000</v>
          </cell>
          <cell r="F19">
            <v>11200</v>
          </cell>
          <cell r="G19">
            <v>161280</v>
          </cell>
          <cell r="H19">
            <v>2136784.9019999998</v>
          </cell>
          <cell r="I19">
            <v>1432918</v>
          </cell>
          <cell r="J19">
            <v>81819</v>
          </cell>
          <cell r="K19">
            <v>410368</v>
          </cell>
          <cell r="L19">
            <v>1395713.4545454546</v>
          </cell>
          <cell r="M19">
            <v>1010284.4761904762</v>
          </cell>
          <cell r="N19">
            <v>362152</v>
          </cell>
          <cell r="O19">
            <v>826843.2</v>
          </cell>
          <cell r="P19">
            <v>53744.807999999997</v>
          </cell>
          <cell r="Q19">
            <v>8599.1692800000001</v>
          </cell>
          <cell r="R19">
            <v>889187.17727999995</v>
          </cell>
          <cell r="S19">
            <v>13091.428571428571</v>
          </cell>
          <cell r="T19">
            <v>59438</v>
          </cell>
          <cell r="U19">
            <v>289768</v>
          </cell>
          <cell r="V19">
            <v>52971.428571428572</v>
          </cell>
          <cell r="W19">
            <v>68670</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109</v>
          </cell>
          <cell r="B20">
            <v>2717990</v>
          </cell>
          <cell r="C20">
            <v>855440</v>
          </cell>
          <cell r="D20">
            <v>1050000</v>
          </cell>
          <cell r="E20">
            <v>4509260</v>
          </cell>
          <cell r="F20">
            <v>50400</v>
          </cell>
          <cell r="G20">
            <v>16800</v>
          </cell>
          <cell r="H20">
            <v>201396</v>
          </cell>
          <cell r="I20">
            <v>378851</v>
          </cell>
          <cell r="J20">
            <v>757990</v>
          </cell>
          <cell r="K20">
            <v>378423</v>
          </cell>
          <cell r="L20">
            <v>908849.4545454547</v>
          </cell>
          <cell r="M20">
            <v>1815955.4761904762</v>
          </cell>
          <cell r="O20">
            <v>111249</v>
          </cell>
          <cell r="P20">
            <v>177596</v>
          </cell>
          <cell r="Q20">
            <v>11860.992</v>
          </cell>
          <cell r="R20">
            <v>1226472.192</v>
          </cell>
          <cell r="S20">
            <v>13091.428571428571</v>
          </cell>
          <cell r="T20">
            <v>87000</v>
          </cell>
          <cell r="U20">
            <v>45014</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110</v>
          </cell>
          <cell r="B21">
            <v>1156512</v>
          </cell>
          <cell r="C21">
            <v>291714</v>
          </cell>
          <cell r="D21">
            <v>157412</v>
          </cell>
          <cell r="E21">
            <v>205200</v>
          </cell>
          <cell r="F21">
            <v>568834</v>
          </cell>
          <cell r="G21">
            <v>2876160</v>
          </cell>
          <cell r="H21">
            <v>4736794</v>
          </cell>
          <cell r="I21">
            <v>238542</v>
          </cell>
          <cell r="J21">
            <v>1357892</v>
          </cell>
          <cell r="K21">
            <v>1781587</v>
          </cell>
          <cell r="L21">
            <v>1562817.4545454546</v>
          </cell>
          <cell r="M21">
            <v>2124246.4761904762</v>
          </cell>
          <cell r="N21">
            <v>1059129</v>
          </cell>
          <cell r="O21">
            <v>164117</v>
          </cell>
          <cell r="P21">
            <v>1810796.3900000004</v>
          </cell>
          <cell r="Q21">
            <v>289727.42240000004</v>
          </cell>
          <cell r="R21">
            <v>67200</v>
          </cell>
          <cell r="T21">
            <v>153074</v>
          </cell>
          <cell r="U21">
            <v>348000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111</v>
          </cell>
          <cell r="E22">
            <v>24621256</v>
          </cell>
          <cell r="F22">
            <v>516600</v>
          </cell>
          <cell r="G22">
            <v>44800</v>
          </cell>
          <cell r="H22">
            <v>6728383</v>
          </cell>
          <cell r="I22">
            <v>106200</v>
          </cell>
          <cell r="K22">
            <v>1911968</v>
          </cell>
          <cell r="L22">
            <v>859345.4545454547</v>
          </cell>
          <cell r="M22">
            <v>9520000</v>
          </cell>
          <cell r="S22">
            <v>5600</v>
          </cell>
          <cell r="T22">
            <v>240259</v>
          </cell>
          <cell r="V22">
            <v>114144</v>
          </cell>
          <cell r="W22">
            <v>228566</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112</v>
          </cell>
          <cell r="E23">
            <v>406400</v>
          </cell>
          <cell r="F23">
            <v>591994</v>
          </cell>
          <cell r="G23">
            <v>73750</v>
          </cell>
          <cell r="I23">
            <v>4293870</v>
          </cell>
          <cell r="J23">
            <v>115360</v>
          </cell>
          <cell r="K23">
            <v>893200</v>
          </cell>
          <cell r="L23">
            <v>5153662</v>
          </cell>
          <cell r="M23">
            <v>490210.47619047621</v>
          </cell>
          <cell r="N23">
            <v>320000</v>
          </cell>
          <cell r="O23">
            <v>105966</v>
          </cell>
          <cell r="P23">
            <v>55624</v>
          </cell>
          <cell r="Q23">
            <v>65099</v>
          </cell>
          <cell r="S23">
            <v>11455</v>
          </cell>
          <cell r="T23">
            <v>116882</v>
          </cell>
          <cell r="V23">
            <v>106952</v>
          </cell>
          <cell r="W23">
            <v>393600</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113</v>
          </cell>
          <cell r="B24">
            <v>203000</v>
          </cell>
          <cell r="C24">
            <v>40800</v>
          </cell>
          <cell r="E24">
            <v>3338116</v>
          </cell>
          <cell r="G24">
            <v>520256</v>
          </cell>
          <cell r="H24">
            <v>156461</v>
          </cell>
          <cell r="I24">
            <v>-6959</v>
          </cell>
          <cell r="K24">
            <v>1988509</v>
          </cell>
          <cell r="L24">
            <v>170483</v>
          </cell>
          <cell r="M24">
            <v>1308785.4761904762</v>
          </cell>
          <cell r="O24">
            <v>115897</v>
          </cell>
          <cell r="P24">
            <v>130848</v>
          </cell>
          <cell r="Q24">
            <v>55650</v>
          </cell>
          <cell r="R24">
            <v>84000</v>
          </cell>
          <cell r="S24">
            <v>858990</v>
          </cell>
          <cell r="T24">
            <v>376907</v>
          </cell>
          <cell r="V24">
            <v>3165457</v>
          </cell>
          <cell r="X24">
            <v>-6959</v>
          </cell>
          <cell r="Y24">
            <v>6068076</v>
          </cell>
          <cell r="Z24">
            <v>-72.37360000000001</v>
          </cell>
          <cell r="AA24">
            <v>30546.666666666668</v>
          </cell>
          <cell r="AB24">
            <v>3297294.4761904762</v>
          </cell>
          <cell r="AC24">
            <v>214324.14095238096</v>
          </cell>
          <cell r="AD24">
            <v>34291.862552380953</v>
          </cell>
          <cell r="AE24">
            <v>1272685</v>
          </cell>
          <cell r="AK24">
            <v>9107534.6666666679</v>
          </cell>
          <cell r="AL24">
            <v>591989.75333333341</v>
          </cell>
          <cell r="AM24">
            <v>94718.360533333354</v>
          </cell>
          <cell r="AN24">
            <v>9794242.7805333342</v>
          </cell>
        </row>
        <row r="25">
          <cell r="A25" t="str">
            <v>114</v>
          </cell>
          <cell r="E25">
            <v>624000</v>
          </cell>
          <cell r="G25">
            <v>21000</v>
          </cell>
          <cell r="H25">
            <v>695400</v>
          </cell>
          <cell r="I25">
            <v>106200</v>
          </cell>
          <cell r="J25">
            <v>141120</v>
          </cell>
          <cell r="K25">
            <v>22848</v>
          </cell>
          <cell r="L25">
            <v>1017153.4545454547</v>
          </cell>
          <cell r="M25">
            <v>696993</v>
          </cell>
          <cell r="O25">
            <v>428374.08</v>
          </cell>
          <cell r="P25">
            <v>16820</v>
          </cell>
          <cell r="Q25">
            <v>24971.25</v>
          </cell>
          <cell r="S25">
            <v>11455</v>
          </cell>
          <cell r="T25">
            <v>1497869</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115</v>
          </cell>
          <cell r="D26">
            <v>747757</v>
          </cell>
          <cell r="E26">
            <v>302400</v>
          </cell>
          <cell r="F26">
            <v>288999</v>
          </cell>
          <cell r="H26">
            <v>59800</v>
          </cell>
          <cell r="I26">
            <v>448596</v>
          </cell>
          <cell r="L26">
            <v>837841.4545454547</v>
          </cell>
          <cell r="M26">
            <v>981470.47619047621</v>
          </cell>
          <cell r="N26">
            <v>3167780</v>
          </cell>
          <cell r="O26">
            <v>133632</v>
          </cell>
          <cell r="P26">
            <v>641897.6</v>
          </cell>
          <cell r="Q26">
            <v>1737680</v>
          </cell>
          <cell r="S26">
            <v>11455</v>
          </cell>
          <cell r="T26">
            <v>414400</v>
          </cell>
          <cell r="U26">
            <v>4113302</v>
          </cell>
          <cell r="V26">
            <v>2977897</v>
          </cell>
          <cell r="W26">
            <v>143280.88</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116</v>
          </cell>
          <cell r="B27">
            <v>203000</v>
          </cell>
          <cell r="C27">
            <v>5489960.8000000007</v>
          </cell>
          <cell r="D27">
            <v>192105</v>
          </cell>
          <cell r="E27">
            <v>629681</v>
          </cell>
          <cell r="F27">
            <v>362695</v>
          </cell>
          <cell r="G27">
            <v>66648</v>
          </cell>
          <cell r="H27">
            <v>568400</v>
          </cell>
          <cell r="I27">
            <v>541880</v>
          </cell>
          <cell r="J27">
            <v>961622</v>
          </cell>
          <cell r="K27">
            <v>322560</v>
          </cell>
          <cell r="L27">
            <v>971793.4545454547</v>
          </cell>
          <cell r="M27">
            <v>1181483</v>
          </cell>
          <cell r="N27">
            <v>3167780</v>
          </cell>
          <cell r="O27">
            <v>749615.2</v>
          </cell>
          <cell r="P27">
            <v>336000</v>
          </cell>
          <cell r="Q27">
            <v>35700</v>
          </cell>
          <cell r="R27">
            <v>1421000</v>
          </cell>
          <cell r="S27">
            <v>11455</v>
          </cell>
          <cell r="T27">
            <v>414400</v>
          </cell>
          <cell r="U27">
            <v>4113302</v>
          </cell>
          <cell r="V27">
            <v>3116954</v>
          </cell>
          <cell r="W27">
            <v>210192</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200</v>
          </cell>
          <cell r="D28">
            <v>38333.333333333336</v>
          </cell>
          <cell r="E28">
            <v>108000</v>
          </cell>
          <cell r="J28">
            <v>2890491</v>
          </cell>
          <cell r="L28">
            <v>236640</v>
          </cell>
          <cell r="M28">
            <v>1594555</v>
          </cell>
          <cell r="N28">
            <v>251222.22222222222</v>
          </cell>
          <cell r="O28">
            <v>3867823.96</v>
          </cell>
          <cell r="R28">
            <v>761600</v>
          </cell>
          <cell r="S28">
            <v>11455</v>
          </cell>
          <cell r="T28">
            <v>1316159</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row>
        <row r="5">
          <cell r="A5" t="str">
            <v>001</v>
          </cell>
          <cell r="B5">
            <v>1187701</v>
          </cell>
          <cell r="C5">
            <v>1761924</v>
          </cell>
          <cell r="D5">
            <v>211839</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R5">
            <v>600330.2206</v>
          </cell>
          <cell r="S5">
            <v>110874</v>
          </cell>
          <cell r="T5">
            <v>245456</v>
          </cell>
          <cell r="U5">
            <v>2219000</v>
          </cell>
          <cell r="V5">
            <v>144235</v>
          </cell>
          <cell r="W5">
            <v>23077.600000000002</v>
          </cell>
          <cell r="X5">
            <v>2386312.6</v>
          </cell>
          <cell r="Y5">
            <v>50812.65</v>
          </cell>
          <cell r="Z5">
            <v>721984</v>
          </cell>
          <cell r="AA5">
            <v>10000</v>
          </cell>
          <cell r="AB5">
            <v>72242.235000000001</v>
          </cell>
          <cell r="AC5">
            <v>7992596</v>
          </cell>
          <cell r="AD5">
            <v>131489.38400000002</v>
          </cell>
          <cell r="AE5">
            <v>21038.301440000003</v>
          </cell>
          <cell r="AF5">
            <v>2175441.2854400002</v>
          </cell>
        </row>
        <row r="6">
          <cell r="A6" t="str">
            <v>005</v>
          </cell>
          <cell r="B6">
            <v>956934</v>
          </cell>
          <cell r="C6">
            <v>956934</v>
          </cell>
          <cell r="D6">
            <v>62200.71</v>
          </cell>
          <cell r="E6">
            <v>163061.55359999998</v>
          </cell>
          <cell r="F6">
            <v>1182196.2635999999</v>
          </cell>
          <cell r="G6">
            <v>61580</v>
          </cell>
          <cell r="H6">
            <v>91576.495800000004</v>
          </cell>
          <cell r="I6">
            <v>2066792</v>
          </cell>
          <cell r="J6">
            <v>14063228</v>
          </cell>
          <cell r="K6">
            <v>62049</v>
          </cell>
          <cell r="M6">
            <v>2000000</v>
          </cell>
          <cell r="O6">
            <v>9000</v>
          </cell>
          <cell r="P6">
            <v>209168.33333333334</v>
          </cell>
          <cell r="Q6">
            <v>1637.0848000000001</v>
          </cell>
          <cell r="R6">
            <v>30837200</v>
          </cell>
          <cell r="U6">
            <v>2000000</v>
          </cell>
          <cell r="V6">
            <v>130000</v>
          </cell>
          <cell r="W6">
            <v>20800</v>
          </cell>
          <cell r="X6">
            <v>2150800</v>
          </cell>
          <cell r="Y6">
            <v>1104320</v>
          </cell>
          <cell r="Z6">
            <v>31320</v>
          </cell>
          <cell r="AA6">
            <v>121186</v>
          </cell>
          <cell r="AB6">
            <v>4002.7000000000003</v>
          </cell>
          <cell r="AC6">
            <v>121186</v>
          </cell>
          <cell r="AD6">
            <v>7877.09</v>
          </cell>
          <cell r="AE6">
            <v>1260.3344</v>
          </cell>
          <cell r="AF6">
            <v>130323.4244</v>
          </cell>
        </row>
        <row r="7">
          <cell r="A7" t="str">
            <v>017</v>
          </cell>
          <cell r="B7">
            <v>158137.60000000001</v>
          </cell>
          <cell r="C7">
            <v>158137.60000000001</v>
          </cell>
          <cell r="D7">
            <v>10278.944000000001</v>
          </cell>
          <cell r="E7">
            <v>26946.64704</v>
          </cell>
          <cell r="F7">
            <v>195363.19104000001</v>
          </cell>
          <cell r="G7">
            <v>73750</v>
          </cell>
          <cell r="H7">
            <v>91576.495800000004</v>
          </cell>
          <cell r="I7">
            <v>701800</v>
          </cell>
          <cell r="J7">
            <v>243600</v>
          </cell>
          <cell r="N7">
            <v>12799</v>
          </cell>
          <cell r="O7">
            <v>9000</v>
          </cell>
          <cell r="P7">
            <v>226200</v>
          </cell>
          <cell r="Q7">
            <v>152308</v>
          </cell>
          <cell r="R7">
            <v>99355.345679999999</v>
          </cell>
          <cell r="U7">
            <v>945400</v>
          </cell>
          <cell r="V7">
            <v>61451</v>
          </cell>
          <cell r="W7">
            <v>9832.16</v>
          </cell>
          <cell r="X7">
            <v>1016683.16</v>
          </cell>
          <cell r="Y7">
            <v>394629.14246666676</v>
          </cell>
          <cell r="Z7">
            <v>539740</v>
          </cell>
          <cell r="AA7">
            <v>152308</v>
          </cell>
          <cell r="AB7">
            <v>9900.02</v>
          </cell>
          <cell r="AC7">
            <v>226200</v>
          </cell>
          <cell r="AD7">
            <v>14703</v>
          </cell>
          <cell r="AE7">
            <v>2352.48</v>
          </cell>
          <cell r="AF7">
            <v>243255.48</v>
          </cell>
        </row>
        <row r="8">
          <cell r="A8" t="str">
            <v>101</v>
          </cell>
          <cell r="B8">
            <v>215760</v>
          </cell>
          <cell r="C8">
            <v>158137.60000000001</v>
          </cell>
          <cell r="D8">
            <v>10278.944000000001</v>
          </cell>
          <cell r="E8">
            <v>26946.64704</v>
          </cell>
          <cell r="F8">
            <v>195363.19104000001</v>
          </cell>
          <cell r="G8">
            <v>12631.240800000001</v>
          </cell>
          <cell r="H8">
            <v>91576.495800000004</v>
          </cell>
          <cell r="I8">
            <v>1584745.6</v>
          </cell>
          <cell r="J8">
            <v>2505600</v>
          </cell>
          <cell r="K8">
            <v>357000</v>
          </cell>
          <cell r="L8">
            <v>22400</v>
          </cell>
          <cell r="O8">
            <v>9000</v>
          </cell>
          <cell r="P8">
            <v>302238</v>
          </cell>
          <cell r="Q8">
            <v>903825</v>
          </cell>
          <cell r="R8">
            <v>2505600</v>
          </cell>
          <cell r="S8">
            <v>2662800</v>
          </cell>
          <cell r="T8">
            <v>700785</v>
          </cell>
          <cell r="U8">
            <v>4090345.6</v>
          </cell>
          <cell r="V8">
            <v>265872.46400000004</v>
          </cell>
          <cell r="W8">
            <v>42539.594240000006</v>
          </cell>
          <cell r="X8">
            <v>4398757.6582399998</v>
          </cell>
          <cell r="Y8">
            <v>1162319.2050000001</v>
          </cell>
          <cell r="Z8">
            <v>7288.1640000000007</v>
          </cell>
          <cell r="AA8">
            <v>325670</v>
          </cell>
          <cell r="AB8">
            <v>21168.55</v>
          </cell>
          <cell r="AC8">
            <v>22400</v>
          </cell>
          <cell r="AD8">
            <v>1456</v>
          </cell>
          <cell r="AE8">
            <v>232.96</v>
          </cell>
          <cell r="AF8">
            <v>24088.959999999999</v>
          </cell>
        </row>
        <row r="9">
          <cell r="A9" t="str">
            <v>103</v>
          </cell>
          <cell r="B9">
            <v>215760</v>
          </cell>
          <cell r="C9">
            <v>158137.60000000001</v>
          </cell>
          <cell r="D9">
            <v>10278.944000000001</v>
          </cell>
          <cell r="E9">
            <v>26946.64704</v>
          </cell>
          <cell r="F9">
            <v>455466.66666666663</v>
          </cell>
          <cell r="G9">
            <v>12631.240800000001</v>
          </cell>
          <cell r="H9">
            <v>91182</v>
          </cell>
          <cell r="I9">
            <v>119845</v>
          </cell>
          <cell r="J9">
            <v>338152</v>
          </cell>
          <cell r="L9">
            <v>58000</v>
          </cell>
          <cell r="O9">
            <v>306991</v>
          </cell>
          <cell r="P9">
            <v>4497.2979999999998</v>
          </cell>
          <cell r="Q9">
            <v>719.56768</v>
          </cell>
          <cell r="R9">
            <v>78000</v>
          </cell>
          <cell r="S9">
            <v>278742</v>
          </cell>
          <cell r="T9">
            <v>43384</v>
          </cell>
          <cell r="U9">
            <v>455466.66666666663</v>
          </cell>
          <cell r="V9">
            <v>29605.333333333332</v>
          </cell>
          <cell r="W9">
            <v>4736.8533333333335</v>
          </cell>
          <cell r="X9">
            <v>489808.85333333327</v>
          </cell>
          <cell r="Y9">
            <v>3459101.5288</v>
          </cell>
          <cell r="Z9">
            <v>176575</v>
          </cell>
          <cell r="AA9">
            <v>47500</v>
          </cell>
          <cell r="AB9">
            <v>30978.155000000002</v>
          </cell>
          <cell r="AC9">
            <v>47500</v>
          </cell>
          <cell r="AD9">
            <v>3087.5</v>
          </cell>
          <cell r="AE9">
            <v>494</v>
          </cell>
          <cell r="AF9">
            <v>51081.5</v>
          </cell>
        </row>
        <row r="10">
          <cell r="A10" t="str">
            <v>104</v>
          </cell>
          <cell r="B10">
            <v>158137.60000000001</v>
          </cell>
          <cell r="C10">
            <v>158137.60000000001</v>
          </cell>
          <cell r="D10">
            <v>10278.944000000001</v>
          </cell>
          <cell r="E10">
            <v>181656</v>
          </cell>
          <cell r="F10">
            <v>455466.66666666663</v>
          </cell>
          <cell r="G10">
            <v>21000</v>
          </cell>
          <cell r="H10">
            <v>91576.495800000004</v>
          </cell>
          <cell r="J10">
            <v>223453.12</v>
          </cell>
          <cell r="K10">
            <v>204624</v>
          </cell>
          <cell r="L10">
            <v>1798000</v>
          </cell>
          <cell r="M10">
            <v>60000</v>
          </cell>
          <cell r="O10">
            <v>69189.2</v>
          </cell>
          <cell r="P10">
            <v>408800</v>
          </cell>
          <cell r="Q10">
            <v>719.56768</v>
          </cell>
          <cell r="R10">
            <v>74406.065679999985</v>
          </cell>
          <cell r="T10">
            <v>52635</v>
          </cell>
          <cell r="U10">
            <v>455466.66666666663</v>
          </cell>
          <cell r="V10">
            <v>29605.333333333332</v>
          </cell>
          <cell r="W10">
            <v>4736.8533333333335</v>
          </cell>
          <cell r="X10">
            <v>489808.85333333327</v>
          </cell>
          <cell r="Y10">
            <v>2902100.2496000002</v>
          </cell>
          <cell r="Z10">
            <v>11040.546400000001</v>
          </cell>
          <cell r="AA10">
            <v>8400</v>
          </cell>
          <cell r="AB10">
            <v>7321.2750000000005</v>
          </cell>
          <cell r="AC10">
            <v>231853.12</v>
          </cell>
          <cell r="AD10">
            <v>15070.452800000001</v>
          </cell>
          <cell r="AE10">
            <v>2411.2724480000002</v>
          </cell>
          <cell r="AF10">
            <v>249334.845248</v>
          </cell>
        </row>
        <row r="11">
          <cell r="A11" t="str">
            <v>105</v>
          </cell>
          <cell r="B11">
            <v>158137.60000000001</v>
          </cell>
          <cell r="C11">
            <v>158137.60000000001</v>
          </cell>
          <cell r="D11">
            <v>10278.944000000001</v>
          </cell>
          <cell r="E11">
            <v>17400</v>
          </cell>
          <cell r="F11">
            <v>455466.66666666663</v>
          </cell>
          <cell r="G11">
            <v>12631.240800000001</v>
          </cell>
          <cell r="H11">
            <v>91576.495800000004</v>
          </cell>
          <cell r="I11">
            <v>299264</v>
          </cell>
          <cell r="J11">
            <v>391152</v>
          </cell>
          <cell r="L11">
            <v>98953</v>
          </cell>
          <cell r="M11">
            <v>34800</v>
          </cell>
          <cell r="N11">
            <v>356720</v>
          </cell>
          <cell r="O11">
            <v>2528355</v>
          </cell>
          <cell r="P11">
            <v>164343.07500000001</v>
          </cell>
          <cell r="Q11">
            <v>667000</v>
          </cell>
          <cell r="R11">
            <v>672000</v>
          </cell>
          <cell r="U11">
            <v>1139866.6666666665</v>
          </cell>
          <cell r="V11">
            <v>55680</v>
          </cell>
          <cell r="W11">
            <v>11854.613333333333</v>
          </cell>
          <cell r="X11">
            <v>1225812.6133333331</v>
          </cell>
          <cell r="Y11">
            <v>459200</v>
          </cell>
          <cell r="Z11">
            <v>30255.669600000001</v>
          </cell>
          <cell r="AA11">
            <v>50000</v>
          </cell>
          <cell r="AB11">
            <v>3250</v>
          </cell>
          <cell r="AC11">
            <v>34800</v>
          </cell>
          <cell r="AD11">
            <v>2262</v>
          </cell>
          <cell r="AE11">
            <v>361.92</v>
          </cell>
          <cell r="AF11">
            <v>37423.919999999998</v>
          </cell>
        </row>
        <row r="12">
          <cell r="A12" t="str">
            <v>106</v>
          </cell>
          <cell r="B12">
            <v>158137.60000000001</v>
          </cell>
          <cell r="C12">
            <v>158137.60000000001</v>
          </cell>
          <cell r="D12">
            <v>10278.944000000001</v>
          </cell>
          <cell r="E12">
            <v>26946.64704</v>
          </cell>
          <cell r="F12">
            <v>62400</v>
          </cell>
          <cell r="G12">
            <v>12631.240800000001</v>
          </cell>
          <cell r="H12">
            <v>833788</v>
          </cell>
          <cell r="I12">
            <v>230518</v>
          </cell>
          <cell r="J12">
            <v>87696</v>
          </cell>
          <cell r="K12">
            <v>290433</v>
          </cell>
          <cell r="L12">
            <v>1417924</v>
          </cell>
          <cell r="M12">
            <v>1705200</v>
          </cell>
          <cell r="N12">
            <v>188117.2</v>
          </cell>
          <cell r="O12">
            <v>390920</v>
          </cell>
          <cell r="P12">
            <v>249400</v>
          </cell>
          <cell r="Q12">
            <v>4584.1848000000009</v>
          </cell>
          <cell r="R12">
            <v>474022.33980000002</v>
          </cell>
          <cell r="T12">
            <v>2856000</v>
          </cell>
          <cell r="U12">
            <v>481035.2</v>
          </cell>
          <cell r="V12">
            <v>55680</v>
          </cell>
          <cell r="W12">
            <v>5002.7660800000003</v>
          </cell>
          <cell r="X12">
            <v>517305.25407999998</v>
          </cell>
          <cell r="Y12">
            <v>8838980.733066665</v>
          </cell>
          <cell r="Z12">
            <v>1249468</v>
          </cell>
          <cell r="AA12">
            <v>61000</v>
          </cell>
          <cell r="AB12">
            <v>226905.44500000001</v>
          </cell>
          <cell r="AC12">
            <v>701320</v>
          </cell>
          <cell r="AD12">
            <v>45585.8</v>
          </cell>
          <cell r="AE12">
            <v>7293.728000000001</v>
          </cell>
          <cell r="AF12">
            <v>754199.52800000005</v>
          </cell>
        </row>
        <row r="13">
          <cell r="A13" t="str">
            <v>107</v>
          </cell>
          <cell r="B13">
            <v>158137.60000000001</v>
          </cell>
          <cell r="C13">
            <v>158137.60000000001</v>
          </cell>
          <cell r="D13">
            <v>11200</v>
          </cell>
          <cell r="E13">
            <v>26946.64704</v>
          </cell>
          <cell r="F13">
            <v>62400</v>
          </cell>
          <cell r="G13">
            <v>190080</v>
          </cell>
          <cell r="H13">
            <v>91576.495800000004</v>
          </cell>
          <cell r="I13">
            <v>1804406</v>
          </cell>
          <cell r="J13">
            <v>764440</v>
          </cell>
          <cell r="K13">
            <v>1172644</v>
          </cell>
          <cell r="L13">
            <v>43405</v>
          </cell>
          <cell r="M13">
            <v>711089.28</v>
          </cell>
          <cell r="N13">
            <v>184208</v>
          </cell>
          <cell r="O13">
            <v>1531200</v>
          </cell>
          <cell r="P13">
            <v>220169.04</v>
          </cell>
          <cell r="Q13">
            <v>35227.046399999999</v>
          </cell>
          <cell r="R13">
            <v>3642612.0863999999</v>
          </cell>
          <cell r="S13">
            <v>1211040</v>
          </cell>
          <cell r="T13">
            <v>492800</v>
          </cell>
          <cell r="U13">
            <v>3124046</v>
          </cell>
          <cell r="V13">
            <v>203062.99000000002</v>
          </cell>
          <cell r="W13">
            <v>2483204</v>
          </cell>
          <cell r="X13">
            <v>3359599.0684000002</v>
          </cell>
          <cell r="Y13">
            <v>3113028.1302</v>
          </cell>
          <cell r="Z13">
            <v>173325</v>
          </cell>
          <cell r="AA13">
            <v>1531200</v>
          </cell>
          <cell r="AB13">
            <v>99528</v>
          </cell>
          <cell r="AC13">
            <v>901169.28</v>
          </cell>
          <cell r="AD13">
            <v>58576.003200000006</v>
          </cell>
          <cell r="AE13">
            <v>9372.1605120000004</v>
          </cell>
          <cell r="AF13">
            <v>969117.44371200004</v>
          </cell>
        </row>
        <row r="14">
          <cell r="A14" t="str">
            <v>109</v>
          </cell>
          <cell r="B14">
            <v>158137.60000000001</v>
          </cell>
          <cell r="C14">
            <v>158137.60000000001</v>
          </cell>
          <cell r="D14">
            <v>174720</v>
          </cell>
          <cell r="E14">
            <v>26946.64704</v>
          </cell>
          <cell r="F14">
            <v>62400</v>
          </cell>
          <cell r="G14">
            <v>12631.240800000001</v>
          </cell>
          <cell r="H14">
            <v>91576.495800000004</v>
          </cell>
          <cell r="I14">
            <v>631298</v>
          </cell>
          <cell r="J14">
            <v>110246.39999999999</v>
          </cell>
          <cell r="L14">
            <v>1773025</v>
          </cell>
          <cell r="M14">
            <v>522069.6</v>
          </cell>
          <cell r="N14">
            <v>387794</v>
          </cell>
          <cell r="O14">
            <v>3200</v>
          </cell>
          <cell r="P14">
            <v>208192.9915</v>
          </cell>
          <cell r="Q14">
            <v>33310.878640000003</v>
          </cell>
          <cell r="R14">
            <v>3444472.9701399999</v>
          </cell>
          <cell r="S14">
            <v>965581.68</v>
          </cell>
          <cell r="U14">
            <v>1659279.68</v>
          </cell>
          <cell r="V14">
            <v>107853.1792</v>
          </cell>
          <cell r="W14">
            <v>17256.508672</v>
          </cell>
          <cell r="X14">
            <v>1784389.3678719997</v>
          </cell>
          <cell r="Y14">
            <v>33600</v>
          </cell>
          <cell r="Z14">
            <v>4552.6499200000007</v>
          </cell>
          <cell r="AA14">
            <v>742400</v>
          </cell>
          <cell r="AB14">
            <v>115246.625</v>
          </cell>
          <cell r="AC14">
            <v>632316</v>
          </cell>
          <cell r="AD14">
            <v>41100.54</v>
          </cell>
          <cell r="AE14">
            <v>6576.0864000000001</v>
          </cell>
          <cell r="AF14">
            <v>679992.62640000007</v>
          </cell>
        </row>
        <row r="15">
          <cell r="A15" t="str">
            <v>110</v>
          </cell>
          <cell r="B15">
            <v>158137.60000000001</v>
          </cell>
          <cell r="C15">
            <v>158137.60000000001</v>
          </cell>
          <cell r="D15">
            <v>10278.944000000001</v>
          </cell>
          <cell r="E15">
            <v>119268</v>
          </cell>
          <cell r="F15">
            <v>62400</v>
          </cell>
          <cell r="G15">
            <v>190080</v>
          </cell>
          <cell r="H15">
            <v>610509.97199999995</v>
          </cell>
          <cell r="I15">
            <v>181944</v>
          </cell>
          <cell r="J15">
            <v>90248</v>
          </cell>
          <cell r="L15">
            <v>985513</v>
          </cell>
          <cell r="N15">
            <v>197608.32000000001</v>
          </cell>
          <cell r="O15">
            <v>650643.9</v>
          </cell>
          <cell r="P15">
            <v>42291.853500000005</v>
          </cell>
          <cell r="Q15">
            <v>6766.6965600000012</v>
          </cell>
          <cell r="R15">
            <v>699702.45005999994</v>
          </cell>
          <cell r="S15">
            <v>5938633.9199999999</v>
          </cell>
          <cell r="T15">
            <v>181340</v>
          </cell>
          <cell r="U15">
            <v>6198642.2400000002</v>
          </cell>
          <cell r="V15">
            <v>402911.74560000002</v>
          </cell>
          <cell r="W15">
            <v>64465.879296000006</v>
          </cell>
          <cell r="X15">
            <v>6666019.8648960004</v>
          </cell>
          <cell r="Y15">
            <v>2125678.656</v>
          </cell>
          <cell r="Z15">
            <v>31320</v>
          </cell>
          <cell r="AA15">
            <v>5521820</v>
          </cell>
          <cell r="AB15">
            <v>358918.3</v>
          </cell>
          <cell r="AC15">
            <v>190080</v>
          </cell>
          <cell r="AD15">
            <v>1356164</v>
          </cell>
          <cell r="AE15">
            <v>1976.8320000000001</v>
          </cell>
          <cell r="AF15">
            <v>204412.03200000001</v>
          </cell>
        </row>
        <row r="16">
          <cell r="A16" t="str">
            <v>112</v>
          </cell>
          <cell r="B16">
            <v>158137.60000000001</v>
          </cell>
          <cell r="C16">
            <v>158137.60000000001</v>
          </cell>
          <cell r="D16">
            <v>180320</v>
          </cell>
          <cell r="E16">
            <v>26946.64704</v>
          </cell>
          <cell r="F16">
            <v>62400</v>
          </cell>
          <cell r="G16">
            <v>190080</v>
          </cell>
          <cell r="H16">
            <v>432390</v>
          </cell>
          <cell r="I16">
            <v>190498</v>
          </cell>
          <cell r="J16">
            <v>544527</v>
          </cell>
          <cell r="K16">
            <v>118900</v>
          </cell>
          <cell r="L16">
            <v>1185520</v>
          </cell>
          <cell r="M16">
            <v>87417.600000000006</v>
          </cell>
          <cell r="N16">
            <v>42891</v>
          </cell>
          <cell r="O16">
            <v>11128055</v>
          </cell>
          <cell r="P16">
            <v>3463209</v>
          </cell>
          <cell r="Q16">
            <v>115731.77200000001</v>
          </cell>
          <cell r="R16">
            <v>11967110.346999999</v>
          </cell>
          <cell r="U16">
            <v>295789</v>
          </cell>
          <cell r="V16">
            <v>19226.285</v>
          </cell>
          <cell r="W16">
            <v>3076.2056000000002</v>
          </cell>
          <cell r="X16">
            <v>420360</v>
          </cell>
          <cell r="Y16">
            <v>-82481</v>
          </cell>
          <cell r="Z16">
            <v>498231</v>
          </cell>
          <cell r="AA16">
            <v>6998179</v>
          </cell>
          <cell r="AB16">
            <v>454881.63500000001</v>
          </cell>
          <cell r="AC16">
            <v>277497.59999999998</v>
          </cell>
          <cell r="AD16">
            <v>18037.343999999997</v>
          </cell>
          <cell r="AE16">
            <v>2885.9750399999998</v>
          </cell>
          <cell r="AF16">
            <v>298420.91903999995</v>
          </cell>
        </row>
        <row r="17">
          <cell r="A17" t="str">
            <v>114</v>
          </cell>
          <cell r="B17">
            <v>318978</v>
          </cell>
          <cell r="C17">
            <v>365760</v>
          </cell>
          <cell r="D17">
            <v>20733.57</v>
          </cell>
          <cell r="E17">
            <v>54353.851200000005</v>
          </cell>
          <cell r="F17">
            <v>62400</v>
          </cell>
          <cell r="G17">
            <v>190080</v>
          </cell>
          <cell r="H17">
            <v>306293</v>
          </cell>
          <cell r="I17">
            <v>242698</v>
          </cell>
          <cell r="J17">
            <v>6960</v>
          </cell>
          <cell r="K17">
            <v>1615000</v>
          </cell>
          <cell r="L17">
            <v>1004754</v>
          </cell>
          <cell r="M17">
            <v>420940.79999999999</v>
          </cell>
          <cell r="N17">
            <v>4560635.12</v>
          </cell>
          <cell r="O17">
            <v>1000000</v>
          </cell>
          <cell r="P17">
            <v>174204.49800000002</v>
          </cell>
          <cell r="Q17">
            <v>23760</v>
          </cell>
          <cell r="R17">
            <v>2882146.4176800004</v>
          </cell>
          <cell r="U17">
            <v>4865733.12</v>
          </cell>
          <cell r="V17">
            <v>316272.65280000004</v>
          </cell>
          <cell r="W17">
            <v>50603.62444800001</v>
          </cell>
          <cell r="X17">
            <v>5232609.3972480008</v>
          </cell>
          <cell r="Y17">
            <v>92800</v>
          </cell>
          <cell r="Z17">
            <v>278699</v>
          </cell>
          <cell r="AA17">
            <v>10840788</v>
          </cell>
          <cell r="AB17">
            <v>704651.22</v>
          </cell>
          <cell r="AC17">
            <v>983740.8</v>
          </cell>
          <cell r="AD17">
            <v>63943.152000000002</v>
          </cell>
          <cell r="AE17">
            <v>10230.90432</v>
          </cell>
          <cell r="AF17">
            <v>1057914.85632</v>
          </cell>
        </row>
        <row r="18">
          <cell r="A18" t="str">
            <v>115</v>
          </cell>
          <cell r="B18">
            <v>1620750</v>
          </cell>
          <cell r="C18">
            <v>637956</v>
          </cell>
          <cell r="D18">
            <v>41467.14</v>
          </cell>
          <cell r="E18">
            <v>92828</v>
          </cell>
          <cell r="F18">
            <v>62400</v>
          </cell>
          <cell r="G18">
            <v>190080</v>
          </cell>
          <cell r="H18">
            <v>833788</v>
          </cell>
          <cell r="I18">
            <v>273760</v>
          </cell>
          <cell r="J18">
            <v>888297</v>
          </cell>
          <cell r="K18">
            <v>290433</v>
          </cell>
          <cell r="L18">
            <v>1773025</v>
          </cell>
          <cell r="M18">
            <v>2250.4</v>
          </cell>
          <cell r="N18">
            <v>13920</v>
          </cell>
          <cell r="O18">
            <v>197200</v>
          </cell>
          <cell r="P18">
            <v>3765447</v>
          </cell>
          <cell r="Q18">
            <v>23760</v>
          </cell>
          <cell r="R18">
            <v>78000</v>
          </cell>
          <cell r="S18">
            <v>1024454</v>
          </cell>
          <cell r="T18">
            <v>52635</v>
          </cell>
          <cell r="U18">
            <v>1587790.72</v>
          </cell>
          <cell r="V18">
            <v>103206.3968</v>
          </cell>
          <cell r="W18">
            <v>16513.023487999999</v>
          </cell>
          <cell r="X18">
            <v>1707510.140288</v>
          </cell>
          <cell r="Y18">
            <v>191184</v>
          </cell>
          <cell r="Z18">
            <v>409684</v>
          </cell>
          <cell r="AA18">
            <v>32446064</v>
          </cell>
          <cell r="AB18">
            <v>2108994.16</v>
          </cell>
          <cell r="AC18">
            <v>192330.4</v>
          </cell>
          <cell r="AD18">
            <v>12501.476000000001</v>
          </cell>
          <cell r="AE18">
            <v>2000.2361600000002</v>
          </cell>
          <cell r="AF18">
            <v>206832.11215999999</v>
          </cell>
        </row>
        <row r="19">
          <cell r="A19" t="str">
            <v>160</v>
          </cell>
          <cell r="B19">
            <v>3222016</v>
          </cell>
          <cell r="C19">
            <v>3035890</v>
          </cell>
          <cell r="D19">
            <v>470500</v>
          </cell>
          <cell r="E19">
            <v>2496575</v>
          </cell>
          <cell r="F19">
            <v>1739399</v>
          </cell>
          <cell r="G19">
            <v>157792</v>
          </cell>
          <cell r="H19">
            <v>91182</v>
          </cell>
          <cell r="I19">
            <v>461785</v>
          </cell>
          <cell r="J19">
            <v>334962</v>
          </cell>
          <cell r="K19">
            <v>204624</v>
          </cell>
          <cell r="L19">
            <v>17696</v>
          </cell>
          <cell r="M19">
            <v>333868.88</v>
          </cell>
          <cell r="N19">
            <v>2232749.44</v>
          </cell>
          <cell r="O19">
            <v>348000</v>
          </cell>
          <cell r="P19">
            <v>627505</v>
          </cell>
          <cell r="Q19">
            <v>23760</v>
          </cell>
          <cell r="R19">
            <v>60000</v>
          </cell>
          <cell r="S19">
            <v>2894763</v>
          </cell>
          <cell r="T19">
            <v>1976640</v>
          </cell>
          <cell r="U19">
            <v>2232749.44</v>
          </cell>
          <cell r="V19">
            <v>145128.71359999999</v>
          </cell>
          <cell r="W19">
            <v>23220.594175999999</v>
          </cell>
          <cell r="X19">
            <v>2401098.7477759998</v>
          </cell>
          <cell r="Y19">
            <v>410704</v>
          </cell>
          <cell r="Z19">
            <v>331296</v>
          </cell>
          <cell r="AA19">
            <v>315000</v>
          </cell>
          <cell r="AB19">
            <v>17417.400000000001</v>
          </cell>
          <cell r="AC19">
            <v>5464368</v>
          </cell>
          <cell r="AD19">
            <v>22851.717200000003</v>
          </cell>
          <cell r="AE19">
            <v>3656.2747520000007</v>
          </cell>
          <cell r="AF19">
            <v>378072.87195200002</v>
          </cell>
        </row>
        <row r="20">
          <cell r="A20" t="str">
            <v>210</v>
          </cell>
          <cell r="D20">
            <v>291160</v>
          </cell>
          <cell r="E20">
            <v>1044000</v>
          </cell>
          <cell r="F20">
            <v>62400</v>
          </cell>
          <cell r="G20">
            <v>423931</v>
          </cell>
          <cell r="H20">
            <v>696000</v>
          </cell>
          <cell r="I20">
            <v>224000</v>
          </cell>
          <cell r="J20">
            <v>757990</v>
          </cell>
          <cell r="K20">
            <v>307400</v>
          </cell>
          <cell r="L20">
            <v>165592</v>
          </cell>
          <cell r="M20">
            <v>409735.2</v>
          </cell>
          <cell r="N20">
            <v>394705.08</v>
          </cell>
          <cell r="O20">
            <v>1600220</v>
          </cell>
          <cell r="P20">
            <v>74131.199999999997</v>
          </cell>
          <cell r="Q20">
            <v>23760</v>
          </cell>
          <cell r="R20">
            <v>360436</v>
          </cell>
          <cell r="U20">
            <v>2215343.08</v>
          </cell>
          <cell r="V20">
            <v>143997.3002</v>
          </cell>
          <cell r="W20">
            <v>23039.568031999999</v>
          </cell>
          <cell r="X20">
            <v>2382379.9482320002</v>
          </cell>
          <cell r="Y20">
            <v>1135008</v>
          </cell>
          <cell r="Z20">
            <v>3427.3333333333335</v>
          </cell>
          <cell r="AA20">
            <v>2041273</v>
          </cell>
          <cell r="AB20">
            <v>132682.745</v>
          </cell>
          <cell r="AC20">
            <v>799327.2</v>
          </cell>
          <cell r="AD20">
            <v>51956.267999999996</v>
          </cell>
          <cell r="AE20">
            <v>8313.00288</v>
          </cell>
          <cell r="AF20">
            <v>859596.47088000004</v>
          </cell>
        </row>
        <row r="21">
          <cell r="A21" t="str">
            <v>211</v>
          </cell>
          <cell r="B21">
            <v>743266</v>
          </cell>
          <cell r="C21">
            <v>40800</v>
          </cell>
          <cell r="D21">
            <v>156800</v>
          </cell>
          <cell r="E21">
            <v>5145348</v>
          </cell>
          <cell r="F21">
            <v>4999360</v>
          </cell>
          <cell r="G21">
            <v>2876160</v>
          </cell>
          <cell r="H21">
            <v>2762540</v>
          </cell>
          <cell r="I21">
            <v>226458</v>
          </cell>
          <cell r="J21">
            <v>458618</v>
          </cell>
          <cell r="K21">
            <v>630000</v>
          </cell>
          <cell r="L21">
            <v>1335519</v>
          </cell>
          <cell r="M21">
            <v>191748</v>
          </cell>
          <cell r="N21">
            <v>1059129</v>
          </cell>
          <cell r="O21">
            <v>27858406</v>
          </cell>
          <cell r="P21">
            <v>43709</v>
          </cell>
          <cell r="Q21">
            <v>23760</v>
          </cell>
          <cell r="R21">
            <v>29958929.812400002</v>
          </cell>
          <cell r="S21">
            <v>548448</v>
          </cell>
          <cell r="T21">
            <v>184837</v>
          </cell>
          <cell r="U21">
            <v>226458</v>
          </cell>
          <cell r="V21">
            <v>14719.77</v>
          </cell>
          <cell r="W21">
            <v>2355.1632</v>
          </cell>
          <cell r="X21">
            <v>243532.9332</v>
          </cell>
          <cell r="Y21">
            <v>1820425</v>
          </cell>
          <cell r="Z21">
            <v>3427.3333333333335</v>
          </cell>
          <cell r="AA21">
            <v>333465</v>
          </cell>
          <cell r="AB21">
            <v>243600</v>
          </cell>
          <cell r="AC21">
            <v>574896</v>
          </cell>
          <cell r="AD21">
            <v>37368.239999999998</v>
          </cell>
          <cell r="AE21">
            <v>5978.9183999999996</v>
          </cell>
          <cell r="AF21">
            <v>618243.15839999996</v>
          </cell>
        </row>
        <row r="22">
          <cell r="A22" t="str">
            <v>212</v>
          </cell>
          <cell r="F22">
            <v>62400</v>
          </cell>
          <cell r="G22">
            <v>6148800</v>
          </cell>
          <cell r="H22">
            <v>6728383</v>
          </cell>
          <cell r="I22">
            <v>162658</v>
          </cell>
          <cell r="J22">
            <v>18096</v>
          </cell>
          <cell r="K22">
            <v>292728</v>
          </cell>
          <cell r="L22">
            <v>1379364</v>
          </cell>
          <cell r="M22">
            <v>128064</v>
          </cell>
          <cell r="O22">
            <v>246036</v>
          </cell>
          <cell r="Q22">
            <v>23760</v>
          </cell>
          <cell r="R22">
            <v>480425</v>
          </cell>
          <cell r="S22">
            <v>162450</v>
          </cell>
          <cell r="T22">
            <v>405767</v>
          </cell>
          <cell r="U22">
            <v>471094</v>
          </cell>
          <cell r="V22">
            <v>30621.11</v>
          </cell>
          <cell r="W22">
            <v>4899.3775999999998</v>
          </cell>
          <cell r="X22">
            <v>506614.48759999999</v>
          </cell>
          <cell r="Y22">
            <v>31517.200000000001</v>
          </cell>
          <cell r="Z22">
            <v>3427.3333333333335</v>
          </cell>
          <cell r="AA22">
            <v>80200</v>
          </cell>
          <cell r="AB22">
            <v>515760</v>
          </cell>
          <cell r="AC22">
            <v>1605724</v>
          </cell>
          <cell r="AD22">
            <v>104372.06</v>
          </cell>
          <cell r="AE22">
            <v>16699.529600000002</v>
          </cell>
          <cell r="AF22">
            <v>1726795.5896000001</v>
          </cell>
        </row>
        <row r="23">
          <cell r="A23" t="str">
            <v>401</v>
          </cell>
          <cell r="B23">
            <v>395472</v>
          </cell>
          <cell r="C23">
            <v>2524000</v>
          </cell>
          <cell r="D23">
            <v>2041600</v>
          </cell>
          <cell r="E23">
            <v>3850250</v>
          </cell>
          <cell r="F23">
            <v>591994</v>
          </cell>
          <cell r="G23">
            <v>73750</v>
          </cell>
          <cell r="I23">
            <v>448000</v>
          </cell>
          <cell r="J23">
            <v>2189838.7200000002</v>
          </cell>
          <cell r="K23">
            <v>641454</v>
          </cell>
          <cell r="L23">
            <v>156800</v>
          </cell>
          <cell r="M23">
            <v>2731563.36</v>
          </cell>
          <cell r="Q23">
            <v>23760</v>
          </cell>
          <cell r="R23">
            <v>1080429</v>
          </cell>
          <cell r="U23">
            <v>1130429</v>
          </cell>
          <cell r="V23">
            <v>73477.885000000009</v>
          </cell>
          <cell r="W23">
            <v>11756.461600000002</v>
          </cell>
          <cell r="X23">
            <v>1215663.3466</v>
          </cell>
          <cell r="Y23">
            <v>1278131</v>
          </cell>
          <cell r="Z23">
            <v>217152</v>
          </cell>
          <cell r="AA23">
            <v>395472</v>
          </cell>
          <cell r="AB23">
            <v>312040</v>
          </cell>
          <cell r="AC23">
            <v>2919182</v>
          </cell>
          <cell r="AD23">
            <v>359203.13520000002</v>
          </cell>
          <cell r="AE23">
            <v>57472.501632000007</v>
          </cell>
          <cell r="AF23">
            <v>5942877.7168320008</v>
          </cell>
        </row>
        <row r="24">
          <cell r="A24" t="str">
            <v>ÉXITO BELLO</v>
          </cell>
          <cell r="B24">
            <v>644044</v>
          </cell>
          <cell r="C24">
            <v>40800</v>
          </cell>
          <cell r="E24">
            <v>407137</v>
          </cell>
          <cell r="F24">
            <v>95000</v>
          </cell>
          <cell r="I24">
            <v>75000</v>
          </cell>
          <cell r="J24">
            <v>674238.4</v>
          </cell>
          <cell r="K24">
            <v>483578</v>
          </cell>
          <cell r="L24">
            <v>558818</v>
          </cell>
          <cell r="M24">
            <v>86443.199999999997</v>
          </cell>
          <cell r="N24">
            <v>4150016</v>
          </cell>
          <cell r="O24">
            <v>287680</v>
          </cell>
          <cell r="P24">
            <v>2339485.6800000002</v>
          </cell>
          <cell r="Q24">
            <v>23760</v>
          </cell>
          <cell r="R24">
            <v>43500</v>
          </cell>
          <cell r="S24">
            <v>357840</v>
          </cell>
          <cell r="T24">
            <v>909243</v>
          </cell>
          <cell r="U24">
            <v>2837618</v>
          </cell>
          <cell r="V24">
            <v>184445.17</v>
          </cell>
          <cell r="W24">
            <v>29511.227200000001</v>
          </cell>
          <cell r="X24">
            <v>3051574.3972</v>
          </cell>
          <cell r="Y24">
            <v>359251</v>
          </cell>
          <cell r="Z24">
            <v>1000883</v>
          </cell>
          <cell r="AA24">
            <v>1138500</v>
          </cell>
          <cell r="AB24">
            <v>538555.55000000005</v>
          </cell>
          <cell r="AC24">
            <v>855681.6</v>
          </cell>
          <cell r="AD24">
            <v>55619.304000000004</v>
          </cell>
          <cell r="AE24">
            <v>8899.0886399999999</v>
          </cell>
          <cell r="AF24">
            <v>920199.99263999995</v>
          </cell>
        </row>
        <row r="25">
          <cell r="A25" t="str">
            <v>ÉXITO COLOMBIA</v>
          </cell>
          <cell r="B25">
            <v>661200</v>
          </cell>
          <cell r="C25">
            <v>3056600</v>
          </cell>
          <cell r="D25">
            <v>941926</v>
          </cell>
          <cell r="E25">
            <v>80064</v>
          </cell>
          <cell r="F25">
            <v>2316800</v>
          </cell>
          <cell r="G25">
            <v>-316001</v>
          </cell>
          <cell r="H25">
            <v>617120</v>
          </cell>
          <cell r="I25">
            <v>160666.66666666666</v>
          </cell>
          <cell r="J25">
            <v>695791.2</v>
          </cell>
          <cell r="K25">
            <v>130000</v>
          </cell>
          <cell r="L25">
            <v>131309.92000000001</v>
          </cell>
          <cell r="M25">
            <v>532927.19999999995</v>
          </cell>
          <cell r="N25">
            <v>12799</v>
          </cell>
          <cell r="O25">
            <v>287680</v>
          </cell>
          <cell r="P25">
            <v>66405.36</v>
          </cell>
          <cell r="Q25">
            <v>23760</v>
          </cell>
          <cell r="R25">
            <v>219240</v>
          </cell>
          <cell r="S25">
            <v>4728889</v>
          </cell>
          <cell r="T25">
            <v>201701</v>
          </cell>
          <cell r="U25">
            <v>2791999</v>
          </cell>
          <cell r="V25">
            <v>181479.935</v>
          </cell>
          <cell r="W25">
            <v>29036.7896</v>
          </cell>
          <cell r="X25">
            <v>3002515.7245999998</v>
          </cell>
          <cell r="Y25">
            <v>85456</v>
          </cell>
          <cell r="Z25">
            <v>1721579</v>
          </cell>
          <cell r="AA25">
            <v>970704</v>
          </cell>
          <cell r="AB25">
            <v>63095.76</v>
          </cell>
          <cell r="AC25">
            <v>1360028.32</v>
          </cell>
          <cell r="AD25">
            <v>88401.840800000005</v>
          </cell>
          <cell r="AE25">
            <v>14144.294528</v>
          </cell>
          <cell r="AF25">
            <v>1462574.4553280002</v>
          </cell>
        </row>
        <row r="26">
          <cell r="A26" t="str">
            <v>ÉXITO ENVIGADO</v>
          </cell>
          <cell r="D26">
            <v>747757</v>
          </cell>
          <cell r="F26">
            <v>62400</v>
          </cell>
          <cell r="I26">
            <v>75000</v>
          </cell>
          <cell r="J26">
            <v>1163442.8799999999</v>
          </cell>
          <cell r="L26">
            <v>247734</v>
          </cell>
          <cell r="M26">
            <v>958586.88</v>
          </cell>
          <cell r="N26">
            <v>840751</v>
          </cell>
          <cell r="P26">
            <v>1193323.32</v>
          </cell>
          <cell r="Q26">
            <v>23760</v>
          </cell>
          <cell r="R26">
            <v>29000</v>
          </cell>
          <cell r="S26">
            <v>918720</v>
          </cell>
          <cell r="U26">
            <v>148313</v>
          </cell>
          <cell r="V26">
            <v>63772.800000000003</v>
          </cell>
          <cell r="W26">
            <v>669332</v>
          </cell>
          <cell r="X26">
            <v>1055096.4480000001</v>
          </cell>
          <cell r="Y26">
            <v>53496.3</v>
          </cell>
          <cell r="Z26">
            <v>8559.4080000000013</v>
          </cell>
          <cell r="AA26">
            <v>107691.75</v>
          </cell>
          <cell r="AB26">
            <v>6999.9637499999999</v>
          </cell>
          <cell r="AC26">
            <v>2791361.76</v>
          </cell>
          <cell r="AD26">
            <v>181438.51439999999</v>
          </cell>
          <cell r="AE26">
            <v>29030.162303999998</v>
          </cell>
          <cell r="AF26">
            <v>108429</v>
          </cell>
        </row>
        <row r="27">
          <cell r="A27" t="str">
            <v>ÉXITO LAURELES</v>
          </cell>
          <cell r="C27">
            <v>372000</v>
          </cell>
          <cell r="D27">
            <v>1185388</v>
          </cell>
          <cell r="F27">
            <v>312000</v>
          </cell>
          <cell r="I27">
            <v>75000</v>
          </cell>
          <cell r="J27">
            <v>78880</v>
          </cell>
          <cell r="K27">
            <v>116000</v>
          </cell>
          <cell r="L27">
            <v>39200</v>
          </cell>
          <cell r="M27">
            <v>931499.72</v>
          </cell>
          <cell r="P27">
            <v>98529.24</v>
          </cell>
          <cell r="Q27">
            <v>23760</v>
          </cell>
          <cell r="U27">
            <v>312000</v>
          </cell>
          <cell r="V27">
            <v>20280</v>
          </cell>
          <cell r="W27">
            <v>3244.8</v>
          </cell>
          <cell r="X27">
            <v>335524.8</v>
          </cell>
          <cell r="Y27">
            <v>57417.1</v>
          </cell>
          <cell r="Z27">
            <v>174000</v>
          </cell>
          <cell r="AA27">
            <v>20000</v>
          </cell>
          <cell r="AB27">
            <v>6999.9637499999999</v>
          </cell>
          <cell r="AC27">
            <v>1069579.72</v>
          </cell>
          <cell r="AD27">
            <v>69522.681800000006</v>
          </cell>
          <cell r="AE27">
            <v>11123.629088000002</v>
          </cell>
          <cell r="AF27">
            <v>1150226.0308879998</v>
          </cell>
        </row>
        <row r="28">
          <cell r="A28" t="str">
            <v>ÉXITO POBLADO</v>
          </cell>
          <cell r="B28">
            <v>644044</v>
          </cell>
          <cell r="C28">
            <v>224000</v>
          </cell>
          <cell r="D28">
            <v>9155440</v>
          </cell>
          <cell r="E28">
            <v>521977</v>
          </cell>
          <cell r="F28">
            <v>2566932</v>
          </cell>
          <cell r="G28">
            <v>556800</v>
          </cell>
          <cell r="H28">
            <v>112000</v>
          </cell>
          <cell r="I28">
            <v>75000</v>
          </cell>
          <cell r="J28">
            <v>-44742</v>
          </cell>
          <cell r="K28">
            <v>15577470</v>
          </cell>
          <cell r="L28">
            <v>100800</v>
          </cell>
          <cell r="M28">
            <v>681885.12</v>
          </cell>
          <cell r="N28">
            <v>250432</v>
          </cell>
          <cell r="O28">
            <v>1491860</v>
          </cell>
          <cell r="P28">
            <v>290000</v>
          </cell>
          <cell r="Q28">
            <v>23760</v>
          </cell>
          <cell r="R28">
            <v>117160</v>
          </cell>
          <cell r="S28">
            <v>5524417</v>
          </cell>
          <cell r="T28">
            <v>3622976</v>
          </cell>
          <cell r="U28">
            <v>336000</v>
          </cell>
          <cell r="V28">
            <v>21840</v>
          </cell>
          <cell r="W28">
            <v>3494.4</v>
          </cell>
          <cell r="X28">
            <v>361334.4</v>
          </cell>
          <cell r="Y28">
            <v>925557</v>
          </cell>
          <cell r="Z28">
            <v>1542336</v>
          </cell>
          <cell r="AA28">
            <v>18757</v>
          </cell>
          <cell r="AB28">
            <v>5608762</v>
          </cell>
          <cell r="AC28">
            <v>801442.12</v>
          </cell>
          <cell r="AD28">
            <v>52093.737800000003</v>
          </cell>
          <cell r="AE28">
            <v>8334.9980480000013</v>
          </cell>
          <cell r="AF28">
            <v>861870.85584800004</v>
          </cell>
        </row>
        <row r="29">
          <cell r="A29" t="str">
            <v>R07</v>
          </cell>
          <cell r="B29">
            <v>556800</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REF. APE</v>
          </cell>
          <cell r="F30">
            <v>18328</v>
          </cell>
          <cell r="G30">
            <v>1160000</v>
          </cell>
          <cell r="H30">
            <v>112000</v>
          </cell>
          <cell r="O30">
            <v>1837637.2</v>
          </cell>
          <cell r="P30">
            <v>3659598.16</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R11</v>
          </cell>
          <cell r="F31">
            <v>312000</v>
          </cell>
          <cell r="I31">
            <v>19500</v>
          </cell>
          <cell r="P31">
            <v>1895489.88</v>
          </cell>
          <cell r="Q31">
            <v>23760</v>
          </cell>
          <cell r="S31">
            <v>1162120.48</v>
          </cell>
          <cell r="U31">
            <v>312000</v>
          </cell>
          <cell r="V31">
            <v>20280</v>
          </cell>
          <cell r="W31">
            <v>3244.8</v>
          </cell>
          <cell r="X31">
            <v>335524.8</v>
          </cell>
          <cell r="AC31">
            <v>1162120.48</v>
          </cell>
          <cell r="AD31">
            <v>1940913</v>
          </cell>
          <cell r="AE31">
            <v>12086.052992000001</v>
          </cell>
          <cell r="AF31">
            <v>1249744.3641919999</v>
          </cell>
        </row>
        <row r="32">
          <cell r="A32" t="str">
            <v>320</v>
          </cell>
          <cell r="F32">
            <v>18328</v>
          </cell>
          <cell r="G32">
            <v>2862243</v>
          </cell>
          <cell r="I32">
            <v>91640</v>
          </cell>
          <cell r="J32">
            <v>2210032</v>
          </cell>
          <cell r="K32">
            <v>1392000</v>
          </cell>
          <cell r="L32">
            <v>127600</v>
          </cell>
          <cell r="O32">
            <v>4731640</v>
          </cell>
          <cell r="P32">
            <v>2917400</v>
          </cell>
          <cell r="U32">
            <v>45014</v>
          </cell>
          <cell r="V32">
            <v>18328</v>
          </cell>
          <cell r="X32">
            <v>1707149</v>
          </cell>
          <cell r="Y32">
            <v>1428615.4</v>
          </cell>
          <cell r="Z32">
            <v>107520</v>
          </cell>
          <cell r="AC32">
            <v>4346015.4000000004</v>
          </cell>
          <cell r="AD32">
            <v>282491.00100000005</v>
          </cell>
          <cell r="AE32">
            <v>253576</v>
          </cell>
          <cell r="AF32">
            <v>4673704.9611600004</v>
          </cell>
        </row>
        <row r="33">
          <cell r="A33" t="str">
            <v>204</v>
          </cell>
          <cell r="F33">
            <v>18328</v>
          </cell>
          <cell r="I33">
            <v>91640</v>
          </cell>
          <cell r="J33">
            <v>91408</v>
          </cell>
          <cell r="L33">
            <v>34800</v>
          </cell>
          <cell r="M33">
            <v>6871531</v>
          </cell>
          <cell r="P33">
            <v>2952252.2</v>
          </cell>
          <cell r="Q33">
            <v>739790</v>
          </cell>
          <cell r="R33">
            <v>91385</v>
          </cell>
          <cell r="S33">
            <v>135907.92000000001</v>
          </cell>
          <cell r="U33">
            <v>3340800</v>
          </cell>
          <cell r="W33">
            <v>22170036</v>
          </cell>
          <cell r="Y33">
            <v>2317772.7999999998</v>
          </cell>
          <cell r="AC33">
            <v>5794480.7199999997</v>
          </cell>
          <cell r="AD33">
            <v>376641.24680000002</v>
          </cell>
          <cell r="AE33">
            <v>60262.599488000007</v>
          </cell>
          <cell r="AF33">
            <v>6231384.566288</v>
          </cell>
        </row>
        <row r="34">
          <cell r="A34" t="str">
            <v>206</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241280</v>
          </cell>
          <cell r="P34">
            <v>260879.35999999999</v>
          </cell>
          <cell r="Q34">
            <v>2072494</v>
          </cell>
          <cell r="R34">
            <v>91385</v>
          </cell>
          <cell r="S34">
            <v>1188736.68</v>
          </cell>
          <cell r="T34">
            <v>202276</v>
          </cell>
          <cell r="U34">
            <v>48300</v>
          </cell>
          <cell r="V34">
            <v>18328</v>
          </cell>
          <cell r="W34">
            <v>294060</v>
          </cell>
          <cell r="X34">
            <v>1733951</v>
          </cell>
          <cell r="Y34">
            <v>359251</v>
          </cell>
          <cell r="Z34">
            <v>566497.6</v>
          </cell>
          <cell r="AA34">
            <v>315000</v>
          </cell>
          <cell r="AB34">
            <v>243600</v>
          </cell>
          <cell r="AC34">
            <v>1430016.68</v>
          </cell>
          <cell r="AD34">
            <v>92951.084199999998</v>
          </cell>
          <cell r="AE34">
            <v>14872.173472</v>
          </cell>
          <cell r="AF34">
            <v>1537839.9376719999</v>
          </cell>
        </row>
        <row r="35">
          <cell r="A35" t="str">
            <v>207</v>
          </cell>
          <cell r="O35">
            <v>40600</v>
          </cell>
          <cell r="P35">
            <v>118320</v>
          </cell>
          <cell r="S35">
            <v>3569223.72</v>
          </cell>
          <cell r="U35">
            <v>45014</v>
          </cell>
          <cell r="Z35">
            <v>737760</v>
          </cell>
          <cell r="AC35">
            <v>3728143.72</v>
          </cell>
          <cell r="AD35">
            <v>242329.34180000002</v>
          </cell>
          <cell r="AE35">
            <v>38772.694688000003</v>
          </cell>
          <cell r="AF35">
            <v>4009245.756488</v>
          </cell>
        </row>
        <row r="36">
          <cell r="A36" t="str">
            <v>208</v>
          </cell>
          <cell r="I36">
            <v>1025730</v>
          </cell>
          <cell r="J36">
            <v>2393521</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E37">
            <v>24059416</v>
          </cell>
          <cell r="P37">
            <v>1271743.96</v>
          </cell>
          <cell r="S37">
            <v>1642502</v>
          </cell>
          <cell r="U37">
            <v>45014</v>
          </cell>
          <cell r="V37">
            <v>18328</v>
          </cell>
          <cell r="AC37">
            <v>1642502</v>
          </cell>
          <cell r="AD37">
            <v>106762.63</v>
          </cell>
          <cell r="AE37">
            <v>17082.020800000002</v>
          </cell>
          <cell r="AF37">
            <v>1766346.6507999999</v>
          </cell>
        </row>
        <row r="38">
          <cell r="A38" t="str">
            <v>210</v>
          </cell>
          <cell r="I38">
            <v>9408</v>
          </cell>
          <cell r="J38">
            <v>255200</v>
          </cell>
          <cell r="T38">
            <v>940800</v>
          </cell>
          <cell r="Y38">
            <v>1465659</v>
          </cell>
          <cell r="AC38">
            <v>2406459</v>
          </cell>
          <cell r="AD38">
            <v>156419.83499999999</v>
          </cell>
          <cell r="AE38">
            <v>25027.173599999998</v>
          </cell>
          <cell r="AF38">
            <v>2587906.0085999998</v>
          </cell>
        </row>
        <row r="39">
          <cell r="A39" t="str">
            <v>211</v>
          </cell>
          <cell r="E39">
            <v>151200</v>
          </cell>
          <cell r="M39">
            <v>70000</v>
          </cell>
          <cell r="N39">
            <v>147347</v>
          </cell>
          <cell r="O39">
            <v>592760</v>
          </cell>
          <cell r="Q39">
            <v>35000</v>
          </cell>
          <cell r="R39">
            <v>1019200</v>
          </cell>
          <cell r="T39">
            <v>435000</v>
          </cell>
          <cell r="U39">
            <v>5299605</v>
          </cell>
          <cell r="X39">
            <v>158551</v>
          </cell>
          <cell r="Y39">
            <v>523450</v>
          </cell>
          <cell r="Z39">
            <v>264294</v>
          </cell>
          <cell r="AA39">
            <v>132544</v>
          </cell>
          <cell r="AC39">
            <v>7435015</v>
          </cell>
          <cell r="AD39">
            <v>483275.97500000003</v>
          </cell>
          <cell r="AE39">
            <v>77324.156000000003</v>
          </cell>
          <cell r="AF39">
            <v>7995615.1310000001</v>
          </cell>
        </row>
        <row r="40">
          <cell r="A40" t="str">
            <v>213</v>
          </cell>
          <cell r="D40">
            <v>39200</v>
          </cell>
          <cell r="F40">
            <v>172886</v>
          </cell>
          <cell r="G40">
            <v>1386200</v>
          </cell>
          <cell r="I40">
            <v>30240</v>
          </cell>
          <cell r="J40">
            <v>10397517</v>
          </cell>
          <cell r="O40">
            <v>75400</v>
          </cell>
          <cell r="Q40">
            <v>552120</v>
          </cell>
          <cell r="V40">
            <v>30546.666666666668</v>
          </cell>
          <cell r="W40">
            <v>400000</v>
          </cell>
          <cell r="AC40">
            <v>75400</v>
          </cell>
          <cell r="AD40">
            <v>4901</v>
          </cell>
          <cell r="AE40">
            <v>784.16</v>
          </cell>
          <cell r="AF40">
            <v>81085.16</v>
          </cell>
        </row>
        <row r="41">
          <cell r="A41" t="str">
            <v>400</v>
          </cell>
          <cell r="C41">
            <v>3770000</v>
          </cell>
          <cell r="D41">
            <v>78400</v>
          </cell>
          <cell r="F41">
            <v>3510322</v>
          </cell>
          <cell r="J41">
            <v>46980</v>
          </cell>
          <cell r="P41">
            <v>98600</v>
          </cell>
          <cell r="U41">
            <v>151380</v>
          </cell>
          <cell r="V41">
            <v>30546.666666666668</v>
          </cell>
          <cell r="Y41">
            <v>229600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A42">
            <v>531799</v>
          </cell>
          <cell r="AC42">
            <v>791660</v>
          </cell>
          <cell r="AD42">
            <v>51457.9</v>
          </cell>
          <cell r="AE42">
            <v>8233.264000000001</v>
          </cell>
          <cell r="AF42">
            <v>851351.16399999999</v>
          </cell>
        </row>
        <row r="43">
          <cell r="A43" t="str">
            <v>409</v>
          </cell>
          <cell r="E43">
            <v>15032275</v>
          </cell>
          <cell r="S43">
            <v>3382560</v>
          </cell>
          <cell r="AA43">
            <v>49130</v>
          </cell>
          <cell r="AC43">
            <v>49130</v>
          </cell>
          <cell r="AD43">
            <v>3193.4500000000003</v>
          </cell>
          <cell r="AE43">
            <v>510.95200000000006</v>
          </cell>
          <cell r="AF43">
            <v>52834.401999999995</v>
          </cell>
        </row>
        <row r="44">
          <cell r="A44" t="str">
            <v>AMPLIACION</v>
          </cell>
          <cell r="B44">
            <v>1620750</v>
          </cell>
          <cell r="C44">
            <v>587248</v>
          </cell>
          <cell r="D44">
            <v>640640</v>
          </cell>
          <cell r="E44">
            <v>151200</v>
          </cell>
          <cell r="F44">
            <v>6762805</v>
          </cell>
          <cell r="G44">
            <v>2316800</v>
          </cell>
          <cell r="H44">
            <v>696000</v>
          </cell>
          <cell r="I44">
            <v>123200</v>
          </cell>
          <cell r="J44">
            <v>19253461</v>
          </cell>
          <cell r="K44">
            <v>1392000</v>
          </cell>
          <cell r="L44">
            <v>180678.39999999999</v>
          </cell>
          <cell r="M44">
            <v>8726481.6399999987</v>
          </cell>
          <cell r="N44">
            <v>114840</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105</v>
          </cell>
          <cell r="B5">
            <v>778333.5</v>
          </cell>
          <cell r="C5">
            <v>778333.5</v>
          </cell>
          <cell r="D5">
            <v>50591.677500000005</v>
          </cell>
          <cell r="E5">
            <v>132628.02840000001</v>
          </cell>
          <cell r="F5">
            <v>961553.20589999994</v>
          </cell>
          <cell r="G5">
            <v>2286490</v>
          </cell>
          <cell r="H5">
            <v>2414425</v>
          </cell>
          <cell r="I5">
            <v>2253184</v>
          </cell>
          <cell r="J5">
            <v>1149421</v>
          </cell>
          <cell r="K5">
            <v>327760</v>
          </cell>
          <cell r="L5">
            <v>1198257</v>
          </cell>
          <cell r="M5">
            <v>913844.94500000007</v>
          </cell>
          <cell r="N5">
            <v>146215.1912</v>
          </cell>
          <cell r="O5">
            <v>15119213.1362</v>
          </cell>
          <cell r="P5">
            <v>26999</v>
          </cell>
          <cell r="Q5">
            <v>5805.6856000000007</v>
          </cell>
          <cell r="R5">
            <v>600330.2206</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106</v>
          </cell>
          <cell r="B6">
            <v>778334</v>
          </cell>
          <cell r="C6">
            <v>778334</v>
          </cell>
          <cell r="D6">
            <v>50591.71</v>
          </cell>
          <cell r="E6">
            <v>132628.11359999998</v>
          </cell>
          <cell r="F6">
            <v>961553.8236</v>
          </cell>
          <cell r="I6">
            <v>3263023</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R07</v>
          </cell>
          <cell r="B7">
            <v>790688</v>
          </cell>
          <cell r="C7">
            <v>790688</v>
          </cell>
          <cell r="D7">
            <v>51394.720000000001</v>
          </cell>
          <cell r="E7">
            <v>134733.2352</v>
          </cell>
          <cell r="F7">
            <v>976815.95519999997</v>
          </cell>
          <cell r="H7">
            <v>69189.2</v>
          </cell>
          <cell r="I7">
            <v>-34800</v>
          </cell>
          <cell r="L7">
            <v>16086934</v>
          </cell>
          <cell r="M7">
            <v>1045650.7100000001</v>
          </cell>
          <cell r="N7">
            <v>167304.11360000001</v>
          </cell>
          <cell r="O7">
            <v>17299888.823600002</v>
          </cell>
          <cell r="P7">
            <v>6005.2979999999998</v>
          </cell>
          <cell r="Q7">
            <v>960.84767999999997</v>
          </cell>
          <cell r="R7">
            <v>99355.345679999999</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R11</v>
          </cell>
          <cell r="B8">
            <v>790688</v>
          </cell>
          <cell r="C8">
            <v>790688</v>
          </cell>
          <cell r="D8">
            <v>51394.720000000001</v>
          </cell>
          <cell r="E8">
            <v>134733.2352</v>
          </cell>
          <cell r="F8">
            <v>976815.95519999997</v>
          </cell>
          <cell r="L8">
            <v>96466</v>
          </cell>
          <cell r="M8">
            <v>709920</v>
          </cell>
          <cell r="O8">
            <v>324800</v>
          </cell>
          <cell r="P8">
            <v>21112</v>
          </cell>
          <cell r="Q8">
            <v>3377.92</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R12</v>
          </cell>
          <cell r="B9">
            <v>790688</v>
          </cell>
          <cell r="C9">
            <v>790688</v>
          </cell>
          <cell r="D9">
            <v>51394.720000000001</v>
          </cell>
          <cell r="E9">
            <v>134733.2352</v>
          </cell>
          <cell r="F9">
            <v>976815.95519999997</v>
          </cell>
          <cell r="H9">
            <v>69189.2</v>
          </cell>
          <cell r="I9">
            <v>1178154</v>
          </cell>
          <cell r="J9">
            <v>2240</v>
          </cell>
          <cell r="L9">
            <v>58000</v>
          </cell>
          <cell r="O9">
            <v>69189.2</v>
          </cell>
          <cell r="P9">
            <v>4497.2979999999998</v>
          </cell>
          <cell r="Q9">
            <v>719.56768</v>
          </cell>
          <cell r="R9">
            <v>74406.065679999985</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D10">
            <v>10278.944000000001</v>
          </cell>
          <cell r="E10">
            <v>26946.64704</v>
          </cell>
          <cell r="F10">
            <v>195363.19104000001</v>
          </cell>
          <cell r="G10">
            <v>1061591</v>
          </cell>
          <cell r="H10">
            <v>69189.2</v>
          </cell>
          <cell r="I10">
            <v>1627604</v>
          </cell>
          <cell r="J10">
            <v>381872</v>
          </cell>
          <cell r="L10">
            <v>883120</v>
          </cell>
          <cell r="N10">
            <v>107462.5</v>
          </cell>
          <cell r="O10">
            <v>69189.2</v>
          </cell>
          <cell r="P10">
            <v>4497.2979999999998</v>
          </cell>
          <cell r="Q10">
            <v>719.56768</v>
          </cell>
          <cell r="R10">
            <v>74406.065679999985</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D11">
            <v>10278.944000000001</v>
          </cell>
          <cell r="E11">
            <v>26946.64704</v>
          </cell>
          <cell r="F11">
            <v>195363.19104000001</v>
          </cell>
          <cell r="G11">
            <v>183199</v>
          </cell>
          <cell r="H11">
            <v>1729728</v>
          </cell>
          <cell r="J11">
            <v>298700</v>
          </cell>
          <cell r="L11">
            <v>262933.33333333331</v>
          </cell>
          <cell r="M11">
            <v>441907</v>
          </cell>
          <cell r="N11">
            <v>356720</v>
          </cell>
          <cell r="O11">
            <v>2528355</v>
          </cell>
          <cell r="P11">
            <v>164343.07500000001</v>
          </cell>
          <cell r="Q11">
            <v>26294.892000000003</v>
          </cell>
          <cell r="R11">
            <v>2718992.9670000002</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C12">
            <v>158137.60000000001</v>
          </cell>
          <cell r="D12">
            <v>7256704</v>
          </cell>
          <cell r="E12">
            <v>114840</v>
          </cell>
          <cell r="F12">
            <v>78400</v>
          </cell>
          <cell r="G12">
            <v>297665</v>
          </cell>
          <cell r="H12">
            <v>292723</v>
          </cell>
          <cell r="J12">
            <v>97440</v>
          </cell>
          <cell r="K12">
            <v>13921248</v>
          </cell>
          <cell r="L12">
            <v>1417924</v>
          </cell>
          <cell r="M12">
            <v>67424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C13">
            <v>158137.60000000001</v>
          </cell>
          <cell r="D13">
            <v>1274112</v>
          </cell>
          <cell r="E13">
            <v>26946.64704</v>
          </cell>
          <cell r="F13">
            <v>31360</v>
          </cell>
          <cell r="G13">
            <v>2876160</v>
          </cell>
          <cell r="H13">
            <v>199584</v>
          </cell>
          <cell r="J13">
            <v>50437</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B14">
            <v>436800</v>
          </cell>
          <cell r="C14">
            <v>158137.60000000001</v>
          </cell>
          <cell r="D14">
            <v>4333.333333333333</v>
          </cell>
          <cell r="E14">
            <v>26946.64704</v>
          </cell>
          <cell r="F14">
            <v>564480</v>
          </cell>
          <cell r="H14">
            <v>1518169.1</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B15">
            <v>158137.60000000001</v>
          </cell>
          <cell r="C15">
            <v>158137.60000000001</v>
          </cell>
          <cell r="D15">
            <v>10278.944000000001</v>
          </cell>
          <cell r="E15">
            <v>26946.64704</v>
          </cell>
          <cell r="F15">
            <v>171100</v>
          </cell>
          <cell r="G15">
            <v>89600</v>
          </cell>
          <cell r="H15">
            <v>650643.9</v>
          </cell>
          <cell r="I15">
            <v>319000</v>
          </cell>
          <cell r="J15">
            <v>459200</v>
          </cell>
          <cell r="L15">
            <v>70560</v>
          </cell>
          <cell r="M15">
            <v>808125</v>
          </cell>
          <cell r="O15">
            <v>650643.9</v>
          </cell>
          <cell r="P15">
            <v>42291.853500000005</v>
          </cell>
          <cell r="Q15">
            <v>6766.6965600000012</v>
          </cell>
          <cell r="R15">
            <v>699702.45005999994</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B16">
            <v>158137.60000000001</v>
          </cell>
          <cell r="C16">
            <v>291714</v>
          </cell>
          <cell r="D16">
            <v>10278.944000000001</v>
          </cell>
          <cell r="E16">
            <v>4039694</v>
          </cell>
          <cell r="F16">
            <v>89600</v>
          </cell>
          <cell r="G16">
            <v>450521</v>
          </cell>
          <cell r="I16">
            <v>586522</v>
          </cell>
          <cell r="J16">
            <v>4080000</v>
          </cell>
          <cell r="K16">
            <v>61631</v>
          </cell>
          <cell r="L16">
            <v>1185520</v>
          </cell>
          <cell r="M16">
            <v>294605</v>
          </cell>
          <cell r="N16">
            <v>20000</v>
          </cell>
          <cell r="O16">
            <v>11128055</v>
          </cell>
          <cell r="P16">
            <v>723323.57500000007</v>
          </cell>
          <cell r="Q16">
            <v>115731.77200000001</v>
          </cell>
          <cell r="R16">
            <v>11967110.346999999</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B17">
            <v>318978</v>
          </cell>
          <cell r="C17">
            <v>318978</v>
          </cell>
          <cell r="D17">
            <v>20733.57</v>
          </cell>
          <cell r="E17">
            <v>54353.851200000005</v>
          </cell>
          <cell r="F17">
            <v>50400</v>
          </cell>
          <cell r="G17">
            <v>282240</v>
          </cell>
          <cell r="H17">
            <v>69189.2</v>
          </cell>
          <cell r="J17">
            <v>345773</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B18">
            <v>637956</v>
          </cell>
          <cell r="C18">
            <v>637956</v>
          </cell>
          <cell r="D18">
            <v>41467.14</v>
          </cell>
          <cell r="E18">
            <v>108707.70240000001</v>
          </cell>
          <cell r="F18">
            <v>11200</v>
          </cell>
          <cell r="G18">
            <v>909069</v>
          </cell>
          <cell r="I18">
            <v>3858</v>
          </cell>
          <cell r="J18">
            <v>2636907</v>
          </cell>
          <cell r="K18">
            <v>237336</v>
          </cell>
          <cell r="L18">
            <v>89457</v>
          </cell>
          <cell r="M18">
            <v>784868</v>
          </cell>
          <cell r="N18">
            <v>601769</v>
          </cell>
          <cell r="O18">
            <v>601769</v>
          </cell>
          <cell r="P18">
            <v>39114.985000000001</v>
          </cell>
          <cell r="Q18">
            <v>6258.3976000000002</v>
          </cell>
          <cell r="R18">
            <v>647142.38260000001</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H19">
            <v>69189.2</v>
          </cell>
          <cell r="I19">
            <v>1432918</v>
          </cell>
          <cell r="J19">
            <v>81819</v>
          </cell>
          <cell r="K19">
            <v>120978</v>
          </cell>
          <cell r="M19">
            <v>1962516</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D20">
            <v>291160</v>
          </cell>
          <cell r="F20">
            <v>50400</v>
          </cell>
          <cell r="H20">
            <v>201396</v>
          </cell>
          <cell r="I20">
            <v>2528106</v>
          </cell>
          <cell r="K20">
            <v>359632</v>
          </cell>
          <cell r="L20">
            <v>155434</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B21">
            <v>1156512</v>
          </cell>
          <cell r="C21">
            <v>291714</v>
          </cell>
          <cell r="D21">
            <v>157412</v>
          </cell>
          <cell r="E21">
            <v>205200</v>
          </cell>
          <cell r="F21">
            <v>568834</v>
          </cell>
          <cell r="G21">
            <v>2876160</v>
          </cell>
          <cell r="H21">
            <v>4736794</v>
          </cell>
          <cell r="I21">
            <v>586522</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B5">
            <v>786960</v>
          </cell>
          <cell r="C5">
            <v>5171152</v>
          </cell>
          <cell r="D5">
            <v>38333.333333333336</v>
          </cell>
          <cell r="E5">
            <v>1242360</v>
          </cell>
          <cell r="F5">
            <v>704480</v>
          </cell>
          <cell r="G5">
            <v>72846</v>
          </cell>
          <cell r="H5">
            <v>59000</v>
          </cell>
          <cell r="I5">
            <v>54200</v>
          </cell>
          <cell r="J5">
            <v>1467168</v>
          </cell>
          <cell r="K5">
            <v>168000</v>
          </cell>
          <cell r="L5">
            <v>526872</v>
          </cell>
          <cell r="M5">
            <v>2496749</v>
          </cell>
          <cell r="N5">
            <v>572344</v>
          </cell>
          <cell r="O5">
            <v>823200</v>
          </cell>
          <cell r="P5">
            <v>40000</v>
          </cell>
          <cell r="Q5">
            <v>327033</v>
          </cell>
          <cell r="S5">
            <v>13338</v>
          </cell>
          <cell r="T5">
            <v>344026</v>
          </cell>
          <cell r="U5">
            <v>570240</v>
          </cell>
          <cell r="V5">
            <v>1433371.55</v>
          </cell>
          <cell r="W5">
            <v>683200</v>
          </cell>
          <cell r="X5">
            <v>8885420.3333333321</v>
          </cell>
          <cell r="Y5">
            <v>577552.32166666666</v>
          </cell>
          <cell r="Z5">
            <v>92408.371466666664</v>
          </cell>
          <cell r="AA5">
            <v>9555381.0264666658</v>
          </cell>
          <cell r="AB5">
            <v>629240</v>
          </cell>
          <cell r="AC5">
            <v>40900.6</v>
          </cell>
          <cell r="AD5">
            <v>6544.0959999999995</v>
          </cell>
          <cell r="AE5">
            <v>676684.696</v>
          </cell>
        </row>
        <row r="6">
          <cell r="A6" t="str">
            <v>002</v>
          </cell>
          <cell r="B6">
            <v>819720</v>
          </cell>
          <cell r="C6">
            <v>976468.28</v>
          </cell>
          <cell r="D6">
            <v>38333.333333333336</v>
          </cell>
          <cell r="E6">
            <v>2117738</v>
          </cell>
          <cell r="F6">
            <v>336400</v>
          </cell>
          <cell r="G6">
            <v>13427766</v>
          </cell>
          <cell r="H6">
            <v>1012682.088</v>
          </cell>
          <cell r="I6">
            <v>54200</v>
          </cell>
          <cell r="J6">
            <v>14063228</v>
          </cell>
          <cell r="K6">
            <v>62049</v>
          </cell>
          <cell r="O6">
            <v>9000</v>
          </cell>
          <cell r="P6">
            <v>209168.33333333334</v>
          </cell>
          <cell r="R6">
            <v>30837200</v>
          </cell>
          <cell r="U6">
            <v>44900428</v>
          </cell>
          <cell r="V6">
            <v>2918527.8200000003</v>
          </cell>
          <cell r="W6">
            <v>466964.45120000007</v>
          </cell>
          <cell r="X6">
            <v>2156071.3333333335</v>
          </cell>
          <cell r="Y6">
            <v>140144.63666666669</v>
          </cell>
          <cell r="Z6">
            <v>22423.141866666669</v>
          </cell>
          <cell r="AA6">
            <v>150000</v>
          </cell>
          <cell r="AB6">
            <v>150000</v>
          </cell>
          <cell r="AC6">
            <v>9750</v>
          </cell>
          <cell r="AD6">
            <v>1560</v>
          </cell>
          <cell r="AE6">
            <v>161310</v>
          </cell>
        </row>
        <row r="7">
          <cell r="A7" t="str">
            <v>003</v>
          </cell>
          <cell r="B7">
            <v>1416000</v>
          </cell>
          <cell r="C7">
            <v>1235450</v>
          </cell>
          <cell r="E7">
            <v>1235450</v>
          </cell>
          <cell r="F7">
            <v>80304.25</v>
          </cell>
          <cell r="G7">
            <v>210520.68</v>
          </cell>
          <cell r="H7">
            <v>1526274.93</v>
          </cell>
          <cell r="I7">
            <v>118244</v>
          </cell>
          <cell r="L7">
            <v>129038</v>
          </cell>
          <cell r="O7">
            <v>9000</v>
          </cell>
          <cell r="P7">
            <v>209168.33333333334</v>
          </cell>
          <cell r="V7">
            <v>366960.33333333337</v>
          </cell>
          <cell r="W7">
            <v>23852.421666666669</v>
          </cell>
          <cell r="X7">
            <v>129038</v>
          </cell>
          <cell r="Y7">
            <v>8387.4700000000012</v>
          </cell>
          <cell r="Z7">
            <v>97440</v>
          </cell>
          <cell r="AA7">
            <v>21150</v>
          </cell>
          <cell r="AB7">
            <v>21150</v>
          </cell>
          <cell r="AC7">
            <v>1374.75</v>
          </cell>
          <cell r="AD7">
            <v>219.96</v>
          </cell>
          <cell r="AE7">
            <v>22744.71</v>
          </cell>
        </row>
        <row r="8">
          <cell r="A8" t="str">
            <v>005</v>
          </cell>
          <cell r="B8">
            <v>266800</v>
          </cell>
          <cell r="C8">
            <v>40800</v>
          </cell>
          <cell r="D8">
            <v>177000</v>
          </cell>
          <cell r="E8">
            <v>74127</v>
          </cell>
          <cell r="F8">
            <v>4818.2550000000001</v>
          </cell>
          <cell r="G8">
            <v>12631.240800000001</v>
          </cell>
          <cell r="H8">
            <v>91576.495800000004</v>
          </cell>
          <cell r="I8">
            <v>1437826</v>
          </cell>
          <cell r="J8">
            <v>79344</v>
          </cell>
          <cell r="O8">
            <v>4000000</v>
          </cell>
          <cell r="Q8">
            <v>903825</v>
          </cell>
          <cell r="R8">
            <v>2505600</v>
          </cell>
          <cell r="S8">
            <v>2678925</v>
          </cell>
          <cell r="V8">
            <v>209920</v>
          </cell>
          <cell r="W8">
            <v>2552900</v>
          </cell>
          <cell r="X8">
            <v>4000000</v>
          </cell>
          <cell r="Y8">
            <v>260000</v>
          </cell>
          <cell r="Z8">
            <v>41600</v>
          </cell>
          <cell r="AA8">
            <v>4301600</v>
          </cell>
          <cell r="AB8">
            <v>2678925</v>
          </cell>
          <cell r="AC8">
            <v>174130.125</v>
          </cell>
          <cell r="AD8">
            <v>27860.82</v>
          </cell>
          <cell r="AE8">
            <v>2880915.9449999998</v>
          </cell>
        </row>
        <row r="9">
          <cell r="A9" t="str">
            <v>012</v>
          </cell>
          <cell r="B9">
            <v>74127</v>
          </cell>
          <cell r="C9">
            <v>40800</v>
          </cell>
          <cell r="D9">
            <v>29500</v>
          </cell>
          <cell r="E9">
            <v>74127</v>
          </cell>
          <cell r="F9">
            <v>4818.2550000000001</v>
          </cell>
          <cell r="G9">
            <v>33600</v>
          </cell>
          <cell r="H9">
            <v>91182</v>
          </cell>
          <cell r="I9">
            <v>54200</v>
          </cell>
          <cell r="J9">
            <v>338152</v>
          </cell>
          <cell r="L9">
            <v>347852</v>
          </cell>
          <cell r="M9">
            <v>345790.47619047621</v>
          </cell>
          <cell r="R9">
            <v>60000</v>
          </cell>
          <cell r="V9">
            <v>3216572</v>
          </cell>
          <cell r="W9">
            <v>209077.18</v>
          </cell>
          <cell r="X9">
            <v>381452</v>
          </cell>
          <cell r="Y9">
            <v>24794.38</v>
          </cell>
          <cell r="Z9">
            <v>97440</v>
          </cell>
          <cell r="AA9">
            <v>410213.48080000002</v>
          </cell>
          <cell r="AB9">
            <v>345790.47619047621</v>
          </cell>
          <cell r="AC9">
            <v>22476.380952380954</v>
          </cell>
          <cell r="AD9">
            <v>3596.2209523809529</v>
          </cell>
          <cell r="AE9">
            <v>371863.07809523813</v>
          </cell>
        </row>
        <row r="10">
          <cell r="A10" t="str">
            <v>013</v>
          </cell>
          <cell r="B10">
            <v>74127</v>
          </cell>
          <cell r="C10">
            <v>559543.4</v>
          </cell>
          <cell r="E10">
            <v>278400</v>
          </cell>
          <cell r="F10">
            <v>696000</v>
          </cell>
          <cell r="G10">
            <v>21000</v>
          </cell>
          <cell r="H10">
            <v>91576.495800000004</v>
          </cell>
          <cell r="I10">
            <v>54200</v>
          </cell>
          <cell r="J10">
            <v>37584</v>
          </cell>
          <cell r="K10">
            <v>204624</v>
          </cell>
          <cell r="L10">
            <v>646816</v>
          </cell>
          <cell r="M10">
            <v>289971.47619047621</v>
          </cell>
          <cell r="P10">
            <v>408800</v>
          </cell>
          <cell r="V10">
            <v>2698624</v>
          </cell>
          <cell r="W10">
            <v>175410.56</v>
          </cell>
          <cell r="X10">
            <v>646816</v>
          </cell>
          <cell r="Y10">
            <v>42043.040000000001</v>
          </cell>
          <cell r="Z10">
            <v>6726.8864000000003</v>
          </cell>
          <cell r="AA10">
            <v>695585.9264</v>
          </cell>
          <cell r="AB10">
            <v>289971.47619047621</v>
          </cell>
          <cell r="AC10">
            <v>18848.145952380954</v>
          </cell>
          <cell r="AD10">
            <v>3015.7033523809528</v>
          </cell>
          <cell r="AE10">
            <v>311835.32549523812</v>
          </cell>
        </row>
        <row r="11">
          <cell r="A11" t="str">
            <v>017</v>
          </cell>
          <cell r="B11">
            <v>74127</v>
          </cell>
          <cell r="C11">
            <v>214368</v>
          </cell>
          <cell r="D11">
            <v>177000</v>
          </cell>
          <cell r="E11">
            <v>1040000</v>
          </cell>
          <cell r="F11">
            <v>657720</v>
          </cell>
          <cell r="G11">
            <v>12631.240800000001</v>
          </cell>
          <cell r="H11">
            <v>91576.495800000004</v>
          </cell>
          <cell r="I11">
            <v>299264</v>
          </cell>
          <cell r="J11">
            <v>391152</v>
          </cell>
          <cell r="L11">
            <v>646816</v>
          </cell>
          <cell r="M11">
            <v>316448</v>
          </cell>
          <cell r="N11">
            <v>491806.22222222225</v>
          </cell>
          <cell r="Q11">
            <v>903825</v>
          </cell>
          <cell r="R11">
            <v>672000</v>
          </cell>
          <cell r="U11">
            <v>133333.33333333334</v>
          </cell>
          <cell r="V11">
            <v>30546.666666666668</v>
          </cell>
          <cell r="W11">
            <v>137853.625</v>
          </cell>
          <cell r="X11">
            <v>646816</v>
          </cell>
          <cell r="Y11">
            <v>42043.040000000001</v>
          </cell>
          <cell r="Z11">
            <v>6726.8864000000003</v>
          </cell>
          <cell r="AA11">
            <v>36000</v>
          </cell>
          <cell r="AB11">
            <v>527806.22222222225</v>
          </cell>
          <cell r="AC11">
            <v>34307.404444444444</v>
          </cell>
          <cell r="AD11">
            <v>5489.184711111111</v>
          </cell>
          <cell r="AE11">
            <v>567602.81137777783</v>
          </cell>
        </row>
        <row r="12">
          <cell r="A12" t="str">
            <v>100</v>
          </cell>
          <cell r="B12">
            <v>3222016</v>
          </cell>
          <cell r="D12">
            <v>192105</v>
          </cell>
          <cell r="E12">
            <v>1040000</v>
          </cell>
          <cell r="F12">
            <v>1540508</v>
          </cell>
          <cell r="G12">
            <v>3400</v>
          </cell>
          <cell r="H12">
            <v>91576.495800000004</v>
          </cell>
          <cell r="I12">
            <v>54200</v>
          </cell>
          <cell r="J12">
            <v>87696</v>
          </cell>
          <cell r="K12">
            <v>6897540</v>
          </cell>
          <cell r="L12">
            <v>35055</v>
          </cell>
          <cell r="M12">
            <v>287790.47619047621</v>
          </cell>
          <cell r="N12">
            <v>1581080</v>
          </cell>
          <cell r="P12">
            <v>209168.33333333334</v>
          </cell>
          <cell r="V12">
            <v>8219249.333333333</v>
          </cell>
          <cell r="W12">
            <v>534251.20666666667</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row>
        <row r="13">
          <cell r="A13" t="str">
            <v>101</v>
          </cell>
          <cell r="B13">
            <v>74127</v>
          </cell>
          <cell r="D13">
            <v>1175000</v>
          </cell>
          <cell r="E13">
            <v>74127</v>
          </cell>
          <cell r="F13">
            <v>4818.2550000000001</v>
          </cell>
          <cell r="G13">
            <v>21000</v>
          </cell>
          <cell r="H13">
            <v>91576.495800000004</v>
          </cell>
          <cell r="I13">
            <v>507640</v>
          </cell>
          <cell r="J13">
            <v>200634</v>
          </cell>
          <cell r="L13">
            <v>342409</v>
          </cell>
          <cell r="M13">
            <v>405205.47619047621</v>
          </cell>
          <cell r="N13">
            <v>184208</v>
          </cell>
          <cell r="P13">
            <v>13920</v>
          </cell>
          <cell r="S13">
            <v>2894763</v>
          </cell>
          <cell r="T13">
            <v>62640</v>
          </cell>
          <cell r="U13">
            <v>133333.33333333334</v>
          </cell>
          <cell r="V13">
            <v>208800</v>
          </cell>
          <cell r="W13">
            <v>188159.595</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row>
        <row r="14">
          <cell r="A14" t="str">
            <v>103</v>
          </cell>
          <cell r="B14">
            <v>74127</v>
          </cell>
          <cell r="D14">
            <v>174720</v>
          </cell>
          <cell r="E14">
            <v>416575</v>
          </cell>
          <cell r="F14">
            <v>4818.2550000000001</v>
          </cell>
          <cell r="G14">
            <v>12631.240800000001</v>
          </cell>
          <cell r="H14">
            <v>91576.495800000004</v>
          </cell>
          <cell r="I14">
            <v>436624</v>
          </cell>
          <cell r="J14">
            <v>94609</v>
          </cell>
          <cell r="K14">
            <v>259280</v>
          </cell>
          <cell r="L14">
            <v>556986</v>
          </cell>
          <cell r="M14">
            <v>430261.47619047621</v>
          </cell>
          <cell r="N14">
            <v>387794</v>
          </cell>
          <cell r="Q14">
            <v>24971.25</v>
          </cell>
          <cell r="S14">
            <v>317376</v>
          </cell>
          <cell r="U14">
            <v>1096200</v>
          </cell>
          <cell r="V14">
            <v>416575</v>
          </cell>
          <cell r="W14">
            <v>27077.375</v>
          </cell>
          <cell r="X14">
            <v>30000</v>
          </cell>
          <cell r="Y14">
            <v>154313.98125000001</v>
          </cell>
          <cell r="Z14">
            <v>24690.237000000001</v>
          </cell>
          <cell r="AA14">
            <v>2553065.4682500004</v>
          </cell>
          <cell r="AB14">
            <v>430261.47619047621</v>
          </cell>
          <cell r="AC14">
            <v>27966.995952380956</v>
          </cell>
          <cell r="AD14">
            <v>4474.7193523809528</v>
          </cell>
          <cell r="AE14">
            <v>462703.1914952381</v>
          </cell>
        </row>
        <row r="15">
          <cell r="A15" t="str">
            <v>104</v>
          </cell>
          <cell r="B15">
            <v>494180</v>
          </cell>
          <cell r="E15">
            <v>494180</v>
          </cell>
          <cell r="F15">
            <v>32121.7</v>
          </cell>
          <cell r="G15">
            <v>52640</v>
          </cell>
          <cell r="H15">
            <v>610509.97199999995</v>
          </cell>
          <cell r="J15">
            <v>90248</v>
          </cell>
          <cell r="K15">
            <v>897306</v>
          </cell>
          <cell r="L15">
            <v>286288</v>
          </cell>
          <cell r="M15">
            <v>779816.47619047621</v>
          </cell>
          <cell r="Q15">
            <v>29400</v>
          </cell>
          <cell r="R15">
            <v>183680</v>
          </cell>
          <cell r="T15">
            <v>1976640</v>
          </cell>
          <cell r="U15">
            <v>133333.33333333334</v>
          </cell>
          <cell r="V15">
            <v>631652</v>
          </cell>
          <cell r="W15">
            <v>128481.60000000001</v>
          </cell>
          <cell r="X15">
            <v>644000</v>
          </cell>
          <cell r="Y15">
            <v>22030.32</v>
          </cell>
          <cell r="Z15">
            <v>3524.8512000000001</v>
          </cell>
          <cell r="AA15">
            <v>364483.17119999998</v>
          </cell>
          <cell r="AB15">
            <v>2321122.4761904762</v>
          </cell>
          <cell r="AC15">
            <v>150872.96095238096</v>
          </cell>
          <cell r="AD15">
            <v>24139.673752380953</v>
          </cell>
          <cell r="AE15">
            <v>2496135.1108952384</v>
          </cell>
        </row>
        <row r="16">
          <cell r="A16" t="str">
            <v>105</v>
          </cell>
          <cell r="C16">
            <v>3473040</v>
          </cell>
          <cell r="D16">
            <v>180320</v>
          </cell>
          <cell r="E16">
            <v>350000</v>
          </cell>
          <cell r="F16">
            <v>22750</v>
          </cell>
          <cell r="G16">
            <v>59640</v>
          </cell>
          <cell r="H16">
            <v>432390</v>
          </cell>
          <cell r="I16">
            <v>565712</v>
          </cell>
          <cell r="J16">
            <v>544527</v>
          </cell>
          <cell r="K16">
            <v>311901</v>
          </cell>
          <cell r="M16">
            <v>986980.47619047621</v>
          </cell>
          <cell r="Q16">
            <v>24971.25</v>
          </cell>
          <cell r="U16">
            <v>2693520</v>
          </cell>
          <cell r="V16">
            <v>376768</v>
          </cell>
          <cell r="W16">
            <v>24489.920000000002</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row>
        <row r="17">
          <cell r="A17" t="str">
            <v>106</v>
          </cell>
          <cell r="B17">
            <v>494180</v>
          </cell>
          <cell r="D17">
            <v>289923</v>
          </cell>
          <cell r="E17">
            <v>844180</v>
          </cell>
          <cell r="F17">
            <v>54871.700000000004</v>
          </cell>
          <cell r="G17">
            <v>112000</v>
          </cell>
          <cell r="H17">
            <v>1042899.972</v>
          </cell>
          <cell r="I17">
            <v>840750</v>
          </cell>
          <cell r="J17">
            <v>134263</v>
          </cell>
          <cell r="K17">
            <v>467178</v>
          </cell>
          <cell r="L17">
            <v>327862</v>
          </cell>
          <cell r="M17">
            <v>326302.47619047621</v>
          </cell>
          <cell r="O17">
            <v>1000000</v>
          </cell>
          <cell r="U17">
            <v>48300</v>
          </cell>
          <cell r="V17">
            <v>1000000</v>
          </cell>
          <cell r="W17">
            <v>65000</v>
          </cell>
          <cell r="X17">
            <v>520502</v>
          </cell>
          <cell r="Y17">
            <v>33832.630000000005</v>
          </cell>
          <cell r="Z17">
            <v>5413.220800000001</v>
          </cell>
          <cell r="AA17">
            <v>559747.85080000001</v>
          </cell>
          <cell r="AB17">
            <v>793480.47619047621</v>
          </cell>
          <cell r="AC17">
            <v>51576.230952380953</v>
          </cell>
          <cell r="AD17">
            <v>8252.196952380953</v>
          </cell>
          <cell r="AE17">
            <v>853308.90409523807</v>
          </cell>
        </row>
        <row r="18">
          <cell r="A18" t="str">
            <v>107</v>
          </cell>
          <cell r="B18">
            <v>1570640</v>
          </cell>
          <cell r="D18">
            <v>350000</v>
          </cell>
          <cell r="E18">
            <v>350000</v>
          </cell>
          <cell r="F18">
            <v>360760</v>
          </cell>
          <cell r="G18">
            <v>73750</v>
          </cell>
          <cell r="H18">
            <v>432390</v>
          </cell>
          <cell r="J18">
            <v>1430128</v>
          </cell>
          <cell r="K18">
            <v>169680</v>
          </cell>
          <cell r="L18">
            <v>941777.4545454547</v>
          </cell>
          <cell r="M18">
            <v>2148923.4761904762</v>
          </cell>
          <cell r="P18">
            <v>89552</v>
          </cell>
          <cell r="Q18">
            <v>3418168</v>
          </cell>
          <cell r="R18">
            <v>39200</v>
          </cell>
          <cell r="V18">
            <v>3000000</v>
          </cell>
          <cell r="W18">
            <v>37903.58</v>
          </cell>
          <cell r="X18">
            <v>735853</v>
          </cell>
          <cell r="Y18">
            <v>47830.445</v>
          </cell>
          <cell r="Z18">
            <v>7652.8712000000005</v>
          </cell>
          <cell r="AA18">
            <v>30546.666666666668</v>
          </cell>
          <cell r="AB18">
            <v>7520828.9307359308</v>
          </cell>
          <cell r="AC18">
            <v>488853.88049783552</v>
          </cell>
          <cell r="AD18">
            <v>78216.620879653681</v>
          </cell>
          <cell r="AE18">
            <v>8087899.4321134202</v>
          </cell>
        </row>
        <row r="19">
          <cell r="A19" t="str">
            <v>108</v>
          </cell>
          <cell r="B19">
            <v>3222016</v>
          </cell>
          <cell r="C19">
            <v>3035890</v>
          </cell>
          <cell r="D19">
            <v>470500</v>
          </cell>
          <cell r="E19">
            <v>2496575</v>
          </cell>
          <cell r="F19">
            <v>13502</v>
          </cell>
          <cell r="G19">
            <v>161280</v>
          </cell>
          <cell r="H19">
            <v>91182</v>
          </cell>
          <cell r="I19">
            <v>461785</v>
          </cell>
          <cell r="J19">
            <v>334962</v>
          </cell>
          <cell r="K19">
            <v>410368</v>
          </cell>
          <cell r="L19">
            <v>1395713.4545454546</v>
          </cell>
          <cell r="M19">
            <v>1010284.4761904762</v>
          </cell>
          <cell r="N19">
            <v>362152</v>
          </cell>
          <cell r="O19">
            <v>348000</v>
          </cell>
          <cell r="P19">
            <v>627505</v>
          </cell>
          <cell r="Q19">
            <v>1807650</v>
          </cell>
          <cell r="R19">
            <v>60000</v>
          </cell>
          <cell r="S19">
            <v>2894763</v>
          </cell>
          <cell r="T19">
            <v>1976640</v>
          </cell>
          <cell r="U19">
            <v>289768</v>
          </cell>
          <cell r="V19">
            <v>25399332</v>
          </cell>
          <cell r="W19">
            <v>1650956.58</v>
          </cell>
          <cell r="X19">
            <v>927304</v>
          </cell>
          <cell r="Y19">
            <v>60274.76</v>
          </cell>
          <cell r="Z19">
            <v>9643.9616000000005</v>
          </cell>
          <cell r="AA19">
            <v>997222.72160000005</v>
          </cell>
          <cell r="AB19">
            <v>2405997.9307359308</v>
          </cell>
          <cell r="AC19">
            <v>156389.8654978355</v>
          </cell>
          <cell r="AD19">
            <v>25022.378479653682</v>
          </cell>
          <cell r="AE19">
            <v>2587410.1747134198</v>
          </cell>
        </row>
        <row r="20">
          <cell r="A20" t="str">
            <v>109</v>
          </cell>
          <cell r="E20">
            <v>1044000</v>
          </cell>
          <cell r="F20">
            <v>1164827</v>
          </cell>
          <cell r="G20">
            <v>16800</v>
          </cell>
          <cell r="H20">
            <v>696000</v>
          </cell>
          <cell r="I20">
            <v>378851</v>
          </cell>
          <cell r="J20">
            <v>757990</v>
          </cell>
          <cell r="K20">
            <v>378423</v>
          </cell>
          <cell r="L20">
            <v>908849.4545454547</v>
          </cell>
          <cell r="M20">
            <v>1815955.4761904762</v>
          </cell>
          <cell r="O20">
            <v>111249</v>
          </cell>
          <cell r="U20">
            <v>45014</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row>
        <row r="21">
          <cell r="A21" t="str">
            <v>110</v>
          </cell>
          <cell r="B21">
            <v>743266</v>
          </cell>
          <cell r="C21">
            <v>40800</v>
          </cell>
          <cell r="D21">
            <v>156800</v>
          </cell>
          <cell r="I21">
            <v>238542</v>
          </cell>
          <cell r="J21">
            <v>1357892</v>
          </cell>
          <cell r="K21">
            <v>1781587</v>
          </cell>
          <cell r="L21">
            <v>1562817.4545454546</v>
          </cell>
          <cell r="M21">
            <v>2124246.4761904762</v>
          </cell>
          <cell r="O21">
            <v>164117</v>
          </cell>
          <cell r="R21">
            <v>67200</v>
          </cell>
          <cell r="T21">
            <v>184837</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row>
        <row r="22">
          <cell r="A22" t="str">
            <v>111</v>
          </cell>
          <cell r="F22">
            <v>516600</v>
          </cell>
          <cell r="G22">
            <v>44800</v>
          </cell>
          <cell r="H22">
            <v>6728383</v>
          </cell>
          <cell r="I22">
            <v>106200</v>
          </cell>
          <cell r="K22">
            <v>1911968</v>
          </cell>
          <cell r="L22">
            <v>859345.4545454547</v>
          </cell>
          <cell r="M22">
            <v>499932.47619047621</v>
          </cell>
          <cell r="S22">
            <v>162450</v>
          </cell>
          <cell r="T22">
            <v>405767</v>
          </cell>
          <cell r="W22">
            <v>477600</v>
          </cell>
          <cell r="X22">
            <v>341806</v>
          </cell>
          <cell r="Y22">
            <v>22217.39</v>
          </cell>
          <cell r="Z22">
            <v>3554.7824000000001</v>
          </cell>
          <cell r="AA22">
            <v>367578.17240000004</v>
          </cell>
          <cell r="AB22">
            <v>3787845.9307359308</v>
          </cell>
          <cell r="AC22">
            <v>246209.9854978355</v>
          </cell>
          <cell r="AD22">
            <v>39393.597679653678</v>
          </cell>
          <cell r="AE22">
            <v>4073449.51391342</v>
          </cell>
        </row>
        <row r="23">
          <cell r="A23" t="str">
            <v>112</v>
          </cell>
          <cell r="E23">
            <v>406400</v>
          </cell>
          <cell r="F23">
            <v>591994</v>
          </cell>
          <cell r="G23">
            <v>73750</v>
          </cell>
          <cell r="I23">
            <v>4293870</v>
          </cell>
          <cell r="K23">
            <v>893200</v>
          </cell>
          <cell r="L23">
            <v>5153662</v>
          </cell>
          <cell r="M23">
            <v>490210.47619047621</v>
          </cell>
          <cell r="V23">
            <v>106952</v>
          </cell>
          <cell r="W23">
            <v>393600</v>
          </cell>
          <cell r="X23">
            <v>9447532</v>
          </cell>
          <cell r="Y23">
            <v>58928</v>
          </cell>
          <cell r="Z23">
            <v>98254.332800000018</v>
          </cell>
          <cell r="AA23">
            <v>10159875.912800001</v>
          </cell>
          <cell r="AB23">
            <v>1383410.4761904762</v>
          </cell>
          <cell r="AC23">
            <v>89921.68095238095</v>
          </cell>
          <cell r="AD23">
            <v>14387.468952380952</v>
          </cell>
          <cell r="AE23">
            <v>1487719.6260952381</v>
          </cell>
        </row>
        <row r="24">
          <cell r="A24" t="str">
            <v>113</v>
          </cell>
          <cell r="C24">
            <v>40800</v>
          </cell>
          <cell r="G24">
            <v>520256</v>
          </cell>
          <cell r="I24">
            <v>-6959</v>
          </cell>
          <cell r="K24">
            <v>1988509</v>
          </cell>
          <cell r="L24">
            <v>170483</v>
          </cell>
          <cell r="M24">
            <v>1308785.4761904762</v>
          </cell>
          <cell r="O24">
            <v>115897</v>
          </cell>
          <cell r="P24">
            <v>130848</v>
          </cell>
          <cell r="Q24">
            <v>55650</v>
          </cell>
          <cell r="R24">
            <v>84000</v>
          </cell>
          <cell r="S24">
            <v>858990</v>
          </cell>
          <cell r="T24">
            <v>909243</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row>
        <row r="25">
          <cell r="A25" t="str">
            <v>114</v>
          </cell>
          <cell r="G25">
            <v>21000</v>
          </cell>
          <cell r="H25">
            <v>695400</v>
          </cell>
          <cell r="I25">
            <v>106200</v>
          </cell>
          <cell r="K25">
            <v>22848</v>
          </cell>
          <cell r="L25">
            <v>1017153.4545454547</v>
          </cell>
          <cell r="P25">
            <v>66405.36</v>
          </cell>
          <cell r="Q25">
            <v>24971.25</v>
          </cell>
          <cell r="T25">
            <v>201701</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row>
        <row r="26">
          <cell r="A26" t="str">
            <v>115</v>
          </cell>
          <cell r="D26">
            <v>747757</v>
          </cell>
          <cell r="F26">
            <v>288999</v>
          </cell>
          <cell r="I26">
            <v>448596</v>
          </cell>
          <cell r="L26">
            <v>837841.4545454547</v>
          </cell>
          <cell r="M26">
            <v>981470.47619047621</v>
          </cell>
          <cell r="N26">
            <v>840751</v>
          </cell>
          <cell r="O26">
            <v>133632</v>
          </cell>
          <cell r="P26">
            <v>1193323.32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row>
        <row r="27">
          <cell r="A27" t="str">
            <v>116</v>
          </cell>
          <cell r="D27">
            <v>649040</v>
          </cell>
          <cell r="L27">
            <v>971793.4545454547</v>
          </cell>
          <cell r="P27">
            <v>98529.24</v>
          </cell>
          <cell r="R27">
            <v>1421000</v>
          </cell>
          <cell r="T27">
            <v>414400</v>
          </cell>
          <cell r="U27">
            <v>4291188</v>
          </cell>
          <cell r="V27">
            <v>3116954</v>
          </cell>
          <cell r="X27">
            <v>1421000</v>
          </cell>
          <cell r="Y27">
            <v>92365</v>
          </cell>
          <cell r="Z27">
            <v>14778.4</v>
          </cell>
          <cell r="AA27">
            <v>1528143.4</v>
          </cell>
          <cell r="AB27">
            <v>971793.4545454547</v>
          </cell>
          <cell r="AC27">
            <v>63166.574545454561</v>
          </cell>
          <cell r="AD27">
            <v>10106.651927272729</v>
          </cell>
          <cell r="AE27">
            <v>1045066.681018182</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row>
        <row r="29">
          <cell r="A29" t="str">
            <v>201</v>
          </cell>
          <cell r="L29">
            <v>701800</v>
          </cell>
          <cell r="N29">
            <v>713876.62222222215</v>
          </cell>
          <cell r="AB29">
            <v>713876.62222222215</v>
          </cell>
          <cell r="AC29">
            <v>46401.980444444438</v>
          </cell>
          <cell r="AD29">
            <v>7424.3168711111102</v>
          </cell>
          <cell r="AE29">
            <v>767702.91953777778</v>
          </cell>
        </row>
        <row r="30">
          <cell r="A30" t="str">
            <v>203</v>
          </cell>
          <cell r="F30">
            <v>18328</v>
          </cell>
          <cell r="P30">
            <v>3659598.16</v>
          </cell>
          <cell r="Z30">
            <v>1043402</v>
          </cell>
          <cell r="AB30">
            <v>1043402</v>
          </cell>
          <cell r="AC30">
            <v>67821.13</v>
          </cell>
          <cell r="AD30">
            <v>10851.380800000001</v>
          </cell>
          <cell r="AE30">
            <v>1122074.5107999998</v>
          </cell>
        </row>
        <row r="31">
          <cell r="A31" t="str">
            <v>204</v>
          </cell>
          <cell r="F31">
            <v>18328</v>
          </cell>
          <cell r="P31">
            <v>82696</v>
          </cell>
          <cell r="Z31">
            <v>960519</v>
          </cell>
          <cell r="AB31">
            <v>960519</v>
          </cell>
          <cell r="AC31">
            <v>62433.735000000001</v>
          </cell>
          <cell r="AD31">
            <v>9989.3976000000002</v>
          </cell>
          <cell r="AE31">
            <v>1032942.1326</v>
          </cell>
        </row>
        <row r="32">
          <cell r="A32" t="str">
            <v>206</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2777567.0177777777</v>
          </cell>
        </row>
        <row r="33">
          <cell r="A33" t="str">
            <v>207</v>
          </cell>
          <cell r="F33">
            <v>18328</v>
          </cell>
          <cell r="L33">
            <v>34800</v>
          </cell>
          <cell r="N33">
            <v>344022.22222222219</v>
          </cell>
          <cell r="P33">
            <v>2952252.2</v>
          </cell>
          <cell r="AB33">
            <v>344022.22222222219</v>
          </cell>
          <cell r="AC33">
            <v>22361.444444444442</v>
          </cell>
          <cell r="AD33">
            <v>3577.8311111111107</v>
          </cell>
          <cell r="AE33">
            <v>369961.49777777772</v>
          </cell>
        </row>
        <row r="34">
          <cell r="A34" t="str">
            <v>208</v>
          </cell>
          <cell r="F34">
            <v>18328</v>
          </cell>
          <cell r="I34">
            <v>-10000000</v>
          </cell>
          <cell r="N34">
            <v>647571.02222222218</v>
          </cell>
          <cell r="O34">
            <v>3500000</v>
          </cell>
          <cell r="P34">
            <v>260879.35999999999</v>
          </cell>
          <cell r="S34">
            <v>2530482</v>
          </cell>
          <cell r="V34">
            <v>18328</v>
          </cell>
          <cell r="W34">
            <v>1033226.6666666666</v>
          </cell>
          <cell r="Z34">
            <v>566497.6</v>
          </cell>
          <cell r="AB34">
            <v>-4819202.3111111103</v>
          </cell>
          <cell r="AC34">
            <v>-313248.1502222222</v>
          </cell>
          <cell r="AD34">
            <v>-50119.704035555551</v>
          </cell>
          <cell r="AE34">
            <v>-5182570.1653688885</v>
          </cell>
        </row>
        <row r="35">
          <cell r="A35" t="str">
            <v>210</v>
          </cell>
          <cell r="M35">
            <v>289971.47619047621</v>
          </cell>
          <cell r="P35">
            <v>82464.399999999994</v>
          </cell>
          <cell r="U35">
            <v>45014</v>
          </cell>
          <cell r="Z35">
            <v>737760</v>
          </cell>
          <cell r="AB35">
            <v>289971.47619047621</v>
          </cell>
          <cell r="AC35">
            <v>18848.145952380954</v>
          </cell>
          <cell r="AD35">
            <v>3015.7033523809528</v>
          </cell>
          <cell r="AE35">
            <v>311835.32549523812</v>
          </cell>
        </row>
        <row r="36">
          <cell r="A36" t="str">
            <v>211</v>
          </cell>
          <cell r="I36">
            <v>1025730</v>
          </cell>
          <cell r="J36">
            <v>2393521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261432.12977777777</v>
          </cell>
        </row>
        <row r="38">
          <cell r="A38" t="str">
            <v>213</v>
          </cell>
          <cell r="I38">
            <v>9408</v>
          </cell>
          <cell r="J38">
            <v>255200</v>
          </cell>
          <cell r="N38">
            <v>423482.22222222225</v>
          </cell>
          <cell r="AB38">
            <v>423482.22222222225</v>
          </cell>
          <cell r="AC38">
            <v>27526.344444444447</v>
          </cell>
          <cell r="AD38">
            <v>4404.2151111111116</v>
          </cell>
          <cell r="AE38">
            <v>455412.78177777783</v>
          </cell>
        </row>
        <row r="39">
          <cell r="A39" t="str">
            <v>320</v>
          </cell>
          <cell r="E39">
            <v>151200</v>
          </cell>
          <cell r="I39">
            <v>1383085.5</v>
          </cell>
          <cell r="M39">
            <v>70000</v>
          </cell>
          <cell r="N39">
            <v>147347</v>
          </cell>
          <cell r="Q39">
            <v>35000</v>
          </cell>
          <cell r="R39">
            <v>168000</v>
          </cell>
          <cell r="T39">
            <v>693402</v>
          </cell>
          <cell r="X39">
            <v>158551</v>
          </cell>
          <cell r="Y39">
            <v>299712</v>
          </cell>
          <cell r="Z39">
            <v>264294</v>
          </cell>
          <cell r="AA39">
            <v>211935</v>
          </cell>
          <cell r="AB39">
            <v>1595020.5</v>
          </cell>
          <cell r="AC39">
            <v>103676.3325</v>
          </cell>
          <cell r="AD39">
            <v>16588.213200000002</v>
          </cell>
          <cell r="AE39">
            <v>1715285.0457000001</v>
          </cell>
        </row>
        <row r="40">
          <cell r="A40" t="str">
            <v>321</v>
          </cell>
          <cell r="D40">
            <v>39200</v>
          </cell>
          <cell r="F40">
            <v>172886</v>
          </cell>
          <cell r="G40">
            <v>1386200</v>
          </cell>
          <cell r="I40">
            <v>967085.5</v>
          </cell>
          <cell r="J40">
            <v>10397517</v>
          </cell>
          <cell r="Q40">
            <v>552120</v>
          </cell>
          <cell r="V40">
            <v>30546.666666666668</v>
          </cell>
          <cell r="W40">
            <v>400000</v>
          </cell>
          <cell r="AA40">
            <v>211935</v>
          </cell>
          <cell r="AB40">
            <v>1179020.5</v>
          </cell>
          <cell r="AC40">
            <v>76636.332500000004</v>
          </cell>
          <cell r="AD40">
            <v>12261.813200000001</v>
          </cell>
          <cell r="AE40">
            <v>1267918.6457</v>
          </cell>
        </row>
        <row r="41">
          <cell r="A41" t="str">
            <v>400</v>
          </cell>
          <cell r="C41">
            <v>3770000</v>
          </cell>
          <cell r="D41">
            <v>78400</v>
          </cell>
          <cell r="F41">
            <v>3510322</v>
          </cell>
          <cell r="J41">
            <v>46980</v>
          </cell>
          <cell r="V41">
            <v>30546.666666666668</v>
          </cell>
          <cell r="W41">
            <v>979286.66666666663</v>
          </cell>
          <cell r="Y41">
            <v>229600</v>
          </cell>
          <cell r="AB41">
            <v>979286.66666666663</v>
          </cell>
          <cell r="AC41">
            <v>63653.633333333331</v>
          </cell>
          <cell r="AD41">
            <v>10184.581333333334</v>
          </cell>
          <cell r="AE41">
            <v>1053124.8813333332</v>
          </cell>
        </row>
        <row r="42">
          <cell r="A42" t="str">
            <v>403</v>
          </cell>
          <cell r="G42">
            <v>1050560</v>
          </cell>
          <cell r="H42">
            <v>29500</v>
          </cell>
          <cell r="I42">
            <v>570240</v>
          </cell>
          <cell r="L42">
            <v>848145.4545454547</v>
          </cell>
          <cell r="M42">
            <v>322590.47619047621</v>
          </cell>
          <cell r="AA42">
            <v>531799</v>
          </cell>
          <cell r="AB42">
            <v>1770475.9307359308</v>
          </cell>
          <cell r="AC42">
            <v>115080.93549783551</v>
          </cell>
          <cell r="AD42">
            <v>18412.949679653681</v>
          </cell>
          <cell r="AE42">
            <v>1903969.8159134199</v>
          </cell>
        </row>
        <row r="43">
          <cell r="A43" t="str">
            <v>410</v>
          </cell>
          <cell r="E43">
            <v>15032275</v>
          </cell>
          <cell r="S43">
            <v>3382560</v>
          </cell>
          <cell r="Z43">
            <v>1683780</v>
          </cell>
          <cell r="AB43">
            <v>1683780</v>
          </cell>
          <cell r="AC43">
            <v>109445.7</v>
          </cell>
          <cell r="AD43">
            <v>17511.311999999998</v>
          </cell>
          <cell r="AE43">
            <v>1810737.0119999999</v>
          </cell>
        </row>
        <row r="44">
          <cell r="A44" t="str">
            <v>412</v>
          </cell>
          <cell r="B44">
            <v>1620750</v>
          </cell>
          <cell r="C44">
            <v>293333.33333333331</v>
          </cell>
          <cell r="D44">
            <v>640640</v>
          </cell>
          <cell r="E44">
            <v>408800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27000</v>
          </cell>
          <cell r="U44">
            <v>180056</v>
          </cell>
          <cell r="V44">
            <v>183280</v>
          </cell>
          <cell r="W44">
            <v>1271200</v>
          </cell>
          <cell r="X44">
            <v>158551</v>
          </cell>
          <cell r="Y44">
            <v>688800</v>
          </cell>
          <cell r="Z44">
            <v>3020593.6</v>
          </cell>
          <cell r="AA44">
            <v>4629889</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755074.18666666653</v>
          </cell>
        </row>
        <row r="47">
          <cell r="A47" t="str">
            <v>415</v>
          </cell>
          <cell r="C47">
            <v>293333.33333333331</v>
          </cell>
          <cell r="E47">
            <v>408800</v>
          </cell>
          <cell r="Z47">
            <v>321856</v>
          </cell>
          <cell r="AB47">
            <v>702133.33333333326</v>
          </cell>
          <cell r="AC47">
            <v>45638.666666666664</v>
          </cell>
          <cell r="AD47">
            <v>7302.1866666666665</v>
          </cell>
          <cell r="AE47">
            <v>755074.18666666653</v>
          </cell>
        </row>
        <row r="48">
          <cell r="A48" t="str">
            <v>416</v>
          </cell>
          <cell r="C48">
            <v>293333.33333333331</v>
          </cell>
          <cell r="E48">
            <v>408800</v>
          </cell>
          <cell r="L48">
            <v>48454</v>
          </cell>
          <cell r="N48">
            <v>840750</v>
          </cell>
          <cell r="Y48">
            <v>516880</v>
          </cell>
          <cell r="Z48">
            <v>7572550</v>
          </cell>
          <cell r="AB48">
            <v>702133.33333333326</v>
          </cell>
          <cell r="AC48">
            <v>45638.666666666664</v>
          </cell>
          <cell r="AD48">
            <v>7302.1866666666665</v>
          </cell>
          <cell r="AE48">
            <v>755074.18666666653</v>
          </cell>
        </row>
        <row r="49">
          <cell r="A49" t="str">
            <v>417</v>
          </cell>
          <cell r="C49">
            <v>293333.33333333331</v>
          </cell>
          <cell r="E49">
            <v>408800</v>
          </cell>
          <cell r="N49">
            <v>840750</v>
          </cell>
          <cell r="Q49">
            <v>292723.33333333331</v>
          </cell>
          <cell r="T49">
            <v>27000</v>
          </cell>
          <cell r="Z49">
            <v>57942</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B51">
            <v>786960</v>
          </cell>
          <cell r="C51">
            <v>415544</v>
          </cell>
          <cell r="D51">
            <v>1407997</v>
          </cell>
          <cell r="E51">
            <v>39091691</v>
          </cell>
          <cell r="F51">
            <v>195750</v>
          </cell>
          <cell r="G51">
            <v>1386200</v>
          </cell>
          <cell r="H51">
            <v>4435000</v>
          </cell>
          <cell r="I51">
            <v>1441706.6666666665</v>
          </cell>
          <cell r="J51">
            <v>459200</v>
          </cell>
          <cell r="K51">
            <v>1109429</v>
          </cell>
          <cell r="L51">
            <v>1369554.4545454546</v>
          </cell>
          <cell r="M51">
            <v>1551401.4761904762</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B5">
            <v>1187701</v>
          </cell>
          <cell r="C5">
            <v>1761924</v>
          </cell>
          <cell r="D5">
            <v>211839</v>
          </cell>
          <cell r="E5">
            <v>205000</v>
          </cell>
          <cell r="F5">
            <v>950400</v>
          </cell>
          <cell r="G5">
            <v>570240</v>
          </cell>
          <cell r="H5">
            <v>2126720</v>
          </cell>
          <cell r="I5">
            <v>40000</v>
          </cell>
          <cell r="J5">
            <v>1149421</v>
          </cell>
          <cell r="K5">
            <v>807502</v>
          </cell>
          <cell r="L5">
            <v>147300</v>
          </cell>
          <cell r="M5">
            <v>515689.6</v>
          </cell>
          <cell r="N5">
            <v>622780</v>
          </cell>
          <cell r="O5">
            <v>823200</v>
          </cell>
          <cell r="P5">
            <v>1125000</v>
          </cell>
          <cell r="Q5">
            <v>570240</v>
          </cell>
          <cell r="R5">
            <v>600330.2206</v>
          </cell>
          <cell r="S5">
            <v>110874</v>
          </cell>
          <cell r="T5">
            <v>245456</v>
          </cell>
          <cell r="U5">
            <v>2219000</v>
          </cell>
          <cell r="V5">
            <v>144235</v>
          </cell>
          <cell r="W5">
            <v>23077.600000000002</v>
          </cell>
          <cell r="X5">
            <v>2386312.6</v>
          </cell>
          <cell r="Y5">
            <v>29776.045000000002</v>
          </cell>
          <cell r="Z5">
            <v>721984</v>
          </cell>
          <cell r="AA5">
            <v>10000</v>
          </cell>
          <cell r="AB5">
            <v>194153.76500000001</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B6">
            <v>956934</v>
          </cell>
          <cell r="C6">
            <v>956934</v>
          </cell>
          <cell r="D6">
            <v>62200.71</v>
          </cell>
          <cell r="E6">
            <v>163061.55359999998</v>
          </cell>
          <cell r="F6">
            <v>1182196.2635999999</v>
          </cell>
          <cell r="I6">
            <v>115750</v>
          </cell>
          <cell r="J6">
            <v>14063228</v>
          </cell>
          <cell r="M6">
            <v>2000000</v>
          </cell>
          <cell r="O6">
            <v>157412</v>
          </cell>
          <cell r="P6">
            <v>10231.780000000001</v>
          </cell>
          <cell r="Q6">
            <v>1637.0848000000001</v>
          </cell>
          <cell r="R6">
            <v>30837200</v>
          </cell>
          <cell r="U6">
            <v>2000000</v>
          </cell>
          <cell r="V6">
            <v>130000</v>
          </cell>
          <cell r="W6">
            <v>20800</v>
          </cell>
          <cell r="X6">
            <v>2150800</v>
          </cell>
          <cell r="Y6">
            <v>1104320</v>
          </cell>
          <cell r="Z6">
            <v>8046.6256000000003</v>
          </cell>
          <cell r="AA6">
            <v>121186</v>
          </cell>
          <cell r="AB6">
            <v>197766.33500000002</v>
          </cell>
          <cell r="AC6">
            <v>121186</v>
          </cell>
          <cell r="AD6">
            <v>7877.09</v>
          </cell>
          <cell r="AE6">
            <v>1260.3344</v>
          </cell>
          <cell r="AF6">
            <v>130323.4244</v>
          </cell>
          <cell r="AL6">
            <v>476700</v>
          </cell>
          <cell r="AN6">
            <v>1104320</v>
          </cell>
          <cell r="AO6">
            <v>71780.800000000003</v>
          </cell>
          <cell r="AP6">
            <v>11484.928</v>
          </cell>
          <cell r="AQ6">
            <v>1187585.7280000001</v>
          </cell>
        </row>
        <row r="7">
          <cell r="A7" t="str">
            <v>017</v>
          </cell>
          <cell r="B7">
            <v>158137.60000000001</v>
          </cell>
          <cell r="C7">
            <v>158137.60000000001</v>
          </cell>
          <cell r="D7">
            <v>10278.944000000001</v>
          </cell>
          <cell r="E7">
            <v>26946.64704</v>
          </cell>
          <cell r="F7">
            <v>195363.19104000001</v>
          </cell>
          <cell r="H7">
            <v>69189.2</v>
          </cell>
          <cell r="I7">
            <v>701800</v>
          </cell>
          <cell r="J7">
            <v>243600</v>
          </cell>
          <cell r="N7">
            <v>12799</v>
          </cell>
          <cell r="O7">
            <v>92389.2</v>
          </cell>
          <cell r="P7">
            <v>226200</v>
          </cell>
          <cell r="Q7">
            <v>960.84767999999997</v>
          </cell>
          <cell r="R7">
            <v>99355.345679999999</v>
          </cell>
          <cell r="U7">
            <v>945400</v>
          </cell>
          <cell r="V7">
            <v>61451</v>
          </cell>
          <cell r="W7">
            <v>9832.16</v>
          </cell>
          <cell r="X7">
            <v>1016683.16</v>
          </cell>
          <cell r="Y7">
            <v>831.93500000000006</v>
          </cell>
          <cell r="Z7">
            <v>539740</v>
          </cell>
          <cell r="AA7">
            <v>1348848</v>
          </cell>
          <cell r="AB7">
            <v>87675.12000000001</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C8">
            <v>158137.60000000001</v>
          </cell>
          <cell r="D8">
            <v>10278.944000000001</v>
          </cell>
          <cell r="E8">
            <v>26946.64704</v>
          </cell>
          <cell r="F8">
            <v>195363.19104000001</v>
          </cell>
          <cell r="I8">
            <v>1584745.6</v>
          </cell>
          <cell r="J8">
            <v>2505600</v>
          </cell>
          <cell r="K8">
            <v>357000</v>
          </cell>
          <cell r="L8">
            <v>22400</v>
          </cell>
          <cell r="O8">
            <v>324800</v>
          </cell>
          <cell r="P8">
            <v>21112</v>
          </cell>
          <cell r="Q8">
            <v>3377.92</v>
          </cell>
          <cell r="R8">
            <v>349289.92</v>
          </cell>
          <cell r="S8">
            <v>2662800</v>
          </cell>
          <cell r="T8">
            <v>700785</v>
          </cell>
          <cell r="U8">
            <v>4090345.6</v>
          </cell>
          <cell r="V8">
            <v>265872.46400000004</v>
          </cell>
          <cell r="W8">
            <v>42539.594240000006</v>
          </cell>
          <cell r="X8">
            <v>4398757.6582399998</v>
          </cell>
          <cell r="Y8">
            <v>45551.025000000001</v>
          </cell>
          <cell r="Z8">
            <v>7288.1640000000007</v>
          </cell>
          <cell r="AA8">
            <v>347026</v>
          </cell>
          <cell r="AB8">
            <v>22556.690000000002</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C9">
            <v>158137.60000000001</v>
          </cell>
          <cell r="D9">
            <v>10278.944000000001</v>
          </cell>
          <cell r="E9">
            <v>26946.64704</v>
          </cell>
          <cell r="F9">
            <v>455466.66666666663</v>
          </cell>
          <cell r="H9">
            <v>69189.2</v>
          </cell>
          <cell r="J9">
            <v>2240</v>
          </cell>
          <cell r="L9">
            <v>58000</v>
          </cell>
          <cell r="O9">
            <v>306991</v>
          </cell>
          <cell r="P9">
            <v>4497.2979999999998</v>
          </cell>
          <cell r="Q9">
            <v>719.56768</v>
          </cell>
          <cell r="R9">
            <v>74406.065679999985</v>
          </cell>
          <cell r="T9">
            <v>43384</v>
          </cell>
          <cell r="U9">
            <v>455466.66666666663</v>
          </cell>
          <cell r="V9">
            <v>29605.333333333332</v>
          </cell>
          <cell r="W9">
            <v>4736.8533333333335</v>
          </cell>
          <cell r="X9">
            <v>489808.85333333327</v>
          </cell>
          <cell r="Y9">
            <v>12938.640000000001</v>
          </cell>
          <cell r="Z9">
            <v>2070.1824000000001</v>
          </cell>
          <cell r="AA9">
            <v>47500</v>
          </cell>
          <cell r="AB9">
            <v>5491.72</v>
          </cell>
          <cell r="AC9">
            <v>47500</v>
          </cell>
          <cell r="AD9">
            <v>3087.5</v>
          </cell>
          <cell r="AE9">
            <v>494</v>
          </cell>
          <cell r="AF9">
            <v>51081.5</v>
          </cell>
          <cell r="AG9">
            <v>845640</v>
          </cell>
          <cell r="AN9">
            <v>1061400</v>
          </cell>
          <cell r="AO9">
            <v>68991</v>
          </cell>
          <cell r="AP9">
            <v>11038.56</v>
          </cell>
          <cell r="AQ9">
            <v>1141429.56</v>
          </cell>
        </row>
        <row r="10">
          <cell r="A10" t="str">
            <v>104</v>
          </cell>
          <cell r="B10">
            <v>158137.60000000001</v>
          </cell>
          <cell r="C10">
            <v>158137.60000000001</v>
          </cell>
          <cell r="D10">
            <v>10278.944000000001</v>
          </cell>
          <cell r="E10">
            <v>181656</v>
          </cell>
          <cell r="F10">
            <v>455466.66666666663</v>
          </cell>
          <cell r="G10">
            <v>1061591</v>
          </cell>
          <cell r="H10">
            <v>69189.2</v>
          </cell>
          <cell r="J10">
            <v>223453.12</v>
          </cell>
          <cell r="L10">
            <v>883120</v>
          </cell>
          <cell r="O10">
            <v>69189.2</v>
          </cell>
          <cell r="P10">
            <v>4497.2979999999998</v>
          </cell>
          <cell r="Q10">
            <v>719.56768</v>
          </cell>
          <cell r="R10">
            <v>74406.065679999985</v>
          </cell>
          <cell r="U10">
            <v>455466.66666666663</v>
          </cell>
          <cell r="V10">
            <v>29605.333333333332</v>
          </cell>
          <cell r="W10">
            <v>4736.8533333333335</v>
          </cell>
          <cell r="X10">
            <v>489808.85333333327</v>
          </cell>
          <cell r="Y10">
            <v>69003.415000000008</v>
          </cell>
          <cell r="Z10">
            <v>11040.546400000001</v>
          </cell>
          <cell r="AA10">
            <v>8400</v>
          </cell>
          <cell r="AB10">
            <v>57402.8</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B11">
            <v>158137.60000000001</v>
          </cell>
          <cell r="C11">
            <v>158137.60000000001</v>
          </cell>
          <cell r="D11">
            <v>10278.944000000001</v>
          </cell>
          <cell r="E11">
            <v>17400</v>
          </cell>
          <cell r="F11">
            <v>455466.66666666663</v>
          </cell>
          <cell r="G11">
            <v>183199</v>
          </cell>
          <cell r="H11">
            <v>1729728</v>
          </cell>
          <cell r="J11">
            <v>33600</v>
          </cell>
          <cell r="L11">
            <v>98953</v>
          </cell>
          <cell r="M11">
            <v>34800</v>
          </cell>
          <cell r="N11">
            <v>356720</v>
          </cell>
          <cell r="O11">
            <v>2528355</v>
          </cell>
          <cell r="P11">
            <v>164343.07500000001</v>
          </cell>
          <cell r="Q11">
            <v>667000</v>
          </cell>
          <cell r="R11">
            <v>2718992.9670000002</v>
          </cell>
          <cell r="U11">
            <v>1139866.6666666665</v>
          </cell>
          <cell r="V11">
            <v>55680</v>
          </cell>
          <cell r="W11">
            <v>11854.613333333333</v>
          </cell>
          <cell r="X11">
            <v>1225812.6133333331</v>
          </cell>
          <cell r="Y11">
            <v>189097.935</v>
          </cell>
          <cell r="Z11">
            <v>30255.669600000001</v>
          </cell>
          <cell r="AA11">
            <v>286473</v>
          </cell>
          <cell r="AB11">
            <v>18620.744999999999</v>
          </cell>
          <cell r="AC11">
            <v>34800</v>
          </cell>
          <cell r="AD11">
            <v>2262</v>
          </cell>
          <cell r="AE11">
            <v>361.92</v>
          </cell>
          <cell r="AF11">
            <v>37423.919999999998</v>
          </cell>
          <cell r="AI11">
            <v>464000</v>
          </cell>
          <cell r="AN11">
            <v>55680</v>
          </cell>
          <cell r="AO11">
            <v>3619.2000000000003</v>
          </cell>
          <cell r="AP11">
            <v>579.072</v>
          </cell>
          <cell r="AQ11">
            <v>59878.271999999997</v>
          </cell>
        </row>
        <row r="12">
          <cell r="A12" t="str">
            <v>106</v>
          </cell>
          <cell r="B12">
            <v>158137.60000000001</v>
          </cell>
          <cell r="C12">
            <v>158137.60000000001</v>
          </cell>
          <cell r="D12">
            <v>7256704</v>
          </cell>
          <cell r="E12">
            <v>114840</v>
          </cell>
          <cell r="F12">
            <v>62400</v>
          </cell>
          <cell r="G12">
            <v>297665</v>
          </cell>
          <cell r="H12">
            <v>292723</v>
          </cell>
          <cell r="I12">
            <v>230518</v>
          </cell>
          <cell r="J12">
            <v>97440</v>
          </cell>
          <cell r="K12">
            <v>13921248</v>
          </cell>
          <cell r="L12">
            <v>1417924</v>
          </cell>
          <cell r="M12">
            <v>67424</v>
          </cell>
          <cell r="N12">
            <v>188117.2</v>
          </cell>
          <cell r="O12">
            <v>390920</v>
          </cell>
          <cell r="P12">
            <v>249400</v>
          </cell>
          <cell r="Q12">
            <v>4584.1848000000009</v>
          </cell>
          <cell r="R12">
            <v>474022.33980000002</v>
          </cell>
          <cell r="T12">
            <v>2856000</v>
          </cell>
          <cell r="U12">
            <v>481035.2</v>
          </cell>
          <cell r="V12">
            <v>55680</v>
          </cell>
          <cell r="W12">
            <v>5002.7660800000003</v>
          </cell>
          <cell r="X12">
            <v>517305.25407999998</v>
          </cell>
          <cell r="Y12">
            <v>55711.175000000003</v>
          </cell>
          <cell r="Z12">
            <v>1249468</v>
          </cell>
          <cell r="AA12">
            <v>61000</v>
          </cell>
          <cell r="AB12">
            <v>1682629</v>
          </cell>
          <cell r="AC12">
            <v>701320</v>
          </cell>
          <cell r="AD12">
            <v>45585.8</v>
          </cell>
          <cell r="AE12">
            <v>7293.728000000001</v>
          </cell>
          <cell r="AF12">
            <v>754199.52800000005</v>
          </cell>
          <cell r="AK12">
            <v>864998</v>
          </cell>
          <cell r="AM12">
            <v>449400</v>
          </cell>
          <cell r="AN12">
            <v>505080</v>
          </cell>
          <cell r="AO12">
            <v>32830.200000000004</v>
          </cell>
          <cell r="AP12">
            <v>5252.8320000000012</v>
          </cell>
          <cell r="AQ12">
            <v>543163.03200000001</v>
          </cell>
        </row>
        <row r="13">
          <cell r="A13" t="str">
            <v>107</v>
          </cell>
          <cell r="B13">
            <v>158137.60000000001</v>
          </cell>
          <cell r="C13">
            <v>158137.60000000001</v>
          </cell>
          <cell r="D13">
            <v>1274112</v>
          </cell>
          <cell r="E13">
            <v>26946.64704</v>
          </cell>
          <cell r="F13">
            <v>62400</v>
          </cell>
          <cell r="G13">
            <v>190080</v>
          </cell>
          <cell r="H13">
            <v>199584</v>
          </cell>
          <cell r="I13">
            <v>1804406</v>
          </cell>
          <cell r="J13">
            <v>764440</v>
          </cell>
          <cell r="K13">
            <v>1172644</v>
          </cell>
          <cell r="L13">
            <v>43405</v>
          </cell>
          <cell r="M13">
            <v>711089.28</v>
          </cell>
          <cell r="O13">
            <v>3387216</v>
          </cell>
          <cell r="P13">
            <v>220169.04</v>
          </cell>
          <cell r="Q13">
            <v>35227.046399999999</v>
          </cell>
          <cell r="R13">
            <v>3642612.0863999999</v>
          </cell>
          <cell r="S13">
            <v>1211040</v>
          </cell>
          <cell r="T13">
            <v>492800</v>
          </cell>
          <cell r="U13">
            <v>3124046</v>
          </cell>
          <cell r="V13">
            <v>203062.99000000002</v>
          </cell>
          <cell r="W13">
            <v>2483204</v>
          </cell>
          <cell r="X13">
            <v>3359599.0684000002</v>
          </cell>
          <cell r="Y13">
            <v>45918.6</v>
          </cell>
          <cell r="Z13">
            <v>43388</v>
          </cell>
          <cell r="AA13">
            <v>2294024</v>
          </cell>
          <cell r="AB13">
            <v>3926133</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B14">
            <v>158137.60000000001</v>
          </cell>
          <cell r="C14">
            <v>158137.60000000001</v>
          </cell>
          <cell r="D14">
            <v>10278.944000000001</v>
          </cell>
          <cell r="E14">
            <v>26946.64704</v>
          </cell>
          <cell r="F14">
            <v>62400</v>
          </cell>
          <cell r="H14">
            <v>1518169.1</v>
          </cell>
          <cell r="I14">
            <v>631298</v>
          </cell>
          <cell r="J14">
            <v>110246.39999999999</v>
          </cell>
          <cell r="L14">
            <v>976077</v>
          </cell>
          <cell r="M14">
            <v>522069.6</v>
          </cell>
          <cell r="O14">
            <v>3200</v>
          </cell>
          <cell r="P14">
            <v>208192.9915</v>
          </cell>
          <cell r="Q14">
            <v>33310.878640000003</v>
          </cell>
          <cell r="R14">
            <v>3444472.9701399999</v>
          </cell>
          <cell r="S14">
            <v>965581.68</v>
          </cell>
          <cell r="U14">
            <v>1659279.68</v>
          </cell>
          <cell r="V14">
            <v>107853.1792</v>
          </cell>
          <cell r="W14">
            <v>17256.508672</v>
          </cell>
          <cell r="X14">
            <v>1784389.3678719997</v>
          </cell>
          <cell r="Y14">
            <v>28454.062000000002</v>
          </cell>
          <cell r="Z14">
            <v>4552.6499200000007</v>
          </cell>
          <cell r="AA14">
            <v>742400</v>
          </cell>
          <cell r="AB14">
            <v>111426.64</v>
          </cell>
          <cell r="AC14">
            <v>632316</v>
          </cell>
          <cell r="AD14">
            <v>41100.54</v>
          </cell>
          <cell r="AE14">
            <v>6576.0864000000001</v>
          </cell>
          <cell r="AF14">
            <v>679992.62640000007</v>
          </cell>
          <cell r="AN14">
            <v>745600</v>
          </cell>
          <cell r="AO14">
            <v>48464</v>
          </cell>
          <cell r="AP14">
            <v>7754.24</v>
          </cell>
          <cell r="AQ14">
            <v>801818.24</v>
          </cell>
        </row>
        <row r="15">
          <cell r="A15" t="str">
            <v>110</v>
          </cell>
          <cell r="B15">
            <v>158137.60000000001</v>
          </cell>
          <cell r="C15">
            <v>158137.60000000001</v>
          </cell>
          <cell r="D15">
            <v>10278.944000000001</v>
          </cell>
          <cell r="E15">
            <v>119268</v>
          </cell>
          <cell r="F15">
            <v>62400</v>
          </cell>
          <cell r="G15">
            <v>190080</v>
          </cell>
          <cell r="H15">
            <v>650643.9</v>
          </cell>
          <cell r="I15">
            <v>181944</v>
          </cell>
          <cell r="J15">
            <v>590115</v>
          </cell>
          <cell r="L15">
            <v>985513</v>
          </cell>
          <cell r="N15">
            <v>197608.32000000001</v>
          </cell>
          <cell r="O15">
            <v>650643.9</v>
          </cell>
          <cell r="P15">
            <v>42291.853500000005</v>
          </cell>
          <cell r="Q15">
            <v>6766.6965600000012</v>
          </cell>
          <cell r="R15">
            <v>699702.45005999994</v>
          </cell>
          <cell r="S15">
            <v>5938633.9199999999</v>
          </cell>
          <cell r="U15">
            <v>6198642.2400000002</v>
          </cell>
          <cell r="V15">
            <v>402911.74560000002</v>
          </cell>
          <cell r="W15">
            <v>64465.879296000006</v>
          </cell>
          <cell r="X15">
            <v>6666019.8648960004</v>
          </cell>
          <cell r="Y15">
            <v>23426.930800000002</v>
          </cell>
          <cell r="Z15">
            <v>3748.3089280000004</v>
          </cell>
          <cell r="AA15">
            <v>1130420</v>
          </cell>
          <cell r="AB15">
            <v>73477.3</v>
          </cell>
          <cell r="AC15">
            <v>190080</v>
          </cell>
          <cell r="AD15">
            <v>1356164</v>
          </cell>
          <cell r="AE15">
            <v>1976.8320000000001</v>
          </cell>
          <cell r="AF15">
            <v>204412.03200000001</v>
          </cell>
          <cell r="AL15">
            <v>63900</v>
          </cell>
          <cell r="AN15">
            <v>1475432</v>
          </cell>
          <cell r="AO15">
            <v>95903.08</v>
          </cell>
          <cell r="AP15">
            <v>15344.4928</v>
          </cell>
          <cell r="AQ15">
            <v>1586679.5728</v>
          </cell>
        </row>
        <row r="16">
          <cell r="A16" t="str">
            <v>112</v>
          </cell>
          <cell r="B16">
            <v>158137.60000000001</v>
          </cell>
          <cell r="C16">
            <v>158137.60000000001</v>
          </cell>
          <cell r="D16">
            <v>10278.944000000001</v>
          </cell>
          <cell r="E16">
            <v>26946.64704</v>
          </cell>
          <cell r="F16">
            <v>62400</v>
          </cell>
          <cell r="G16">
            <v>190080</v>
          </cell>
          <cell r="I16">
            <v>190498</v>
          </cell>
          <cell r="J16">
            <v>4080000</v>
          </cell>
          <cell r="K16">
            <v>118900</v>
          </cell>
          <cell r="L16">
            <v>1185520</v>
          </cell>
          <cell r="M16">
            <v>87417.600000000006</v>
          </cell>
          <cell r="N16">
            <v>42891</v>
          </cell>
          <cell r="O16">
            <v>11128055</v>
          </cell>
          <cell r="P16">
            <v>723323.57500000007</v>
          </cell>
          <cell r="Q16">
            <v>115731.77200000001</v>
          </cell>
          <cell r="R16">
            <v>11967110.346999999</v>
          </cell>
          <cell r="U16">
            <v>295789</v>
          </cell>
          <cell r="V16">
            <v>19226.285</v>
          </cell>
          <cell r="W16">
            <v>3076.2056000000002</v>
          </cell>
          <cell r="X16">
            <v>420360</v>
          </cell>
          <cell r="Y16">
            <v>28105.350000000002</v>
          </cell>
          <cell r="Z16">
            <v>4496.8560000000007</v>
          </cell>
          <cell r="AA16">
            <v>1656525</v>
          </cell>
          <cell r="AB16">
            <v>107674.125</v>
          </cell>
          <cell r="AC16">
            <v>277497.59999999998</v>
          </cell>
          <cell r="AD16">
            <v>18037.343999999997</v>
          </cell>
          <cell r="AE16">
            <v>2885.9750399999998</v>
          </cell>
          <cell r="AF16">
            <v>298420.91903999995</v>
          </cell>
          <cell r="AL16">
            <v>63900</v>
          </cell>
          <cell r="AN16">
            <v>539260</v>
          </cell>
          <cell r="AO16">
            <v>35051.9</v>
          </cell>
          <cell r="AP16">
            <v>5608.3040000000001</v>
          </cell>
          <cell r="AQ16">
            <v>579920.20400000003</v>
          </cell>
        </row>
        <row r="17">
          <cell r="A17" t="str">
            <v>114</v>
          </cell>
          <cell r="B17">
            <v>318978</v>
          </cell>
          <cell r="C17">
            <v>365760</v>
          </cell>
          <cell r="D17">
            <v>20733.57</v>
          </cell>
          <cell r="E17">
            <v>54353.851200000005</v>
          </cell>
          <cell r="F17">
            <v>62400</v>
          </cell>
          <cell r="G17">
            <v>190080</v>
          </cell>
          <cell r="H17">
            <v>306293</v>
          </cell>
          <cell r="I17">
            <v>242698</v>
          </cell>
          <cell r="J17">
            <v>6960</v>
          </cell>
          <cell r="L17">
            <v>1004754</v>
          </cell>
          <cell r="M17">
            <v>420940.79999999999</v>
          </cell>
          <cell r="N17">
            <v>4560635.12</v>
          </cell>
          <cell r="O17">
            <v>2680069.2000000002</v>
          </cell>
          <cell r="P17">
            <v>174204.49800000002</v>
          </cell>
          <cell r="Q17">
            <v>23760</v>
          </cell>
          <cell r="R17">
            <v>2882146.4176800004</v>
          </cell>
          <cell r="U17">
            <v>4865733.12</v>
          </cell>
          <cell r="V17">
            <v>316272.65280000004</v>
          </cell>
          <cell r="W17">
            <v>50603.62444800001</v>
          </cell>
          <cell r="X17">
            <v>5232609.3972480008</v>
          </cell>
          <cell r="Y17">
            <v>197388.42500000002</v>
          </cell>
          <cell r="Z17">
            <v>31582.148000000005</v>
          </cell>
          <cell r="AA17">
            <v>1939561</v>
          </cell>
          <cell r="AB17">
            <v>126071.46500000001</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B18">
            <v>637956</v>
          </cell>
          <cell r="C18">
            <v>637956</v>
          </cell>
          <cell r="D18">
            <v>41467.14</v>
          </cell>
          <cell r="E18">
            <v>92828</v>
          </cell>
          <cell r="F18">
            <v>62400</v>
          </cell>
          <cell r="G18">
            <v>190080</v>
          </cell>
          <cell r="I18">
            <v>273760</v>
          </cell>
          <cell r="J18">
            <v>134400</v>
          </cell>
          <cell r="K18">
            <v>237336</v>
          </cell>
          <cell r="L18">
            <v>170520</v>
          </cell>
          <cell r="M18">
            <v>2250.4</v>
          </cell>
          <cell r="N18">
            <v>13920</v>
          </cell>
          <cell r="O18">
            <v>197200</v>
          </cell>
          <cell r="P18">
            <v>39114.985000000001</v>
          </cell>
          <cell r="Q18">
            <v>23760</v>
          </cell>
          <cell r="R18">
            <v>647142.38260000001</v>
          </cell>
          <cell r="S18">
            <v>1024454</v>
          </cell>
          <cell r="U18">
            <v>1587790.72</v>
          </cell>
          <cell r="V18">
            <v>103206.3968</v>
          </cell>
          <cell r="W18">
            <v>16513.023487999999</v>
          </cell>
          <cell r="X18">
            <v>1707510.140288</v>
          </cell>
          <cell r="Y18">
            <v>129455.04000000001</v>
          </cell>
          <cell r="Z18">
            <v>20712.806400000001</v>
          </cell>
          <cell r="AA18">
            <v>834283</v>
          </cell>
          <cell r="AB18">
            <v>54228.395000000004</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E19">
            <v>757654</v>
          </cell>
          <cell r="F19">
            <v>1739399</v>
          </cell>
          <cell r="H19">
            <v>69189.2</v>
          </cell>
          <cell r="I19">
            <v>11200</v>
          </cell>
          <cell r="J19">
            <v>466320</v>
          </cell>
          <cell r="L19">
            <v>17696</v>
          </cell>
          <cell r="M19">
            <v>333868.88</v>
          </cell>
          <cell r="N19">
            <v>2232749.44</v>
          </cell>
          <cell r="O19">
            <v>826843.2</v>
          </cell>
          <cell r="P19">
            <v>53744.807999999997</v>
          </cell>
          <cell r="Q19">
            <v>23760</v>
          </cell>
          <cell r="R19">
            <v>889187.17727999995</v>
          </cell>
          <cell r="U19">
            <v>2232749.44</v>
          </cell>
          <cell r="V19">
            <v>145128.71359999999</v>
          </cell>
          <cell r="W19">
            <v>23220.594175999999</v>
          </cell>
          <cell r="X19">
            <v>2401098.7477759998</v>
          </cell>
          <cell r="Y19">
            <v>31517.200000000001</v>
          </cell>
          <cell r="Z19">
            <v>5042.7520000000004</v>
          </cell>
          <cell r="AA19">
            <v>267960</v>
          </cell>
          <cell r="AB19">
            <v>17417.400000000001</v>
          </cell>
          <cell r="AC19">
            <v>5464368</v>
          </cell>
          <cell r="AD19">
            <v>22851.717200000003</v>
          </cell>
          <cell r="AE19">
            <v>3656.2747520000007</v>
          </cell>
          <cell r="AF19">
            <v>378072.87195200002</v>
          </cell>
          <cell r="AG19">
            <v>6765013</v>
          </cell>
          <cell r="AN19">
            <v>7203767</v>
          </cell>
          <cell r="AO19">
            <v>468244.85500000004</v>
          </cell>
          <cell r="AP19">
            <v>74919.176800000001</v>
          </cell>
          <cell r="AQ19">
            <v>7746931.0318</v>
          </cell>
        </row>
        <row r="20">
          <cell r="A20" t="str">
            <v>210</v>
          </cell>
          <cell r="D20">
            <v>291160</v>
          </cell>
          <cell r="F20">
            <v>62400</v>
          </cell>
          <cell r="G20">
            <v>423931</v>
          </cell>
          <cell r="I20">
            <v>224000</v>
          </cell>
          <cell r="K20">
            <v>307400</v>
          </cell>
          <cell r="L20">
            <v>165592</v>
          </cell>
          <cell r="M20">
            <v>409735.2</v>
          </cell>
          <cell r="N20">
            <v>394705.08</v>
          </cell>
          <cell r="O20">
            <v>1600220</v>
          </cell>
          <cell r="P20">
            <v>74131.199999999997</v>
          </cell>
          <cell r="Q20">
            <v>23760</v>
          </cell>
          <cell r="R20">
            <v>360436</v>
          </cell>
          <cell r="U20">
            <v>2215343.08</v>
          </cell>
          <cell r="V20">
            <v>143997.3002</v>
          </cell>
          <cell r="W20">
            <v>23039.568031999999</v>
          </cell>
          <cell r="X20">
            <v>2382379.9482320002</v>
          </cell>
          <cell r="Y20">
            <v>18925.400000000001</v>
          </cell>
          <cell r="Z20">
            <v>3427.3333333333335</v>
          </cell>
          <cell r="AA20">
            <v>2041273</v>
          </cell>
          <cell r="AB20">
            <v>132682.745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B21">
            <v>1156512</v>
          </cell>
          <cell r="C21">
            <v>291714</v>
          </cell>
          <cell r="D21">
            <v>157412</v>
          </cell>
          <cell r="E21">
            <v>5145348</v>
          </cell>
          <cell r="F21">
            <v>4999360</v>
          </cell>
          <cell r="G21">
            <v>2876160</v>
          </cell>
          <cell r="H21">
            <v>4736794</v>
          </cell>
          <cell r="I21">
            <v>226458</v>
          </cell>
          <cell r="J21">
            <v>4080000</v>
          </cell>
          <cell r="K21">
            <v>630000</v>
          </cell>
          <cell r="L21">
            <v>1335519</v>
          </cell>
          <cell r="M21">
            <v>191748</v>
          </cell>
          <cell r="N21">
            <v>1059129</v>
          </cell>
          <cell r="O21">
            <v>27858406</v>
          </cell>
          <cell r="P21">
            <v>43709</v>
          </cell>
          <cell r="Q21">
            <v>23760</v>
          </cell>
          <cell r="R21">
            <v>29958929.812400002</v>
          </cell>
          <cell r="S21">
            <v>548448</v>
          </cell>
          <cell r="U21">
            <v>226458</v>
          </cell>
          <cell r="V21">
            <v>14719.77</v>
          </cell>
          <cell r="W21">
            <v>2355.1632</v>
          </cell>
          <cell r="X21">
            <v>243532.9332</v>
          </cell>
          <cell r="Y21">
            <v>118863.81</v>
          </cell>
          <cell r="Z21">
            <v>3427.3333333333335</v>
          </cell>
          <cell r="AA21">
            <v>333465</v>
          </cell>
          <cell r="AB21">
            <v>21675.225000000002</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K22">
            <v>22400</v>
          </cell>
          <cell r="L22">
            <v>1379364</v>
          </cell>
          <cell r="M22">
            <v>128064</v>
          </cell>
          <cell r="O22">
            <v>246036</v>
          </cell>
          <cell r="Q22">
            <v>23760</v>
          </cell>
          <cell r="R22">
            <v>480425</v>
          </cell>
          <cell r="U22">
            <v>471094</v>
          </cell>
          <cell r="V22">
            <v>30621.11</v>
          </cell>
          <cell r="W22">
            <v>4899.3775999999998</v>
          </cell>
          <cell r="X22">
            <v>506614.48759999999</v>
          </cell>
          <cell r="Y22">
            <v>31517.200000000001</v>
          </cell>
          <cell r="Z22">
            <v>3427.3333333333335</v>
          </cell>
          <cell r="AA22">
            <v>80200</v>
          </cell>
          <cell r="AB22">
            <v>55280.485000000001</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B23">
            <v>395472</v>
          </cell>
          <cell r="C23">
            <v>2524000</v>
          </cell>
          <cell r="D23">
            <v>2041600</v>
          </cell>
          <cell r="F23">
            <v>3770000</v>
          </cell>
          <cell r="I23">
            <v>448000</v>
          </cell>
          <cell r="J23">
            <v>2189838.7200000002</v>
          </cell>
          <cell r="K23">
            <v>29000</v>
          </cell>
          <cell r="L23">
            <v>156800</v>
          </cell>
          <cell r="M23">
            <v>2731563.36</v>
          </cell>
          <cell r="Q23">
            <v>23760</v>
          </cell>
          <cell r="R23">
            <v>1080429</v>
          </cell>
          <cell r="U23">
            <v>1130429</v>
          </cell>
          <cell r="V23">
            <v>73477.885000000009</v>
          </cell>
          <cell r="W23">
            <v>11756.461600000002</v>
          </cell>
          <cell r="X23">
            <v>1215663.3466</v>
          </cell>
          <cell r="Y23">
            <v>245050</v>
          </cell>
          <cell r="Z23">
            <v>39208</v>
          </cell>
          <cell r="AA23">
            <v>395472</v>
          </cell>
          <cell r="AB23">
            <v>25705.68</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B24">
            <v>644044</v>
          </cell>
          <cell r="E24">
            <v>407137</v>
          </cell>
          <cell r="F24">
            <v>95000</v>
          </cell>
          <cell r="I24">
            <v>75000</v>
          </cell>
          <cell r="J24">
            <v>674238.4</v>
          </cell>
          <cell r="K24">
            <v>483578</v>
          </cell>
          <cell r="L24">
            <v>558818</v>
          </cell>
          <cell r="M24">
            <v>86443.199999999997</v>
          </cell>
          <cell r="N24">
            <v>250432</v>
          </cell>
          <cell r="O24">
            <v>287680</v>
          </cell>
          <cell r="P24">
            <v>180000</v>
          </cell>
          <cell r="Q24">
            <v>23760</v>
          </cell>
          <cell r="R24">
            <v>43500</v>
          </cell>
          <cell r="S24">
            <v>357840</v>
          </cell>
          <cell r="T24">
            <v>80640</v>
          </cell>
          <cell r="U24">
            <v>2837618</v>
          </cell>
          <cell r="V24">
            <v>184445.17</v>
          </cell>
          <cell r="W24">
            <v>29511.227200000001</v>
          </cell>
          <cell r="X24">
            <v>3051574.3972</v>
          </cell>
          <cell r="Y24">
            <v>389804.48000000004</v>
          </cell>
          <cell r="Z24">
            <v>86544</v>
          </cell>
          <cell r="AA24">
            <v>1138500</v>
          </cell>
          <cell r="AB24">
            <v>538555.55000000005</v>
          </cell>
          <cell r="AC24">
            <v>855681.6</v>
          </cell>
          <cell r="AD24">
            <v>55619.304000000004</v>
          </cell>
          <cell r="AE24">
            <v>8899.0886399999999</v>
          </cell>
          <cell r="AF24">
            <v>920199.99263999995</v>
          </cell>
          <cell r="AM24">
            <v>84000</v>
          </cell>
          <cell r="AN24">
            <v>118500</v>
          </cell>
          <cell r="AO24">
            <v>7702.5</v>
          </cell>
          <cell r="AP24">
            <v>1232.4000000000001</v>
          </cell>
          <cell r="AQ24">
            <v>127434.9</v>
          </cell>
        </row>
        <row r="25">
          <cell r="A25" t="str">
            <v>ÉXITO COLOMBIA</v>
          </cell>
          <cell r="B25">
            <v>661200</v>
          </cell>
          <cell r="C25">
            <v>3056600</v>
          </cell>
          <cell r="D25">
            <v>941926</v>
          </cell>
          <cell r="E25">
            <v>80064</v>
          </cell>
          <cell r="F25">
            <v>2316800</v>
          </cell>
          <cell r="G25">
            <v>-316001</v>
          </cell>
          <cell r="H25">
            <v>617120</v>
          </cell>
          <cell r="I25">
            <v>160666.66666666666</v>
          </cell>
          <cell r="J25">
            <v>695791.2</v>
          </cell>
          <cell r="K25">
            <v>130000</v>
          </cell>
          <cell r="L25">
            <v>131309.92000000001</v>
          </cell>
          <cell r="M25">
            <v>532927.19999999995</v>
          </cell>
          <cell r="N25">
            <v>12799</v>
          </cell>
          <cell r="O25">
            <v>287680</v>
          </cell>
          <cell r="P25">
            <v>180000</v>
          </cell>
          <cell r="Q25">
            <v>23760</v>
          </cell>
          <cell r="R25">
            <v>219240</v>
          </cell>
          <cell r="S25">
            <v>4728889</v>
          </cell>
          <cell r="T25">
            <v>700785</v>
          </cell>
          <cell r="U25">
            <v>2791999</v>
          </cell>
          <cell r="V25">
            <v>181479.935</v>
          </cell>
          <cell r="W25">
            <v>29036.7896</v>
          </cell>
          <cell r="X25">
            <v>3002515.7245999998</v>
          </cell>
          <cell r="Y25">
            <v>925557</v>
          </cell>
          <cell r="Z25">
            <v>278660.492448</v>
          </cell>
          <cell r="AA25">
            <v>970704</v>
          </cell>
          <cell r="AB25">
            <v>63095.76</v>
          </cell>
          <cell r="AC25">
            <v>1360028.32</v>
          </cell>
          <cell r="AD25">
            <v>88401.840800000005</v>
          </cell>
          <cell r="AE25">
            <v>14144.294528</v>
          </cell>
          <cell r="AF25">
            <v>1462574.4553280002</v>
          </cell>
          <cell r="AH25">
            <v>206112</v>
          </cell>
          <cell r="AJ25">
            <v>1316832</v>
          </cell>
          <cell r="AK25">
            <v>6035756</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Y26">
            <v>53496.3</v>
          </cell>
          <cell r="Z26">
            <v>8559.4080000000013</v>
          </cell>
          <cell r="AA26">
            <v>107691.75</v>
          </cell>
          <cell r="AB26">
            <v>6999.9637499999999</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K27">
            <v>116000</v>
          </cell>
          <cell r="L27">
            <v>39200</v>
          </cell>
          <cell r="M27">
            <v>931499.72</v>
          </cell>
          <cell r="Q27">
            <v>23760</v>
          </cell>
          <cell r="U27">
            <v>312000</v>
          </cell>
          <cell r="V27">
            <v>20280</v>
          </cell>
          <cell r="W27">
            <v>3244.8</v>
          </cell>
          <cell r="X27">
            <v>335524.8</v>
          </cell>
          <cell r="Y27">
            <v>57417.1</v>
          </cell>
          <cell r="Z27">
            <v>9186.7360000000008</v>
          </cell>
          <cell r="AA27">
            <v>20000</v>
          </cell>
          <cell r="AB27">
            <v>6999.9637499999999</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B28">
            <v>644044</v>
          </cell>
          <cell r="C28">
            <v>224000</v>
          </cell>
          <cell r="D28">
            <v>9155440</v>
          </cell>
          <cell r="E28">
            <v>521977</v>
          </cell>
          <cell r="F28">
            <v>2566932</v>
          </cell>
          <cell r="G28">
            <v>556800</v>
          </cell>
          <cell r="H28">
            <v>112000</v>
          </cell>
          <cell r="I28">
            <v>75000</v>
          </cell>
          <cell r="J28">
            <v>-44742</v>
          </cell>
          <cell r="K28">
            <v>15577470</v>
          </cell>
          <cell r="L28">
            <v>100800</v>
          </cell>
          <cell r="M28">
            <v>681885.12</v>
          </cell>
          <cell r="N28">
            <v>250432</v>
          </cell>
          <cell r="O28">
            <v>1491860</v>
          </cell>
          <cell r="P28">
            <v>290000</v>
          </cell>
          <cell r="Q28">
            <v>23760</v>
          </cell>
          <cell r="R28">
            <v>117160</v>
          </cell>
          <cell r="S28">
            <v>5524417</v>
          </cell>
          <cell r="T28">
            <v>3622976</v>
          </cell>
          <cell r="U28">
            <v>336000</v>
          </cell>
          <cell r="V28">
            <v>21840</v>
          </cell>
          <cell r="W28">
            <v>3494.4</v>
          </cell>
          <cell r="X28">
            <v>361334.4</v>
          </cell>
          <cell r="Y28">
            <v>925557</v>
          </cell>
          <cell r="Z28">
            <v>1379400</v>
          </cell>
          <cell r="AA28">
            <v>18757</v>
          </cell>
          <cell r="AB28">
            <v>5608762</v>
          </cell>
          <cell r="AC28">
            <v>801442.12</v>
          </cell>
          <cell r="AD28">
            <v>52093.737800000003</v>
          </cell>
          <cell r="AE28">
            <v>8334.9980480000013</v>
          </cell>
          <cell r="AF28">
            <v>861870.85584800004</v>
          </cell>
          <cell r="AG28">
            <v>6765013</v>
          </cell>
          <cell r="AH28">
            <v>206112</v>
          </cell>
          <cell r="AI28">
            <v>464000</v>
          </cell>
          <cell r="AJ28">
            <v>1316832</v>
          </cell>
          <cell r="AK28">
            <v>6900754</v>
          </cell>
          <cell r="AL28">
            <v>604500</v>
          </cell>
          <cell r="AM28">
            <v>84000</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 val="Hoja1"/>
      <sheetName val="AU"/>
      <sheetName val="Anexo 5-1 (2)"/>
      <sheetName val="Check List Reajustes FM- 101"/>
      <sheetName val="Check List Acta FM- 101"/>
      <sheetName val="FICHA FINANCIERA MFM"/>
      <sheetName val="ACTAS"/>
      <sheetName val="REAJUSTES"/>
      <sheetName val="MPC3I4"/>
      <sheetName val="BASE"/>
      <sheetName val="Data"/>
      <sheetName val="PROVISIONAL"/>
    </sheetNames>
    <sheetDataSet>
      <sheetData sheetId="0">
        <row r="9">
          <cell r="L9">
            <v>0</v>
          </cell>
        </row>
      </sheetData>
      <sheetData sheetId="1">
        <row r="9">
          <cell r="L9">
            <v>0</v>
          </cell>
        </row>
        <row r="22">
          <cell r="D22">
            <v>0.7</v>
          </cell>
        </row>
      </sheetData>
      <sheetData sheetId="2">
        <row r="9">
          <cell r="L9">
            <v>0</v>
          </cell>
        </row>
      </sheetData>
      <sheetData sheetId="3"/>
      <sheetData sheetId="4"/>
      <sheetData sheetId="5"/>
      <sheetData sheetId="6"/>
      <sheetData sheetId="7"/>
      <sheetData sheetId="8"/>
      <sheetData sheetId="9">
        <row r="9">
          <cell r="L9">
            <v>0</v>
          </cell>
        </row>
      </sheetData>
      <sheetData sheetId="10"/>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Hoja1"/>
      <sheetName val="AU"/>
      <sheetName val="Anexo 5-1 (2)"/>
      <sheetName val="Check List Reajustes FM- 101"/>
      <sheetName val="Check List Acta FM- 101"/>
      <sheetName val="FICHA FINANCIERA MFM"/>
      <sheetName val="ACTAS"/>
      <sheetName val="REAJUSTES"/>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nsumos"/>
      <sheetName val="Imp Urbano"/>
      <sheetName val="Pto PMT Vitelma"/>
      <sheetName val="Pto PMT PH-La Fiscala"/>
      <sheetName val="Plan de Gestión Social"/>
      <sheetName val="FACTOR_PRESTACIONAL"/>
      <sheetName val="SAI 2015 (2)"/>
      <sheetName val="Hoja3"/>
      <sheetName val="Hoja2"/>
      <sheetName val="Instrucciones"/>
      <sheetName val="GIRON"/>
      <sheetName val="SANTILL"/>
      <sheetName val="datos"/>
      <sheetName val="ACTA21"/>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Presupuesto"/>
    </sheetNames>
    <sheetDataSet>
      <sheetData sheetId="0">
        <row r="1">
          <cell r="B1">
            <v>0</v>
          </cell>
        </row>
      </sheetData>
      <sheetData sheetId="1"/>
      <sheetData sheetId="2"/>
      <sheetData sheetId="3"/>
      <sheetData sheetId="4"/>
      <sheetData sheetId="5"/>
      <sheetData sheetId="6"/>
      <sheetData sheetId="7"/>
      <sheetData sheetId="8"/>
      <sheetData sheetId="9"/>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row r="1">
          <cell r="B1" t="str">
            <v>Sistema de Tubería y Accesorios</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
          <cell r="B1">
            <v>0</v>
          </cell>
        </row>
      </sheetData>
      <sheetData sheetId="52"/>
      <sheetData sheetId="53"/>
      <sheetData sheetId="54"/>
      <sheetData sheetId="55"/>
      <sheetData sheetId="56"/>
      <sheetData sheetId="57"/>
      <sheetData sheetId="58">
        <row r="1">
          <cell r="B1">
            <v>0</v>
          </cell>
        </row>
      </sheetData>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 RESUMEN"/>
      <sheetName val="PROGRAMACION"/>
      <sheetName val="AIU obra"/>
      <sheetName val="Interventoria"/>
      <sheetName val="AIU Interventoria"/>
      <sheetName val="Costo socioambiental obra"/>
      <sheetName val="Analisis de Precios"/>
      <sheetName val="CALIBRACIONES"/>
      <sheetName val="CALIBRACION limonar"/>
      <sheetName val="CALIBRACION 4 vientos"/>
      <sheetName val="CALIBRACION la pradera"/>
      <sheetName val="CALIBRACION carlos e"/>
      <sheetName val="CALIBRACION malibu"/>
      <sheetName val="CALIBRACION lourdes"/>
      <sheetName val="CALIBRACION ajedrez "/>
      <sheetName val="CALIBRACION la chinca"/>
      <sheetName val="Hoja8"/>
    </sheetNames>
    <sheetDataSet>
      <sheetData sheetId="0"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row r="62">
          <cell r="G62">
            <v>0</v>
          </cell>
        </row>
      </sheetData>
      <sheetData sheetId="14"/>
      <sheetData sheetId="15"/>
      <sheetData sheetId="16"/>
      <sheetData sheetId="1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so 1"/>
      <sheetName val="Paso 2-Para publicar Secop"/>
      <sheetName val="Anexo Factor Prestacional"/>
      <sheetName val="Anexo Salarios Referencia"/>
      <sheetName val="Tablas de Soporte"/>
    </sheetNames>
    <sheetDataSet>
      <sheetData sheetId="0">
        <row r="10">
          <cell r="G10">
            <v>0.32869999999999999</v>
          </cell>
        </row>
        <row r="11">
          <cell r="G11">
            <v>1E-3</v>
          </cell>
        </row>
        <row r="12">
          <cell r="G12">
            <v>0.05</v>
          </cell>
        </row>
        <row r="13">
          <cell r="G13">
            <v>0.37969999999999998</v>
          </cell>
        </row>
        <row r="14">
          <cell r="C14">
            <v>11990400</v>
          </cell>
        </row>
        <row r="15">
          <cell r="B15" t="str">
            <v>Destinación pago de Reajustes</v>
          </cell>
          <cell r="C15">
            <v>43330397</v>
          </cell>
        </row>
        <row r="21">
          <cell r="B21" t="str">
            <v>Recurso Humano</v>
          </cell>
          <cell r="C21"/>
          <cell r="D21"/>
          <cell r="E21"/>
          <cell r="F21"/>
          <cell r="G21"/>
          <cell r="H21"/>
          <cell r="I21"/>
          <cell r="J21"/>
        </row>
        <row r="23">
          <cell r="B23" t="str">
            <v>Coordinador de obra.</v>
          </cell>
          <cell r="C23" t="str">
            <v>Coordinador Ingeniero electricista o electromecanico</v>
          </cell>
          <cell r="E23">
            <v>1</v>
          </cell>
          <cell r="F23">
            <v>1</v>
          </cell>
          <cell r="I23">
            <v>4</v>
          </cell>
        </row>
        <row r="24">
          <cell r="B24" t="str">
            <v>Residente de obra.</v>
          </cell>
          <cell r="C24" t="str">
            <v>Residente Ingeniero electricista</v>
          </cell>
          <cell r="E24">
            <v>1</v>
          </cell>
          <cell r="F24">
            <v>1</v>
          </cell>
          <cell r="I24">
            <v>4</v>
          </cell>
        </row>
        <row r="25">
          <cell r="B25" t="str">
            <v>Residente de obra.</v>
          </cell>
          <cell r="C25" t="str">
            <v>Residente ingeniero electromecanico</v>
          </cell>
          <cell r="E25">
            <v>1</v>
          </cell>
          <cell r="F25">
            <v>1</v>
          </cell>
          <cell r="I25">
            <v>4</v>
          </cell>
        </row>
        <row r="26">
          <cell r="B26" t="str">
            <v>Profesional Ambiental.</v>
          </cell>
          <cell r="C26" t="str">
            <v>Ambiental</v>
          </cell>
          <cell r="E26">
            <v>1</v>
          </cell>
          <cell r="F26">
            <v>1</v>
          </cell>
          <cell r="I26">
            <v>4</v>
          </cell>
        </row>
        <row r="27">
          <cell r="B27" t="str">
            <v>Profesional Seguridad y Salud en el Trabajo -SST.</v>
          </cell>
          <cell r="C27" t="str">
            <v>SST</v>
          </cell>
          <cell r="E27">
            <v>2</v>
          </cell>
          <cell r="F27">
            <v>1</v>
          </cell>
          <cell r="I27">
            <v>4</v>
          </cell>
        </row>
        <row r="28">
          <cell r="B28" t="str">
            <v>Tecnólogo Administrativo.</v>
          </cell>
          <cell r="C28" t="str">
            <v>Administrativo</v>
          </cell>
          <cell r="E28">
            <v>1</v>
          </cell>
          <cell r="F28">
            <v>1</v>
          </cell>
          <cell r="I28">
            <v>4</v>
          </cell>
        </row>
        <row r="29">
          <cell r="B29" t="str">
            <v>Técnico.</v>
          </cell>
          <cell r="C29" t="str">
            <v>Electricista</v>
          </cell>
          <cell r="E29">
            <v>1</v>
          </cell>
          <cell r="F29">
            <v>1</v>
          </cell>
          <cell r="I29">
            <v>4</v>
          </cell>
        </row>
        <row r="30">
          <cell r="B30" t="str">
            <v>Técnico.</v>
          </cell>
          <cell r="C30" t="str">
            <v>Electromecanico</v>
          </cell>
          <cell r="E30">
            <v>1</v>
          </cell>
          <cell r="F30">
            <v>1</v>
          </cell>
          <cell r="I30">
            <v>4</v>
          </cell>
        </row>
        <row r="49">
          <cell r="B49" t="str">
            <v>Otros gastos de Administración</v>
          </cell>
          <cell r="C49"/>
          <cell r="D49"/>
          <cell r="E49"/>
          <cell r="F49"/>
          <cell r="G49"/>
          <cell r="H49"/>
          <cell r="I49"/>
          <cell r="J49"/>
        </row>
        <row r="51">
          <cell r="B51" t="str">
            <v>Auxilio para alquiler de equipos de computo con software licenciado de acuerdo con la especificación requerida por la entidad.</v>
          </cell>
          <cell r="C51" t="str">
            <v>Equipos de computo</v>
          </cell>
          <cell r="D51" t="str">
            <v>Mes</v>
          </cell>
          <cell r="E51">
            <v>7</v>
          </cell>
          <cell r="I51">
            <v>4</v>
          </cell>
        </row>
        <row r="52">
          <cell r="B52" t="str">
            <v>Auxilio para equipos de impresión, de acuerdo con la especificación requerida por la entidad.</v>
          </cell>
          <cell r="C52" t="str">
            <v>Impresora</v>
          </cell>
          <cell r="D52" t="str">
            <v>Mes</v>
          </cell>
          <cell r="E52">
            <v>1</v>
          </cell>
          <cell r="I52">
            <v>4</v>
          </cell>
        </row>
        <row r="53">
          <cell r="B53" t="str">
            <v>Auxilio para gastos de papeleria, impresiones, fotocopias y otros.</v>
          </cell>
          <cell r="C53" t="str">
            <v>Papeleria</v>
          </cell>
          <cell r="D53" t="str">
            <v>Mes</v>
          </cell>
          <cell r="E53">
            <v>1</v>
          </cell>
          <cell r="I53">
            <v>4</v>
          </cell>
        </row>
        <row r="54">
          <cell r="B54" t="str">
            <v>Auxilio por celulares - equipo y  consumo-.</v>
          </cell>
          <cell r="C54" t="str">
            <v>Auxilio planes celular</v>
          </cell>
          <cell r="D54" t="str">
            <v>Mes</v>
          </cell>
          <cell r="E54">
            <v>9</v>
          </cell>
          <cell r="I54">
            <v>4</v>
          </cell>
        </row>
        <row r="55">
          <cell r="B55" t="str">
            <v>Auxilio de transporte para el personal que debe desplazarse a los diferentes frentes de obra</v>
          </cell>
          <cell r="C55" t="str">
            <v>Transporte residentes</v>
          </cell>
          <cell r="D55" t="str">
            <v>Mes</v>
          </cell>
          <cell r="E55">
            <v>8</v>
          </cell>
          <cell r="I55">
            <v>4</v>
          </cell>
        </row>
        <row r="79">
          <cell r="I79">
            <v>2E-3</v>
          </cell>
        </row>
        <row r="80">
          <cell r="I80">
            <v>5.0000000000000001E-3</v>
          </cell>
        </row>
        <row r="81">
          <cell r="I81">
            <v>0.02</v>
          </cell>
        </row>
        <row r="82">
          <cell r="I82">
            <v>0.01</v>
          </cell>
        </row>
        <row r="83">
          <cell r="B83" t="str">
            <v>Pro Deporte y Recreación</v>
          </cell>
          <cell r="I83">
            <v>1.2999999999999999E-2</v>
          </cell>
        </row>
        <row r="84">
          <cell r="I84">
            <v>0.01</v>
          </cell>
        </row>
        <row r="85">
          <cell r="I85">
            <v>0.02</v>
          </cell>
        </row>
        <row r="86">
          <cell r="I86">
            <v>0.05</v>
          </cell>
        </row>
        <row r="94">
          <cell r="B94" t="str">
            <v>Pólizas - Gasto estimado comprobable -</v>
          </cell>
        </row>
        <row r="95">
          <cell r="B95" t="str">
            <v>Inversión Ambiental - Social - Implementación PMT - Valor estimado demostrable -</v>
          </cell>
        </row>
        <row r="113">
          <cell r="J113">
            <v>6594668</v>
          </cell>
        </row>
      </sheetData>
      <sheetData sheetId="1"/>
      <sheetData sheetId="2"/>
      <sheetData sheetId="3"/>
      <sheetData sheetId="4">
        <row r="1">
          <cell r="B1">
            <v>1423500</v>
          </cell>
          <cell r="C1">
            <v>14235000</v>
          </cell>
        </row>
        <row r="2">
          <cell r="B2">
            <v>200000</v>
          </cell>
        </row>
        <row r="15">
          <cell r="C15">
            <v>1</v>
          </cell>
        </row>
        <row r="16">
          <cell r="C16">
            <v>8.3330000000000001E-2</v>
          </cell>
        </row>
        <row r="17">
          <cell r="C17">
            <v>8.3330000000000001E-2</v>
          </cell>
        </row>
        <row r="18">
          <cell r="C18">
            <v>0.01</v>
          </cell>
        </row>
        <row r="19">
          <cell r="C19">
            <v>4.1669999999999999E-2</v>
          </cell>
        </row>
        <row r="21">
          <cell r="C21">
            <v>0.12</v>
          </cell>
        </row>
        <row r="22">
          <cell r="C22">
            <v>0.04</v>
          </cell>
        </row>
        <row r="28">
          <cell r="C28">
            <v>3.3091180135279459E-3</v>
          </cell>
        </row>
        <row r="35">
          <cell r="C35">
            <v>69344.333333333328</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 val="CUMPLIMIENTO"/>
      <sheetName val="E"/>
      <sheetName val="P"/>
      <sheetName val="RECURSOS"/>
      <sheetName val="VER1"/>
      <sheetName val="ENCABEZADO"/>
      <sheetName val="BD100-45-P1"/>
      <sheetName val="5.2"/>
      <sheetName val="BASE DATOS"/>
      <sheetName val="MATERIALES"/>
      <sheetName val="PROPUESTA PRESENTADA"/>
      <sheetName val="BASES"/>
      <sheetName val="BDATOS"/>
      <sheetName val="DATOS"/>
      <sheetName val="Anexo 5-1"/>
      <sheetName val="Anexo 5"/>
      <sheetName val="CHECK LIST INFORME"/>
      <sheetName val="CERT. BIENES-SERV"/>
      <sheetName val="CHECK LIST"/>
      <sheetName val="FICHA FINANCIERA"/>
      <sheetName val="CONTROL ACTAS"/>
      <sheetName val="Seguimiento (2)"/>
      <sheetName val="Hoja1"/>
      <sheetName val="GIRON"/>
      <sheetName val="SANTILL"/>
      <sheetName val="ACTA21"/>
      <sheetName val="IPC"/>
      <sheetName val="CIM"/>
      <sheetName val="suministros"/>
      <sheetName val="MOV"/>
      <sheetName val="PREL"/>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Pres_CDI90"/>
      <sheetName val="BaseDatos"/>
      <sheetName val="ACTA11"/>
      <sheetName val="ACTA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 val="FACTORES"/>
      <sheetName val="O &amp; M P. Parque Recreodeportiv "/>
      <sheetName val="1"/>
      <sheetName val="Alcantarillas"/>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CRA_MODI"/>
      <sheetName val="Anexo_5-1"/>
      <sheetName val="Anexo_5"/>
      <sheetName val="CHECK_LIST_INFORME"/>
      <sheetName val="CERT__BIENES-SERV"/>
      <sheetName val="CHECK_LIST"/>
      <sheetName val="FICHA_FINANCIERA"/>
      <sheetName val="CONTROL_ACTAS"/>
      <sheetName val="Seguimiento_(2)"/>
      <sheetName val="BASE_DATOS"/>
      <sheetName val="5_2"/>
      <sheetName val="PROPUESTA_PRESENTADA"/>
      <sheetName val="INSUMOS"/>
      <sheetName val="CUADRI"/>
      <sheetName val="TRANS"/>
      <sheetName val="EQUI"/>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2">
          <cell r="A2" t="str">
            <v>REGIONAL CUNDINAMARCA</v>
          </cell>
        </row>
      </sheetData>
      <sheetData sheetId="4">
        <row r="2">
          <cell r="A2" t="str">
            <v>REGIONAL CUNDINAMARCA</v>
          </cell>
        </row>
      </sheetData>
      <sheetData sheetId="5">
        <row r="2">
          <cell r="A2" t="str">
            <v>REGIONAL CUNDINAMARCA</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2">
          <cell r="A2" t="str">
            <v>REGIONAL CUNDINAMARCA</v>
          </cell>
        </row>
      </sheetData>
      <sheetData sheetId="42">
        <row r="2">
          <cell r="A2" t="str">
            <v>REGIONAL CUNDINAMARCA</v>
          </cell>
        </row>
      </sheetData>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ow r="8">
          <cell r="E8" t="str">
            <v>BIMESTRE: JULIO - AGOSTO DE 2001</v>
          </cell>
        </row>
      </sheetData>
      <sheetData sheetId="49">
        <row r="8">
          <cell r="E8" t="str">
            <v>BIMESTRE: JULIO - AGOSTO DE 2001</v>
          </cell>
        </row>
      </sheetData>
      <sheetData sheetId="50">
        <row r="9">
          <cell r="E9" t="str">
            <v>EDGAR EDUARDO HERNANDEZ Q.</v>
          </cell>
        </row>
      </sheetData>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efreshError="1"/>
      <sheetData sheetId="87" refreshError="1"/>
      <sheetData sheetId="88"/>
      <sheetData sheetId="89"/>
      <sheetData sheetId="90" refreshError="1"/>
      <sheetData sheetId="91">
        <row r="2">
          <cell r="A2">
            <v>0</v>
          </cell>
        </row>
      </sheetData>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row r="2">
          <cell r="A2" t="str">
            <v>Código: FM-71</v>
          </cell>
        </row>
      </sheetData>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ow r="8">
          <cell r="E8" t="str">
            <v>BIMESTRE: JULIO - AGOSTO DE 2001</v>
          </cell>
        </row>
      </sheetData>
      <sheetData sheetId="119">
        <row r="2">
          <cell r="A2" t="str">
            <v>REGIONAL CUNDINAMARCA</v>
          </cell>
        </row>
      </sheetData>
      <sheetData sheetId="120">
        <row r="8">
          <cell r="E8" t="str">
            <v>BIMESTRE: JULIO - AGOSTO DE 2001</v>
          </cell>
        </row>
      </sheetData>
      <sheetData sheetId="121">
        <row r="8">
          <cell r="E8" t="str">
            <v>BIMESTRE: JULIO - AGOSTO DE 2001</v>
          </cell>
        </row>
      </sheetData>
      <sheetData sheetId="122">
        <row r="8">
          <cell r="E8" t="str">
            <v>BIMESTRE: JULIO - AGOSTO DE 2001</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2">
          <cell r="A2" t="str">
            <v>REGIONAL CUNDINAMARCA</v>
          </cell>
        </row>
      </sheetData>
      <sheetData sheetId="158"/>
      <sheetData sheetId="159">
        <row r="8">
          <cell r="E8" t="str">
            <v>BIMESTRE: JULIO - AGOSTO DE 2001</v>
          </cell>
        </row>
      </sheetData>
      <sheetData sheetId="160">
        <row r="8">
          <cell r="E8" t="str">
            <v>BIMESTRE: JULIO - AGOSTO DE 2001</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ow r="8">
          <cell r="E8" t="str">
            <v>BIMESTRE: JULIO - AGOSTO DE 2001</v>
          </cell>
        </row>
      </sheetData>
      <sheetData sheetId="195">
        <row r="2">
          <cell r="A2" t="str">
            <v>REGIONAL CUNDINAMARCA</v>
          </cell>
        </row>
      </sheetData>
      <sheetData sheetId="196">
        <row r="8">
          <cell r="E8" t="str">
            <v>BIMESTRE: JULIO - AGOSTO DE 2001</v>
          </cell>
        </row>
      </sheetData>
      <sheetData sheetId="197">
        <row r="8">
          <cell r="E8" t="str">
            <v>BIMESTRE: JULIO - AGOSTO DE 2001</v>
          </cell>
        </row>
      </sheetData>
      <sheetData sheetId="198">
        <row r="8">
          <cell r="E8" t="str">
            <v>BIMESTRE: JULIO - AGOSTO DE 2001</v>
          </cell>
        </row>
      </sheetData>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ow r="8">
          <cell r="E8" t="str">
            <v>BIMESTRE: JULIO - AGOSTO DE 2001</v>
          </cell>
        </row>
      </sheetData>
      <sheetData sheetId="233">
        <row r="2">
          <cell r="A2" t="str">
            <v>REGIONAL CUNDINAMARCA</v>
          </cell>
        </row>
      </sheetData>
      <sheetData sheetId="234">
        <row r="8">
          <cell r="E8" t="str">
            <v>BIMESTRE: JULIO - AGOSTO DE 2001</v>
          </cell>
        </row>
      </sheetData>
      <sheetData sheetId="235">
        <row r="8">
          <cell r="E8" t="str">
            <v>BIMESTRE: JULIO - AGOSTO DE 2001</v>
          </cell>
        </row>
      </sheetData>
      <sheetData sheetId="236">
        <row r="8">
          <cell r="E8" t="str">
            <v>BIMESTRE: JULIO - AGOSTO DE 2001</v>
          </cell>
        </row>
      </sheetData>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ow r="8">
          <cell r="E8" t="str">
            <v>BIMESTRE: JULIO - AGOSTO DE 2001</v>
          </cell>
        </row>
      </sheetData>
      <sheetData sheetId="271">
        <row r="2">
          <cell r="A2" t="str">
            <v>REGIONAL CUNDINAMARCA</v>
          </cell>
        </row>
      </sheetData>
      <sheetData sheetId="272">
        <row r="8">
          <cell r="E8" t="str">
            <v>BIMESTRE: JULIO - AGOSTO DE 2001</v>
          </cell>
        </row>
      </sheetData>
      <sheetData sheetId="273">
        <row r="8">
          <cell r="E8" t="str">
            <v>BIMESTRE: JULIO - AGOSTO DE 2001</v>
          </cell>
        </row>
      </sheetData>
      <sheetData sheetId="274">
        <row r="8">
          <cell r="E8" t="str">
            <v>BIMESTRE: JULIO - AGOSTO DE 2001</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ow r="8">
          <cell r="E8" t="str">
            <v>BIMESTRE: JULIO - AGOSTO DE 2001</v>
          </cell>
        </row>
      </sheetData>
      <sheetData sheetId="309">
        <row r="2">
          <cell r="A2" t="str">
            <v>REGIONAL CUNDINAMARCA</v>
          </cell>
        </row>
      </sheetData>
      <sheetData sheetId="310">
        <row r="8">
          <cell r="E8" t="str">
            <v>BIMESTRE: JULIO - AGOSTO DE 2001</v>
          </cell>
        </row>
      </sheetData>
      <sheetData sheetId="311">
        <row r="8">
          <cell r="E8" t="str">
            <v>BIMESTRE: JULIO - AGOSTO DE 2001</v>
          </cell>
        </row>
      </sheetData>
      <sheetData sheetId="312">
        <row r="8">
          <cell r="E8" t="str">
            <v>BIMESTRE: JULIO - AGOSTO DE 2001</v>
          </cell>
        </row>
      </sheetData>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2">
          <cell r="A2" t="str">
            <v>REGIONAL CUNDINAMARCA</v>
          </cell>
        </row>
      </sheetData>
      <sheetData sheetId="348"/>
      <sheetData sheetId="349">
        <row r="8">
          <cell r="E8" t="str">
            <v>BIMESTRE: JULIO - AGOSTO DE 2001</v>
          </cell>
        </row>
      </sheetData>
      <sheetData sheetId="350">
        <row r="8">
          <cell r="E8" t="str">
            <v>BIMESTRE: JULIO - AGOSTO DE 2001</v>
          </cell>
        </row>
      </sheetData>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row r="2">
          <cell r="A2" t="str">
            <v>REGIONAL CUNDINAMARCA</v>
          </cell>
        </row>
      </sheetData>
      <sheetData sheetId="386"/>
      <sheetData sheetId="387">
        <row r="8">
          <cell r="E8" t="str">
            <v>BIMESTRE: JULIO - AGOSTO DE 2001</v>
          </cell>
        </row>
      </sheetData>
      <sheetData sheetId="388">
        <row r="8">
          <cell r="E8" t="str">
            <v>BIMESTRE: JULIO - AGOSTO DE 2001</v>
          </cell>
        </row>
      </sheetData>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ow r="2">
          <cell r="A2" t="str">
            <v>REGIONAL CUNDINAMARCA</v>
          </cell>
        </row>
      </sheetData>
      <sheetData sheetId="424"/>
      <sheetData sheetId="425">
        <row r="8">
          <cell r="E8" t="str">
            <v>BIMESTRE: JULIO - AGOSTO DE 2001</v>
          </cell>
        </row>
      </sheetData>
      <sheetData sheetId="426">
        <row r="8">
          <cell r="E8" t="str">
            <v>BIMESTRE: JULIO - AGOSTO DE 2001</v>
          </cell>
        </row>
      </sheetData>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row r="2">
          <cell r="A2" t="str">
            <v>REGIONAL CUNDINAMARCA</v>
          </cell>
        </row>
      </sheetData>
      <sheetData sheetId="462"/>
      <sheetData sheetId="463">
        <row r="8">
          <cell r="E8" t="str">
            <v>BIMESTRE: JULIO - AGOSTO DE 2001</v>
          </cell>
        </row>
      </sheetData>
      <sheetData sheetId="464">
        <row r="8">
          <cell r="E8" t="str">
            <v>BIMESTRE: JULIO - AGOSTO DE 2001</v>
          </cell>
        </row>
      </sheetData>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row r="2">
          <cell r="A2" t="str">
            <v>REGIONAL CUNDINAMARCA</v>
          </cell>
        </row>
      </sheetData>
      <sheetData sheetId="500"/>
      <sheetData sheetId="501">
        <row r="8">
          <cell r="E8" t="str">
            <v>BIMESTRE: JULIO - AGOSTO DE 2001</v>
          </cell>
        </row>
      </sheetData>
      <sheetData sheetId="502">
        <row r="8">
          <cell r="E8" t="str">
            <v>BIMESTRE: JULIO - AGOSTO DE 2001</v>
          </cell>
        </row>
      </sheetData>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row r="2">
          <cell r="A2" t="str">
            <v>REGIONAL CUNDINAMARCA</v>
          </cell>
        </row>
      </sheetData>
      <sheetData sheetId="538"/>
      <sheetData sheetId="539">
        <row r="8">
          <cell r="E8" t="str">
            <v>BIMESTRE: JULIO - AGOSTO DE 2001</v>
          </cell>
        </row>
      </sheetData>
      <sheetData sheetId="540">
        <row r="8">
          <cell r="E8" t="str">
            <v>BIMESTRE: JULIO - AGOSTO DE 2001</v>
          </cell>
        </row>
      </sheetData>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refreshError="1"/>
      <sheetData sheetId="943" refreshError="1"/>
      <sheetData sheetId="944" refreshError="1"/>
      <sheetData sheetId="94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SGCT"/>
      <sheetName val="PROYECTOS SSPP"/>
      <sheetName val="CDP"/>
      <sheetName val="RP"/>
      <sheetName val="CONTABILIZACIONES"/>
      <sheetName val="BLOQUEOS"/>
      <sheetName val="DÉFICIT"/>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CUADRO POR POSICIONES"/>
      <sheetName val="CuadroCostos Areas"/>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AIU"/>
      <sheetName val="Sal_Integ"/>
      <sheetName val="LastWeek"/>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DATOS"/>
      <sheetName val="ITEMS"/>
      <sheetName val="precios-básicos2002"/>
      <sheetName val="UNITARIO"/>
      <sheetName val="Hoja3"/>
      <sheetName val="RESUMEN"/>
      <sheetName val="lecho rio"/>
      <sheetName val="PreciosUnitarios"/>
      <sheetName val="ACARREO"/>
      <sheetName val="CUADBASI"/>
      <sheetName val="PRESOC"/>
      <sheetName val="Módulo1"/>
      <sheetName val="Módulo2"/>
      <sheetName val="Módulo3"/>
      <sheetName val="BANDEJA Y DUCTO"/>
      <sheetName val="Electrobarra"/>
      <sheetName val="Alimentadores"/>
      <sheetName val="Acometidas"/>
      <sheetName val="Tiempo"/>
      <sheetName val="BANDEJA_Y_DUCTO"/>
      <sheetName val="acta10"/>
      <sheetName val="VER1"/>
      <sheetName val="ENCABEZADO"/>
      <sheetName val="L_PRECIOS6"/>
      <sheetName val="m_o6"/>
      <sheetName val="APU_PISO_FIB6"/>
      <sheetName val="APU_PISO_REF6"/>
      <sheetName val="GASTOS_GENERALES_(AIU)_(2)6"/>
      <sheetName val="L_PRECIOS1"/>
      <sheetName val="m_o1"/>
      <sheetName val="APU_PISO_FIB1"/>
      <sheetName val="APU_PISO_REF1"/>
      <sheetName val="GASTOS_GENERALES_(AIU)_(2)1"/>
      <sheetName val="L_PRECIOS2"/>
      <sheetName val="m_o2"/>
      <sheetName val="APU_PISO_FIB2"/>
      <sheetName val="APU_PISO_REF2"/>
      <sheetName val="GASTOS_GENERALES_(AIU)_(2)2"/>
      <sheetName val="L_PRECIOS3"/>
      <sheetName val="m_o3"/>
      <sheetName val="APU_PISO_FIB3"/>
      <sheetName val="APU_PISO_REF3"/>
      <sheetName val="GASTOS_GENERALES_(AIU)_(2)3"/>
      <sheetName val="L_PRECIOS4"/>
      <sheetName val="m_o4"/>
      <sheetName val="APU_PISO_FIB4"/>
      <sheetName val="APU_PISO_REF4"/>
      <sheetName val="GASTOS_GENERALES_(AIU)_(2)4"/>
      <sheetName val="L_PRECIOS5"/>
      <sheetName val="m_o5"/>
      <sheetName val="APU_PISO_FIB5"/>
      <sheetName val="APU_PISO_REF5"/>
      <sheetName val="GASTOS_GENERALES_(AIU)_(2)5"/>
      <sheetName val="L_PRECIOS7"/>
      <sheetName val="m_o7"/>
      <sheetName val="APU_PISO_FIB7"/>
      <sheetName val="APU_PISO_REF7"/>
      <sheetName val="GASTOS_GENERALES_(AIU)_(2)7"/>
      <sheetName val="L_PRECIOS8"/>
      <sheetName val="m_o8"/>
      <sheetName val="APU_PISO_FIB8"/>
      <sheetName val="APU_PISO_REF8"/>
      <sheetName val="GASTOS_GENERALES_(AIU)_(2)8"/>
      <sheetName val="L_PRECIOS9"/>
      <sheetName val="m_o9"/>
      <sheetName val="APU_PISO_FIB9"/>
      <sheetName val="APU_PISO_REF9"/>
      <sheetName val="GASTOS_GENERALES_(AIU)_(2)9"/>
      <sheetName val="L_PRECIOS10"/>
      <sheetName val="m_o10"/>
      <sheetName val="APU_PISO_FIB10"/>
      <sheetName val="APU_PISO_REF10"/>
      <sheetName val="GASTOS_GENERALES_(AIU)_(2)10"/>
      <sheetName val="L_PRECIOS11"/>
      <sheetName val="m_o11"/>
      <sheetName val="APU_PISO_FIB11"/>
      <sheetName val="APU_PISO_REF11"/>
      <sheetName val="GASTOS_GENERALES_(AIU)_(2)11"/>
      <sheetName val="L_PRECIOS12"/>
      <sheetName val="m_o12"/>
      <sheetName val="APU_PISO_FIB12"/>
      <sheetName val="APU_PISO_REF12"/>
      <sheetName val="GASTOS_GENERALES_(AIU)_(2)12"/>
      <sheetName val="Auftragsprofil"/>
      <sheetName val="ESTADO RED"/>
      <sheetName val="CARRETERAS"/>
      <sheetName val="GENERALIDADES "/>
      <sheetName val="Tablas de Soporte"/>
    </sheetNames>
    <sheetDataSet>
      <sheetData sheetId="0" refreshError="1">
        <row r="1">
          <cell r="A1" t="str">
            <v>COD</v>
          </cell>
        </row>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D70">
            <v>1</v>
          </cell>
          <cell r="E70">
            <v>128000</v>
          </cell>
        </row>
        <row r="71">
          <cell r="C71" t="str">
            <v>*CUADRILLA DE IZAGE VIGAS</v>
          </cell>
          <cell r="D71">
            <v>1</v>
          </cell>
          <cell r="E71">
            <v>11225</v>
          </cell>
        </row>
        <row r="72">
          <cell r="C72" t="str">
            <v>*GRUA MARCHETTI  DE 40 TON</v>
          </cell>
          <cell r="D72">
            <v>1.1000000000000001</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D88">
            <v>1</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cell r="E130">
            <v>0.3</v>
          </cell>
        </row>
        <row r="131">
          <cell r="C131" t="str">
            <v>S.I Dintel en Dry wall</v>
          </cell>
          <cell r="D131" t="str">
            <v>ml</v>
          </cell>
          <cell r="E131">
            <v>0.4</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0</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0</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0</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*Concreto 1:2:4</v>
          </cell>
          <cell r="D38" t="str">
            <v>M3</v>
          </cell>
          <cell r="E38">
            <v>178455.34099999999</v>
          </cell>
          <cell r="F38">
            <v>27500</v>
          </cell>
          <cell r="G38">
            <v>18452.5</v>
          </cell>
        </row>
        <row r="39">
          <cell r="A39" t="str">
            <v>B003</v>
          </cell>
          <cell r="B39" t="str">
            <v>EXCAV. MANUAL PARA ZAPATAS Y VIGAS (incluye botada)</v>
          </cell>
          <cell r="C39" t="str">
            <v>M3</v>
          </cell>
          <cell r="D39" t="str">
            <v>m2</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m3</v>
          </cell>
          <cell r="E45">
            <v>220121.59999999998</v>
          </cell>
          <cell r="F45" t="str">
            <v>m</v>
          </cell>
        </row>
        <row r="46">
          <cell r="A46" t="str">
            <v>B004</v>
          </cell>
          <cell r="B46" t="str">
            <v>*Dos tomas dobles de telefono</v>
          </cell>
          <cell r="C46" t="str">
            <v>M3</v>
          </cell>
          <cell r="D46" t="str">
            <v>m3</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gl</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*FORMALETA SUPER T X 6 USOS PARA VIGAS PREF.</v>
          </cell>
          <cell r="D73" t="str">
            <v>m3</v>
          </cell>
          <cell r="E73">
            <v>108749.94248008856</v>
          </cell>
          <cell r="F73">
            <v>17500</v>
          </cell>
          <cell r="G73">
            <v>11550</v>
          </cell>
        </row>
        <row r="74">
          <cell r="A74" t="str">
            <v>B010</v>
          </cell>
          <cell r="B74" t="str">
            <v>LLENO EN MATERIAL PROVENIENTE DE LA EXCAV.</v>
          </cell>
          <cell r="C74" t="str">
            <v>M3</v>
          </cell>
          <cell r="D74" t="str">
            <v>un</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t="str">
            <v>galon</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A017</v>
          </cell>
          <cell r="B91" t="str">
            <v>*transporte interno</v>
          </cell>
          <cell r="C91" t="str">
            <v>vj</v>
          </cell>
          <cell r="D91">
            <v>1</v>
          </cell>
          <cell r="E91">
            <v>0</v>
          </cell>
          <cell r="F91">
            <v>3341.4</v>
          </cell>
          <cell r="G91">
            <v>3508.4700000000003</v>
          </cell>
          <cell r="H91">
            <v>4070</v>
          </cell>
        </row>
        <row r="92">
          <cell r="B92" t="str">
            <v>HERRAMIENTA MENOR (5% M.O)</v>
          </cell>
          <cell r="C92" t="str">
            <v>sg</v>
          </cell>
          <cell r="D92">
            <v>0.05</v>
          </cell>
          <cell r="E92">
            <v>1</v>
          </cell>
          <cell r="F92">
            <v>3150</v>
          </cell>
          <cell r="G92">
            <v>157.5</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t="str">
            <v>m2</v>
          </cell>
          <cell r="E94">
            <v>0</v>
          </cell>
          <cell r="F94">
            <v>1950</v>
          </cell>
          <cell r="G94">
            <v>30.712499999999999</v>
          </cell>
          <cell r="H94">
            <v>19362.57</v>
          </cell>
        </row>
        <row r="95">
          <cell r="A95" t="str">
            <v>A018</v>
          </cell>
          <cell r="B95" t="str">
            <v>material granular B200</v>
          </cell>
          <cell r="C95" t="str">
            <v>m3</v>
          </cell>
          <cell r="D95">
            <v>1.05</v>
          </cell>
          <cell r="E95">
            <v>0</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0</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Fabricacion carpinteria</v>
          </cell>
          <cell r="D110" t="str">
            <v>m2</v>
          </cell>
          <cell r="E110">
            <v>10000</v>
          </cell>
          <cell r="H110">
            <v>110754.07500000001</v>
          </cell>
        </row>
        <row r="111">
          <cell r="A111" t="str">
            <v>A022</v>
          </cell>
          <cell r="B111" t="str">
            <v>DESMONTAR CIELO FALSO</v>
          </cell>
          <cell r="C111" t="str">
            <v>M2</v>
          </cell>
          <cell r="D111" t="str">
            <v>un</v>
          </cell>
          <cell r="E111">
            <v>0</v>
          </cell>
          <cell r="F111" t="str">
            <v>m</v>
          </cell>
          <cell r="H111">
            <v>267572.40596897784</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Lamina super T de 7mm de 1,22x2,44m</v>
          </cell>
          <cell r="D114" t="str">
            <v>un</v>
          </cell>
          <cell r="E114">
            <v>45777.079999999994</v>
          </cell>
          <cell r="F114">
            <v>12800</v>
          </cell>
          <cell r="G114">
            <v>13440</v>
          </cell>
        </row>
        <row r="115">
          <cell r="A115" t="str">
            <v>A014</v>
          </cell>
          <cell r="B115" t="str">
            <v>DEMOLICION DE PISO EN CONCR.</v>
          </cell>
          <cell r="C115" t="str">
            <v>M2</v>
          </cell>
          <cell r="D115" t="str">
            <v>m2</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Galon de pintulux</v>
          </cell>
          <cell r="D126" t="str">
            <v>galon</v>
          </cell>
          <cell r="E126">
            <v>54299.6</v>
          </cell>
          <cell r="F126">
            <v>1700</v>
          </cell>
          <cell r="G126">
            <v>3400</v>
          </cell>
        </row>
        <row r="127">
          <cell r="A127" t="str">
            <v>A016</v>
          </cell>
          <cell r="B127" t="str">
            <v>ENTIBADOS</v>
          </cell>
          <cell r="C127" t="str">
            <v>M2</v>
          </cell>
          <cell r="D127" t="str">
            <v>galon</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row>
        <row r="5">
          <cell r="A5" t="str">
            <v>C001</v>
          </cell>
          <cell r="B5" t="str">
            <v>RECINTE H=1.35-1.5</v>
          </cell>
          <cell r="C5" t="str">
            <v>M2</v>
          </cell>
          <cell r="D5" t="str">
            <v>m3</v>
          </cell>
          <cell r="E5">
            <v>0</v>
          </cell>
          <cell r="H5">
            <v>65719.586081599991</v>
          </cell>
        </row>
        <row r="6">
          <cell r="B6" t="str">
            <v>*concreto 1:2:3 ciclopeo</v>
          </cell>
          <cell r="C6" t="str">
            <v>M3</v>
          </cell>
          <cell r="D6">
            <v>1.05</v>
          </cell>
          <cell r="E6">
            <v>0.4</v>
          </cell>
          <cell r="F6">
            <v>148183.86447999999</v>
          </cell>
          <cell r="G6">
            <v>62237.223081600001</v>
          </cell>
        </row>
        <row r="7">
          <cell r="B7" t="str">
            <v>TACO METALICO</v>
          </cell>
          <cell r="C7" t="str">
            <v>DIA</v>
          </cell>
          <cell r="D7">
            <v>1</v>
          </cell>
          <cell r="E7">
            <v>3.29</v>
          </cell>
          <cell r="F7">
            <v>0</v>
          </cell>
          <cell r="G7">
            <v>0</v>
          </cell>
        </row>
        <row r="8">
          <cell r="B8" t="str">
            <v>CANES 2X8 (MAD. COMUN)</v>
          </cell>
          <cell r="C8" t="str">
            <v>UN</v>
          </cell>
          <cell r="D8">
            <v>1</v>
          </cell>
          <cell r="E8">
            <v>0.54859999999999998</v>
          </cell>
          <cell r="F8">
            <v>0</v>
          </cell>
          <cell r="G8">
            <v>0</v>
          </cell>
        </row>
        <row r="9">
          <cell r="A9" t="str">
            <v>B018</v>
          </cell>
          <cell r="B9" t="str">
            <v>CLAVO COMUN 11/2" A 31/2"</v>
          </cell>
          <cell r="C9" t="str">
            <v>LB</v>
          </cell>
          <cell r="D9">
            <v>1</v>
          </cell>
          <cell r="E9">
            <v>0</v>
          </cell>
          <cell r="F9">
            <v>2012.6</v>
          </cell>
          <cell r="G9">
            <v>1016.3629999999999</v>
          </cell>
          <cell r="H9">
            <v>13691.444500000001</v>
          </cell>
        </row>
        <row r="10">
          <cell r="B10" t="str">
            <v>Telera (1,35*0,9)</v>
          </cell>
          <cell r="C10" t="str">
            <v>UN</v>
          </cell>
          <cell r="D10">
            <v>1</v>
          </cell>
          <cell r="E10">
            <v>0.27400000000000002</v>
          </cell>
          <cell r="F10">
            <v>9000</v>
          </cell>
          <cell r="G10">
            <v>2466</v>
          </cell>
        </row>
        <row r="11">
          <cell r="B11" t="str">
            <v>M.O Recinte en concreto</v>
          </cell>
          <cell r="C11" t="str">
            <v>M2</v>
          </cell>
          <cell r="D11">
            <v>1</v>
          </cell>
          <cell r="E11">
            <v>1</v>
          </cell>
          <cell r="F11">
            <v>0</v>
          </cell>
          <cell r="G11">
            <v>0</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v>
          </cell>
          <cell r="F17">
            <v>137959.82800000001</v>
          </cell>
          <cell r="G17">
            <v>5794.3127760000007</v>
          </cell>
          <cell r="H17">
            <v>9922.5</v>
          </cell>
        </row>
        <row r="18">
          <cell r="B18" t="str">
            <v>*transporte interno</v>
          </cell>
          <cell r="C18" t="str">
            <v>vj</v>
          </cell>
          <cell r="D18">
            <v>1</v>
          </cell>
          <cell r="E18">
            <v>0.04</v>
          </cell>
          <cell r="F18">
            <v>3341.4</v>
          </cell>
          <cell r="G18">
            <v>133.65600000000001</v>
          </cell>
        </row>
        <row r="19">
          <cell r="B19" t="str">
            <v>M de O. vaciado solado</v>
          </cell>
          <cell r="C19" t="str">
            <v>M2</v>
          </cell>
          <cell r="D19">
            <v>1</v>
          </cell>
          <cell r="E19">
            <v>1</v>
          </cell>
          <cell r="F19">
            <v>1930</v>
          </cell>
          <cell r="G19">
            <v>1930</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row>
        <row r="27">
          <cell r="B27" t="str">
            <v>Puntilla 2" con cabeza</v>
          </cell>
          <cell r="C27" t="str">
            <v>kg</v>
          </cell>
          <cell r="D27">
            <v>1.08</v>
          </cell>
          <cell r="E27">
            <v>1.19</v>
          </cell>
          <cell r="F27">
            <v>2000</v>
          </cell>
          <cell r="G27">
            <v>2570.4</v>
          </cell>
        </row>
        <row r="28">
          <cell r="A28" t="str">
            <v>B001</v>
          </cell>
          <cell r="B28" t="str">
            <v>Formaleta menor</v>
          </cell>
          <cell r="C28" t="str">
            <v>ml</v>
          </cell>
          <cell r="D28">
            <v>1.02</v>
          </cell>
          <cell r="E28">
            <v>0</v>
          </cell>
          <cell r="F28">
            <v>1700</v>
          </cell>
          <cell r="G28">
            <v>5201.9999999999991</v>
          </cell>
          <cell r="H28">
            <v>21263.9</v>
          </cell>
        </row>
        <row r="29">
          <cell r="B29" t="str">
            <v>Acpm</v>
          </cell>
          <cell r="C29" t="str">
            <v>gl</v>
          </cell>
          <cell r="D29">
            <v>1.03</v>
          </cell>
          <cell r="E29">
            <v>7.0000000000000007E-2</v>
          </cell>
          <cell r="F29">
            <v>2500</v>
          </cell>
          <cell r="G29">
            <v>180.25000000000003</v>
          </cell>
        </row>
        <row r="30">
          <cell r="B30" t="str">
            <v xml:space="preserve">Refuerzo </v>
          </cell>
          <cell r="C30" t="str">
            <v>kg</v>
          </cell>
          <cell r="D30">
            <v>1.05</v>
          </cell>
          <cell r="E30">
            <v>0</v>
          </cell>
          <cell r="F30">
            <v>1250</v>
          </cell>
          <cell r="G30">
            <v>0</v>
          </cell>
        </row>
        <row r="31">
          <cell r="B31" t="str">
            <v>Vibrador a gasolina</v>
          </cell>
          <cell r="C31" t="str">
            <v>m3</v>
          </cell>
          <cell r="D31">
            <v>1</v>
          </cell>
          <cell r="E31">
            <v>0.1</v>
          </cell>
          <cell r="F31">
            <v>22500</v>
          </cell>
          <cell r="G31">
            <v>2250</v>
          </cell>
        </row>
        <row r="32">
          <cell r="B32" t="str">
            <v>*transporte interno</v>
          </cell>
          <cell r="C32" t="str">
            <v>vj</v>
          </cell>
          <cell r="D32">
            <v>1</v>
          </cell>
          <cell r="E32">
            <v>1</v>
          </cell>
          <cell r="F32">
            <v>3341.4</v>
          </cell>
          <cell r="G32">
            <v>3341.4</v>
          </cell>
        </row>
        <row r="33">
          <cell r="B33" t="str">
            <v>*CUADRILLA ZAPATAS</v>
          </cell>
          <cell r="C33" t="str">
            <v>m3</v>
          </cell>
          <cell r="D33">
            <v>1</v>
          </cell>
          <cell r="E33">
            <v>1</v>
          </cell>
          <cell r="F33">
            <v>51200</v>
          </cell>
          <cell r="G33">
            <v>51200</v>
          </cell>
        </row>
        <row r="34">
          <cell r="A34" t="str">
            <v>B002</v>
          </cell>
          <cell r="B34" t="str">
            <v>HERRAMIENTA MENOR (10% M.O)</v>
          </cell>
          <cell r="C34" t="str">
            <v>sg</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Concreto 175 kg/cm2</v>
          </cell>
          <cell r="C37" t="str">
            <v>m3</v>
          </cell>
          <cell r="D37">
            <v>1.05</v>
          </cell>
          <cell r="E37">
            <v>0.66</v>
          </cell>
          <cell r="F37">
            <v>201097.59999999998</v>
          </cell>
          <cell r="G37">
            <v>139360.63680000001</v>
          </cell>
        </row>
        <row r="38">
          <cell r="B38" t="str">
            <v>piedra de cantera</v>
          </cell>
          <cell r="C38" t="str">
            <v>m3</v>
          </cell>
          <cell r="D38">
            <v>1.1000000000000001</v>
          </cell>
          <cell r="E38">
            <v>0.61</v>
          </cell>
          <cell r="F38">
            <v>27500</v>
          </cell>
          <cell r="G38">
            <v>18452.5</v>
          </cell>
        </row>
        <row r="39">
          <cell r="A39" t="str">
            <v>B003</v>
          </cell>
          <cell r="B39" t="str">
            <v>*Cuadrilla armada y vaciada ciclopeo</v>
          </cell>
          <cell r="C39" t="str">
            <v>m3</v>
          </cell>
          <cell r="D39">
            <v>1</v>
          </cell>
          <cell r="E39">
            <v>0</v>
          </cell>
          <cell r="F39">
            <v>27562.5</v>
          </cell>
          <cell r="G39">
            <v>27562.5</v>
          </cell>
          <cell r="H39">
            <v>21263.9</v>
          </cell>
        </row>
        <row r="40">
          <cell r="B40" t="str">
            <v>HERRAMIENTA MENOR (10% M.O)</v>
          </cell>
          <cell r="C40" t="str">
            <v>sg</v>
          </cell>
          <cell r="D40">
            <v>0.1</v>
          </cell>
          <cell r="E40">
            <v>1</v>
          </cell>
          <cell r="F40">
            <v>27562.5</v>
          </cell>
          <cell r="G40">
            <v>2756.25</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0</v>
          </cell>
          <cell r="F46">
            <v>200000</v>
          </cell>
          <cell r="G46">
            <v>210000</v>
          </cell>
          <cell r="H46">
            <v>9578.8888888888905</v>
          </cell>
        </row>
        <row r="47">
          <cell r="B47" t="str">
            <v>Vibrador a gasolina</v>
          </cell>
          <cell r="C47" t="str">
            <v>DIA</v>
          </cell>
          <cell r="D47">
            <v>1</v>
          </cell>
          <cell r="E47">
            <v>0.1</v>
          </cell>
          <cell r="F47">
            <v>22500</v>
          </cell>
          <cell r="G47">
            <v>2250</v>
          </cell>
        </row>
        <row r="48">
          <cell r="B48" t="str">
            <v>*Tabla para encofrado</v>
          </cell>
          <cell r="C48" t="str">
            <v>gl</v>
          </cell>
          <cell r="D48">
            <v>1</v>
          </cell>
          <cell r="E48">
            <v>4.6296296296296298</v>
          </cell>
          <cell r="F48">
            <v>30398.227513227514</v>
          </cell>
          <cell r="G48">
            <v>140732.53478346072</v>
          </cell>
        </row>
        <row r="49">
          <cell r="B49" t="str">
            <v>*CUADRILLA PEDESTALES</v>
          </cell>
          <cell r="C49" t="str">
            <v>m3</v>
          </cell>
          <cell r="D49">
            <v>1</v>
          </cell>
          <cell r="E49">
            <v>0.216</v>
          </cell>
          <cell r="F49">
            <v>79750</v>
          </cell>
          <cell r="G49">
            <v>17226</v>
          </cell>
        </row>
        <row r="50">
          <cell r="A50" t="str">
            <v>B005</v>
          </cell>
          <cell r="B50" t="str">
            <v>HERRAMIENTA MENOR (10% M.O)</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Concreto 210 kg/cm2</v>
          </cell>
          <cell r="C55" t="str">
            <v>m3</v>
          </cell>
          <cell r="D55">
            <v>1.05</v>
          </cell>
          <cell r="E55">
            <v>1</v>
          </cell>
          <cell r="F55">
            <v>200000</v>
          </cell>
          <cell r="G55">
            <v>210000</v>
          </cell>
        </row>
        <row r="56">
          <cell r="B56" t="str">
            <v>Puntilla 2" con cabeza</v>
          </cell>
          <cell r="C56" t="str">
            <v>kg</v>
          </cell>
          <cell r="D56">
            <v>1.08</v>
          </cell>
          <cell r="E56">
            <v>1.19</v>
          </cell>
          <cell r="F56">
            <v>2000</v>
          </cell>
          <cell r="G56">
            <v>2570.4</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Vibrador a gasolina</v>
          </cell>
          <cell r="C59" t="str">
            <v>m3</v>
          </cell>
          <cell r="D59">
            <v>1</v>
          </cell>
          <cell r="E59">
            <v>0</v>
          </cell>
          <cell r="F59">
            <v>22500</v>
          </cell>
          <cell r="G59">
            <v>2250</v>
          </cell>
          <cell r="H59">
            <v>2044.4444444444446</v>
          </cell>
        </row>
        <row r="60">
          <cell r="B60" t="str">
            <v>*CUADRILLA VIGAS</v>
          </cell>
          <cell r="C60" t="str">
            <v>m3</v>
          </cell>
          <cell r="D60">
            <v>1</v>
          </cell>
          <cell r="E60">
            <v>1</v>
          </cell>
          <cell r="F60">
            <v>95700</v>
          </cell>
          <cell r="G60">
            <v>95700</v>
          </cell>
        </row>
        <row r="61">
          <cell r="B61" t="str">
            <v>HERRAMIENTA MENOR (10% M.O)</v>
          </cell>
          <cell r="C61" t="str">
            <v>m3</v>
          </cell>
          <cell r="D61">
            <v>0.1</v>
          </cell>
          <cell r="E61">
            <v>1</v>
          </cell>
          <cell r="F61">
            <v>95700</v>
          </cell>
          <cell r="G61">
            <v>9570</v>
          </cell>
        </row>
        <row r="62">
          <cell r="C62" t="str">
            <v>Biseles en moldura triangular 2X2cm ref753 de Madéxito</v>
          </cell>
          <cell r="D62" t="str">
            <v>ml</v>
          </cell>
          <cell r="E62">
            <v>850</v>
          </cell>
        </row>
        <row r="63">
          <cell r="A63" t="str">
            <v>C010</v>
          </cell>
          <cell r="B63" t="str">
            <v>CONCRETO PILAS 3000</v>
          </cell>
          <cell r="C63" t="str">
            <v>M3</v>
          </cell>
          <cell r="D63" t="str">
            <v>ml</v>
          </cell>
          <cell r="E63">
            <v>0</v>
          </cell>
          <cell r="H63">
            <v>419504.68599999993</v>
          </cell>
        </row>
        <row r="64">
          <cell r="B64" t="str">
            <v>Concreto 210 kg/cm2</v>
          </cell>
          <cell r="C64" t="str">
            <v>m3</v>
          </cell>
          <cell r="D64">
            <v>1.1499999999999999</v>
          </cell>
          <cell r="E64">
            <v>1</v>
          </cell>
          <cell r="F64">
            <v>200000</v>
          </cell>
          <cell r="G64">
            <v>229999.99999999997</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row>
        <row r="68">
          <cell r="B68" t="str">
            <v>Bombeo</v>
          </cell>
          <cell r="C68" t="str">
            <v>m3</v>
          </cell>
          <cell r="D68">
            <v>1</v>
          </cell>
          <cell r="E68">
            <v>7.0000000000000007E-2</v>
          </cell>
          <cell r="F68">
            <v>19500</v>
          </cell>
          <cell r="G68">
            <v>1365.0000000000002</v>
          </cell>
        </row>
        <row r="69">
          <cell r="A69" t="str">
            <v>B009</v>
          </cell>
          <cell r="B69" t="str">
            <v>Alquiler de molinete</v>
          </cell>
          <cell r="C69" t="str">
            <v>dia</v>
          </cell>
          <cell r="D69">
            <v>1</v>
          </cell>
          <cell r="E69">
            <v>0</v>
          </cell>
          <cell r="F69">
            <v>1500</v>
          </cell>
          <cell r="G69">
            <v>3000</v>
          </cell>
          <cell r="H69">
            <v>1479.3333333333333</v>
          </cell>
        </row>
        <row r="70">
          <cell r="B70" t="str">
            <v>COMPRESOR Y MATILLO (C. OPERADOR)</v>
          </cell>
          <cell r="C70" t="str">
            <v>dia</v>
          </cell>
          <cell r="D70">
            <v>1</v>
          </cell>
          <cell r="E70">
            <v>0.19</v>
          </cell>
          <cell r="F70">
            <v>34800</v>
          </cell>
          <cell r="G70">
            <v>6612</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Arena lavada para concreto</v>
          </cell>
          <cell r="C74" t="str">
            <v>m3</v>
          </cell>
          <cell r="D74">
            <v>1.1000000000000001</v>
          </cell>
          <cell r="E74">
            <v>0</v>
          </cell>
          <cell r="F74">
            <v>48700</v>
          </cell>
          <cell r="G74">
            <v>4285.6000000000004</v>
          </cell>
          <cell r="H74">
            <v>8618.0666666666657</v>
          </cell>
        </row>
        <row r="75">
          <cell r="B75" t="str">
            <v>Tabla 2.5X3 mts (can)</v>
          </cell>
          <cell r="C75" t="str">
            <v>un</v>
          </cell>
          <cell r="D75">
            <v>1.03</v>
          </cell>
          <cell r="E75">
            <v>0.2</v>
          </cell>
          <cell r="F75">
            <v>8119.9999999999991</v>
          </cell>
          <cell r="G75">
            <v>1672.72</v>
          </cell>
        </row>
        <row r="76">
          <cell r="B76" t="str">
            <v>*CUADRILLA PILAS</v>
          </cell>
          <cell r="C76" t="str">
            <v>m3</v>
          </cell>
          <cell r="D76">
            <v>1</v>
          </cell>
          <cell r="E76">
            <v>1</v>
          </cell>
          <cell r="F76">
            <v>70787.5</v>
          </cell>
          <cell r="G76">
            <v>70787.5</v>
          </cell>
        </row>
        <row r="77">
          <cell r="B77" t="str">
            <v>*transporte interno</v>
          </cell>
          <cell r="C77" t="str">
            <v>vj</v>
          </cell>
          <cell r="D77">
            <v>1.3</v>
          </cell>
          <cell r="E77">
            <v>1</v>
          </cell>
          <cell r="F77">
            <v>3341.4</v>
          </cell>
          <cell r="G77">
            <v>4343.8200000000006</v>
          </cell>
        </row>
        <row r="78">
          <cell r="B78" t="str">
            <v>*CUADRILLA COLOCACION ACERO</v>
          </cell>
          <cell r="C78" t="str">
            <v>kg</v>
          </cell>
          <cell r="D78">
            <v>1</v>
          </cell>
          <cell r="E78">
            <v>80</v>
          </cell>
          <cell r="F78">
            <v>482.5</v>
          </cell>
          <cell r="G78">
            <v>38600</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M de O. BOTADA DE MATERIAL</v>
          </cell>
          <cell r="C80" t="str">
            <v>m3</v>
          </cell>
          <cell r="D80">
            <v>1.3</v>
          </cell>
          <cell r="E80">
            <v>0</v>
          </cell>
          <cell r="F80">
            <v>9641.4</v>
          </cell>
          <cell r="G80">
            <v>16293.966</v>
          </cell>
          <cell r="H80">
            <v>37401.57</v>
          </cell>
        </row>
        <row r="81">
          <cell r="B81" t="str">
            <v>HERRAMIENTA MENOR (5% M.O)</v>
          </cell>
          <cell r="C81" t="str">
            <v>m3</v>
          </cell>
          <cell r="D81">
            <v>0.05</v>
          </cell>
          <cell r="E81">
            <v>1</v>
          </cell>
          <cell r="F81">
            <v>70787.5</v>
          </cell>
          <cell r="G81">
            <v>3539.375</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Bloque de 20X20X40</v>
          </cell>
          <cell r="C84" t="str">
            <v>un</v>
          </cell>
          <cell r="D84">
            <v>1.1499999999999999</v>
          </cell>
          <cell r="E84">
            <v>2.5</v>
          </cell>
          <cell r="F84">
            <v>0</v>
          </cell>
          <cell r="G84">
            <v>0</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Sika flex</v>
          </cell>
          <cell r="C87" t="str">
            <v>Kg</v>
          </cell>
          <cell r="D87">
            <v>1</v>
          </cell>
          <cell r="E87">
            <v>0</v>
          </cell>
          <cell r="F87">
            <v>21460</v>
          </cell>
          <cell r="G87">
            <v>7725.5999999999995</v>
          </cell>
          <cell r="H87">
            <v>23331.57</v>
          </cell>
        </row>
        <row r="88">
          <cell r="B88" t="str">
            <v>*CUADRILLA SOBRECIMIENTO</v>
          </cell>
          <cell r="C88" t="str">
            <v>ml</v>
          </cell>
          <cell r="D88">
            <v>1</v>
          </cell>
          <cell r="E88">
            <v>1</v>
          </cell>
          <cell r="F88">
            <v>1575</v>
          </cell>
          <cell r="G88">
            <v>1575</v>
          </cell>
        </row>
        <row r="89">
          <cell r="B89" t="str">
            <v>HERRAMIENTA MENOR (5% M.O)</v>
          </cell>
          <cell r="C89" t="str">
            <v>m3</v>
          </cell>
          <cell r="D89">
            <v>0.05</v>
          </cell>
          <cell r="E89">
            <v>1</v>
          </cell>
          <cell r="F89">
            <v>1575</v>
          </cell>
          <cell r="G89">
            <v>78.75</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Acero de refuerzo d=1/2" figurado</v>
          </cell>
          <cell r="C92" t="str">
            <v>kg</v>
          </cell>
          <cell r="D92">
            <v>1.02</v>
          </cell>
          <cell r="E92">
            <v>0.16666666666666666</v>
          </cell>
          <cell r="F92">
            <v>1836.6666666666667</v>
          </cell>
          <cell r="G92">
            <v>312.23333333333335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 xml:space="preserve">Alambre negro </v>
          </cell>
          <cell r="C94" t="str">
            <v>kg</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HERRAMIENTA MENOR (5% M.O)</v>
          </cell>
          <cell r="C96" t="str">
            <v>m3</v>
          </cell>
          <cell r="D96">
            <v>0.05</v>
          </cell>
          <cell r="E96">
            <v>1</v>
          </cell>
          <cell r="F96">
            <v>482.5</v>
          </cell>
          <cell r="G96">
            <v>24.125</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Concreto 210 kg/cm2</v>
          </cell>
          <cell r="C101" t="str">
            <v>m3</v>
          </cell>
          <cell r="D101">
            <v>1.05</v>
          </cell>
          <cell r="E101">
            <v>0</v>
          </cell>
          <cell r="F101">
            <v>200000</v>
          </cell>
          <cell r="G101">
            <v>210000</v>
          </cell>
          <cell r="H101">
            <v>17641.400000000001</v>
          </cell>
        </row>
        <row r="102">
          <cell r="B102" t="str">
            <v xml:space="preserve">Refuerzo </v>
          </cell>
          <cell r="C102" t="str">
            <v>kg</v>
          </cell>
          <cell r="D102">
            <v>1</v>
          </cell>
          <cell r="E102">
            <v>44.444444444444443</v>
          </cell>
          <cell r="F102">
            <v>1250</v>
          </cell>
          <cell r="G102">
            <v>55555.555555555555</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Acpm</v>
          </cell>
          <cell r="C105" t="str">
            <v>gl</v>
          </cell>
          <cell r="D105">
            <v>1</v>
          </cell>
          <cell r="E105">
            <v>0</v>
          </cell>
          <cell r="F105">
            <v>2500</v>
          </cell>
          <cell r="G105">
            <v>250</v>
          </cell>
          <cell r="H105">
            <v>17746.373691200002</v>
          </cell>
        </row>
        <row r="106">
          <cell r="B106" t="str">
            <v>Vibrador a gasolina</v>
          </cell>
          <cell r="C106" t="str">
            <v>m3</v>
          </cell>
          <cell r="D106">
            <v>1</v>
          </cell>
          <cell r="E106">
            <v>0.1</v>
          </cell>
          <cell r="F106">
            <v>22500</v>
          </cell>
          <cell r="G106">
            <v>2250</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HERRAMIENTA MENOR (10% M.O)</v>
          </cell>
          <cell r="C108" t="str">
            <v>m3</v>
          </cell>
          <cell r="D108">
            <v>0.1</v>
          </cell>
          <cell r="E108">
            <v>1</v>
          </cell>
          <cell r="F108">
            <v>12800</v>
          </cell>
          <cell r="G108">
            <v>1280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19">
          <cell r="C119" t="str">
            <v>S.I. Gato cierra puerta</v>
          </cell>
          <cell r="D119" t="str">
            <v>un</v>
          </cell>
          <cell r="E119">
            <v>226199.99999999997</v>
          </cell>
        </row>
        <row r="120">
          <cell r="A120" t="str">
            <v>C011</v>
          </cell>
          <cell r="B120" t="str">
            <v>LOSA DE FUNDACION</v>
          </cell>
          <cell r="C120" t="str">
            <v>M2</v>
          </cell>
          <cell r="D120" t="str">
            <v>un</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D5" t="str">
            <v>m3</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C62" t="str">
            <v>Biseles en moldura triangular 2X2cm ref753 de Madéxito</v>
          </cell>
          <cell r="D62" t="str">
            <v>ml</v>
          </cell>
          <cell r="E62">
            <v>850</v>
          </cell>
          <cell r="I62">
            <v>2</v>
          </cell>
        </row>
        <row r="63">
          <cell r="A63" t="str">
            <v>C010</v>
          </cell>
          <cell r="B63" t="str">
            <v>CONCRETO PILAS 3000</v>
          </cell>
          <cell r="C63" t="str">
            <v>M3</v>
          </cell>
          <cell r="D63" t="str">
            <v>ml</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D110" t="str">
            <v>m2</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C119" t="str">
            <v>S.I. Gato cierra puerta</v>
          </cell>
          <cell r="D119" t="str">
            <v>un</v>
          </cell>
          <cell r="E119">
            <v>226199.99999999997</v>
          </cell>
          <cell r="I119">
            <v>2</v>
          </cell>
        </row>
        <row r="120">
          <cell r="A120" t="str">
            <v>C011</v>
          </cell>
          <cell r="B120" t="str">
            <v>LOSA DE FUNDACION</v>
          </cell>
          <cell r="C120" t="str">
            <v>M2</v>
          </cell>
          <cell r="D120" t="str">
            <v>un</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C133" t="str">
            <v>Desmonte de puerta (marco y ala)</v>
          </cell>
          <cell r="D133" t="str">
            <v>un</v>
          </cell>
          <cell r="E133">
            <v>9000</v>
          </cell>
          <cell r="I133">
            <v>2</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ow r="1">
          <cell r="A1">
            <v>0</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57">
          <cell r="E57">
            <v>1400</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57">
          <cell r="E57">
            <v>1400</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57">
          <cell r="E57">
            <v>1400</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57">
          <cell r="E57">
            <v>1400</v>
          </cell>
        </row>
      </sheetData>
      <sheetData sheetId="94" refreshError="1"/>
      <sheetData sheetId="95" refreshError="1"/>
      <sheetData sheetId="96">
        <row r="1">
          <cell r="A1" t="str">
            <v>MUNICIPIO DE MEDELLÍN</v>
          </cell>
        </row>
      </sheetData>
      <sheetData sheetId="97"/>
      <sheetData sheetId="98"/>
      <sheetData sheetId="99"/>
      <sheetData sheetId="100"/>
      <sheetData sheetId="101"/>
      <sheetData sheetId="102"/>
      <sheetData sheetId="103"/>
      <sheetData sheetId="104"/>
      <sheetData sheetId="105"/>
      <sheetData sheetId="106"/>
      <sheetData sheetId="107"/>
      <sheetData sheetId="108"/>
      <sheetData sheetId="109">
        <row r="1">
          <cell r="A1">
            <v>0</v>
          </cell>
        </row>
      </sheetData>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ow r="1">
          <cell r="A1">
            <v>0</v>
          </cell>
        </row>
      </sheetData>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 val="BASE"/>
      <sheetName val="formulario"/>
      <sheetName val="Data"/>
      <sheetName val="PROVISIONAL"/>
    </sheetNames>
    <sheetDataSet>
      <sheetData sheetId="0">
        <row r="9">
          <cell r="L9">
            <v>0</v>
          </cell>
        </row>
        <row r="74">
          <cell r="E74">
            <v>0</v>
          </cell>
        </row>
      </sheetData>
      <sheetData sheetId="1">
        <row r="9">
          <cell r="L9">
            <v>0</v>
          </cell>
        </row>
      </sheetData>
      <sheetData sheetId="2"/>
      <sheetData sheetId="3"/>
      <sheetData sheetId="4"/>
      <sheetData sheetId="5"/>
      <sheetData sheetId="6"/>
      <sheetData sheetId="7"/>
      <sheetData sheetId="8"/>
      <sheetData sheetId="9">
        <row r="74">
          <cell r="E74">
            <v>0</v>
          </cell>
        </row>
      </sheetData>
      <sheetData sheetId="10"/>
      <sheetData sheetId="11"/>
      <sheetData sheetId="12"/>
      <sheetData sheetId="13"/>
      <sheetData sheetId="14"/>
      <sheetData sheetId="15"/>
      <sheetData sheetId="16"/>
      <sheetData sheetId="17">
        <row r="74">
          <cell r="E74">
            <v>40422</v>
          </cell>
        </row>
      </sheetData>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SEG."/>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PRES.AGRI"/>
      <sheetName val="VER1"/>
      <sheetName val="ENCABEZADO"/>
      <sheetName val="Informacion"/>
      <sheetName val="RESUMEN_(2)6"/>
      <sheetName val="RESUMEN_(3)6"/>
      <sheetName val="RESUMEN_(2)1"/>
      <sheetName val="RESUMEN_(3)1"/>
      <sheetName val="RESUMEN_(2)2"/>
      <sheetName val="RESUMEN_(3)2"/>
      <sheetName val="RESUMEN_(2)3"/>
      <sheetName val="RESUMEN_(3)3"/>
      <sheetName val="RESUMEN_(2)4"/>
      <sheetName val="RESUMEN_(3)4"/>
      <sheetName val="RESUMEN_(2)5"/>
      <sheetName val="RESUMEN_(3)5"/>
      <sheetName val="RESUMEN_(2)7"/>
      <sheetName val="RESUMEN_(3)7"/>
      <sheetName val="RESUMEN_(2)8"/>
      <sheetName val="RESUMEN_(3)8"/>
      <sheetName val="RESUMEN_(2)9"/>
      <sheetName val="RESUMEN_(3)9"/>
      <sheetName val="RESUMEN_(2)10"/>
      <sheetName val="RESUMEN_(3)10"/>
      <sheetName val="RESUMEN_(2)11"/>
      <sheetName val="RESUMEN_(3)11"/>
      <sheetName val="RESUMEN_(2)12"/>
      <sheetName val="RESUMEN_(3)12"/>
      <sheetName val="SUB APU"/>
      <sheetName val="Hoja3"/>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ow r="4">
          <cell r="A4" t="str">
            <v>CONSTRUCCIÓN DEL PROYECTO URBANISTICO DE LA PLAYA TRAMO 1 Y ZONAS DE INFLUENCIA, EN EL MUNICIPIO DE MEDELLIN</v>
          </cell>
        </row>
      </sheetData>
      <sheetData sheetId="45">
        <row r="4">
          <cell r="A4">
            <v>0</v>
          </cell>
        </row>
      </sheetData>
      <sheetData sheetId="46"/>
      <sheetData sheetId="47"/>
      <sheetData sheetId="48"/>
      <sheetData sheetId="49"/>
      <sheetData sheetId="50"/>
      <sheetData sheetId="51"/>
      <sheetData sheetId="52"/>
      <sheetData sheetId="53"/>
      <sheetData sheetId="54"/>
      <sheetData sheetId="55"/>
      <sheetData sheetId="56"/>
      <sheetData sheetId="57">
        <row r="4">
          <cell r="A4" t="str">
            <v>CONTRATO DE INTERVENTORÍA  No.</v>
          </cell>
        </row>
      </sheetData>
      <sheetData sheetId="58"/>
      <sheetData sheetId="59"/>
      <sheetData sheetId="60" refreshError="1"/>
      <sheetData sheetId="61">
        <row r="4">
          <cell r="A4" t="str">
            <v>INTERVENTOR: LINEA GLOBAL INGENIERIA S.A.S.</v>
          </cell>
        </row>
      </sheetData>
      <sheetData sheetId="62"/>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INSUMOS"/>
      <sheetName val="MAQUILA"/>
      <sheetName val="SUBPRODUCTOS"/>
      <sheetName val="equipos"/>
      <sheetName val="TUBERIA"/>
      <sheetName val="Data"/>
      <sheetName val="PROVISIONAL"/>
      <sheetName val="MI"/>
      <sheetName val="Equipo"/>
      <sheetName val="otros"/>
      <sheetName val="MPC3I4"/>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row r="1">
          <cell r="C1">
            <v>0</v>
          </cell>
        </row>
      </sheetData>
      <sheetData sheetId="14">
        <row r="1">
          <cell r="C1">
            <v>0</v>
          </cell>
        </row>
      </sheetData>
      <sheetData sheetId="15">
        <row r="1">
          <cell r="C1">
            <v>0</v>
          </cell>
        </row>
      </sheetData>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refreshError="1"/>
      <sheetData sheetId="40" refreshError="1"/>
      <sheetData sheetId="41" refreshError="1"/>
      <sheetData sheetId="42">
        <row r="1">
          <cell r="C1">
            <v>0</v>
          </cell>
        </row>
      </sheetData>
      <sheetData sheetId="43">
        <row r="1">
          <cell r="C1">
            <v>0</v>
          </cell>
        </row>
      </sheetData>
      <sheetData sheetId="44">
        <row r="1">
          <cell r="C1">
            <v>0</v>
          </cell>
        </row>
      </sheetData>
      <sheetData sheetId="45"/>
      <sheetData sheetId="46">
        <row r="1">
          <cell r="C1">
            <v>0</v>
          </cell>
        </row>
      </sheetData>
      <sheetData sheetId="47"/>
      <sheetData sheetId="48"/>
      <sheetData sheetId="49"/>
      <sheetData sheetId="50"/>
      <sheetData sheetId="51"/>
      <sheetData sheetId="52">
        <row r="1">
          <cell r="C1">
            <v>0</v>
          </cell>
        </row>
      </sheetData>
      <sheetData sheetId="53">
        <row r="1">
          <cell r="C1">
            <v>0</v>
          </cell>
        </row>
      </sheetData>
      <sheetData sheetId="54">
        <row r="1">
          <cell r="C1">
            <v>0</v>
          </cell>
        </row>
      </sheetData>
      <sheetData sheetId="55"/>
      <sheetData sheetId="56"/>
      <sheetData sheetId="57"/>
      <sheetData sheetId="58"/>
      <sheetData sheetId="59"/>
      <sheetData sheetId="60"/>
      <sheetData sheetId="61"/>
      <sheetData sheetId="62"/>
      <sheetData sheetId="63"/>
      <sheetData sheetId="64">
        <row r="1">
          <cell r="C1">
            <v>0</v>
          </cell>
        </row>
      </sheetData>
      <sheetData sheetId="65"/>
      <sheetData sheetId="66">
        <row r="1">
          <cell r="C1">
            <v>0</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ow r="1">
          <cell r="C1">
            <v>0</v>
          </cell>
        </row>
      </sheetData>
      <sheetData sheetId="96"/>
      <sheetData sheetId="97"/>
      <sheetData sheetId="98"/>
      <sheetData sheetId="99"/>
      <sheetData sheetId="100"/>
      <sheetData sheetId="101"/>
      <sheetData sheetId="102"/>
      <sheetData sheetId="103">
        <row r="1">
          <cell r="C1">
            <v>0</v>
          </cell>
        </row>
      </sheetData>
      <sheetData sheetId="104"/>
      <sheetData sheetId="105"/>
      <sheetData sheetId="106">
        <row r="1">
          <cell r="C1">
            <v>0</v>
          </cell>
        </row>
      </sheetData>
      <sheetData sheetId="107"/>
      <sheetData sheetId="108"/>
      <sheetData sheetId="109"/>
      <sheetData sheetId="110"/>
      <sheetData sheetId="111">
        <row r="1">
          <cell r="C1">
            <v>0</v>
          </cell>
        </row>
      </sheetData>
      <sheetData sheetId="112">
        <row r="1">
          <cell r="C1">
            <v>0</v>
          </cell>
        </row>
      </sheetData>
      <sheetData sheetId="113"/>
      <sheetData sheetId="114">
        <row r="1">
          <cell r="C1">
            <v>0</v>
          </cell>
        </row>
      </sheetData>
      <sheetData sheetId="115"/>
      <sheetData sheetId="116">
        <row r="1">
          <cell r="C1">
            <v>0</v>
          </cell>
        </row>
      </sheetData>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 val="Hoja3"/>
      <sheetName val="INSUMOS"/>
      <sheetName val="ME 2 PROV PETRO REV 2"/>
      <sheetName val="PRES.AGRI"/>
    </sheetNames>
    <sheetDataSet>
      <sheetData sheetId="0"/>
      <sheetData sheetId="1"/>
      <sheetData sheetId="2">
        <row r="5">
          <cell r="H5">
            <v>0.32200000000000001</v>
          </cell>
        </row>
        <row r="6">
          <cell r="H6">
            <v>0.01</v>
          </cell>
        </row>
        <row r="8">
          <cell r="H8">
            <v>0.88059267393776997</v>
          </cell>
        </row>
        <row r="10">
          <cell r="H10">
            <v>0.5</v>
          </cell>
        </row>
        <row r="40">
          <cell r="A40" t="str">
            <v>MATERIALES</v>
          </cell>
        </row>
        <row r="41">
          <cell r="A41" t="str">
            <v>Código</v>
          </cell>
          <cell r="B41" t="str">
            <v>Descripción Herramientas</v>
          </cell>
          <cell r="D41" t="str">
            <v>Unidad</v>
          </cell>
          <cell r="E41" t="str">
            <v>Valor Ofert</v>
          </cell>
          <cell r="F41" t="str">
            <v>Fecha</v>
          </cell>
          <cell r="G41" t="str">
            <v>Vr real+IVA</v>
          </cell>
          <cell r="H41" t="str">
            <v>Marca</v>
          </cell>
          <cell r="I41" t="str">
            <v>Referencia</v>
          </cell>
        </row>
        <row r="42">
          <cell r="A42" t="str">
            <v>HERRAJES, CONECTORES, TERMINALES</v>
          </cell>
        </row>
        <row r="43">
          <cell r="A43" t="str">
            <v>Código</v>
          </cell>
          <cell r="B43" t="str">
            <v>Descripción Herramientas</v>
          </cell>
          <cell r="D43" t="str">
            <v>Unidad</v>
          </cell>
          <cell r="E43" t="str">
            <v>Valor Ofert</v>
          </cell>
          <cell r="F43" t="str">
            <v>Fecha</v>
          </cell>
          <cell r="G43" t="str">
            <v>Vr real+IVA</v>
          </cell>
          <cell r="H43" t="str">
            <v>Marca</v>
          </cell>
          <cell r="I43" t="str">
            <v>Referencia</v>
          </cell>
        </row>
        <row r="44">
          <cell r="A44">
            <v>1</v>
          </cell>
          <cell r="B44" t="str">
            <v>Abrazadera de una salida 11"</v>
          </cell>
          <cell r="D44" t="str">
            <v>Un</v>
          </cell>
          <cell r="E44">
            <v>14134</v>
          </cell>
          <cell r="G44">
            <v>9800</v>
          </cell>
        </row>
        <row r="45">
          <cell r="A45">
            <v>2</v>
          </cell>
          <cell r="B45" t="str">
            <v>Abrazadera en U 10"</v>
          </cell>
          <cell r="D45" t="str">
            <v>Un</v>
          </cell>
          <cell r="E45">
            <v>7211</v>
          </cell>
          <cell r="G45">
            <v>5000</v>
          </cell>
        </row>
        <row r="46">
          <cell r="A46">
            <v>3</v>
          </cell>
          <cell r="B46" t="str">
            <v xml:space="preserve">Abrazadera para pararrayos tipo franklin </v>
          </cell>
          <cell r="D46" t="str">
            <v>Un</v>
          </cell>
          <cell r="E46">
            <v>57690</v>
          </cell>
          <cell r="F46">
            <v>37447</v>
          </cell>
          <cell r="G46">
            <v>40000</v>
          </cell>
        </row>
        <row r="47">
          <cell r="A47">
            <v>4</v>
          </cell>
          <cell r="B47" t="str">
            <v>Accesorios de Conexión</v>
          </cell>
          <cell r="D47" t="str">
            <v>Gl</v>
          </cell>
          <cell r="E47">
            <v>330171</v>
          </cell>
          <cell r="G47">
            <v>228926.4</v>
          </cell>
        </row>
        <row r="48">
          <cell r="A48">
            <v>5</v>
          </cell>
          <cell r="B48" t="str">
            <v>Aisladores de carrete</v>
          </cell>
          <cell r="D48" t="str">
            <v>un</v>
          </cell>
          <cell r="E48">
            <v>2844</v>
          </cell>
          <cell r="G48">
            <v>1971.9999999999998</v>
          </cell>
        </row>
        <row r="49">
          <cell r="A49">
            <v>6</v>
          </cell>
          <cell r="B49" t="str">
            <v>Bentonita 50 Kg</v>
          </cell>
          <cell r="D49" t="str">
            <v>Bt</v>
          </cell>
          <cell r="E49">
            <v>21247</v>
          </cell>
          <cell r="F49">
            <v>37481</v>
          </cell>
          <cell r="G49">
            <v>14731.999999999998</v>
          </cell>
        </row>
        <row r="50">
          <cell r="A50">
            <v>7</v>
          </cell>
          <cell r="B50" t="str">
            <v>Bridas 2"</v>
          </cell>
          <cell r="D50" t="str">
            <v>Un</v>
          </cell>
          <cell r="E50">
            <v>30287</v>
          </cell>
          <cell r="G50">
            <v>21000</v>
          </cell>
        </row>
        <row r="51">
          <cell r="A51">
            <v>8</v>
          </cell>
          <cell r="B51" t="str">
            <v>Cruceta Metálica 2,5 M</v>
          </cell>
          <cell r="D51" t="str">
            <v>Un</v>
          </cell>
          <cell r="E51">
            <v>60575</v>
          </cell>
          <cell r="G51">
            <v>42000</v>
          </cell>
        </row>
        <row r="52">
          <cell r="A52">
            <v>9</v>
          </cell>
          <cell r="B52" t="str">
            <v>Channel Galvanizado x 2,4 mt</v>
          </cell>
          <cell r="D52" t="str">
            <v>Un</v>
          </cell>
          <cell r="E52">
            <v>21634</v>
          </cell>
          <cell r="F52">
            <v>37447</v>
          </cell>
          <cell r="G52">
            <v>15000</v>
          </cell>
        </row>
        <row r="53">
          <cell r="A53">
            <v>10</v>
          </cell>
          <cell r="B53" t="str">
            <v>diagonal Metálica</v>
          </cell>
          <cell r="D53" t="str">
            <v>Un</v>
          </cell>
          <cell r="E53">
            <v>16586</v>
          </cell>
          <cell r="G53">
            <v>11500</v>
          </cell>
        </row>
        <row r="54">
          <cell r="A54">
            <v>11</v>
          </cell>
          <cell r="B54" t="str">
            <v>esparrago 5/8" x 12"</v>
          </cell>
          <cell r="D54" t="str">
            <v>Un</v>
          </cell>
          <cell r="E54">
            <v>5336</v>
          </cell>
          <cell r="G54">
            <v>3700</v>
          </cell>
        </row>
        <row r="55">
          <cell r="A55">
            <v>12</v>
          </cell>
          <cell r="B55" t="str">
            <v>esparrago 5/8" x 20"</v>
          </cell>
          <cell r="D55" t="str">
            <v>Un</v>
          </cell>
          <cell r="E55">
            <v>5769</v>
          </cell>
          <cell r="G55">
            <v>4000</v>
          </cell>
        </row>
        <row r="56">
          <cell r="A56">
            <v>13</v>
          </cell>
          <cell r="B56" t="str">
            <v>Formaleta de madera</v>
          </cell>
          <cell r="D56" t="str">
            <v>Gl</v>
          </cell>
          <cell r="E56">
            <v>43268</v>
          </cell>
          <cell r="F56">
            <v>37447</v>
          </cell>
          <cell r="G56">
            <v>30000</v>
          </cell>
        </row>
        <row r="57">
          <cell r="A57">
            <v>14</v>
          </cell>
          <cell r="B57" t="str">
            <v>Hebillas 1/2"</v>
          </cell>
          <cell r="D57" t="str">
            <v>Un</v>
          </cell>
          <cell r="E57">
            <v>721</v>
          </cell>
          <cell r="G57">
            <v>500</v>
          </cell>
        </row>
        <row r="58">
          <cell r="A58">
            <v>15</v>
          </cell>
          <cell r="B58" t="str">
            <v>Herrajes de Seguridad</v>
          </cell>
          <cell r="D58" t="str">
            <v>Un</v>
          </cell>
          <cell r="E58">
            <v>2870095</v>
          </cell>
          <cell r="G58">
            <v>1990000</v>
          </cell>
        </row>
        <row r="59">
          <cell r="A59">
            <v>16</v>
          </cell>
          <cell r="B59" t="str">
            <v>Cinta Band It 1/2"</v>
          </cell>
          <cell r="D59" t="str">
            <v>Ml</v>
          </cell>
          <cell r="E59">
            <v>1442</v>
          </cell>
          <cell r="G59">
            <v>1000</v>
          </cell>
        </row>
        <row r="60">
          <cell r="A60">
            <v>17</v>
          </cell>
          <cell r="B60" t="str">
            <v>Collarin una salida</v>
          </cell>
          <cell r="D60" t="str">
            <v>Un</v>
          </cell>
          <cell r="E60">
            <v>14423</v>
          </cell>
          <cell r="G60">
            <v>10000</v>
          </cell>
        </row>
        <row r="61">
          <cell r="A61">
            <v>18</v>
          </cell>
          <cell r="B61" t="str">
            <v>Conector 90º 1"</v>
          </cell>
          <cell r="D61" t="str">
            <v>un</v>
          </cell>
          <cell r="E61">
            <v>11827</v>
          </cell>
          <cell r="G61">
            <v>8200</v>
          </cell>
        </row>
        <row r="62">
          <cell r="A62">
            <v>19</v>
          </cell>
          <cell r="B62" t="str">
            <v>Conector cable pasante</v>
          </cell>
          <cell r="D62" t="str">
            <v>Un</v>
          </cell>
          <cell r="E62">
            <v>13384</v>
          </cell>
          <cell r="G62">
            <v>9280</v>
          </cell>
        </row>
        <row r="63">
          <cell r="A63">
            <v>20</v>
          </cell>
          <cell r="B63" t="str">
            <v>Conector curvo 1"</v>
          </cell>
          <cell r="D63" t="str">
            <v>un</v>
          </cell>
          <cell r="E63">
            <v>11827</v>
          </cell>
          <cell r="G63">
            <v>8200</v>
          </cell>
        </row>
        <row r="64">
          <cell r="A64">
            <v>21</v>
          </cell>
          <cell r="B64" t="str">
            <v>Conector de compresión 2/0</v>
          </cell>
          <cell r="D64" t="str">
            <v>Un</v>
          </cell>
          <cell r="E64">
            <v>5481</v>
          </cell>
          <cell r="G64">
            <v>3800</v>
          </cell>
        </row>
        <row r="65">
          <cell r="A65">
            <v>22</v>
          </cell>
          <cell r="B65" t="str">
            <v>Conector GARD Tubo 1" - Cable 4 - 2/0</v>
          </cell>
          <cell r="D65" t="str">
            <v>Un</v>
          </cell>
          <cell r="E65">
            <v>43268</v>
          </cell>
          <cell r="F65">
            <v>37447</v>
          </cell>
          <cell r="G65">
            <v>30000</v>
          </cell>
        </row>
        <row r="66">
          <cell r="A66">
            <v>23</v>
          </cell>
          <cell r="B66" t="str">
            <v>Conector Tipo GARD 1 1/2"</v>
          </cell>
          <cell r="D66" t="str">
            <v>Un</v>
          </cell>
          <cell r="E66">
            <v>59060</v>
          </cell>
          <cell r="F66">
            <v>37447</v>
          </cell>
          <cell r="G66">
            <v>40950</v>
          </cell>
        </row>
        <row r="67">
          <cell r="A67">
            <v>24</v>
          </cell>
          <cell r="B67" t="str">
            <v>Conector Tipo GARD 1"</v>
          </cell>
          <cell r="D67" t="str">
            <v>Un</v>
          </cell>
          <cell r="E67">
            <v>48186</v>
          </cell>
          <cell r="F67">
            <v>37447</v>
          </cell>
          <cell r="G67">
            <v>33410</v>
          </cell>
        </row>
        <row r="68">
          <cell r="A68">
            <v>25</v>
          </cell>
          <cell r="B68" t="str">
            <v>Conector Tipo GARD 3"</v>
          </cell>
          <cell r="D68" t="str">
            <v>Un</v>
          </cell>
          <cell r="E68">
            <v>66935</v>
          </cell>
          <cell r="F68">
            <v>37447</v>
          </cell>
          <cell r="G68">
            <v>46410</v>
          </cell>
        </row>
        <row r="69">
          <cell r="A69">
            <v>26</v>
          </cell>
          <cell r="B69" t="str">
            <v>conectores 1"</v>
          </cell>
          <cell r="D69" t="str">
            <v>Un</v>
          </cell>
          <cell r="E69">
            <v>4327</v>
          </cell>
          <cell r="G69">
            <v>3000</v>
          </cell>
        </row>
        <row r="70">
          <cell r="A70">
            <v>27</v>
          </cell>
          <cell r="B70" t="str">
            <v>Union universal 2"</v>
          </cell>
          <cell r="D70" t="str">
            <v>Un</v>
          </cell>
          <cell r="E70">
            <v>43268</v>
          </cell>
          <cell r="G70">
            <v>30000</v>
          </cell>
        </row>
        <row r="71">
          <cell r="A71">
            <v>28</v>
          </cell>
          <cell r="B71" t="str">
            <v>Marquillas, terminales y amarres</v>
          </cell>
          <cell r="D71" t="str">
            <v>Gl</v>
          </cell>
          <cell r="E71">
            <v>21634</v>
          </cell>
          <cell r="F71">
            <v>37447</v>
          </cell>
          <cell r="G71">
            <v>15000</v>
          </cell>
        </row>
        <row r="72">
          <cell r="A72">
            <v>29</v>
          </cell>
          <cell r="B72" t="str">
            <v>Tornillos, tuercas, guazas y arandelas</v>
          </cell>
          <cell r="D72" t="str">
            <v>Gl</v>
          </cell>
          <cell r="E72">
            <v>14423</v>
          </cell>
          <cell r="F72">
            <v>37447</v>
          </cell>
          <cell r="G72">
            <v>10000</v>
          </cell>
        </row>
        <row r="73">
          <cell r="A73">
            <v>30</v>
          </cell>
          <cell r="B73" t="str">
            <v>Percha de 4 puestos</v>
          </cell>
          <cell r="D73" t="str">
            <v>un</v>
          </cell>
          <cell r="E73">
            <v>36056</v>
          </cell>
          <cell r="G73">
            <v>25000</v>
          </cell>
        </row>
        <row r="74">
          <cell r="A74">
            <v>31</v>
          </cell>
          <cell r="B74" t="str">
            <v>Platina Acero inox. 0,7 x 0,5 m</v>
          </cell>
          <cell r="D74" t="str">
            <v>Un</v>
          </cell>
          <cell r="E74">
            <v>14423</v>
          </cell>
          <cell r="G74">
            <v>10000</v>
          </cell>
        </row>
        <row r="75">
          <cell r="A75">
            <v>32</v>
          </cell>
          <cell r="B75" t="str">
            <v>Platina Cu 0,5 x 0,05 x 0,008</v>
          </cell>
          <cell r="D75" t="str">
            <v>Un</v>
          </cell>
          <cell r="E75">
            <v>36056</v>
          </cell>
          <cell r="F75">
            <v>37447</v>
          </cell>
          <cell r="G75">
            <v>25000</v>
          </cell>
        </row>
        <row r="76">
          <cell r="A76">
            <v>33</v>
          </cell>
          <cell r="B76" t="str">
            <v>Prensaestopas 1/2"</v>
          </cell>
          <cell r="D76" t="str">
            <v>Un</v>
          </cell>
          <cell r="E76">
            <v>14423</v>
          </cell>
          <cell r="G76">
            <v>10000</v>
          </cell>
        </row>
        <row r="77">
          <cell r="A77">
            <v>34</v>
          </cell>
          <cell r="B77" t="str">
            <v>Prensaestopas 3/4" Nema 4X</v>
          </cell>
          <cell r="D77" t="str">
            <v>Un</v>
          </cell>
          <cell r="E77">
            <v>7500</v>
          </cell>
          <cell r="G77">
            <v>5200</v>
          </cell>
        </row>
        <row r="78">
          <cell r="A78">
            <v>35</v>
          </cell>
          <cell r="B78" t="str">
            <v>Soporte y accesorios de fijacon de caja conexión</v>
          </cell>
          <cell r="D78" t="str">
            <v>Un</v>
          </cell>
          <cell r="E78">
            <v>173071</v>
          </cell>
          <cell r="F78">
            <v>37447</v>
          </cell>
          <cell r="G78">
            <v>120000</v>
          </cell>
          <cell r="H78" t="str">
            <v>Tecna</v>
          </cell>
        </row>
        <row r="79">
          <cell r="A79">
            <v>36</v>
          </cell>
          <cell r="B79" t="str">
            <v>Soportes y accesorios de fijación de tuberia</v>
          </cell>
          <cell r="D79" t="str">
            <v>Un</v>
          </cell>
          <cell r="E79">
            <v>28845</v>
          </cell>
          <cell r="F79">
            <v>37447</v>
          </cell>
          <cell r="G79">
            <v>20000</v>
          </cell>
          <cell r="H79" t="str">
            <v>Tecna</v>
          </cell>
        </row>
        <row r="80">
          <cell r="A80">
            <v>37</v>
          </cell>
          <cell r="B80" t="str">
            <v>Soportes y accesorios de fijación de bandejas</v>
          </cell>
          <cell r="D80" t="str">
            <v>Un</v>
          </cell>
          <cell r="E80">
            <v>122592</v>
          </cell>
          <cell r="F80">
            <v>37447</v>
          </cell>
          <cell r="G80">
            <v>85000</v>
          </cell>
          <cell r="H80" t="str">
            <v>Tecna/Ceno</v>
          </cell>
        </row>
        <row r="81">
          <cell r="A81">
            <v>38</v>
          </cell>
          <cell r="B81" t="str">
            <v>Soportes Tubería Enterrada</v>
          </cell>
          <cell r="D81" t="str">
            <v>Gl</v>
          </cell>
          <cell r="E81">
            <v>14423</v>
          </cell>
          <cell r="G81">
            <v>10000</v>
          </cell>
        </row>
        <row r="82">
          <cell r="A82">
            <v>39</v>
          </cell>
          <cell r="B82" t="str">
            <v>Boquillas con puesta a tierra</v>
          </cell>
          <cell r="D82" t="str">
            <v>Gl</v>
          </cell>
          <cell r="E82">
            <v>14423</v>
          </cell>
          <cell r="G82">
            <v>10000</v>
          </cell>
        </row>
        <row r="83">
          <cell r="A83">
            <v>40</v>
          </cell>
          <cell r="B83" t="str">
            <v>Cinta a islante 33 3M</v>
          </cell>
          <cell r="D83" t="str">
            <v>Un</v>
          </cell>
          <cell r="E83">
            <v>21634</v>
          </cell>
          <cell r="F83">
            <v>37447</v>
          </cell>
          <cell r="G83">
            <v>15000</v>
          </cell>
        </row>
        <row r="84">
          <cell r="A84">
            <v>41</v>
          </cell>
          <cell r="B84" t="str">
            <v>Cinta aislante 120 3M</v>
          </cell>
          <cell r="D84" t="str">
            <v>Un</v>
          </cell>
          <cell r="E84">
            <v>43268</v>
          </cell>
          <cell r="F84">
            <v>37447</v>
          </cell>
          <cell r="G84">
            <v>30000</v>
          </cell>
        </row>
        <row r="85">
          <cell r="A85">
            <v>42</v>
          </cell>
          <cell r="B85" t="str">
            <v>Soporte y accesorios de fijacion de lampara, interrup, tomas</v>
          </cell>
          <cell r="D85" t="str">
            <v>Gl</v>
          </cell>
          <cell r="E85">
            <v>43268</v>
          </cell>
          <cell r="G85">
            <v>30000</v>
          </cell>
        </row>
        <row r="86">
          <cell r="A86">
            <v>43</v>
          </cell>
          <cell r="D86" t="str">
            <v>Gl</v>
          </cell>
          <cell r="E86">
            <v>0</v>
          </cell>
        </row>
        <row r="87">
          <cell r="A87">
            <v>44</v>
          </cell>
          <cell r="D87" t="str">
            <v>Ml</v>
          </cell>
          <cell r="E87">
            <v>0</v>
          </cell>
        </row>
        <row r="88">
          <cell r="A88">
            <v>45</v>
          </cell>
          <cell r="D88" t="str">
            <v>Ml</v>
          </cell>
          <cell r="E88">
            <v>0</v>
          </cell>
        </row>
        <row r="89">
          <cell r="A89">
            <v>46</v>
          </cell>
          <cell r="D89" t="str">
            <v>Ml</v>
          </cell>
          <cell r="E89">
            <v>0</v>
          </cell>
        </row>
        <row r="90">
          <cell r="A90">
            <v>47</v>
          </cell>
          <cell r="D90" t="str">
            <v>Ml</v>
          </cell>
          <cell r="E90">
            <v>0</v>
          </cell>
        </row>
        <row r="91">
          <cell r="A91">
            <v>48</v>
          </cell>
          <cell r="D91" t="str">
            <v>Ml</v>
          </cell>
          <cell r="E91">
            <v>0</v>
          </cell>
        </row>
        <row r="92">
          <cell r="A92">
            <v>49</v>
          </cell>
          <cell r="D92" t="str">
            <v>Ml</v>
          </cell>
          <cell r="E92">
            <v>0</v>
          </cell>
        </row>
        <row r="93">
          <cell r="A93">
            <v>50</v>
          </cell>
          <cell r="D93" t="str">
            <v>Ml</v>
          </cell>
          <cell r="E93">
            <v>0</v>
          </cell>
        </row>
        <row r="94">
          <cell r="A94">
            <v>51</v>
          </cell>
          <cell r="D94" t="str">
            <v>Ml</v>
          </cell>
          <cell r="E94">
            <v>0</v>
          </cell>
        </row>
        <row r="95">
          <cell r="A95">
            <v>52</v>
          </cell>
          <cell r="D95" t="str">
            <v>Ml</v>
          </cell>
          <cell r="E95">
            <v>0</v>
          </cell>
        </row>
        <row r="96">
          <cell r="A96">
            <v>53</v>
          </cell>
          <cell r="D96" t="str">
            <v>Ml</v>
          </cell>
          <cell r="E96">
            <v>0</v>
          </cell>
        </row>
        <row r="97">
          <cell r="A97">
            <v>54</v>
          </cell>
          <cell r="D97" t="str">
            <v>Ml</v>
          </cell>
          <cell r="E97">
            <v>0</v>
          </cell>
        </row>
        <row r="98">
          <cell r="A98">
            <v>55</v>
          </cell>
          <cell r="D98" t="str">
            <v>Ml</v>
          </cell>
          <cell r="E98">
            <v>0</v>
          </cell>
        </row>
        <row r="99">
          <cell r="A99">
            <v>56</v>
          </cell>
          <cell r="D99" t="str">
            <v>Ml</v>
          </cell>
          <cell r="E99">
            <v>0</v>
          </cell>
        </row>
        <row r="100">
          <cell r="A100">
            <v>57</v>
          </cell>
          <cell r="D100" t="str">
            <v>Ml</v>
          </cell>
          <cell r="E100">
            <v>0</v>
          </cell>
          <cell r="I100" t="str">
            <v xml:space="preserve">BULB LIGHT (FOR NV-1)  1B365 </v>
          </cell>
        </row>
        <row r="101">
          <cell r="A101">
            <v>58</v>
          </cell>
          <cell r="D101" t="str">
            <v>Ml</v>
          </cell>
          <cell r="E101">
            <v>0</v>
          </cell>
        </row>
        <row r="102">
          <cell r="A102">
            <v>59</v>
          </cell>
          <cell r="D102" t="str">
            <v>Ml</v>
          </cell>
          <cell r="E102">
            <v>0</v>
          </cell>
        </row>
        <row r="103">
          <cell r="A103">
            <v>60</v>
          </cell>
          <cell r="D103" t="str">
            <v>Ml</v>
          </cell>
          <cell r="E103">
            <v>0</v>
          </cell>
        </row>
        <row r="104">
          <cell r="A104">
            <v>61</v>
          </cell>
          <cell r="D104" t="str">
            <v>Ml</v>
          </cell>
          <cell r="E104">
            <v>0</v>
          </cell>
        </row>
        <row r="105">
          <cell r="A105">
            <v>62</v>
          </cell>
          <cell r="D105" t="str">
            <v>Ml</v>
          </cell>
          <cell r="E105">
            <v>0</v>
          </cell>
        </row>
        <row r="106">
          <cell r="A106">
            <v>63</v>
          </cell>
          <cell r="D106" t="str">
            <v>Ml</v>
          </cell>
          <cell r="E106">
            <v>0</v>
          </cell>
        </row>
        <row r="107">
          <cell r="A107">
            <v>64</v>
          </cell>
          <cell r="D107" t="str">
            <v>Ml</v>
          </cell>
          <cell r="E107">
            <v>0</v>
          </cell>
        </row>
        <row r="108">
          <cell r="A108">
            <v>65</v>
          </cell>
          <cell r="D108" t="str">
            <v>Ml</v>
          </cell>
          <cell r="E108">
            <v>0</v>
          </cell>
        </row>
        <row r="109">
          <cell r="A109">
            <v>66</v>
          </cell>
          <cell r="D109" t="str">
            <v>Ml</v>
          </cell>
          <cell r="E109">
            <v>0</v>
          </cell>
        </row>
        <row r="110">
          <cell r="A110">
            <v>67</v>
          </cell>
          <cell r="D110" t="str">
            <v>Ml</v>
          </cell>
          <cell r="E110">
            <v>0</v>
          </cell>
        </row>
        <row r="111">
          <cell r="A111">
            <v>68</v>
          </cell>
          <cell r="D111" t="str">
            <v>Ml</v>
          </cell>
          <cell r="E111">
            <v>0</v>
          </cell>
        </row>
        <row r="112">
          <cell r="A112">
            <v>69</v>
          </cell>
          <cell r="D112" t="str">
            <v>Ml</v>
          </cell>
          <cell r="E112">
            <v>0</v>
          </cell>
        </row>
        <row r="113">
          <cell r="A113">
            <v>70</v>
          </cell>
          <cell r="D113" t="str">
            <v>Ml</v>
          </cell>
          <cell r="E113">
            <v>0</v>
          </cell>
        </row>
        <row r="114">
          <cell r="A114">
            <v>71</v>
          </cell>
          <cell r="D114" t="str">
            <v>Ml</v>
          </cell>
          <cell r="E114">
            <v>0</v>
          </cell>
        </row>
        <row r="115">
          <cell r="A115">
            <v>72</v>
          </cell>
          <cell r="D115" t="str">
            <v>Ml</v>
          </cell>
          <cell r="E115">
            <v>0</v>
          </cell>
        </row>
        <row r="116">
          <cell r="A116">
            <v>73</v>
          </cell>
          <cell r="D116" t="str">
            <v>Ml</v>
          </cell>
          <cell r="E116">
            <v>0</v>
          </cell>
        </row>
        <row r="117">
          <cell r="A117">
            <v>74</v>
          </cell>
          <cell r="D117" t="str">
            <v>Ml</v>
          </cell>
          <cell r="E117">
            <v>0</v>
          </cell>
        </row>
        <row r="118">
          <cell r="A118">
            <v>75</v>
          </cell>
          <cell r="D118" t="str">
            <v>Ml</v>
          </cell>
          <cell r="E118">
            <v>0</v>
          </cell>
        </row>
        <row r="119">
          <cell r="A119">
            <v>76</v>
          </cell>
          <cell r="D119" t="str">
            <v>Ml</v>
          </cell>
          <cell r="E119">
            <v>0</v>
          </cell>
        </row>
        <row r="120">
          <cell r="A120">
            <v>77</v>
          </cell>
          <cell r="D120" t="str">
            <v>Ml</v>
          </cell>
          <cell r="E120">
            <v>0</v>
          </cell>
        </row>
        <row r="121">
          <cell r="A121">
            <v>78</v>
          </cell>
          <cell r="D121" t="str">
            <v>Ml</v>
          </cell>
          <cell r="E121">
            <v>0</v>
          </cell>
        </row>
        <row r="122">
          <cell r="A122">
            <v>79</v>
          </cell>
          <cell r="D122" t="str">
            <v>Ml</v>
          </cell>
          <cell r="E122">
            <v>0</v>
          </cell>
        </row>
        <row r="123">
          <cell r="A123">
            <v>80</v>
          </cell>
          <cell r="D123" t="str">
            <v>Ml</v>
          </cell>
          <cell r="E123">
            <v>0</v>
          </cell>
        </row>
        <row r="124">
          <cell r="A124">
            <v>81</v>
          </cell>
          <cell r="D124" t="str">
            <v>Ml</v>
          </cell>
          <cell r="E124">
            <v>0</v>
          </cell>
        </row>
        <row r="125">
          <cell r="A125">
            <v>82</v>
          </cell>
          <cell r="D125" t="str">
            <v>Ml</v>
          </cell>
          <cell r="E125">
            <v>0</v>
          </cell>
        </row>
        <row r="126">
          <cell r="A126">
            <v>83</v>
          </cell>
          <cell r="D126" t="str">
            <v>Ml</v>
          </cell>
          <cell r="E126">
            <v>0</v>
          </cell>
        </row>
        <row r="127">
          <cell r="A127">
            <v>84</v>
          </cell>
          <cell r="D127" t="str">
            <v>Ml</v>
          </cell>
          <cell r="E127">
            <v>0</v>
          </cell>
        </row>
        <row r="128">
          <cell r="A128">
            <v>85</v>
          </cell>
          <cell r="D128" t="str">
            <v>Ml</v>
          </cell>
          <cell r="E128">
            <v>0</v>
          </cell>
        </row>
        <row r="129">
          <cell r="A129">
            <v>86</v>
          </cell>
          <cell r="D129" t="str">
            <v>Ml</v>
          </cell>
          <cell r="E129">
            <v>0</v>
          </cell>
        </row>
        <row r="130">
          <cell r="A130" t="str">
            <v>CONDUCTORES</v>
          </cell>
        </row>
        <row r="131">
          <cell r="A131" t="str">
            <v>Código</v>
          </cell>
          <cell r="B131" t="str">
            <v>Descripción Herramientas</v>
          </cell>
          <cell r="D131" t="str">
            <v>Unidad</v>
          </cell>
          <cell r="E131" t="str">
            <v>Valor Ofert</v>
          </cell>
          <cell r="F131" t="str">
            <v>Fecha</v>
          </cell>
          <cell r="G131" t="str">
            <v>Vr real+IVA</v>
          </cell>
          <cell r="H131" t="str">
            <v>Marca</v>
          </cell>
          <cell r="I131" t="str">
            <v>Referencia</v>
          </cell>
        </row>
        <row r="132">
          <cell r="A132">
            <v>87</v>
          </cell>
          <cell r="B132" t="str">
            <v>Cable "Building Wire"</v>
          </cell>
          <cell r="D132" t="str">
            <v>Ml</v>
          </cell>
          <cell r="E132">
            <v>1791</v>
          </cell>
          <cell r="G132">
            <v>1260</v>
          </cell>
          <cell r="J132">
            <v>0.6</v>
          </cell>
        </row>
        <row r="133">
          <cell r="A133">
            <v>88</v>
          </cell>
          <cell r="B133" t="str">
            <v>Cable # 12 Verde</v>
          </cell>
          <cell r="D133" t="str">
            <v>Ml</v>
          </cell>
          <cell r="E133">
            <v>824</v>
          </cell>
          <cell r="G133">
            <v>580</v>
          </cell>
        </row>
        <row r="134">
          <cell r="A134">
            <v>89</v>
          </cell>
          <cell r="B134" t="str">
            <v>Cable Aluminio aislado THW 75 ºC / 600 V # 2 AWG</v>
          </cell>
          <cell r="D134" t="str">
            <v>Ml</v>
          </cell>
          <cell r="E134">
            <v>2355</v>
          </cell>
          <cell r="G134">
            <v>1656.9672</v>
          </cell>
        </row>
        <row r="135">
          <cell r="A135">
            <v>90</v>
          </cell>
          <cell r="B135" t="str">
            <v>Cable Aluminio aislado THW 75 ºC / 600 V # 2/0 AWG</v>
          </cell>
          <cell r="D135" t="str">
            <v>Ml</v>
          </cell>
          <cell r="E135">
            <v>4382</v>
          </cell>
          <cell r="G135">
            <v>3083.0016000000001</v>
          </cell>
        </row>
        <row r="136">
          <cell r="A136">
            <v>91</v>
          </cell>
          <cell r="B136" t="str">
            <v>Cable Building Wire # 12</v>
          </cell>
          <cell r="D136" t="str">
            <v>Ml</v>
          </cell>
          <cell r="E136">
            <v>487</v>
          </cell>
          <cell r="G136">
            <v>343</v>
          </cell>
        </row>
        <row r="137">
          <cell r="A137">
            <v>92</v>
          </cell>
          <cell r="B137" t="str">
            <v>Cable cobre aislado THHN 90 ºC / 600 V # 12 AWG</v>
          </cell>
          <cell r="D137" t="str">
            <v>Ml</v>
          </cell>
          <cell r="E137">
            <v>770</v>
          </cell>
          <cell r="G137">
            <v>541.76640000000009</v>
          </cell>
        </row>
        <row r="138">
          <cell r="A138">
            <v>93</v>
          </cell>
          <cell r="B138" t="str">
            <v>Cable cobre aislado THHN 90 ºC / 600 V # 2 AWG</v>
          </cell>
          <cell r="D138" t="str">
            <v>Ml</v>
          </cell>
          <cell r="E138">
            <v>5909</v>
          </cell>
          <cell r="G138">
            <v>4157.7647999999999</v>
          </cell>
        </row>
        <row r="139">
          <cell r="A139">
            <v>94</v>
          </cell>
          <cell r="B139" t="str">
            <v>Cable cobre aislado THHN 90 ºC / 600 V # 8 AWG</v>
          </cell>
          <cell r="D139" t="str">
            <v>Ml</v>
          </cell>
          <cell r="E139">
            <v>1602</v>
          </cell>
          <cell r="G139">
            <v>1127.3808000000001</v>
          </cell>
        </row>
        <row r="140">
          <cell r="A140">
            <v>95</v>
          </cell>
          <cell r="B140" t="str">
            <v>Cable Cu Aislado THHN 90ºC 600 V 2/0 AWG</v>
          </cell>
          <cell r="D140" t="str">
            <v>Ml</v>
          </cell>
          <cell r="E140">
            <v>11509</v>
          </cell>
          <cell r="G140">
            <v>8097.7511999999988</v>
          </cell>
        </row>
        <row r="141">
          <cell r="A141">
            <v>96</v>
          </cell>
          <cell r="B141" t="str">
            <v xml:space="preserve">Cable Cu desnudo trenzado 2 AWG Semiduro </v>
          </cell>
          <cell r="D141" t="str">
            <v>Ml</v>
          </cell>
          <cell r="E141">
            <v>5278</v>
          </cell>
          <cell r="G141">
            <v>3713.9256000000005</v>
          </cell>
        </row>
        <row r="142">
          <cell r="A142">
            <v>97</v>
          </cell>
          <cell r="B142" t="str">
            <v xml:space="preserve">Cable Cu desnudo trenzado 2/0 AWG Semiduro </v>
          </cell>
          <cell r="D142" t="str">
            <v>Ml</v>
          </cell>
          <cell r="E142">
            <v>10061</v>
          </cell>
          <cell r="G142">
            <v>7079.503200000001</v>
          </cell>
        </row>
        <row r="143">
          <cell r="A143">
            <v>98</v>
          </cell>
          <cell r="B143" t="str">
            <v>Cable de Cu aislado THW color verde #2</v>
          </cell>
          <cell r="D143" t="str">
            <v>Ml</v>
          </cell>
          <cell r="E143">
            <v>6331</v>
          </cell>
          <cell r="G143">
            <v>4455</v>
          </cell>
        </row>
        <row r="144">
          <cell r="A144">
            <v>99</v>
          </cell>
          <cell r="B144" t="str">
            <v>Cable monopolar THW # 12 AWG</v>
          </cell>
          <cell r="D144" t="str">
            <v>Ml</v>
          </cell>
          <cell r="E144">
            <v>3432</v>
          </cell>
          <cell r="G144">
            <v>2415</v>
          </cell>
        </row>
        <row r="145">
          <cell r="A145">
            <v>100</v>
          </cell>
          <cell r="B145" t="str">
            <v>Cable Telefónico</v>
          </cell>
          <cell r="D145" t="str">
            <v>Ml</v>
          </cell>
          <cell r="E145">
            <v>4477</v>
          </cell>
          <cell r="G145">
            <v>3150</v>
          </cell>
        </row>
        <row r="146">
          <cell r="A146">
            <v>101</v>
          </cell>
          <cell r="B146" t="str">
            <v>Cable de Cu multiconductor 3x12 THWN</v>
          </cell>
          <cell r="D146" t="str">
            <v>Ml</v>
          </cell>
          <cell r="E146">
            <v>3002</v>
          </cell>
          <cell r="F146">
            <v>37483</v>
          </cell>
          <cell r="G146">
            <v>2112.1280000000002</v>
          </cell>
        </row>
        <row r="147">
          <cell r="A147">
            <v>102</v>
          </cell>
          <cell r="B147" t="str">
            <v>Cable de Cu multiconductor 4x12 THWN</v>
          </cell>
          <cell r="D147" t="str">
            <v>Ml</v>
          </cell>
          <cell r="E147">
            <v>3562</v>
          </cell>
          <cell r="F147">
            <v>37483</v>
          </cell>
          <cell r="G147">
            <v>2506.0640000000003</v>
          </cell>
        </row>
        <row r="148">
          <cell r="A148">
            <v>103</v>
          </cell>
          <cell r="B148" t="str">
            <v>Cable de Cu multiconductor 3x10 THWN</v>
          </cell>
          <cell r="D148" t="str">
            <v>Ml</v>
          </cell>
          <cell r="E148">
            <v>4059</v>
          </cell>
          <cell r="F148">
            <v>37483</v>
          </cell>
          <cell r="G148">
            <v>2855.92</v>
          </cell>
        </row>
        <row r="149">
          <cell r="A149">
            <v>104</v>
          </cell>
          <cell r="B149" t="str">
            <v>Cable de Cu multiconductor 3x8 THWN</v>
          </cell>
          <cell r="D149" t="str">
            <v>Ml</v>
          </cell>
          <cell r="E149">
            <v>6140</v>
          </cell>
          <cell r="F149">
            <v>37483</v>
          </cell>
          <cell r="G149">
            <v>4320.3039999999992</v>
          </cell>
        </row>
        <row r="150">
          <cell r="A150">
            <v>105</v>
          </cell>
          <cell r="B150" t="str">
            <v>Cable de Cu multiconductor 2x6 THWN</v>
          </cell>
          <cell r="D150" t="str">
            <v>Ml</v>
          </cell>
          <cell r="E150">
            <v>7332</v>
          </cell>
          <cell r="F150">
            <v>37483</v>
          </cell>
          <cell r="G150">
            <v>5159.2160000000003</v>
          </cell>
        </row>
        <row r="151">
          <cell r="A151">
            <v>106</v>
          </cell>
          <cell r="B151" t="str">
            <v>Cable de Cu monopolar 2/0 THWN</v>
          </cell>
          <cell r="D151" t="str">
            <v>Ml</v>
          </cell>
          <cell r="E151">
            <v>10966</v>
          </cell>
          <cell r="F151">
            <v>37483</v>
          </cell>
          <cell r="G151">
            <v>7715.8559999999998</v>
          </cell>
        </row>
        <row r="152">
          <cell r="A152">
            <v>107</v>
          </cell>
          <cell r="B152" t="str">
            <v>Cable de Cu monopolar 4/0 THWN</v>
          </cell>
          <cell r="D152" t="str">
            <v>Ml</v>
          </cell>
          <cell r="E152">
            <v>17184</v>
          </cell>
          <cell r="F152">
            <v>37483</v>
          </cell>
          <cell r="G152">
            <v>12090.912</v>
          </cell>
        </row>
        <row r="153">
          <cell r="A153">
            <v>108</v>
          </cell>
          <cell r="B153" t="str">
            <v>Cable de Cu monopolar 250 THWN</v>
          </cell>
          <cell r="D153" t="str">
            <v>Ml</v>
          </cell>
          <cell r="E153">
            <v>21804</v>
          </cell>
          <cell r="F153">
            <v>37483</v>
          </cell>
          <cell r="G153">
            <v>15341.696</v>
          </cell>
        </row>
        <row r="154">
          <cell r="A154">
            <v>109</v>
          </cell>
          <cell r="B154" t="str">
            <v>Cable de Cu monopolar 350 THWN</v>
          </cell>
          <cell r="D154" t="str">
            <v>Ml</v>
          </cell>
          <cell r="E154">
            <v>30379</v>
          </cell>
          <cell r="F154">
            <v>37483</v>
          </cell>
          <cell r="G154">
            <v>21375.552</v>
          </cell>
        </row>
        <row r="155">
          <cell r="A155">
            <v>110</v>
          </cell>
          <cell r="B155" t="str">
            <v>Cable de Cu monopolar 500 THWN</v>
          </cell>
          <cell r="D155" t="str">
            <v>Ml</v>
          </cell>
          <cell r="E155">
            <v>45244</v>
          </cell>
          <cell r="F155">
            <v>37483</v>
          </cell>
          <cell r="G155">
            <v>31835.039999999997</v>
          </cell>
        </row>
        <row r="156">
          <cell r="A156">
            <v>111</v>
          </cell>
          <cell r="B156" t="str">
            <v>Cable de Cu monopolar 750 THWN</v>
          </cell>
          <cell r="D156" t="str">
            <v>Ml</v>
          </cell>
          <cell r="E156">
            <v>63915</v>
          </cell>
          <cell r="F156">
            <v>37483</v>
          </cell>
          <cell r="G156">
            <v>44972.619999999995</v>
          </cell>
        </row>
        <row r="157">
          <cell r="A157">
            <v>112</v>
          </cell>
          <cell r="B157" t="str">
            <v>Cable de Cu monopolar 1/0 THWN</v>
          </cell>
          <cell r="D157" t="str">
            <v>Ml</v>
          </cell>
          <cell r="E157">
            <v>8771</v>
          </cell>
          <cell r="F157">
            <v>37483</v>
          </cell>
          <cell r="G157">
            <v>6171.2</v>
          </cell>
        </row>
        <row r="158">
          <cell r="A158">
            <v>113</v>
          </cell>
          <cell r="B158" t="str">
            <v>Cable de Cu monopolar 3/0 THWN</v>
          </cell>
          <cell r="D158" t="str">
            <v>Ml</v>
          </cell>
          <cell r="E158">
            <v>13760</v>
          </cell>
          <cell r="F158">
            <v>37483</v>
          </cell>
          <cell r="G158">
            <v>9682.2879999999986</v>
          </cell>
        </row>
        <row r="159">
          <cell r="A159">
            <v>114</v>
          </cell>
          <cell r="B159" t="str">
            <v>Cable de Cu multiconductor 3x6 THWN</v>
          </cell>
          <cell r="D159" t="str">
            <v>Ml</v>
          </cell>
          <cell r="E159">
            <v>9497</v>
          </cell>
          <cell r="F159">
            <v>37483</v>
          </cell>
          <cell r="G159">
            <v>6682.5280000000002</v>
          </cell>
        </row>
        <row r="160">
          <cell r="A160">
            <v>115</v>
          </cell>
          <cell r="B160" t="str">
            <v>Cable de Cu multiconductor 3x4 THWN</v>
          </cell>
          <cell r="D160" t="str">
            <v>Ml</v>
          </cell>
          <cell r="E160">
            <v>12558</v>
          </cell>
          <cell r="F160">
            <v>37483</v>
          </cell>
          <cell r="G160">
            <v>8835.9519999999993</v>
          </cell>
        </row>
        <row r="161">
          <cell r="A161">
            <v>116</v>
          </cell>
          <cell r="B161" t="str">
            <v>Cable de Cu multiconductor 4x2 THWN</v>
          </cell>
          <cell r="D161" t="str">
            <v>Ml</v>
          </cell>
          <cell r="E161">
            <v>21144</v>
          </cell>
          <cell r="F161">
            <v>37483</v>
          </cell>
          <cell r="G161">
            <v>14877.696</v>
          </cell>
        </row>
        <row r="162">
          <cell r="A162">
            <v>117</v>
          </cell>
          <cell r="B162" t="str">
            <v>Cable de Cu multiconductor 7x14 THWN</v>
          </cell>
          <cell r="D162" t="str">
            <v>Ml</v>
          </cell>
          <cell r="E162">
            <v>2067</v>
          </cell>
          <cell r="F162">
            <v>37483</v>
          </cell>
          <cell r="G162">
            <v>1454.64</v>
          </cell>
        </row>
        <row r="163">
          <cell r="A163">
            <v>118</v>
          </cell>
          <cell r="B163" t="str">
            <v>Cable # 10 THHN 600 V</v>
          </cell>
          <cell r="D163" t="str">
            <v>Ml</v>
          </cell>
          <cell r="E163">
            <v>1054</v>
          </cell>
          <cell r="G163">
            <v>741.47199999999998</v>
          </cell>
        </row>
        <row r="164">
          <cell r="A164">
            <v>119</v>
          </cell>
          <cell r="B164" t="str">
            <v>Conductor # 4 AWG</v>
          </cell>
          <cell r="D164" t="str">
            <v>Ml</v>
          </cell>
          <cell r="E164">
            <v>3624</v>
          </cell>
          <cell r="G164">
            <v>2550.1440000000002</v>
          </cell>
        </row>
        <row r="165">
          <cell r="A165">
            <v>120</v>
          </cell>
          <cell r="B165" t="str">
            <v>Conductor # 6 AWG</v>
          </cell>
          <cell r="D165" t="str">
            <v>Ml</v>
          </cell>
          <cell r="E165">
            <v>3055</v>
          </cell>
          <cell r="G165">
            <v>2149.8047999999999</v>
          </cell>
        </row>
        <row r="166">
          <cell r="A166">
            <v>121</v>
          </cell>
          <cell r="B166" t="str">
            <v>Conductor # 8 AWG</v>
          </cell>
          <cell r="D166" t="str">
            <v>Ml</v>
          </cell>
          <cell r="E166">
            <v>1984</v>
          </cell>
          <cell r="G166">
            <v>1395.8047999999999</v>
          </cell>
        </row>
        <row r="167">
          <cell r="A167">
            <v>122</v>
          </cell>
          <cell r="B167" t="str">
            <v>Conductor # 12 AWG</v>
          </cell>
          <cell r="D167" t="str">
            <v>Ml</v>
          </cell>
          <cell r="E167">
            <v>953</v>
          </cell>
          <cell r="G167">
            <v>670.75839999999994</v>
          </cell>
        </row>
        <row r="168">
          <cell r="A168">
            <v>123</v>
          </cell>
          <cell r="B168" t="str">
            <v>Conductor # 2x16 AWG</v>
          </cell>
          <cell r="D168" t="str">
            <v>Ml</v>
          </cell>
          <cell r="E168">
            <v>3553</v>
          </cell>
          <cell r="G168">
            <v>2500</v>
          </cell>
        </row>
        <row r="169">
          <cell r="A169">
            <v>124</v>
          </cell>
          <cell r="B169" t="str">
            <v>Conductor # 3x4 AWG</v>
          </cell>
          <cell r="D169" t="str">
            <v>Ml</v>
          </cell>
          <cell r="E169">
            <v>19044</v>
          </cell>
          <cell r="G169">
            <v>13400</v>
          </cell>
        </row>
        <row r="170">
          <cell r="A170">
            <v>125</v>
          </cell>
          <cell r="B170" t="str">
            <v>Cable Coaxial PCS y ESD</v>
          </cell>
          <cell r="D170" t="str">
            <v>Ml</v>
          </cell>
          <cell r="E170">
            <v>540</v>
          </cell>
          <cell r="G170">
            <v>380</v>
          </cell>
        </row>
        <row r="171">
          <cell r="A171">
            <v>126</v>
          </cell>
          <cell r="B171" t="str">
            <v>Soporte Caja JBR</v>
          </cell>
          <cell r="D171" t="str">
            <v>Ml</v>
          </cell>
          <cell r="E171">
            <v>170544</v>
          </cell>
          <cell r="G171">
            <v>120000</v>
          </cell>
        </row>
        <row r="172">
          <cell r="A172">
            <v>127</v>
          </cell>
          <cell r="B172" t="str">
            <v>Conductor # 16 AWG</v>
          </cell>
          <cell r="D172" t="str">
            <v>Ml</v>
          </cell>
          <cell r="E172">
            <v>358</v>
          </cell>
          <cell r="G172">
            <v>252.13759999999999</v>
          </cell>
        </row>
        <row r="173">
          <cell r="A173">
            <v>128</v>
          </cell>
          <cell r="B173" t="str">
            <v>Conductor # 16 AWG</v>
          </cell>
          <cell r="D173" t="str">
            <v>Ml</v>
          </cell>
          <cell r="E173">
            <v>358</v>
          </cell>
          <cell r="G173">
            <v>252.13759999999999</v>
          </cell>
        </row>
        <row r="174">
          <cell r="A174">
            <v>129</v>
          </cell>
          <cell r="B174" t="str">
            <v>Cable de Cu monopolar 400 THWN</v>
          </cell>
          <cell r="D174" t="str">
            <v>Ml</v>
          </cell>
          <cell r="E174">
            <v>40859</v>
          </cell>
          <cell r="G174">
            <v>28750</v>
          </cell>
        </row>
        <row r="175">
          <cell r="A175">
            <v>130</v>
          </cell>
          <cell r="D175" t="str">
            <v>Ml</v>
          </cell>
          <cell r="E175">
            <v>0</v>
          </cell>
        </row>
        <row r="176">
          <cell r="A176">
            <v>131</v>
          </cell>
          <cell r="D176" t="str">
            <v>Ml</v>
          </cell>
          <cell r="E176">
            <v>0</v>
          </cell>
        </row>
        <row r="177">
          <cell r="A177">
            <v>132</v>
          </cell>
          <cell r="D177" t="str">
            <v>Ml</v>
          </cell>
          <cell r="E177">
            <v>0</v>
          </cell>
        </row>
        <row r="178">
          <cell r="A178">
            <v>133</v>
          </cell>
          <cell r="D178" t="str">
            <v>Ml</v>
          </cell>
          <cell r="E178">
            <v>0</v>
          </cell>
        </row>
        <row r="179">
          <cell r="A179">
            <v>134</v>
          </cell>
          <cell r="D179" t="str">
            <v>Ml</v>
          </cell>
          <cell r="E179">
            <v>0</v>
          </cell>
        </row>
        <row r="180">
          <cell r="A180">
            <v>135</v>
          </cell>
          <cell r="D180" t="str">
            <v>Ml</v>
          </cell>
          <cell r="E180">
            <v>0</v>
          </cell>
        </row>
        <row r="181">
          <cell r="A181">
            <v>136</v>
          </cell>
          <cell r="D181" t="str">
            <v>Ml</v>
          </cell>
          <cell r="E181">
            <v>0</v>
          </cell>
        </row>
        <row r="182">
          <cell r="A182">
            <v>137</v>
          </cell>
          <cell r="D182" t="str">
            <v>Ml</v>
          </cell>
          <cell r="E182">
            <v>0</v>
          </cell>
        </row>
        <row r="183">
          <cell r="A183">
            <v>138</v>
          </cell>
          <cell r="D183" t="str">
            <v>Ml</v>
          </cell>
          <cell r="E183">
            <v>0</v>
          </cell>
        </row>
        <row r="184">
          <cell r="A184">
            <v>139</v>
          </cell>
          <cell r="D184" t="str">
            <v>Ml</v>
          </cell>
          <cell r="E184">
            <v>0</v>
          </cell>
        </row>
        <row r="185">
          <cell r="A185">
            <v>140</v>
          </cell>
          <cell r="D185" t="str">
            <v>Ml</v>
          </cell>
          <cell r="E185">
            <v>0</v>
          </cell>
        </row>
        <row r="186">
          <cell r="A186">
            <v>141</v>
          </cell>
          <cell r="D186" t="str">
            <v>Ml</v>
          </cell>
          <cell r="E186">
            <v>0</v>
          </cell>
        </row>
        <row r="187">
          <cell r="A187">
            <v>142</v>
          </cell>
          <cell r="D187" t="str">
            <v>Ml</v>
          </cell>
          <cell r="E187">
            <v>0</v>
          </cell>
        </row>
        <row r="188">
          <cell r="A188">
            <v>143</v>
          </cell>
          <cell r="D188" t="str">
            <v>Ml</v>
          </cell>
          <cell r="E188">
            <v>0</v>
          </cell>
        </row>
        <row r="189">
          <cell r="A189">
            <v>144</v>
          </cell>
          <cell r="D189" t="str">
            <v>Ml</v>
          </cell>
          <cell r="E189">
            <v>0</v>
          </cell>
        </row>
        <row r="190">
          <cell r="A190">
            <v>145</v>
          </cell>
          <cell r="D190" t="str">
            <v>Ml</v>
          </cell>
          <cell r="E190">
            <v>0</v>
          </cell>
        </row>
        <row r="191">
          <cell r="A191">
            <v>146</v>
          </cell>
          <cell r="D191" t="str">
            <v>Ml</v>
          </cell>
          <cell r="E191">
            <v>0</v>
          </cell>
        </row>
        <row r="192">
          <cell r="A192">
            <v>147</v>
          </cell>
          <cell r="D192" t="str">
            <v>Ml</v>
          </cell>
          <cell r="E192">
            <v>0</v>
          </cell>
        </row>
        <row r="193">
          <cell r="A193">
            <v>148</v>
          </cell>
          <cell r="D193" t="str">
            <v>Ml</v>
          </cell>
          <cell r="E193">
            <v>0</v>
          </cell>
        </row>
        <row r="194">
          <cell r="A194">
            <v>149</v>
          </cell>
          <cell r="D194" t="str">
            <v>Ml</v>
          </cell>
          <cell r="E194">
            <v>0</v>
          </cell>
        </row>
        <row r="195">
          <cell r="A195">
            <v>150</v>
          </cell>
          <cell r="D195" t="str">
            <v>Ml</v>
          </cell>
          <cell r="E195">
            <v>0</v>
          </cell>
        </row>
        <row r="196">
          <cell r="A196" t="str">
            <v>CONCRETO</v>
          </cell>
        </row>
        <row r="197">
          <cell r="A197" t="str">
            <v>Código</v>
          </cell>
          <cell r="B197" t="str">
            <v>Descripción Herramientas</v>
          </cell>
          <cell r="D197" t="str">
            <v>Unidad</v>
          </cell>
          <cell r="E197" t="str">
            <v>Valor Ofert</v>
          </cell>
          <cell r="F197" t="str">
            <v>Fecha</v>
          </cell>
          <cell r="G197" t="str">
            <v>Vr real+IVA</v>
          </cell>
          <cell r="H197" t="str">
            <v>Marca</v>
          </cell>
          <cell r="I197" t="str">
            <v>Referencia</v>
          </cell>
        </row>
        <row r="198">
          <cell r="A198">
            <v>151</v>
          </cell>
          <cell r="B198" t="str">
            <v>Concreto Premezclado 2500 Rojo</v>
          </cell>
          <cell r="D198" t="str">
            <v>m3</v>
          </cell>
          <cell r="E198">
            <v>649016</v>
          </cell>
          <cell r="F198">
            <v>37447</v>
          </cell>
          <cell r="G198">
            <v>450000</v>
          </cell>
        </row>
        <row r="199">
          <cell r="A199">
            <v>152</v>
          </cell>
          <cell r="B199" t="str">
            <v>Concreto Premezclado 2500</v>
          </cell>
          <cell r="D199" t="str">
            <v>m3</v>
          </cell>
          <cell r="E199">
            <v>637478</v>
          </cell>
          <cell r="F199">
            <v>37447</v>
          </cell>
          <cell r="G199">
            <v>442000</v>
          </cell>
        </row>
        <row r="200">
          <cell r="A200">
            <v>153</v>
          </cell>
          <cell r="D200" t="str">
            <v>Ml</v>
          </cell>
          <cell r="E200">
            <v>0</v>
          </cell>
        </row>
        <row r="201">
          <cell r="A201">
            <v>154</v>
          </cell>
          <cell r="D201" t="str">
            <v>Ml</v>
          </cell>
          <cell r="E201">
            <v>0</v>
          </cell>
        </row>
        <row r="202">
          <cell r="A202">
            <v>155</v>
          </cell>
          <cell r="D202" t="str">
            <v>Ml</v>
          </cell>
          <cell r="E202">
            <v>0</v>
          </cell>
        </row>
        <row r="203">
          <cell r="A203">
            <v>156</v>
          </cell>
          <cell r="D203" t="str">
            <v>Ml</v>
          </cell>
          <cell r="E203">
            <v>0</v>
          </cell>
        </row>
        <row r="204">
          <cell r="A204">
            <v>157</v>
          </cell>
          <cell r="D204" t="str">
            <v>Ml</v>
          </cell>
          <cell r="E204">
            <v>0</v>
          </cell>
        </row>
        <row r="205">
          <cell r="A205">
            <v>158</v>
          </cell>
          <cell r="D205" t="str">
            <v>Ml</v>
          </cell>
          <cell r="E205">
            <v>0</v>
          </cell>
        </row>
        <row r="206">
          <cell r="A206">
            <v>159</v>
          </cell>
          <cell r="D206" t="str">
            <v>Ml</v>
          </cell>
          <cell r="E206">
            <v>0</v>
          </cell>
        </row>
        <row r="207">
          <cell r="A207">
            <v>160</v>
          </cell>
          <cell r="D207" t="str">
            <v>Ml</v>
          </cell>
          <cell r="E207">
            <v>0</v>
          </cell>
        </row>
        <row r="208">
          <cell r="A208">
            <v>161</v>
          </cell>
          <cell r="D208" t="str">
            <v>Ml</v>
          </cell>
          <cell r="E208">
            <v>0</v>
          </cell>
        </row>
        <row r="209">
          <cell r="A209">
            <v>162</v>
          </cell>
          <cell r="D209" t="str">
            <v>Ml</v>
          </cell>
          <cell r="E209">
            <v>0</v>
          </cell>
        </row>
        <row r="210">
          <cell r="A210">
            <v>163</v>
          </cell>
          <cell r="D210" t="str">
            <v>Ml</v>
          </cell>
          <cell r="E210">
            <v>0</v>
          </cell>
        </row>
        <row r="211">
          <cell r="A211">
            <v>164</v>
          </cell>
          <cell r="D211" t="str">
            <v>Ml</v>
          </cell>
          <cell r="E211">
            <v>0</v>
          </cell>
        </row>
        <row r="212">
          <cell r="A212">
            <v>165</v>
          </cell>
          <cell r="D212" t="str">
            <v>Ml</v>
          </cell>
          <cell r="E212">
            <v>0</v>
          </cell>
        </row>
        <row r="213">
          <cell r="A213">
            <v>166</v>
          </cell>
          <cell r="D213" t="str">
            <v>Ml</v>
          </cell>
          <cell r="E213">
            <v>0</v>
          </cell>
        </row>
        <row r="214">
          <cell r="A214">
            <v>167</v>
          </cell>
          <cell r="D214" t="str">
            <v>Ml</v>
          </cell>
          <cell r="E214">
            <v>0</v>
          </cell>
        </row>
        <row r="215">
          <cell r="A215">
            <v>168</v>
          </cell>
          <cell r="D215" t="str">
            <v>Ml</v>
          </cell>
          <cell r="E215">
            <v>0</v>
          </cell>
        </row>
        <row r="216">
          <cell r="A216">
            <v>169</v>
          </cell>
          <cell r="D216" t="str">
            <v>Ml</v>
          </cell>
          <cell r="E216">
            <v>0</v>
          </cell>
        </row>
        <row r="217">
          <cell r="A217">
            <v>170</v>
          </cell>
          <cell r="D217" t="str">
            <v>Ml</v>
          </cell>
          <cell r="E217">
            <v>0</v>
          </cell>
        </row>
        <row r="218">
          <cell r="A218">
            <v>171</v>
          </cell>
          <cell r="D218" t="str">
            <v>Ml</v>
          </cell>
          <cell r="E218">
            <v>0</v>
          </cell>
        </row>
        <row r="219">
          <cell r="A219">
            <v>172</v>
          </cell>
          <cell r="D219" t="str">
            <v>Ml</v>
          </cell>
          <cell r="E219">
            <v>0</v>
          </cell>
        </row>
        <row r="220">
          <cell r="A220">
            <v>173</v>
          </cell>
          <cell r="D220" t="str">
            <v>Ml</v>
          </cell>
          <cell r="E220">
            <v>0</v>
          </cell>
        </row>
        <row r="221">
          <cell r="A221">
            <v>174</v>
          </cell>
          <cell r="D221" t="str">
            <v>Ml</v>
          </cell>
          <cell r="E221">
            <v>0</v>
          </cell>
        </row>
        <row r="222">
          <cell r="A222">
            <v>175</v>
          </cell>
          <cell r="D222" t="str">
            <v>Ml</v>
          </cell>
          <cell r="E222">
            <v>0</v>
          </cell>
        </row>
        <row r="223">
          <cell r="A223">
            <v>176</v>
          </cell>
          <cell r="D223" t="str">
            <v>Ml</v>
          </cell>
          <cell r="E223">
            <v>0</v>
          </cell>
        </row>
        <row r="224">
          <cell r="A224">
            <v>177</v>
          </cell>
          <cell r="D224" t="str">
            <v>Ml</v>
          </cell>
          <cell r="E224">
            <v>0</v>
          </cell>
        </row>
        <row r="225">
          <cell r="A225">
            <v>178</v>
          </cell>
          <cell r="D225" t="str">
            <v>Ml</v>
          </cell>
          <cell r="E225">
            <v>0</v>
          </cell>
        </row>
        <row r="226">
          <cell r="A226">
            <v>179</v>
          </cell>
          <cell r="D226" t="str">
            <v>Ml</v>
          </cell>
          <cell r="E226">
            <v>0</v>
          </cell>
        </row>
        <row r="227">
          <cell r="A227">
            <v>180</v>
          </cell>
          <cell r="D227" t="str">
            <v>Ml</v>
          </cell>
          <cell r="E227">
            <v>0</v>
          </cell>
        </row>
        <row r="228">
          <cell r="A228">
            <v>181</v>
          </cell>
          <cell r="D228" t="str">
            <v>Ml</v>
          </cell>
          <cell r="E228">
            <v>0</v>
          </cell>
        </row>
        <row r="229">
          <cell r="A229">
            <v>182</v>
          </cell>
          <cell r="D229" t="str">
            <v>Ml</v>
          </cell>
          <cell r="E229">
            <v>0</v>
          </cell>
        </row>
        <row r="230">
          <cell r="A230">
            <v>183</v>
          </cell>
          <cell r="D230" t="str">
            <v>Ml</v>
          </cell>
          <cell r="E230">
            <v>0</v>
          </cell>
        </row>
        <row r="231">
          <cell r="A231">
            <v>184</v>
          </cell>
          <cell r="D231" t="str">
            <v>Ml</v>
          </cell>
          <cell r="E231">
            <v>0</v>
          </cell>
        </row>
        <row r="232">
          <cell r="A232">
            <v>185</v>
          </cell>
          <cell r="D232" t="str">
            <v>Ml</v>
          </cell>
          <cell r="E232">
            <v>0</v>
          </cell>
        </row>
        <row r="233">
          <cell r="A233">
            <v>186</v>
          </cell>
          <cell r="D233" t="str">
            <v>Ml</v>
          </cell>
          <cell r="E233">
            <v>0</v>
          </cell>
        </row>
        <row r="234">
          <cell r="A234">
            <v>187</v>
          </cell>
          <cell r="D234" t="str">
            <v>Ml</v>
          </cell>
          <cell r="E234">
            <v>0</v>
          </cell>
        </row>
        <row r="235">
          <cell r="A235">
            <v>188</v>
          </cell>
          <cell r="D235" t="str">
            <v>Ml</v>
          </cell>
          <cell r="E235">
            <v>0</v>
          </cell>
        </row>
        <row r="236">
          <cell r="A236">
            <v>189</v>
          </cell>
          <cell r="D236" t="str">
            <v>Ml</v>
          </cell>
          <cell r="E236">
            <v>0</v>
          </cell>
        </row>
        <row r="237">
          <cell r="A237">
            <v>190</v>
          </cell>
          <cell r="D237" t="str">
            <v>Ml</v>
          </cell>
          <cell r="E237">
            <v>0</v>
          </cell>
        </row>
        <row r="238">
          <cell r="A238">
            <v>191</v>
          </cell>
          <cell r="D238" t="str">
            <v>Ml</v>
          </cell>
          <cell r="E238">
            <v>0</v>
          </cell>
        </row>
        <row r="239">
          <cell r="A239">
            <v>192</v>
          </cell>
          <cell r="D239" t="str">
            <v>Ml</v>
          </cell>
          <cell r="E239">
            <v>0</v>
          </cell>
        </row>
        <row r="240">
          <cell r="A240">
            <v>193</v>
          </cell>
          <cell r="D240" t="str">
            <v>Ml</v>
          </cell>
          <cell r="E240">
            <v>0</v>
          </cell>
        </row>
        <row r="241">
          <cell r="A241">
            <v>194</v>
          </cell>
          <cell r="D241" t="str">
            <v>Ml</v>
          </cell>
          <cell r="E241">
            <v>0</v>
          </cell>
        </row>
        <row r="242">
          <cell r="A242">
            <v>195</v>
          </cell>
          <cell r="D242" t="str">
            <v>Ml</v>
          </cell>
          <cell r="E242">
            <v>0</v>
          </cell>
        </row>
        <row r="243">
          <cell r="A243">
            <v>196</v>
          </cell>
          <cell r="D243" t="str">
            <v>Ml</v>
          </cell>
          <cell r="E243">
            <v>0</v>
          </cell>
        </row>
        <row r="244">
          <cell r="A244">
            <v>197</v>
          </cell>
          <cell r="D244" t="str">
            <v>Ml</v>
          </cell>
          <cell r="E244">
            <v>0</v>
          </cell>
        </row>
        <row r="245">
          <cell r="A245">
            <v>198</v>
          </cell>
          <cell r="D245" t="str">
            <v>Ml</v>
          </cell>
          <cell r="E245">
            <v>0</v>
          </cell>
        </row>
        <row r="246">
          <cell r="A246">
            <v>199</v>
          </cell>
          <cell r="D246" t="str">
            <v>Ml</v>
          </cell>
          <cell r="E246">
            <v>0</v>
          </cell>
        </row>
        <row r="247">
          <cell r="A247">
            <v>200</v>
          </cell>
          <cell r="D247" t="str">
            <v>Ml</v>
          </cell>
          <cell r="E247">
            <v>0</v>
          </cell>
        </row>
        <row r="248">
          <cell r="A248">
            <v>201</v>
          </cell>
          <cell r="D248" t="str">
            <v>Ml</v>
          </cell>
          <cell r="E248">
            <v>0</v>
          </cell>
        </row>
        <row r="249">
          <cell r="A249">
            <v>202</v>
          </cell>
          <cell r="D249" t="str">
            <v>Ml</v>
          </cell>
          <cell r="E249">
            <v>0</v>
          </cell>
        </row>
        <row r="250">
          <cell r="A250" t="str">
            <v>TUBERIA GALVANIZADA</v>
          </cell>
        </row>
        <row r="251">
          <cell r="A251" t="str">
            <v>Código</v>
          </cell>
          <cell r="B251" t="str">
            <v>Descripción Herramientas</v>
          </cell>
          <cell r="D251" t="str">
            <v>Unidad</v>
          </cell>
          <cell r="E251" t="str">
            <v>Valor Ofert</v>
          </cell>
          <cell r="F251" t="str">
            <v>Fecha</v>
          </cell>
          <cell r="G251" t="str">
            <v>Vr real+IVA</v>
          </cell>
          <cell r="H251" t="str">
            <v>Marca</v>
          </cell>
          <cell r="I251" t="str">
            <v>Referencia</v>
          </cell>
        </row>
        <row r="252">
          <cell r="A252">
            <v>203</v>
          </cell>
          <cell r="B252" t="str">
            <v>Tubo conduit galvanizado 3/4" tipo IMC</v>
          </cell>
          <cell r="D252" t="str">
            <v>Ml</v>
          </cell>
          <cell r="E252">
            <v>9456</v>
          </cell>
          <cell r="F252">
            <v>37483</v>
          </cell>
          <cell r="G252">
            <v>6556.706666666666</v>
          </cell>
        </row>
        <row r="253">
          <cell r="A253">
            <v>204</v>
          </cell>
          <cell r="B253" t="str">
            <v>Tubo conduit galvanizado 1" tipo IMC</v>
          </cell>
          <cell r="D253" t="str">
            <v>Ml</v>
          </cell>
          <cell r="E253">
            <v>11964</v>
          </cell>
          <cell r="F253">
            <v>37483</v>
          </cell>
          <cell r="G253">
            <v>8295.16</v>
          </cell>
        </row>
        <row r="254">
          <cell r="A254">
            <v>205</v>
          </cell>
          <cell r="B254" t="str">
            <v>Tubo conduit galvanizado 1-1/2" tipo IMC</v>
          </cell>
          <cell r="D254" t="str">
            <v>Ml</v>
          </cell>
          <cell r="E254">
            <v>19224</v>
          </cell>
          <cell r="F254">
            <v>37483</v>
          </cell>
          <cell r="G254">
            <v>13329.173333333332</v>
          </cell>
        </row>
        <row r="255">
          <cell r="A255">
            <v>206</v>
          </cell>
          <cell r="B255" t="str">
            <v>Tubo conduit galvanizado 2" tipo IMC</v>
          </cell>
          <cell r="D255" t="str">
            <v>Ml</v>
          </cell>
          <cell r="E255">
            <v>25955</v>
          </cell>
          <cell r="F255">
            <v>37483</v>
          </cell>
          <cell r="G255">
            <v>17996.239999999998</v>
          </cell>
        </row>
        <row r="256">
          <cell r="A256">
            <v>207</v>
          </cell>
          <cell r="B256" t="str">
            <v>Tubo conduit galvanizado 3" tipo IMC</v>
          </cell>
          <cell r="D256" t="str">
            <v>Ml</v>
          </cell>
          <cell r="E256">
            <v>60592</v>
          </cell>
          <cell r="F256">
            <v>37483</v>
          </cell>
          <cell r="G256">
            <v>42011.719999999994</v>
          </cell>
        </row>
        <row r="257">
          <cell r="A257">
            <v>208</v>
          </cell>
          <cell r="B257" t="str">
            <v>Tubo conduit galvanizado 4" tipo IMC</v>
          </cell>
          <cell r="D257" t="str">
            <v>Ml</v>
          </cell>
          <cell r="E257">
            <v>78944</v>
          </cell>
          <cell r="F257">
            <v>37483</v>
          </cell>
          <cell r="G257">
            <v>54736.533333333326</v>
          </cell>
        </row>
        <row r="258">
          <cell r="A258">
            <v>209</v>
          </cell>
          <cell r="B258" t="str">
            <v>Tubo conduit galvanizado 3/4" tipo rigid</v>
          </cell>
          <cell r="D258" t="str">
            <v>Ml</v>
          </cell>
          <cell r="E258">
            <v>13583</v>
          </cell>
          <cell r="F258">
            <v>37483</v>
          </cell>
          <cell r="G258">
            <v>9417.6533333333336</v>
          </cell>
        </row>
        <row r="259">
          <cell r="A259">
            <v>210</v>
          </cell>
          <cell r="B259" t="str">
            <v>Tubo conduit galvanizado 1" tipo rigid</v>
          </cell>
          <cell r="D259" t="str">
            <v>Ml</v>
          </cell>
          <cell r="E259">
            <v>17901</v>
          </cell>
          <cell r="F259">
            <v>37483</v>
          </cell>
          <cell r="G259">
            <v>12411.613333333333</v>
          </cell>
        </row>
        <row r="260">
          <cell r="A260">
            <v>211</v>
          </cell>
          <cell r="B260" t="str">
            <v>Tubo conduit galvanizado 1-1/2" tipo rigid</v>
          </cell>
          <cell r="D260" t="str">
            <v>Ml</v>
          </cell>
          <cell r="E260">
            <v>28876</v>
          </cell>
          <cell r="F260">
            <v>37483</v>
          </cell>
          <cell r="G260">
            <v>20021.213333333333</v>
          </cell>
        </row>
        <row r="261">
          <cell r="A261">
            <v>212</v>
          </cell>
          <cell r="B261" t="str">
            <v>Tubo conduit galvanizado 2" tipo rigid</v>
          </cell>
          <cell r="D261" t="str">
            <v>Ml</v>
          </cell>
          <cell r="E261">
            <v>38608</v>
          </cell>
          <cell r="F261">
            <v>37483</v>
          </cell>
          <cell r="G261">
            <v>26768.933333333331</v>
          </cell>
        </row>
        <row r="262">
          <cell r="A262">
            <v>213</v>
          </cell>
          <cell r="B262" t="str">
            <v>Tubo conduit galvanizado 3" tipo rigid</v>
          </cell>
          <cell r="D262" t="str">
            <v>Ml</v>
          </cell>
          <cell r="E262">
            <v>79832</v>
          </cell>
          <cell r="F262">
            <v>37483</v>
          </cell>
          <cell r="G262">
            <v>55352.106666666659</v>
          </cell>
        </row>
        <row r="263">
          <cell r="A263">
            <v>214</v>
          </cell>
          <cell r="B263" t="str">
            <v>Tubo conduit galvanizado 4" tipo rigid</v>
          </cell>
          <cell r="D263" t="str">
            <v>Ml</v>
          </cell>
          <cell r="E263">
            <v>126402</v>
          </cell>
          <cell r="F263">
            <v>37483</v>
          </cell>
          <cell r="G263">
            <v>87641.48</v>
          </cell>
        </row>
        <row r="264">
          <cell r="A264">
            <v>215</v>
          </cell>
          <cell r="B264" t="str">
            <v>Tubo conduit galvanizado 6" tipo rigid</v>
          </cell>
          <cell r="D264" t="str">
            <v>Ml</v>
          </cell>
          <cell r="E264">
            <v>223304</v>
          </cell>
          <cell r="F264">
            <v>37483</v>
          </cell>
          <cell r="G264">
            <v>154829.45333333334</v>
          </cell>
        </row>
        <row r="265">
          <cell r="A265">
            <v>216</v>
          </cell>
          <cell r="B265" t="str">
            <v>Tubo conduit PVC tipo DB 1"</v>
          </cell>
          <cell r="D265" t="str">
            <v>Ml</v>
          </cell>
          <cell r="E265">
            <v>1882</v>
          </cell>
          <cell r="F265" t="str">
            <v>***</v>
          </cell>
          <cell r="G265">
            <v>1304.9999999999998</v>
          </cell>
        </row>
        <row r="266">
          <cell r="A266">
            <v>217</v>
          </cell>
          <cell r="B266" t="str">
            <v>Tubo conduit PVC tipo DB 2"</v>
          </cell>
          <cell r="D266" t="str">
            <v>Ml</v>
          </cell>
          <cell r="E266">
            <v>2793</v>
          </cell>
          <cell r="F266">
            <v>37498</v>
          </cell>
          <cell r="G266">
            <v>1936.2333333333333</v>
          </cell>
        </row>
        <row r="267">
          <cell r="A267">
            <v>218</v>
          </cell>
          <cell r="B267" t="str">
            <v>Tubo conduit PVC tipo DB 3"</v>
          </cell>
          <cell r="D267" t="str">
            <v>Ml</v>
          </cell>
          <cell r="E267">
            <v>6344</v>
          </cell>
          <cell r="F267">
            <v>37498</v>
          </cell>
          <cell r="G267">
            <v>4398.333333333333</v>
          </cell>
        </row>
        <row r="268">
          <cell r="A268">
            <v>219</v>
          </cell>
          <cell r="B268" t="str">
            <v>Tubo conduit PVC tipo DB 4"</v>
          </cell>
          <cell r="D268" t="str">
            <v>Ml</v>
          </cell>
          <cell r="E268">
            <v>0</v>
          </cell>
        </row>
        <row r="269">
          <cell r="A269">
            <v>220</v>
          </cell>
          <cell r="B269" t="str">
            <v>Tubo conduit PVC tipo DB 5"</v>
          </cell>
          <cell r="D269" t="str">
            <v>Ml</v>
          </cell>
          <cell r="E269">
            <v>0</v>
          </cell>
        </row>
        <row r="270">
          <cell r="A270">
            <v>221</v>
          </cell>
          <cell r="B270" t="str">
            <v>soldadura PVC</v>
          </cell>
          <cell r="D270" t="str">
            <v>1/4 Gal</v>
          </cell>
          <cell r="E270">
            <v>30936</v>
          </cell>
          <cell r="G270">
            <v>21449.559999999998</v>
          </cell>
        </row>
        <row r="271">
          <cell r="A271">
            <v>222</v>
          </cell>
          <cell r="B271" t="str">
            <v>Limpiador PVC</v>
          </cell>
          <cell r="D271" t="str">
            <v>300 gr</v>
          </cell>
          <cell r="E271">
            <v>8278</v>
          </cell>
          <cell r="G271">
            <v>5739.6799999999994</v>
          </cell>
        </row>
        <row r="272">
          <cell r="A272">
            <v>223</v>
          </cell>
          <cell r="B272" t="str">
            <v>Curva PVC de 2"</v>
          </cell>
          <cell r="D272" t="str">
            <v>Unidad</v>
          </cell>
          <cell r="E272">
            <v>6441</v>
          </cell>
          <cell r="G272">
            <v>4466</v>
          </cell>
        </row>
        <row r="273">
          <cell r="A273">
            <v>224</v>
          </cell>
          <cell r="B273" t="str">
            <v>Curva PVC de 3"</v>
          </cell>
          <cell r="D273" t="str">
            <v>Unidad</v>
          </cell>
          <cell r="E273">
            <v>16165</v>
          </cell>
          <cell r="G273">
            <v>11207.92</v>
          </cell>
        </row>
        <row r="274">
          <cell r="A274">
            <v>225</v>
          </cell>
          <cell r="D274" t="str">
            <v>Ml</v>
          </cell>
          <cell r="E274">
            <v>0</v>
          </cell>
        </row>
        <row r="275">
          <cell r="A275">
            <v>226</v>
          </cell>
          <cell r="D275" t="str">
            <v>Ml</v>
          </cell>
          <cell r="E275">
            <v>0</v>
          </cell>
        </row>
        <row r="276">
          <cell r="A276">
            <v>227</v>
          </cell>
          <cell r="D276" t="str">
            <v>Ml</v>
          </cell>
          <cell r="E276">
            <v>0</v>
          </cell>
        </row>
        <row r="277">
          <cell r="A277">
            <v>228</v>
          </cell>
          <cell r="D277" t="str">
            <v>Ml</v>
          </cell>
          <cell r="E277">
            <v>0</v>
          </cell>
        </row>
        <row r="278">
          <cell r="A278">
            <v>229</v>
          </cell>
          <cell r="D278" t="str">
            <v>Ml</v>
          </cell>
          <cell r="E278">
            <v>0</v>
          </cell>
        </row>
        <row r="279">
          <cell r="A279">
            <v>230</v>
          </cell>
          <cell r="D279" t="str">
            <v>Ml</v>
          </cell>
          <cell r="E279">
            <v>0</v>
          </cell>
        </row>
        <row r="280">
          <cell r="A280">
            <v>231</v>
          </cell>
          <cell r="D280" t="str">
            <v>Ml</v>
          </cell>
          <cell r="E280">
            <v>0</v>
          </cell>
        </row>
        <row r="281">
          <cell r="A281">
            <v>232</v>
          </cell>
          <cell r="D281" t="str">
            <v>Ml</v>
          </cell>
          <cell r="E281">
            <v>0</v>
          </cell>
        </row>
        <row r="282">
          <cell r="A282">
            <v>233</v>
          </cell>
          <cell r="D282" t="str">
            <v>Ml</v>
          </cell>
          <cell r="E282">
            <v>0</v>
          </cell>
        </row>
        <row r="283">
          <cell r="A283">
            <v>234</v>
          </cell>
          <cell r="D283" t="str">
            <v>Ml</v>
          </cell>
          <cell r="E283">
            <v>0</v>
          </cell>
        </row>
        <row r="284">
          <cell r="A284">
            <v>235</v>
          </cell>
          <cell r="D284" t="str">
            <v>Ml</v>
          </cell>
          <cell r="E284">
            <v>0</v>
          </cell>
        </row>
        <row r="285">
          <cell r="A285">
            <v>236</v>
          </cell>
          <cell r="D285" t="str">
            <v>Ml</v>
          </cell>
          <cell r="E285">
            <v>0</v>
          </cell>
        </row>
        <row r="286">
          <cell r="A286">
            <v>237</v>
          </cell>
          <cell r="D286" t="str">
            <v>Ml</v>
          </cell>
          <cell r="E286">
            <v>0</v>
          </cell>
        </row>
        <row r="287">
          <cell r="A287">
            <v>238</v>
          </cell>
          <cell r="D287" t="str">
            <v>Ml</v>
          </cell>
          <cell r="E287">
            <v>0</v>
          </cell>
        </row>
        <row r="288">
          <cell r="A288">
            <v>239</v>
          </cell>
          <cell r="D288" t="str">
            <v>Ml</v>
          </cell>
          <cell r="E288">
            <v>0</v>
          </cell>
        </row>
        <row r="289">
          <cell r="A289">
            <v>240</v>
          </cell>
          <cell r="D289" t="str">
            <v>Ml</v>
          </cell>
          <cell r="E289">
            <v>0</v>
          </cell>
        </row>
        <row r="290">
          <cell r="A290">
            <v>241</v>
          </cell>
          <cell r="D290" t="str">
            <v>Ml</v>
          </cell>
          <cell r="E290">
            <v>0</v>
          </cell>
        </row>
        <row r="291">
          <cell r="A291">
            <v>242</v>
          </cell>
          <cell r="D291" t="str">
            <v>Ml</v>
          </cell>
          <cell r="E291">
            <v>0</v>
          </cell>
        </row>
        <row r="292">
          <cell r="A292">
            <v>243</v>
          </cell>
          <cell r="D292" t="str">
            <v>Ml</v>
          </cell>
          <cell r="E292">
            <v>0</v>
          </cell>
        </row>
        <row r="293">
          <cell r="A293">
            <v>244</v>
          </cell>
          <cell r="D293" t="str">
            <v>Ml</v>
          </cell>
          <cell r="E293">
            <v>0</v>
          </cell>
        </row>
        <row r="294">
          <cell r="A294">
            <v>245</v>
          </cell>
          <cell r="D294" t="str">
            <v>Ml</v>
          </cell>
          <cell r="E294">
            <v>0</v>
          </cell>
        </row>
        <row r="295">
          <cell r="A295">
            <v>246</v>
          </cell>
          <cell r="D295" t="str">
            <v>Ml</v>
          </cell>
          <cell r="E295">
            <v>0</v>
          </cell>
        </row>
        <row r="296">
          <cell r="A296">
            <v>247</v>
          </cell>
          <cell r="D296" t="str">
            <v>Ml</v>
          </cell>
          <cell r="E296">
            <v>0</v>
          </cell>
        </row>
        <row r="297">
          <cell r="A297">
            <v>248</v>
          </cell>
          <cell r="D297" t="str">
            <v>Ml</v>
          </cell>
          <cell r="E297">
            <v>0</v>
          </cell>
        </row>
        <row r="298">
          <cell r="A298">
            <v>249</v>
          </cell>
          <cell r="D298" t="str">
            <v>Ml</v>
          </cell>
          <cell r="E298">
            <v>0</v>
          </cell>
        </row>
        <row r="299">
          <cell r="A299">
            <v>250</v>
          </cell>
          <cell r="D299" t="str">
            <v>Ml</v>
          </cell>
          <cell r="E299">
            <v>0</v>
          </cell>
        </row>
        <row r="300">
          <cell r="A300">
            <v>251</v>
          </cell>
          <cell r="D300" t="str">
            <v>Ml</v>
          </cell>
          <cell r="E300">
            <v>0</v>
          </cell>
        </row>
        <row r="301">
          <cell r="A301">
            <v>252</v>
          </cell>
          <cell r="D301" t="str">
            <v>Ml</v>
          </cell>
          <cell r="E301">
            <v>0</v>
          </cell>
        </row>
        <row r="302">
          <cell r="A302">
            <v>253</v>
          </cell>
          <cell r="D302" t="str">
            <v>Ml</v>
          </cell>
          <cell r="E302">
            <v>0</v>
          </cell>
        </row>
        <row r="303">
          <cell r="A303">
            <v>254</v>
          </cell>
          <cell r="D303" t="str">
            <v>Ml</v>
          </cell>
          <cell r="E303">
            <v>0</v>
          </cell>
        </row>
        <row r="304">
          <cell r="A304">
            <v>255</v>
          </cell>
          <cell r="D304" t="str">
            <v>Ml</v>
          </cell>
          <cell r="E304">
            <v>0</v>
          </cell>
        </row>
        <row r="305">
          <cell r="A305">
            <v>256</v>
          </cell>
          <cell r="D305" t="str">
            <v>Ml</v>
          </cell>
          <cell r="E305">
            <v>0</v>
          </cell>
        </row>
        <row r="306">
          <cell r="A306">
            <v>257</v>
          </cell>
          <cell r="D306" t="str">
            <v>Ml</v>
          </cell>
          <cell r="E306">
            <v>0</v>
          </cell>
        </row>
        <row r="307">
          <cell r="A307">
            <v>258</v>
          </cell>
          <cell r="D307" t="str">
            <v>Ml</v>
          </cell>
          <cell r="E307">
            <v>0</v>
          </cell>
        </row>
        <row r="308">
          <cell r="A308" t="str">
            <v>TUBERIA PVC</v>
          </cell>
        </row>
        <row r="309">
          <cell r="A309" t="str">
            <v>Código</v>
          </cell>
          <cell r="B309" t="str">
            <v>Descripción Herramientas</v>
          </cell>
          <cell r="D309" t="str">
            <v>Unidad</v>
          </cell>
          <cell r="E309" t="str">
            <v>Valor Ofert</v>
          </cell>
          <cell r="F309" t="str">
            <v>Fecha</v>
          </cell>
          <cell r="G309" t="str">
            <v>Vr real+IVA</v>
          </cell>
          <cell r="H309" t="str">
            <v>Marca</v>
          </cell>
          <cell r="I309" t="str">
            <v>Referencia</v>
          </cell>
        </row>
        <row r="310">
          <cell r="A310">
            <v>259</v>
          </cell>
          <cell r="B310" t="str">
            <v>Tubería 1/2 PVC</v>
          </cell>
          <cell r="D310" t="str">
            <v>Ml</v>
          </cell>
          <cell r="E310">
            <v>18172</v>
          </cell>
          <cell r="G310">
            <v>12600</v>
          </cell>
        </row>
        <row r="311">
          <cell r="A311">
            <v>260</v>
          </cell>
          <cell r="D311" t="str">
            <v>Ml</v>
          </cell>
          <cell r="E311">
            <v>0</v>
          </cell>
        </row>
        <row r="312">
          <cell r="A312">
            <v>261</v>
          </cell>
          <cell r="D312" t="str">
            <v>Ml</v>
          </cell>
          <cell r="E312">
            <v>0</v>
          </cell>
        </row>
        <row r="313">
          <cell r="A313">
            <v>262</v>
          </cell>
          <cell r="D313" t="str">
            <v>Ml</v>
          </cell>
          <cell r="E313">
            <v>0</v>
          </cell>
        </row>
        <row r="314">
          <cell r="A314">
            <v>263</v>
          </cell>
          <cell r="D314" t="str">
            <v>Ml</v>
          </cell>
          <cell r="E314">
            <v>0</v>
          </cell>
        </row>
        <row r="315">
          <cell r="A315">
            <v>264</v>
          </cell>
          <cell r="D315" t="str">
            <v>Ml</v>
          </cell>
          <cell r="E315">
            <v>0</v>
          </cell>
        </row>
        <row r="316">
          <cell r="A316">
            <v>265</v>
          </cell>
          <cell r="D316" t="str">
            <v>Ml</v>
          </cell>
          <cell r="E316">
            <v>0</v>
          </cell>
        </row>
        <row r="317">
          <cell r="A317">
            <v>266</v>
          </cell>
          <cell r="D317" t="str">
            <v>Ml</v>
          </cell>
          <cell r="E317">
            <v>0</v>
          </cell>
        </row>
        <row r="318">
          <cell r="A318">
            <v>267</v>
          </cell>
          <cell r="D318" t="str">
            <v>Ml</v>
          </cell>
          <cell r="E318">
            <v>0</v>
          </cell>
        </row>
        <row r="319">
          <cell r="A319">
            <v>268</v>
          </cell>
          <cell r="D319" t="str">
            <v>Ml</v>
          </cell>
          <cell r="E319">
            <v>0</v>
          </cell>
        </row>
        <row r="320">
          <cell r="A320">
            <v>269</v>
          </cell>
          <cell r="D320" t="str">
            <v>Ml</v>
          </cell>
          <cell r="E320">
            <v>0</v>
          </cell>
        </row>
        <row r="321">
          <cell r="A321">
            <v>270</v>
          </cell>
          <cell r="D321" t="str">
            <v>Ml</v>
          </cell>
          <cell r="E321">
            <v>0</v>
          </cell>
        </row>
        <row r="322">
          <cell r="A322">
            <v>271</v>
          </cell>
          <cell r="D322" t="str">
            <v>Ml</v>
          </cell>
          <cell r="E322">
            <v>0</v>
          </cell>
        </row>
        <row r="323">
          <cell r="A323">
            <v>272</v>
          </cell>
          <cell r="D323" t="str">
            <v>Ml</v>
          </cell>
          <cell r="E323">
            <v>0</v>
          </cell>
        </row>
        <row r="324">
          <cell r="A324">
            <v>273</v>
          </cell>
          <cell r="D324" t="str">
            <v>Ml</v>
          </cell>
          <cell r="E324">
            <v>0</v>
          </cell>
        </row>
        <row r="325">
          <cell r="A325">
            <v>274</v>
          </cell>
          <cell r="D325" t="str">
            <v>Ml</v>
          </cell>
          <cell r="E325">
            <v>0</v>
          </cell>
        </row>
        <row r="326">
          <cell r="A326">
            <v>275</v>
          </cell>
          <cell r="D326" t="str">
            <v>Ml</v>
          </cell>
          <cell r="E326">
            <v>0</v>
          </cell>
        </row>
        <row r="327">
          <cell r="A327">
            <v>276</v>
          </cell>
          <cell r="D327" t="str">
            <v>Ml</v>
          </cell>
          <cell r="E327">
            <v>0</v>
          </cell>
        </row>
        <row r="328">
          <cell r="A328">
            <v>277</v>
          </cell>
          <cell r="D328" t="str">
            <v>Ml</v>
          </cell>
          <cell r="E328">
            <v>0</v>
          </cell>
        </row>
        <row r="329">
          <cell r="A329">
            <v>278</v>
          </cell>
          <cell r="D329" t="str">
            <v>Ml</v>
          </cell>
          <cell r="E329">
            <v>0</v>
          </cell>
        </row>
        <row r="330">
          <cell r="A330">
            <v>279</v>
          </cell>
          <cell r="D330" t="str">
            <v>Ml</v>
          </cell>
          <cell r="E330">
            <v>0</v>
          </cell>
        </row>
        <row r="331">
          <cell r="A331">
            <v>280</v>
          </cell>
          <cell r="D331" t="str">
            <v>Ml</v>
          </cell>
          <cell r="E331">
            <v>0</v>
          </cell>
        </row>
        <row r="332">
          <cell r="A332">
            <v>281</v>
          </cell>
          <cell r="D332" t="str">
            <v>Ml</v>
          </cell>
          <cell r="E332">
            <v>0</v>
          </cell>
        </row>
        <row r="333">
          <cell r="A333">
            <v>282</v>
          </cell>
          <cell r="D333" t="str">
            <v>Ml</v>
          </cell>
          <cell r="E333">
            <v>0</v>
          </cell>
        </row>
        <row r="334">
          <cell r="A334">
            <v>283</v>
          </cell>
          <cell r="D334" t="str">
            <v>Ml</v>
          </cell>
          <cell r="E334">
            <v>0</v>
          </cell>
        </row>
        <row r="335">
          <cell r="A335">
            <v>284</v>
          </cell>
          <cell r="D335" t="str">
            <v>Ml</v>
          </cell>
          <cell r="E335">
            <v>0</v>
          </cell>
        </row>
        <row r="336">
          <cell r="A336">
            <v>285</v>
          </cell>
          <cell r="D336" t="str">
            <v>Ml</v>
          </cell>
          <cell r="E336">
            <v>0</v>
          </cell>
        </row>
        <row r="337">
          <cell r="A337">
            <v>286</v>
          </cell>
          <cell r="D337" t="str">
            <v>Ml</v>
          </cell>
          <cell r="E337">
            <v>0</v>
          </cell>
        </row>
        <row r="338">
          <cell r="A338">
            <v>287</v>
          </cell>
          <cell r="D338" t="str">
            <v>Ml</v>
          </cell>
          <cell r="E338">
            <v>0</v>
          </cell>
        </row>
        <row r="339">
          <cell r="A339">
            <v>288</v>
          </cell>
          <cell r="D339" t="str">
            <v>Ml</v>
          </cell>
          <cell r="E339">
            <v>0</v>
          </cell>
        </row>
        <row r="340">
          <cell r="A340">
            <v>289</v>
          </cell>
          <cell r="D340" t="str">
            <v>Ml</v>
          </cell>
          <cell r="E340">
            <v>0</v>
          </cell>
        </row>
        <row r="341">
          <cell r="A341">
            <v>290</v>
          </cell>
          <cell r="D341" t="str">
            <v>Ml</v>
          </cell>
          <cell r="E341">
            <v>0</v>
          </cell>
        </row>
        <row r="342">
          <cell r="A342">
            <v>291</v>
          </cell>
          <cell r="D342" t="str">
            <v>Ml</v>
          </cell>
          <cell r="E342">
            <v>0</v>
          </cell>
        </row>
        <row r="343">
          <cell r="A343">
            <v>292</v>
          </cell>
          <cell r="D343" t="str">
            <v>Ml</v>
          </cell>
          <cell r="E343">
            <v>0</v>
          </cell>
        </row>
        <row r="344">
          <cell r="A344">
            <v>293</v>
          </cell>
          <cell r="D344" t="str">
            <v>Ml</v>
          </cell>
          <cell r="E344">
            <v>0</v>
          </cell>
        </row>
        <row r="345">
          <cell r="A345">
            <v>294</v>
          </cell>
          <cell r="D345" t="str">
            <v>Ml</v>
          </cell>
          <cell r="E345">
            <v>0</v>
          </cell>
        </row>
        <row r="346">
          <cell r="A346">
            <v>295</v>
          </cell>
          <cell r="D346" t="str">
            <v>Ml</v>
          </cell>
          <cell r="E346">
            <v>0</v>
          </cell>
        </row>
        <row r="347">
          <cell r="A347">
            <v>296</v>
          </cell>
          <cell r="D347" t="str">
            <v>Ml</v>
          </cell>
          <cell r="E347">
            <v>0</v>
          </cell>
        </row>
        <row r="348">
          <cell r="A348">
            <v>297</v>
          </cell>
          <cell r="D348" t="str">
            <v>Ml</v>
          </cell>
          <cell r="E348">
            <v>0</v>
          </cell>
        </row>
        <row r="349">
          <cell r="A349">
            <v>298</v>
          </cell>
          <cell r="D349" t="str">
            <v>Ml</v>
          </cell>
          <cell r="E349">
            <v>0</v>
          </cell>
        </row>
        <row r="350">
          <cell r="A350">
            <v>299</v>
          </cell>
          <cell r="D350" t="str">
            <v>Ml</v>
          </cell>
          <cell r="E350">
            <v>0</v>
          </cell>
        </row>
        <row r="351">
          <cell r="A351">
            <v>300</v>
          </cell>
          <cell r="D351" t="str">
            <v>Ml</v>
          </cell>
          <cell r="E351">
            <v>0</v>
          </cell>
        </row>
        <row r="352">
          <cell r="A352">
            <v>301</v>
          </cell>
          <cell r="D352" t="str">
            <v>Ml</v>
          </cell>
          <cell r="E352">
            <v>0</v>
          </cell>
        </row>
        <row r="353">
          <cell r="A353">
            <v>302</v>
          </cell>
          <cell r="D353" t="str">
            <v>Ml</v>
          </cell>
          <cell r="E353">
            <v>0</v>
          </cell>
        </row>
        <row r="354">
          <cell r="A354">
            <v>303</v>
          </cell>
          <cell r="D354" t="str">
            <v>Ml</v>
          </cell>
          <cell r="E354">
            <v>0</v>
          </cell>
        </row>
        <row r="355">
          <cell r="A355">
            <v>304</v>
          </cell>
          <cell r="D355" t="str">
            <v>Ml</v>
          </cell>
          <cell r="E355">
            <v>0</v>
          </cell>
        </row>
        <row r="356">
          <cell r="A356">
            <v>305</v>
          </cell>
          <cell r="D356" t="str">
            <v>Ml</v>
          </cell>
          <cell r="E356">
            <v>0</v>
          </cell>
        </row>
        <row r="357">
          <cell r="A357">
            <v>306</v>
          </cell>
          <cell r="D357" t="str">
            <v>Ml</v>
          </cell>
          <cell r="E357">
            <v>0</v>
          </cell>
        </row>
        <row r="358">
          <cell r="A358">
            <v>307</v>
          </cell>
          <cell r="D358" t="str">
            <v>Ml</v>
          </cell>
          <cell r="E358">
            <v>0</v>
          </cell>
        </row>
        <row r="359">
          <cell r="A359">
            <v>308</v>
          </cell>
          <cell r="D359" t="str">
            <v>Ml</v>
          </cell>
          <cell r="E359">
            <v>0</v>
          </cell>
        </row>
        <row r="360">
          <cell r="A360">
            <v>309</v>
          </cell>
          <cell r="D360" t="str">
            <v>Ml</v>
          </cell>
          <cell r="E360">
            <v>0</v>
          </cell>
        </row>
        <row r="361">
          <cell r="A361" t="str">
            <v>TUBERIA DE GRES</v>
          </cell>
        </row>
        <row r="362">
          <cell r="A362" t="str">
            <v>Código</v>
          </cell>
          <cell r="B362" t="str">
            <v>Descripción Herramientas</v>
          </cell>
          <cell r="D362" t="str">
            <v>Unidad</v>
          </cell>
          <cell r="E362" t="str">
            <v>Valor Ofert</v>
          </cell>
          <cell r="F362" t="str">
            <v>Fecha</v>
          </cell>
          <cell r="G362" t="str">
            <v>Vr real+IVA</v>
          </cell>
          <cell r="H362" t="str">
            <v>Marca</v>
          </cell>
          <cell r="I362" t="str">
            <v>Referencia</v>
          </cell>
        </row>
        <row r="363">
          <cell r="A363">
            <v>310</v>
          </cell>
          <cell r="B363" t="str">
            <v>Tubo gres 12" x 1 m</v>
          </cell>
          <cell r="D363" t="str">
            <v>Un</v>
          </cell>
          <cell r="E363">
            <v>25240</v>
          </cell>
          <cell r="G363">
            <v>17500</v>
          </cell>
        </row>
        <row r="364">
          <cell r="A364">
            <v>311</v>
          </cell>
          <cell r="D364" t="str">
            <v>Ml</v>
          </cell>
          <cell r="E364">
            <v>0</v>
          </cell>
        </row>
        <row r="365">
          <cell r="A365">
            <v>312</v>
          </cell>
          <cell r="D365" t="str">
            <v>Ml</v>
          </cell>
          <cell r="E365">
            <v>0</v>
          </cell>
        </row>
        <row r="366">
          <cell r="A366">
            <v>313</v>
          </cell>
          <cell r="D366" t="str">
            <v>Ml</v>
          </cell>
          <cell r="E366">
            <v>0</v>
          </cell>
        </row>
        <row r="367">
          <cell r="A367">
            <v>314</v>
          </cell>
          <cell r="D367" t="str">
            <v>Ml</v>
          </cell>
          <cell r="E367">
            <v>0</v>
          </cell>
        </row>
        <row r="368">
          <cell r="A368">
            <v>315</v>
          </cell>
          <cell r="D368" t="str">
            <v>Ml</v>
          </cell>
          <cell r="E368">
            <v>0</v>
          </cell>
        </row>
        <row r="369">
          <cell r="A369">
            <v>316</v>
          </cell>
          <cell r="D369" t="str">
            <v>Ml</v>
          </cell>
          <cell r="E369">
            <v>0</v>
          </cell>
        </row>
        <row r="370">
          <cell r="A370">
            <v>317</v>
          </cell>
          <cell r="D370" t="str">
            <v>Ml</v>
          </cell>
          <cell r="E370">
            <v>0</v>
          </cell>
        </row>
        <row r="371">
          <cell r="A371">
            <v>318</v>
          </cell>
          <cell r="D371" t="str">
            <v>Ml</v>
          </cell>
          <cell r="E371">
            <v>0</v>
          </cell>
        </row>
        <row r="372">
          <cell r="A372">
            <v>319</v>
          </cell>
          <cell r="D372" t="str">
            <v>Ml</v>
          </cell>
          <cell r="E372">
            <v>0</v>
          </cell>
        </row>
        <row r="373">
          <cell r="A373">
            <v>320</v>
          </cell>
          <cell r="D373" t="str">
            <v>Ml</v>
          </cell>
          <cell r="E373">
            <v>0</v>
          </cell>
        </row>
        <row r="374">
          <cell r="A374">
            <v>321</v>
          </cell>
          <cell r="D374" t="str">
            <v>Ml</v>
          </cell>
          <cell r="E374">
            <v>0</v>
          </cell>
        </row>
        <row r="375">
          <cell r="A375">
            <v>322</v>
          </cell>
          <cell r="D375" t="str">
            <v>Ml</v>
          </cell>
          <cell r="E375">
            <v>0</v>
          </cell>
        </row>
        <row r="376">
          <cell r="A376">
            <v>323</v>
          </cell>
          <cell r="D376" t="str">
            <v>Ml</v>
          </cell>
          <cell r="E376">
            <v>0</v>
          </cell>
        </row>
        <row r="377">
          <cell r="A377">
            <v>324</v>
          </cell>
          <cell r="D377" t="str">
            <v>Ml</v>
          </cell>
          <cell r="E377">
            <v>0</v>
          </cell>
        </row>
        <row r="378">
          <cell r="A378">
            <v>325</v>
          </cell>
          <cell r="D378" t="str">
            <v>Ml</v>
          </cell>
          <cell r="E378">
            <v>0</v>
          </cell>
        </row>
        <row r="379">
          <cell r="A379">
            <v>326</v>
          </cell>
          <cell r="D379" t="str">
            <v>Ml</v>
          </cell>
          <cell r="E379">
            <v>0</v>
          </cell>
        </row>
        <row r="380">
          <cell r="A380">
            <v>327</v>
          </cell>
          <cell r="D380" t="str">
            <v>Ml</v>
          </cell>
          <cell r="E380">
            <v>0</v>
          </cell>
        </row>
        <row r="381">
          <cell r="A381">
            <v>328</v>
          </cell>
          <cell r="D381" t="str">
            <v>Ml</v>
          </cell>
          <cell r="E381">
            <v>0</v>
          </cell>
        </row>
        <row r="382">
          <cell r="A382">
            <v>329</v>
          </cell>
          <cell r="D382" t="str">
            <v>Ml</v>
          </cell>
          <cell r="E382">
            <v>0</v>
          </cell>
        </row>
        <row r="383">
          <cell r="A383">
            <v>330</v>
          </cell>
          <cell r="D383" t="str">
            <v>Ml</v>
          </cell>
          <cell r="E383">
            <v>0</v>
          </cell>
        </row>
        <row r="384">
          <cell r="A384">
            <v>331</v>
          </cell>
          <cell r="D384" t="str">
            <v>Ml</v>
          </cell>
          <cell r="E384">
            <v>0</v>
          </cell>
        </row>
        <row r="385">
          <cell r="A385">
            <v>332</v>
          </cell>
          <cell r="D385" t="str">
            <v>Ml</v>
          </cell>
          <cell r="E385">
            <v>0</v>
          </cell>
        </row>
        <row r="386">
          <cell r="A386">
            <v>333</v>
          </cell>
          <cell r="D386" t="str">
            <v>Ml</v>
          </cell>
          <cell r="E386">
            <v>0</v>
          </cell>
        </row>
        <row r="387">
          <cell r="A387">
            <v>334</v>
          </cell>
          <cell r="D387" t="str">
            <v>Ml</v>
          </cell>
          <cell r="E387">
            <v>0</v>
          </cell>
        </row>
        <row r="388">
          <cell r="A388">
            <v>335</v>
          </cell>
          <cell r="D388" t="str">
            <v>Ml</v>
          </cell>
          <cell r="E388">
            <v>0</v>
          </cell>
        </row>
        <row r="389">
          <cell r="A389">
            <v>336</v>
          </cell>
          <cell r="D389" t="str">
            <v>Ml</v>
          </cell>
          <cell r="E389">
            <v>0</v>
          </cell>
        </row>
        <row r="390">
          <cell r="A390">
            <v>337</v>
          </cell>
          <cell r="D390" t="str">
            <v>Ml</v>
          </cell>
          <cell r="E390">
            <v>0</v>
          </cell>
        </row>
        <row r="391">
          <cell r="A391">
            <v>338</v>
          </cell>
          <cell r="D391" t="str">
            <v>Ml</v>
          </cell>
          <cell r="E391">
            <v>0</v>
          </cell>
        </row>
        <row r="392">
          <cell r="A392">
            <v>339</v>
          </cell>
          <cell r="D392" t="str">
            <v>Ml</v>
          </cell>
          <cell r="E392">
            <v>0</v>
          </cell>
        </row>
        <row r="393">
          <cell r="A393">
            <v>340</v>
          </cell>
          <cell r="D393" t="str">
            <v>Ml</v>
          </cell>
          <cell r="E393">
            <v>0</v>
          </cell>
        </row>
        <row r="394">
          <cell r="A394">
            <v>341</v>
          </cell>
          <cell r="D394" t="str">
            <v>Ml</v>
          </cell>
          <cell r="E394">
            <v>0</v>
          </cell>
        </row>
        <row r="395">
          <cell r="A395">
            <v>342</v>
          </cell>
          <cell r="D395" t="str">
            <v>Ml</v>
          </cell>
          <cell r="E395">
            <v>0</v>
          </cell>
        </row>
        <row r="396">
          <cell r="A396">
            <v>343</v>
          </cell>
          <cell r="D396" t="str">
            <v>Ml</v>
          </cell>
          <cell r="E396">
            <v>0</v>
          </cell>
        </row>
        <row r="397">
          <cell r="A397">
            <v>344</v>
          </cell>
          <cell r="D397" t="str">
            <v>Ml</v>
          </cell>
          <cell r="E397">
            <v>0</v>
          </cell>
        </row>
        <row r="398">
          <cell r="A398">
            <v>345</v>
          </cell>
          <cell r="D398" t="str">
            <v>Ml</v>
          </cell>
          <cell r="E398">
            <v>0</v>
          </cell>
        </row>
        <row r="399">
          <cell r="A399">
            <v>346</v>
          </cell>
          <cell r="D399" t="str">
            <v>Ml</v>
          </cell>
          <cell r="E399">
            <v>0</v>
          </cell>
        </row>
        <row r="400">
          <cell r="A400">
            <v>347</v>
          </cell>
          <cell r="D400" t="str">
            <v>Ml</v>
          </cell>
          <cell r="E400">
            <v>0</v>
          </cell>
        </row>
        <row r="401">
          <cell r="A401">
            <v>348</v>
          </cell>
          <cell r="D401" t="str">
            <v>Ml</v>
          </cell>
          <cell r="E401">
            <v>0</v>
          </cell>
        </row>
        <row r="402">
          <cell r="A402">
            <v>349</v>
          </cell>
          <cell r="D402" t="str">
            <v>Ml</v>
          </cell>
          <cell r="E402">
            <v>0</v>
          </cell>
        </row>
        <row r="403">
          <cell r="A403">
            <v>350</v>
          </cell>
          <cell r="D403" t="str">
            <v>Ml</v>
          </cell>
          <cell r="E403">
            <v>0</v>
          </cell>
        </row>
        <row r="404">
          <cell r="A404">
            <v>351</v>
          </cell>
          <cell r="D404" t="str">
            <v>Ml</v>
          </cell>
          <cell r="E404">
            <v>0</v>
          </cell>
        </row>
        <row r="405">
          <cell r="A405">
            <v>352</v>
          </cell>
          <cell r="D405" t="str">
            <v>Ml</v>
          </cell>
          <cell r="E405">
            <v>0</v>
          </cell>
        </row>
        <row r="406">
          <cell r="A406">
            <v>353</v>
          </cell>
          <cell r="D406" t="str">
            <v>Ml</v>
          </cell>
          <cell r="E406">
            <v>0</v>
          </cell>
        </row>
        <row r="407">
          <cell r="A407">
            <v>354</v>
          </cell>
          <cell r="D407" t="str">
            <v>Ml</v>
          </cell>
          <cell r="E407">
            <v>0</v>
          </cell>
        </row>
        <row r="408">
          <cell r="A408">
            <v>355</v>
          </cell>
          <cell r="D408" t="str">
            <v>Ml</v>
          </cell>
          <cell r="E408">
            <v>0</v>
          </cell>
        </row>
        <row r="409">
          <cell r="A409">
            <v>356</v>
          </cell>
          <cell r="D409" t="str">
            <v>Ml</v>
          </cell>
          <cell r="E409">
            <v>0</v>
          </cell>
        </row>
        <row r="410">
          <cell r="A410">
            <v>357</v>
          </cell>
          <cell r="D410" t="str">
            <v>Ml</v>
          </cell>
          <cell r="E410">
            <v>0</v>
          </cell>
        </row>
        <row r="411">
          <cell r="A411">
            <v>358</v>
          </cell>
          <cell r="D411" t="str">
            <v>Ml</v>
          </cell>
          <cell r="E411">
            <v>0</v>
          </cell>
        </row>
        <row r="412">
          <cell r="A412">
            <v>359</v>
          </cell>
          <cell r="D412" t="str">
            <v>Ml</v>
          </cell>
          <cell r="E412">
            <v>0</v>
          </cell>
        </row>
        <row r="413">
          <cell r="A413">
            <v>360</v>
          </cell>
          <cell r="D413" t="str">
            <v>Ml</v>
          </cell>
          <cell r="E413">
            <v>0</v>
          </cell>
        </row>
        <row r="414">
          <cell r="A414" t="str">
            <v>TUBBING</v>
          </cell>
        </row>
        <row r="415">
          <cell r="A415" t="str">
            <v>Código</v>
          </cell>
          <cell r="B415" t="str">
            <v>Descripción Herramientas</v>
          </cell>
          <cell r="D415" t="str">
            <v>Unidad</v>
          </cell>
          <cell r="E415" t="str">
            <v>Valor Ofert</v>
          </cell>
          <cell r="F415" t="str">
            <v>Fecha</v>
          </cell>
          <cell r="G415" t="str">
            <v>Vr real+IVA</v>
          </cell>
          <cell r="H415" t="str">
            <v>Marca</v>
          </cell>
          <cell r="I415" t="str">
            <v>Referencia</v>
          </cell>
        </row>
        <row r="416">
          <cell r="A416">
            <v>361</v>
          </cell>
          <cell r="B416" t="str">
            <v>Tubing de 3/8 O.D.ESPESOR DE PARED 35" 316 SS</v>
          </cell>
          <cell r="D416" t="str">
            <v>ML</v>
          </cell>
          <cell r="E416">
            <v>27042</v>
          </cell>
          <cell r="G416">
            <v>18750</v>
          </cell>
        </row>
        <row r="417">
          <cell r="A417">
            <v>362</v>
          </cell>
          <cell r="B417" t="str">
            <v>Racores</v>
          </cell>
          <cell r="D417" t="str">
            <v>Un</v>
          </cell>
          <cell r="E417">
            <v>31297</v>
          </cell>
          <cell r="G417">
            <v>21700</v>
          </cell>
        </row>
        <row r="418">
          <cell r="A418">
            <v>363</v>
          </cell>
          <cell r="D418" t="str">
            <v>Ml</v>
          </cell>
          <cell r="E418">
            <v>0</v>
          </cell>
        </row>
        <row r="419">
          <cell r="A419">
            <v>364</v>
          </cell>
          <cell r="D419" t="str">
            <v>Ml</v>
          </cell>
          <cell r="E419">
            <v>0</v>
          </cell>
        </row>
        <row r="420">
          <cell r="A420">
            <v>365</v>
          </cell>
          <cell r="D420" t="str">
            <v>Ml</v>
          </cell>
          <cell r="E420">
            <v>0</v>
          </cell>
        </row>
        <row r="421">
          <cell r="A421">
            <v>366</v>
          </cell>
          <cell r="D421" t="str">
            <v>Ml</v>
          </cell>
          <cell r="E421">
            <v>0</v>
          </cell>
        </row>
        <row r="422">
          <cell r="A422">
            <v>367</v>
          </cell>
          <cell r="D422" t="str">
            <v>Ml</v>
          </cell>
          <cell r="E422">
            <v>0</v>
          </cell>
        </row>
        <row r="423">
          <cell r="A423">
            <v>368</v>
          </cell>
          <cell r="D423" t="str">
            <v>Ml</v>
          </cell>
          <cell r="E423">
            <v>0</v>
          </cell>
        </row>
        <row r="424">
          <cell r="A424">
            <v>369</v>
          </cell>
          <cell r="D424" t="str">
            <v>Ml</v>
          </cell>
          <cell r="E424">
            <v>0</v>
          </cell>
        </row>
        <row r="425">
          <cell r="A425">
            <v>370</v>
          </cell>
          <cell r="D425" t="str">
            <v>Ml</v>
          </cell>
          <cell r="E425">
            <v>0</v>
          </cell>
        </row>
        <row r="426">
          <cell r="A426">
            <v>371</v>
          </cell>
          <cell r="D426" t="str">
            <v>Ml</v>
          </cell>
          <cell r="E426">
            <v>0</v>
          </cell>
        </row>
        <row r="427">
          <cell r="A427">
            <v>372</v>
          </cell>
          <cell r="D427" t="str">
            <v>Ml</v>
          </cell>
          <cell r="E427">
            <v>0</v>
          </cell>
        </row>
        <row r="428">
          <cell r="A428">
            <v>373</v>
          </cell>
          <cell r="D428" t="str">
            <v>Ml</v>
          </cell>
          <cell r="E428">
            <v>0</v>
          </cell>
        </row>
        <row r="429">
          <cell r="A429">
            <v>374</v>
          </cell>
          <cell r="D429" t="str">
            <v>Ml</v>
          </cell>
          <cell r="E429">
            <v>0</v>
          </cell>
        </row>
        <row r="430">
          <cell r="A430">
            <v>375</v>
          </cell>
          <cell r="D430" t="str">
            <v>Ml</v>
          </cell>
          <cell r="E430">
            <v>0</v>
          </cell>
        </row>
        <row r="431">
          <cell r="A431">
            <v>376</v>
          </cell>
          <cell r="D431" t="str">
            <v>Ml</v>
          </cell>
          <cell r="E431">
            <v>0</v>
          </cell>
        </row>
        <row r="432">
          <cell r="A432">
            <v>377</v>
          </cell>
          <cell r="D432" t="str">
            <v>Ml</v>
          </cell>
          <cell r="E432">
            <v>0</v>
          </cell>
        </row>
        <row r="433">
          <cell r="A433">
            <v>378</v>
          </cell>
          <cell r="D433" t="str">
            <v>Ml</v>
          </cell>
          <cell r="E433">
            <v>0</v>
          </cell>
        </row>
        <row r="434">
          <cell r="A434">
            <v>379</v>
          </cell>
          <cell r="D434" t="str">
            <v>Ml</v>
          </cell>
          <cell r="E434">
            <v>0</v>
          </cell>
        </row>
        <row r="435">
          <cell r="A435">
            <v>380</v>
          </cell>
          <cell r="D435" t="str">
            <v>Ml</v>
          </cell>
          <cell r="E435">
            <v>0</v>
          </cell>
        </row>
        <row r="436">
          <cell r="A436">
            <v>381</v>
          </cell>
          <cell r="D436" t="str">
            <v>Ml</v>
          </cell>
          <cell r="E436">
            <v>0</v>
          </cell>
        </row>
        <row r="437">
          <cell r="A437">
            <v>382</v>
          </cell>
          <cell r="D437" t="str">
            <v>Ml</v>
          </cell>
          <cell r="E437">
            <v>0</v>
          </cell>
        </row>
        <row r="438">
          <cell r="A438">
            <v>383</v>
          </cell>
          <cell r="D438" t="str">
            <v>Ml</v>
          </cell>
          <cell r="E438">
            <v>0</v>
          </cell>
        </row>
        <row r="439">
          <cell r="A439">
            <v>384</v>
          </cell>
          <cell r="D439" t="str">
            <v>Ml</v>
          </cell>
          <cell r="E439">
            <v>0</v>
          </cell>
        </row>
        <row r="440">
          <cell r="A440">
            <v>385</v>
          </cell>
          <cell r="D440" t="str">
            <v>Ml</v>
          </cell>
          <cell r="E440">
            <v>0</v>
          </cell>
        </row>
        <row r="441">
          <cell r="A441">
            <v>386</v>
          </cell>
          <cell r="D441" t="str">
            <v>Ml</v>
          </cell>
          <cell r="E441">
            <v>0</v>
          </cell>
        </row>
        <row r="442">
          <cell r="A442">
            <v>387</v>
          </cell>
          <cell r="D442" t="str">
            <v>Ml</v>
          </cell>
          <cell r="E442">
            <v>0</v>
          </cell>
        </row>
        <row r="443">
          <cell r="A443">
            <v>388</v>
          </cell>
          <cell r="D443" t="str">
            <v>Ml</v>
          </cell>
          <cell r="E443">
            <v>0</v>
          </cell>
        </row>
        <row r="444">
          <cell r="A444">
            <v>389</v>
          </cell>
          <cell r="D444" t="str">
            <v>Ml</v>
          </cell>
          <cell r="E444">
            <v>0</v>
          </cell>
        </row>
        <row r="445">
          <cell r="A445">
            <v>390</v>
          </cell>
          <cell r="D445" t="str">
            <v>Ml</v>
          </cell>
          <cell r="E445">
            <v>0</v>
          </cell>
        </row>
        <row r="446">
          <cell r="A446">
            <v>391</v>
          </cell>
          <cell r="D446" t="str">
            <v>Ml</v>
          </cell>
          <cell r="E446">
            <v>0</v>
          </cell>
        </row>
        <row r="447">
          <cell r="A447">
            <v>392</v>
          </cell>
          <cell r="D447" t="str">
            <v>Ml</v>
          </cell>
          <cell r="E447">
            <v>0</v>
          </cell>
        </row>
        <row r="448">
          <cell r="A448">
            <v>393</v>
          </cell>
          <cell r="D448" t="str">
            <v>Ml</v>
          </cell>
          <cell r="E448">
            <v>0</v>
          </cell>
        </row>
        <row r="449">
          <cell r="A449">
            <v>394</v>
          </cell>
          <cell r="D449" t="str">
            <v>Ml</v>
          </cell>
          <cell r="E449">
            <v>0</v>
          </cell>
        </row>
        <row r="450">
          <cell r="A450">
            <v>395</v>
          </cell>
          <cell r="D450" t="str">
            <v>Ml</v>
          </cell>
          <cell r="E450">
            <v>0</v>
          </cell>
        </row>
        <row r="451">
          <cell r="A451">
            <v>396</v>
          </cell>
          <cell r="D451" t="str">
            <v>Ml</v>
          </cell>
          <cell r="E451">
            <v>0</v>
          </cell>
        </row>
        <row r="452">
          <cell r="A452">
            <v>397</v>
          </cell>
          <cell r="D452" t="str">
            <v>Ml</v>
          </cell>
          <cell r="E452">
            <v>0</v>
          </cell>
        </row>
        <row r="453">
          <cell r="A453">
            <v>398</v>
          </cell>
          <cell r="D453" t="str">
            <v>Ml</v>
          </cell>
          <cell r="E453">
            <v>0</v>
          </cell>
        </row>
        <row r="454">
          <cell r="A454">
            <v>399</v>
          </cell>
          <cell r="D454" t="str">
            <v>Ml</v>
          </cell>
          <cell r="E454">
            <v>0</v>
          </cell>
        </row>
        <row r="455">
          <cell r="A455">
            <v>400</v>
          </cell>
          <cell r="D455" t="str">
            <v>Ml</v>
          </cell>
          <cell r="E455">
            <v>0</v>
          </cell>
        </row>
        <row r="456">
          <cell r="A456">
            <v>401</v>
          </cell>
          <cell r="D456" t="str">
            <v>Ml</v>
          </cell>
          <cell r="E456">
            <v>0</v>
          </cell>
        </row>
        <row r="457">
          <cell r="A457">
            <v>402</v>
          </cell>
          <cell r="D457" t="str">
            <v>Ml</v>
          </cell>
          <cell r="E457">
            <v>0</v>
          </cell>
        </row>
        <row r="458">
          <cell r="A458">
            <v>403</v>
          </cell>
          <cell r="D458" t="str">
            <v>Ml</v>
          </cell>
          <cell r="E458">
            <v>0</v>
          </cell>
        </row>
        <row r="459">
          <cell r="A459">
            <v>404</v>
          </cell>
          <cell r="D459" t="str">
            <v>Ml</v>
          </cell>
          <cell r="E459">
            <v>0</v>
          </cell>
        </row>
        <row r="460">
          <cell r="A460">
            <v>405</v>
          </cell>
          <cell r="D460" t="str">
            <v>Ml</v>
          </cell>
          <cell r="E460">
            <v>0</v>
          </cell>
        </row>
        <row r="461">
          <cell r="A461">
            <v>406</v>
          </cell>
          <cell r="D461" t="str">
            <v>Ml</v>
          </cell>
          <cell r="E461">
            <v>0</v>
          </cell>
        </row>
        <row r="462">
          <cell r="A462">
            <v>407</v>
          </cell>
          <cell r="D462" t="str">
            <v>Ml</v>
          </cell>
          <cell r="E462">
            <v>0</v>
          </cell>
        </row>
        <row r="463">
          <cell r="A463">
            <v>408</v>
          </cell>
          <cell r="D463" t="str">
            <v>Ml</v>
          </cell>
          <cell r="E463">
            <v>0</v>
          </cell>
        </row>
        <row r="464">
          <cell r="A464">
            <v>409</v>
          </cell>
          <cell r="D464" t="str">
            <v>Ml</v>
          </cell>
          <cell r="E464">
            <v>0</v>
          </cell>
        </row>
        <row r="465">
          <cell r="A465">
            <v>410</v>
          </cell>
          <cell r="D465" t="str">
            <v>Ml</v>
          </cell>
          <cell r="E465">
            <v>0</v>
          </cell>
        </row>
        <row r="466">
          <cell r="A466">
            <v>411</v>
          </cell>
          <cell r="D466" t="str">
            <v>Ml</v>
          </cell>
          <cell r="E466">
            <v>0</v>
          </cell>
        </row>
        <row r="467">
          <cell r="A467">
            <v>412</v>
          </cell>
          <cell r="D467" t="str">
            <v>Ml</v>
          </cell>
          <cell r="E467">
            <v>0</v>
          </cell>
        </row>
        <row r="468">
          <cell r="A468" t="str">
            <v>CAJAS, CONDULETAS A INTEMPERIE</v>
          </cell>
        </row>
        <row r="469">
          <cell r="A469" t="str">
            <v>Código</v>
          </cell>
          <cell r="B469" t="str">
            <v>Descripción Herramientas</v>
          </cell>
          <cell r="D469" t="str">
            <v>Unidad</v>
          </cell>
          <cell r="E469" t="str">
            <v>Valor Ofert</v>
          </cell>
          <cell r="F469" t="str">
            <v>Fecha</v>
          </cell>
          <cell r="G469" t="str">
            <v>Vr real+IVA</v>
          </cell>
          <cell r="H469" t="str">
            <v>Marca</v>
          </cell>
          <cell r="I469" t="str">
            <v>Referencia</v>
          </cell>
        </row>
        <row r="470">
          <cell r="A470">
            <v>413</v>
          </cell>
          <cell r="B470" t="str">
            <v>Caja cuadrada Nema 4, 3 accesos en 3/4"</v>
          </cell>
          <cell r="D470" t="str">
            <v>Un</v>
          </cell>
          <cell r="E470">
            <v>40383</v>
          </cell>
          <cell r="G470">
            <v>28000</v>
          </cell>
        </row>
        <row r="471">
          <cell r="A471">
            <v>414</v>
          </cell>
          <cell r="B471" t="str">
            <v>Caja pie de poste Nema 4X</v>
          </cell>
          <cell r="D471" t="str">
            <v>Un</v>
          </cell>
          <cell r="E471">
            <v>318739</v>
          </cell>
          <cell r="G471">
            <v>221000</v>
          </cell>
        </row>
        <row r="472">
          <cell r="A472">
            <v>415</v>
          </cell>
          <cell r="B472" t="str">
            <v>Caja de halado 600x250x300 Nema 4X</v>
          </cell>
          <cell r="D472" t="str">
            <v>Un</v>
          </cell>
          <cell r="E472">
            <v>936891</v>
          </cell>
          <cell r="F472">
            <v>37447</v>
          </cell>
          <cell r="G472">
            <v>649600</v>
          </cell>
        </row>
        <row r="473">
          <cell r="A473">
            <v>416</v>
          </cell>
          <cell r="B473" t="str">
            <v>Caja de halado 800x500x500 Nema 4X</v>
          </cell>
          <cell r="D473" t="str">
            <v>Un</v>
          </cell>
          <cell r="E473">
            <v>1271495</v>
          </cell>
          <cell r="G473">
            <v>881599.99999999988</v>
          </cell>
        </row>
        <row r="474">
          <cell r="A474">
            <v>417</v>
          </cell>
          <cell r="B474" t="str">
            <v>Hubs 3/4"</v>
          </cell>
          <cell r="D474" t="str">
            <v>Un</v>
          </cell>
          <cell r="E474">
            <v>16730</v>
          </cell>
          <cell r="F474">
            <v>37447</v>
          </cell>
          <cell r="G474">
            <v>11600</v>
          </cell>
        </row>
        <row r="475">
          <cell r="A475">
            <v>418</v>
          </cell>
          <cell r="B475" t="str">
            <v>Hubs 1"</v>
          </cell>
          <cell r="D475" t="str">
            <v>Un</v>
          </cell>
          <cell r="E475">
            <v>21749</v>
          </cell>
          <cell r="F475">
            <v>37447</v>
          </cell>
          <cell r="G475">
            <v>15079.999999999998</v>
          </cell>
        </row>
        <row r="476">
          <cell r="A476">
            <v>419</v>
          </cell>
          <cell r="B476" t="str">
            <v>Hubs 1-1/2"</v>
          </cell>
          <cell r="D476" t="str">
            <v>Un</v>
          </cell>
          <cell r="E476">
            <v>31787</v>
          </cell>
          <cell r="F476">
            <v>37447</v>
          </cell>
          <cell r="G476">
            <v>22040</v>
          </cell>
        </row>
        <row r="477">
          <cell r="A477">
            <v>420</v>
          </cell>
          <cell r="B477" t="str">
            <v>Hubs 2"</v>
          </cell>
          <cell r="D477" t="str">
            <v>Un</v>
          </cell>
          <cell r="E477">
            <v>36806</v>
          </cell>
          <cell r="F477">
            <v>37447</v>
          </cell>
          <cell r="G477">
            <v>25520</v>
          </cell>
        </row>
        <row r="478">
          <cell r="A478">
            <v>421</v>
          </cell>
          <cell r="B478" t="str">
            <v>Hubs 3"</v>
          </cell>
          <cell r="D478" t="str">
            <v>Un</v>
          </cell>
          <cell r="E478">
            <v>75286</v>
          </cell>
          <cell r="F478">
            <v>37447</v>
          </cell>
          <cell r="G478">
            <v>52200</v>
          </cell>
        </row>
        <row r="479">
          <cell r="A479">
            <v>422</v>
          </cell>
          <cell r="B479" t="str">
            <v>Hubs 4"</v>
          </cell>
          <cell r="D479" t="str">
            <v>Un</v>
          </cell>
          <cell r="E479">
            <v>0</v>
          </cell>
        </row>
        <row r="480">
          <cell r="A480">
            <v>423</v>
          </cell>
          <cell r="B480" t="str">
            <v>Hubs 6"</v>
          </cell>
          <cell r="D480" t="str">
            <v>Un</v>
          </cell>
          <cell r="E480">
            <v>0</v>
          </cell>
        </row>
        <row r="481">
          <cell r="A481">
            <v>424</v>
          </cell>
          <cell r="B481" t="str">
            <v>Conduleta L 3/4"</v>
          </cell>
          <cell r="D481" t="str">
            <v>Un</v>
          </cell>
          <cell r="E481">
            <v>5931</v>
          </cell>
          <cell r="G481">
            <v>4111.9679999999998</v>
          </cell>
        </row>
        <row r="482">
          <cell r="A482">
            <v>425</v>
          </cell>
          <cell r="B482" t="str">
            <v>Conduleta L 1"</v>
          </cell>
          <cell r="D482" t="str">
            <v>Un</v>
          </cell>
          <cell r="E482">
            <v>8288</v>
          </cell>
          <cell r="G482">
            <v>5746.5239999999994</v>
          </cell>
        </row>
        <row r="483">
          <cell r="A483">
            <v>426</v>
          </cell>
          <cell r="B483" t="str">
            <v>Conduleta L 1-1/2"</v>
          </cell>
          <cell r="D483" t="str">
            <v>Un</v>
          </cell>
          <cell r="E483">
            <v>18600</v>
          </cell>
          <cell r="G483">
            <v>12896.184000000001</v>
          </cell>
        </row>
        <row r="484">
          <cell r="A484">
            <v>427</v>
          </cell>
          <cell r="B484" t="str">
            <v>Conduleta L 2"</v>
          </cell>
          <cell r="D484" t="str">
            <v>Un</v>
          </cell>
          <cell r="E484">
            <v>33342</v>
          </cell>
          <cell r="G484">
            <v>23117.64</v>
          </cell>
        </row>
        <row r="485">
          <cell r="A485">
            <v>428</v>
          </cell>
          <cell r="B485" t="str">
            <v>Conduleta L 3"</v>
          </cell>
          <cell r="D485" t="str">
            <v>Un</v>
          </cell>
          <cell r="E485">
            <v>0</v>
          </cell>
        </row>
        <row r="486">
          <cell r="A486">
            <v>429</v>
          </cell>
          <cell r="B486" t="str">
            <v>Conduleta L 4"</v>
          </cell>
          <cell r="D486" t="str">
            <v>Un</v>
          </cell>
          <cell r="E486">
            <v>0</v>
          </cell>
        </row>
        <row r="487">
          <cell r="A487">
            <v>430</v>
          </cell>
          <cell r="B487" t="str">
            <v>Conduleta T 3/4"</v>
          </cell>
          <cell r="D487" t="str">
            <v>Un</v>
          </cell>
          <cell r="E487">
            <v>6997</v>
          </cell>
          <cell r="G487">
            <v>4851.2939999999999</v>
          </cell>
        </row>
        <row r="488">
          <cell r="A488">
            <v>431</v>
          </cell>
          <cell r="B488" t="str">
            <v>Conduleta T 1"</v>
          </cell>
          <cell r="D488" t="str">
            <v>Un</v>
          </cell>
          <cell r="E488">
            <v>9590</v>
          </cell>
          <cell r="G488">
            <v>6649.0619999999999</v>
          </cell>
        </row>
        <row r="489">
          <cell r="A489">
            <v>432</v>
          </cell>
          <cell r="B489" t="str">
            <v>Conduleta T 1-1/2"</v>
          </cell>
          <cell r="D489" t="str">
            <v>Un</v>
          </cell>
          <cell r="E489">
            <v>20016</v>
          </cell>
          <cell r="G489">
            <v>13877.892</v>
          </cell>
        </row>
        <row r="490">
          <cell r="A490">
            <v>433</v>
          </cell>
          <cell r="B490" t="str">
            <v>Conduleta T 2"</v>
          </cell>
          <cell r="D490" t="str">
            <v>Un</v>
          </cell>
          <cell r="E490">
            <v>33306</v>
          </cell>
          <cell r="G490">
            <v>23093.279999999999</v>
          </cell>
        </row>
        <row r="491">
          <cell r="A491">
            <v>434</v>
          </cell>
          <cell r="B491" t="str">
            <v>Conduleta T 3"</v>
          </cell>
          <cell r="D491" t="str">
            <v>Un</v>
          </cell>
          <cell r="E491">
            <v>0</v>
          </cell>
        </row>
        <row r="492">
          <cell r="A492">
            <v>435</v>
          </cell>
          <cell r="B492" t="str">
            <v>Conduleta T 4"</v>
          </cell>
          <cell r="D492" t="str">
            <v>Un</v>
          </cell>
          <cell r="E492">
            <v>0</v>
          </cell>
        </row>
        <row r="493">
          <cell r="A493">
            <v>436</v>
          </cell>
          <cell r="B493" t="str">
            <v>Coraza Flexible liquid tide 3/4"</v>
          </cell>
          <cell r="D493" t="str">
            <v>Ml</v>
          </cell>
          <cell r="E493">
            <v>5226</v>
          </cell>
          <cell r="G493">
            <v>3623.55</v>
          </cell>
        </row>
        <row r="494">
          <cell r="A494">
            <v>437</v>
          </cell>
          <cell r="B494" t="str">
            <v>Coraza Flexible liquid tide 1"</v>
          </cell>
          <cell r="D494" t="str">
            <v>Ml</v>
          </cell>
          <cell r="E494">
            <v>8185</v>
          </cell>
          <cell r="G494">
            <v>5675.25</v>
          </cell>
        </row>
        <row r="495">
          <cell r="A495">
            <v>438</v>
          </cell>
          <cell r="B495" t="str">
            <v>Coraza Flexible liquid tide 1-1/2"</v>
          </cell>
          <cell r="D495" t="str">
            <v>Ml</v>
          </cell>
          <cell r="E495">
            <v>15810</v>
          </cell>
          <cell r="G495">
            <v>10962</v>
          </cell>
        </row>
        <row r="496">
          <cell r="A496">
            <v>439</v>
          </cell>
          <cell r="B496" t="str">
            <v>Coraza Flexible liquid tide 2"</v>
          </cell>
          <cell r="D496" t="str">
            <v>Ml</v>
          </cell>
          <cell r="E496">
            <v>21080</v>
          </cell>
          <cell r="G496">
            <v>14616</v>
          </cell>
        </row>
        <row r="497">
          <cell r="A497">
            <v>440</v>
          </cell>
          <cell r="B497" t="str">
            <v>Coraza Flexible liquid tide 3"</v>
          </cell>
          <cell r="D497" t="str">
            <v>Ml</v>
          </cell>
          <cell r="E497">
            <v>62625</v>
          </cell>
          <cell r="G497">
            <v>43421.700000000004</v>
          </cell>
        </row>
        <row r="498">
          <cell r="A498">
            <v>441</v>
          </cell>
          <cell r="B498" t="str">
            <v>Coraza Flexible liquid tide 4"</v>
          </cell>
          <cell r="D498" t="str">
            <v>Ml</v>
          </cell>
          <cell r="E498">
            <v>75537</v>
          </cell>
          <cell r="G498">
            <v>52374</v>
          </cell>
        </row>
        <row r="499">
          <cell r="A499">
            <v>442</v>
          </cell>
          <cell r="B499" t="str">
            <v>Coraza Flexible liquid tide 6"</v>
          </cell>
          <cell r="D499" t="str">
            <v>Ml</v>
          </cell>
          <cell r="E499">
            <v>0</v>
          </cell>
        </row>
        <row r="500">
          <cell r="A500">
            <v>443</v>
          </cell>
          <cell r="D500" t="str">
            <v>Ml</v>
          </cell>
          <cell r="E500">
            <v>0</v>
          </cell>
        </row>
        <row r="501">
          <cell r="A501">
            <v>444</v>
          </cell>
          <cell r="D501" t="str">
            <v>Ml</v>
          </cell>
          <cell r="E501">
            <v>0</v>
          </cell>
        </row>
        <row r="502">
          <cell r="A502">
            <v>445</v>
          </cell>
          <cell r="D502" t="str">
            <v>Ml</v>
          </cell>
          <cell r="E502">
            <v>0</v>
          </cell>
        </row>
        <row r="503">
          <cell r="A503">
            <v>446</v>
          </cell>
          <cell r="D503" t="str">
            <v>Ml</v>
          </cell>
          <cell r="E503">
            <v>0</v>
          </cell>
        </row>
        <row r="504">
          <cell r="A504">
            <v>447</v>
          </cell>
          <cell r="D504" t="str">
            <v>Ml</v>
          </cell>
          <cell r="E504">
            <v>0</v>
          </cell>
        </row>
        <row r="505">
          <cell r="A505">
            <v>448</v>
          </cell>
          <cell r="D505" t="str">
            <v>Ml</v>
          </cell>
          <cell r="E505">
            <v>0</v>
          </cell>
        </row>
        <row r="506">
          <cell r="A506">
            <v>449</v>
          </cell>
          <cell r="D506" t="str">
            <v>Ml</v>
          </cell>
          <cell r="E506">
            <v>0</v>
          </cell>
        </row>
        <row r="507">
          <cell r="A507">
            <v>450</v>
          </cell>
          <cell r="D507" t="str">
            <v>Ml</v>
          </cell>
          <cell r="E507">
            <v>0</v>
          </cell>
        </row>
        <row r="508">
          <cell r="A508">
            <v>451</v>
          </cell>
          <cell r="D508" t="str">
            <v>Ml</v>
          </cell>
          <cell r="E508">
            <v>0</v>
          </cell>
        </row>
        <row r="509">
          <cell r="A509">
            <v>452</v>
          </cell>
          <cell r="D509" t="str">
            <v>Ml</v>
          </cell>
          <cell r="E509">
            <v>0</v>
          </cell>
        </row>
        <row r="510">
          <cell r="A510">
            <v>453</v>
          </cell>
          <cell r="D510" t="str">
            <v>Ml</v>
          </cell>
          <cell r="E510">
            <v>0</v>
          </cell>
        </row>
        <row r="511">
          <cell r="A511">
            <v>454</v>
          </cell>
          <cell r="D511" t="str">
            <v>Ml</v>
          </cell>
          <cell r="E511">
            <v>0</v>
          </cell>
        </row>
        <row r="512">
          <cell r="A512">
            <v>455</v>
          </cell>
          <cell r="D512" t="str">
            <v>Ml</v>
          </cell>
          <cell r="E512">
            <v>0</v>
          </cell>
        </row>
        <row r="513">
          <cell r="A513">
            <v>456</v>
          </cell>
          <cell r="D513" t="str">
            <v>Ml</v>
          </cell>
          <cell r="E513">
            <v>0</v>
          </cell>
        </row>
        <row r="514">
          <cell r="A514">
            <v>457</v>
          </cell>
          <cell r="D514" t="str">
            <v>Ml</v>
          </cell>
          <cell r="E514">
            <v>0</v>
          </cell>
        </row>
        <row r="515">
          <cell r="A515">
            <v>458</v>
          </cell>
          <cell r="D515" t="str">
            <v>Ml</v>
          </cell>
          <cell r="E515">
            <v>0</v>
          </cell>
        </row>
        <row r="516">
          <cell r="A516">
            <v>459</v>
          </cell>
          <cell r="D516" t="str">
            <v>Ml</v>
          </cell>
          <cell r="E516">
            <v>0</v>
          </cell>
        </row>
        <row r="517">
          <cell r="A517">
            <v>460</v>
          </cell>
          <cell r="D517" t="str">
            <v>Ml</v>
          </cell>
          <cell r="E517">
            <v>0</v>
          </cell>
        </row>
        <row r="518">
          <cell r="A518">
            <v>461</v>
          </cell>
          <cell r="D518" t="str">
            <v>Ml</v>
          </cell>
          <cell r="E518">
            <v>0</v>
          </cell>
        </row>
        <row r="519">
          <cell r="A519">
            <v>462</v>
          </cell>
          <cell r="D519" t="str">
            <v>Ml</v>
          </cell>
          <cell r="E519">
            <v>0</v>
          </cell>
        </row>
        <row r="520">
          <cell r="A520">
            <v>463</v>
          </cell>
          <cell r="D520" t="str">
            <v>Ml</v>
          </cell>
          <cell r="E520">
            <v>0</v>
          </cell>
        </row>
        <row r="521">
          <cell r="A521">
            <v>464</v>
          </cell>
          <cell r="D521" t="str">
            <v>Ml</v>
          </cell>
          <cell r="E521">
            <v>0</v>
          </cell>
        </row>
        <row r="522">
          <cell r="A522" t="str">
            <v>CAJAS ,CONDULETAS ELEMENTOS A PRUEBA DE EXPLOSION</v>
          </cell>
        </row>
        <row r="523">
          <cell r="A523" t="str">
            <v>Código</v>
          </cell>
          <cell r="B523" t="str">
            <v>Descripción Herramientas</v>
          </cell>
          <cell r="D523" t="str">
            <v>Unidad</v>
          </cell>
          <cell r="E523" t="str">
            <v>Valor Ofert</v>
          </cell>
          <cell r="F523" t="str">
            <v>Fecha</v>
          </cell>
          <cell r="G523" t="str">
            <v>Vr real+IVA</v>
          </cell>
          <cell r="H523" t="str">
            <v>Marca</v>
          </cell>
          <cell r="I523" t="str">
            <v>Referencia</v>
          </cell>
        </row>
        <row r="524">
          <cell r="A524">
            <v>465</v>
          </cell>
          <cell r="B524" t="str">
            <v>Correas, Marquillas y Teminales</v>
          </cell>
          <cell r="D524" t="str">
            <v>Gl</v>
          </cell>
          <cell r="E524">
            <v>14423</v>
          </cell>
          <cell r="G524">
            <v>10000</v>
          </cell>
        </row>
        <row r="525">
          <cell r="A525">
            <v>466</v>
          </cell>
          <cell r="B525" t="str">
            <v>Sello EYS 1"</v>
          </cell>
          <cell r="D525" t="str">
            <v>Un</v>
          </cell>
          <cell r="E525">
            <v>28845</v>
          </cell>
          <cell r="G525">
            <v>20000</v>
          </cell>
        </row>
        <row r="526">
          <cell r="A526">
            <v>467</v>
          </cell>
          <cell r="B526" t="str">
            <v>Sellos cortafuegos 3/4"</v>
          </cell>
          <cell r="D526" t="str">
            <v>Un</v>
          </cell>
          <cell r="E526">
            <v>17567</v>
          </cell>
          <cell r="G526">
            <v>12180</v>
          </cell>
        </row>
        <row r="527">
          <cell r="A527">
            <v>468</v>
          </cell>
          <cell r="B527" t="str">
            <v>Sellos cortafuegos 1"</v>
          </cell>
          <cell r="D527" t="str">
            <v>Un</v>
          </cell>
          <cell r="E527">
            <v>22837</v>
          </cell>
          <cell r="G527">
            <v>15833.999999999998</v>
          </cell>
        </row>
        <row r="528">
          <cell r="A528">
            <v>469</v>
          </cell>
          <cell r="B528" t="str">
            <v>Sellos cortafuegos 2"</v>
          </cell>
          <cell r="D528" t="str">
            <v>Un</v>
          </cell>
          <cell r="E528">
            <v>40383</v>
          </cell>
          <cell r="G528">
            <v>28000</v>
          </cell>
        </row>
        <row r="529">
          <cell r="A529">
            <v>470</v>
          </cell>
          <cell r="B529" t="str">
            <v>Sellos cortafuegos 3"</v>
          </cell>
          <cell r="D529" t="str">
            <v>Ml</v>
          </cell>
          <cell r="E529">
            <v>0</v>
          </cell>
        </row>
        <row r="530">
          <cell r="A530">
            <v>471</v>
          </cell>
          <cell r="B530" t="str">
            <v>Sellos cortafuegos 4"</v>
          </cell>
          <cell r="D530" t="str">
            <v>Ml</v>
          </cell>
          <cell r="E530">
            <v>0</v>
          </cell>
        </row>
        <row r="531">
          <cell r="A531">
            <v>472</v>
          </cell>
          <cell r="B531" t="str">
            <v>Sellos cortafuegos 6"</v>
          </cell>
          <cell r="D531" t="str">
            <v>Ml</v>
          </cell>
          <cell r="E531">
            <v>0</v>
          </cell>
        </row>
        <row r="532">
          <cell r="A532">
            <v>473</v>
          </cell>
          <cell r="B532" t="str">
            <v>Coraza Flexible Explotion Proof 3/4"x40"</v>
          </cell>
          <cell r="D532" t="str">
            <v>Un</v>
          </cell>
          <cell r="E532">
            <v>21634</v>
          </cell>
          <cell r="G532">
            <v>15000</v>
          </cell>
        </row>
        <row r="533">
          <cell r="A533">
            <v>474</v>
          </cell>
          <cell r="B533" t="str">
            <v>Coraza Flexible Explotion Proof 1"x40"</v>
          </cell>
          <cell r="D533" t="str">
            <v>Ml</v>
          </cell>
          <cell r="E533">
            <v>0</v>
          </cell>
        </row>
        <row r="534">
          <cell r="A534">
            <v>475</v>
          </cell>
          <cell r="B534" t="str">
            <v>Coraza Flexible Explotion Proof 1-1/2"x40"</v>
          </cell>
          <cell r="D534" t="str">
            <v>Ml</v>
          </cell>
          <cell r="E534">
            <v>0</v>
          </cell>
        </row>
        <row r="535">
          <cell r="A535">
            <v>476</v>
          </cell>
          <cell r="B535" t="str">
            <v>Coraza Flexible Explotion Proof 2"x40"</v>
          </cell>
          <cell r="D535" t="str">
            <v>Ml</v>
          </cell>
          <cell r="E535">
            <v>0</v>
          </cell>
        </row>
        <row r="536">
          <cell r="A536">
            <v>477</v>
          </cell>
          <cell r="B536" t="str">
            <v>Coraza Flexible Explotion Proof 3"x40"</v>
          </cell>
          <cell r="D536" t="str">
            <v>Ml</v>
          </cell>
          <cell r="E536">
            <v>0</v>
          </cell>
        </row>
        <row r="537">
          <cell r="A537">
            <v>478</v>
          </cell>
          <cell r="B537" t="str">
            <v>Coraza Flexible Explotion Proof 4"x40"</v>
          </cell>
          <cell r="D537" t="str">
            <v>Ml</v>
          </cell>
          <cell r="E537">
            <v>0</v>
          </cell>
        </row>
        <row r="538">
          <cell r="A538">
            <v>479</v>
          </cell>
          <cell r="B538" t="str">
            <v>Coraza Flexible Explotion Proof 6"x40"</v>
          </cell>
          <cell r="D538" t="str">
            <v>Ml</v>
          </cell>
          <cell r="E538">
            <v>0</v>
          </cell>
        </row>
        <row r="539">
          <cell r="A539">
            <v>480</v>
          </cell>
          <cell r="B539" t="str">
            <v>Conduleta GUAL 3/4"</v>
          </cell>
          <cell r="D539" t="str">
            <v>Un</v>
          </cell>
          <cell r="E539">
            <v>38647</v>
          </cell>
          <cell r="F539">
            <v>37447</v>
          </cell>
          <cell r="G539">
            <v>26796</v>
          </cell>
        </row>
        <row r="540">
          <cell r="A540">
            <v>481</v>
          </cell>
          <cell r="B540" t="str">
            <v>Conduleta GUAL 1"</v>
          </cell>
          <cell r="D540" t="str">
            <v>Un</v>
          </cell>
          <cell r="E540">
            <v>45673</v>
          </cell>
          <cell r="F540">
            <v>37447</v>
          </cell>
          <cell r="G540">
            <v>31667.999999999996</v>
          </cell>
        </row>
        <row r="541">
          <cell r="A541">
            <v>482</v>
          </cell>
          <cell r="B541" t="str">
            <v>Conduleta GUAL 1-1/2"</v>
          </cell>
          <cell r="D541" t="str">
            <v>Un</v>
          </cell>
          <cell r="E541">
            <v>114184</v>
          </cell>
          <cell r="F541">
            <v>37447</v>
          </cell>
          <cell r="G541">
            <v>79170</v>
          </cell>
        </row>
        <row r="542">
          <cell r="A542">
            <v>483</v>
          </cell>
          <cell r="B542" t="str">
            <v>Conduleta GUAL 2"</v>
          </cell>
          <cell r="D542" t="str">
            <v>Un</v>
          </cell>
          <cell r="E542">
            <v>137020</v>
          </cell>
          <cell r="F542">
            <v>37447</v>
          </cell>
          <cell r="G542">
            <v>95004</v>
          </cell>
        </row>
        <row r="543">
          <cell r="A543">
            <v>484</v>
          </cell>
          <cell r="B543" t="str">
            <v>Conduleta GUAT 3/4"</v>
          </cell>
          <cell r="D543" t="str">
            <v>Un</v>
          </cell>
          <cell r="E543">
            <v>42160</v>
          </cell>
          <cell r="G543">
            <v>29231.999999999996</v>
          </cell>
        </row>
        <row r="544">
          <cell r="A544">
            <v>485</v>
          </cell>
          <cell r="B544" t="str">
            <v>Conduleta GUAT 1"</v>
          </cell>
          <cell r="D544" t="str">
            <v>Un</v>
          </cell>
          <cell r="E544">
            <v>49187</v>
          </cell>
          <cell r="F544">
            <v>37447</v>
          </cell>
          <cell r="G544">
            <v>34104</v>
          </cell>
        </row>
        <row r="545">
          <cell r="A545">
            <v>486</v>
          </cell>
          <cell r="B545" t="str">
            <v>Conduleta GUAT 1-1/2"</v>
          </cell>
          <cell r="D545" t="str">
            <v>Un</v>
          </cell>
          <cell r="E545">
            <v>137899</v>
          </cell>
          <cell r="F545">
            <v>37447</v>
          </cell>
          <cell r="G545">
            <v>95613</v>
          </cell>
        </row>
        <row r="546">
          <cell r="A546">
            <v>487</v>
          </cell>
          <cell r="B546" t="str">
            <v>Conduleta GUAT 2"</v>
          </cell>
          <cell r="D546" t="str">
            <v>Un</v>
          </cell>
          <cell r="E546">
            <v>140534</v>
          </cell>
          <cell r="F546">
            <v>37447</v>
          </cell>
          <cell r="G546">
            <v>97440</v>
          </cell>
        </row>
        <row r="547">
          <cell r="A547">
            <v>488</v>
          </cell>
          <cell r="D547" t="str">
            <v>Ml</v>
          </cell>
          <cell r="E547">
            <v>0</v>
          </cell>
        </row>
        <row r="548">
          <cell r="A548">
            <v>489</v>
          </cell>
          <cell r="D548" t="str">
            <v>Ml</v>
          </cell>
          <cell r="E548">
            <v>0</v>
          </cell>
          <cell r="I548" t="str">
            <v>CMR-4AN</v>
          </cell>
        </row>
        <row r="549">
          <cell r="A549">
            <v>490</v>
          </cell>
          <cell r="D549" t="str">
            <v>Ml</v>
          </cell>
          <cell r="E549">
            <v>0</v>
          </cell>
        </row>
        <row r="550">
          <cell r="A550">
            <v>491</v>
          </cell>
          <cell r="D550" t="str">
            <v>Ml</v>
          </cell>
          <cell r="E550">
            <v>0</v>
          </cell>
        </row>
        <row r="551">
          <cell r="A551">
            <v>492</v>
          </cell>
          <cell r="D551" t="str">
            <v>Ml</v>
          </cell>
          <cell r="E551">
            <v>0</v>
          </cell>
        </row>
        <row r="552">
          <cell r="A552">
            <v>493</v>
          </cell>
          <cell r="D552" t="str">
            <v>Ml</v>
          </cell>
          <cell r="E552">
            <v>0</v>
          </cell>
        </row>
        <row r="553">
          <cell r="A553">
            <v>494</v>
          </cell>
          <cell r="D553" t="str">
            <v>Ml</v>
          </cell>
          <cell r="E553">
            <v>0</v>
          </cell>
        </row>
        <row r="554">
          <cell r="A554">
            <v>495</v>
          </cell>
          <cell r="D554" t="str">
            <v>Ml</v>
          </cell>
          <cell r="E554">
            <v>0</v>
          </cell>
        </row>
        <row r="555">
          <cell r="A555">
            <v>496</v>
          </cell>
          <cell r="D555" t="str">
            <v>Ml</v>
          </cell>
          <cell r="E555">
            <v>0</v>
          </cell>
        </row>
        <row r="556">
          <cell r="A556">
            <v>497</v>
          </cell>
          <cell r="D556" t="str">
            <v>Ml</v>
          </cell>
          <cell r="E556">
            <v>0</v>
          </cell>
          <cell r="I556" t="str">
            <v xml:space="preserve"> HP12-100-2PI2H</v>
          </cell>
        </row>
        <row r="557">
          <cell r="A557">
            <v>498</v>
          </cell>
          <cell r="D557" t="str">
            <v>Ml</v>
          </cell>
          <cell r="E557">
            <v>0</v>
          </cell>
          <cell r="I557" t="str">
            <v xml:space="preserve">EMERGENCY  LIGHTING FIXTURE HLEBB32010B3  </v>
          </cell>
        </row>
        <row r="558">
          <cell r="A558">
            <v>499</v>
          </cell>
          <cell r="D558" t="str">
            <v>Ml</v>
          </cell>
          <cell r="E558">
            <v>0</v>
          </cell>
        </row>
        <row r="559">
          <cell r="A559">
            <v>500</v>
          </cell>
          <cell r="D559" t="str">
            <v>Ml</v>
          </cell>
          <cell r="E559">
            <v>0</v>
          </cell>
        </row>
        <row r="560">
          <cell r="A560">
            <v>501</v>
          </cell>
          <cell r="D560" t="str">
            <v>Ml</v>
          </cell>
          <cell r="E560">
            <v>0</v>
          </cell>
        </row>
        <row r="561">
          <cell r="A561">
            <v>502</v>
          </cell>
          <cell r="D561" t="str">
            <v>Ml</v>
          </cell>
          <cell r="E561">
            <v>0</v>
          </cell>
        </row>
        <row r="562">
          <cell r="A562">
            <v>503</v>
          </cell>
          <cell r="D562" t="str">
            <v>Ml</v>
          </cell>
          <cell r="E562">
            <v>0</v>
          </cell>
        </row>
        <row r="563">
          <cell r="A563">
            <v>504</v>
          </cell>
          <cell r="D563" t="str">
            <v>Ml</v>
          </cell>
          <cell r="E563">
            <v>0</v>
          </cell>
        </row>
        <row r="564">
          <cell r="A564">
            <v>505</v>
          </cell>
          <cell r="D564" t="str">
            <v>Ml</v>
          </cell>
          <cell r="E564">
            <v>0</v>
          </cell>
        </row>
        <row r="565">
          <cell r="A565">
            <v>506</v>
          </cell>
          <cell r="D565" t="str">
            <v>Ml</v>
          </cell>
          <cell r="E565">
            <v>0</v>
          </cell>
        </row>
        <row r="566">
          <cell r="A566">
            <v>507</v>
          </cell>
          <cell r="D566" t="str">
            <v>Ml</v>
          </cell>
          <cell r="E566">
            <v>0</v>
          </cell>
        </row>
        <row r="567">
          <cell r="A567">
            <v>508</v>
          </cell>
          <cell r="D567" t="str">
            <v>Ml</v>
          </cell>
          <cell r="E567">
            <v>0</v>
          </cell>
        </row>
        <row r="568">
          <cell r="A568">
            <v>509</v>
          </cell>
          <cell r="D568" t="str">
            <v>Ml</v>
          </cell>
          <cell r="E568">
            <v>0</v>
          </cell>
        </row>
        <row r="569">
          <cell r="A569">
            <v>510</v>
          </cell>
          <cell r="D569" t="str">
            <v>Ml</v>
          </cell>
          <cell r="E569">
            <v>0</v>
          </cell>
        </row>
        <row r="570">
          <cell r="A570">
            <v>511</v>
          </cell>
          <cell r="D570" t="str">
            <v>Ml</v>
          </cell>
          <cell r="E570">
            <v>0</v>
          </cell>
        </row>
        <row r="571">
          <cell r="A571">
            <v>512</v>
          </cell>
          <cell r="D571" t="str">
            <v>Ml</v>
          </cell>
          <cell r="E571">
            <v>0</v>
          </cell>
        </row>
        <row r="572">
          <cell r="A572">
            <v>513</v>
          </cell>
          <cell r="D572" t="str">
            <v>Ml</v>
          </cell>
          <cell r="E572">
            <v>0</v>
          </cell>
        </row>
        <row r="573">
          <cell r="A573">
            <v>514</v>
          </cell>
          <cell r="D573" t="str">
            <v>Ml</v>
          </cell>
          <cell r="E573">
            <v>0</v>
          </cell>
        </row>
        <row r="574">
          <cell r="A574" t="str">
            <v>MOLDES Y SOLDADURAS</v>
          </cell>
        </row>
        <row r="575">
          <cell r="A575" t="str">
            <v>Código</v>
          </cell>
          <cell r="B575" t="str">
            <v>Descripción Herramientas</v>
          </cell>
          <cell r="D575" t="str">
            <v>Unidad</v>
          </cell>
          <cell r="E575" t="str">
            <v>Valor Ofert</v>
          </cell>
          <cell r="F575" t="str">
            <v>Fecha</v>
          </cell>
          <cell r="G575" t="str">
            <v>Vr real+IVA</v>
          </cell>
          <cell r="H575" t="str">
            <v>Marca</v>
          </cell>
          <cell r="I575" t="str">
            <v>Referencia</v>
          </cell>
        </row>
        <row r="576">
          <cell r="A576">
            <v>515</v>
          </cell>
          <cell r="B576" t="str">
            <v>Soldadura Cadweld 115 gr</v>
          </cell>
          <cell r="D576" t="str">
            <v>Un</v>
          </cell>
          <cell r="E576">
            <v>13485</v>
          </cell>
          <cell r="G576">
            <v>9350</v>
          </cell>
        </row>
        <row r="577">
          <cell r="A577">
            <v>516</v>
          </cell>
          <cell r="B577" t="str">
            <v>Soldadura Cadweld 65 gr</v>
          </cell>
          <cell r="D577" t="str">
            <v>Un</v>
          </cell>
          <cell r="E577">
            <v>9995</v>
          </cell>
          <cell r="G577">
            <v>6930.0000000000009</v>
          </cell>
        </row>
        <row r="578">
          <cell r="A578">
            <v>517</v>
          </cell>
          <cell r="B578" t="str">
            <v>Soldadura Cadweld 45 gr</v>
          </cell>
          <cell r="D578" t="str">
            <v>Un</v>
          </cell>
          <cell r="E578">
            <v>8726</v>
          </cell>
          <cell r="G578">
            <v>6050.0000000000009</v>
          </cell>
        </row>
        <row r="579">
          <cell r="A579">
            <v>518</v>
          </cell>
          <cell r="B579" t="str">
            <v>Soldadura Cadweld 90 gr</v>
          </cell>
          <cell r="D579" t="str">
            <v>Un</v>
          </cell>
          <cell r="E579">
            <v>12771</v>
          </cell>
          <cell r="G579">
            <v>8855</v>
          </cell>
        </row>
        <row r="580">
          <cell r="A580">
            <v>519</v>
          </cell>
          <cell r="B580" t="str">
            <v>Molde Madera</v>
          </cell>
          <cell r="D580" t="str">
            <v>Gl</v>
          </cell>
          <cell r="E580">
            <v>14423</v>
          </cell>
          <cell r="G580">
            <v>10000</v>
          </cell>
        </row>
        <row r="581">
          <cell r="A581">
            <v>520</v>
          </cell>
          <cell r="D581" t="str">
            <v>Ml</v>
          </cell>
          <cell r="E581">
            <v>0</v>
          </cell>
          <cell r="I581" t="str">
            <v xml:space="preserve">EDSC2160 </v>
          </cell>
        </row>
        <row r="582">
          <cell r="A582">
            <v>521</v>
          </cell>
          <cell r="D582" t="str">
            <v>Ml</v>
          </cell>
          <cell r="E582">
            <v>0</v>
          </cell>
          <cell r="I582" t="str">
            <v xml:space="preserve">DSD962+EDS217 </v>
          </cell>
        </row>
        <row r="583">
          <cell r="A583">
            <v>522</v>
          </cell>
          <cell r="D583" t="str">
            <v>Ml</v>
          </cell>
          <cell r="E583">
            <v>0</v>
          </cell>
        </row>
        <row r="584">
          <cell r="A584">
            <v>523</v>
          </cell>
          <cell r="D584" t="str">
            <v>Ml</v>
          </cell>
          <cell r="E584">
            <v>0</v>
          </cell>
        </row>
        <row r="585">
          <cell r="A585">
            <v>524</v>
          </cell>
          <cell r="D585" t="str">
            <v>Ml</v>
          </cell>
          <cell r="E585">
            <v>0</v>
          </cell>
        </row>
        <row r="586">
          <cell r="A586">
            <v>525</v>
          </cell>
          <cell r="D586" t="str">
            <v>Ml</v>
          </cell>
          <cell r="E586">
            <v>0</v>
          </cell>
        </row>
        <row r="587">
          <cell r="A587">
            <v>526</v>
          </cell>
          <cell r="D587" t="str">
            <v>Ml</v>
          </cell>
          <cell r="E587">
            <v>0</v>
          </cell>
        </row>
        <row r="588">
          <cell r="A588">
            <v>527</v>
          </cell>
          <cell r="D588" t="str">
            <v>Ml</v>
          </cell>
          <cell r="E588">
            <v>0</v>
          </cell>
        </row>
        <row r="589">
          <cell r="A589">
            <v>528</v>
          </cell>
          <cell r="D589" t="str">
            <v>Ml</v>
          </cell>
          <cell r="E589">
            <v>0</v>
          </cell>
        </row>
        <row r="590">
          <cell r="A590">
            <v>529</v>
          </cell>
          <cell r="D590" t="str">
            <v>Ml</v>
          </cell>
          <cell r="E590">
            <v>0</v>
          </cell>
        </row>
        <row r="591">
          <cell r="A591">
            <v>530</v>
          </cell>
          <cell r="D591" t="str">
            <v>Ml</v>
          </cell>
          <cell r="E591">
            <v>0</v>
          </cell>
        </row>
        <row r="592">
          <cell r="A592">
            <v>531</v>
          </cell>
          <cell r="D592" t="str">
            <v>Ml</v>
          </cell>
          <cell r="E592">
            <v>0</v>
          </cell>
        </row>
        <row r="593">
          <cell r="A593">
            <v>532</v>
          </cell>
          <cell r="D593" t="str">
            <v>Ml</v>
          </cell>
          <cell r="E593">
            <v>0</v>
          </cell>
        </row>
        <row r="594">
          <cell r="A594">
            <v>533</v>
          </cell>
          <cell r="D594" t="str">
            <v>Ml</v>
          </cell>
          <cell r="E594">
            <v>0</v>
          </cell>
        </row>
        <row r="595">
          <cell r="A595">
            <v>534</v>
          </cell>
          <cell r="D595" t="str">
            <v>Ml</v>
          </cell>
          <cell r="E595">
            <v>0</v>
          </cell>
        </row>
        <row r="596">
          <cell r="A596">
            <v>535</v>
          </cell>
          <cell r="D596" t="str">
            <v>Ml</v>
          </cell>
          <cell r="E596">
            <v>0</v>
          </cell>
        </row>
        <row r="597">
          <cell r="A597">
            <v>536</v>
          </cell>
          <cell r="D597" t="str">
            <v>Ml</v>
          </cell>
          <cell r="E597">
            <v>0</v>
          </cell>
        </row>
        <row r="598">
          <cell r="A598">
            <v>537</v>
          </cell>
          <cell r="D598" t="str">
            <v>Ml</v>
          </cell>
          <cell r="E598">
            <v>0</v>
          </cell>
        </row>
        <row r="599">
          <cell r="A599">
            <v>538</v>
          </cell>
          <cell r="D599" t="str">
            <v>Ml</v>
          </cell>
          <cell r="E599">
            <v>0</v>
          </cell>
        </row>
        <row r="600">
          <cell r="A600">
            <v>539</v>
          </cell>
          <cell r="D600" t="str">
            <v>Ml</v>
          </cell>
          <cell r="E600">
            <v>0</v>
          </cell>
        </row>
        <row r="601">
          <cell r="A601">
            <v>540</v>
          </cell>
          <cell r="D601" t="str">
            <v>Ml</v>
          </cell>
          <cell r="E601">
            <v>0</v>
          </cell>
          <cell r="I601" t="str">
            <v xml:space="preserve"> modelo MHC35ND16 con control inalámbrico 3 vel. Condensador MOC35N16</v>
          </cell>
        </row>
        <row r="602">
          <cell r="A602">
            <v>541</v>
          </cell>
          <cell r="D602" t="str">
            <v>Ml</v>
          </cell>
          <cell r="E602">
            <v>0</v>
          </cell>
          <cell r="I602" t="str">
            <v xml:space="preserve"> N4E-P-R-9-L </v>
          </cell>
        </row>
        <row r="603">
          <cell r="A603">
            <v>542</v>
          </cell>
          <cell r="D603" t="str">
            <v>Ml</v>
          </cell>
          <cell r="E603">
            <v>0</v>
          </cell>
        </row>
        <row r="604">
          <cell r="A604">
            <v>543</v>
          </cell>
          <cell r="D604" t="str">
            <v>Ml</v>
          </cell>
          <cell r="E604">
            <v>0</v>
          </cell>
        </row>
        <row r="605">
          <cell r="A605">
            <v>544</v>
          </cell>
          <cell r="D605" t="str">
            <v>Ml</v>
          </cell>
          <cell r="E605">
            <v>0</v>
          </cell>
        </row>
        <row r="606">
          <cell r="A606">
            <v>545</v>
          </cell>
          <cell r="D606" t="str">
            <v>Ml</v>
          </cell>
          <cell r="E606">
            <v>0</v>
          </cell>
          <cell r="I606" t="str">
            <v xml:space="preserve"> IC-04-2-R-PA-10-B-1-ICWG </v>
          </cell>
        </row>
        <row r="607">
          <cell r="A607">
            <v>546</v>
          </cell>
          <cell r="D607" t="str">
            <v>Ml</v>
          </cell>
          <cell r="E607">
            <v>0</v>
          </cell>
        </row>
        <row r="608">
          <cell r="A608">
            <v>547</v>
          </cell>
          <cell r="D608" t="str">
            <v>Ml</v>
          </cell>
          <cell r="E608">
            <v>0</v>
          </cell>
        </row>
        <row r="609">
          <cell r="A609">
            <v>548</v>
          </cell>
          <cell r="D609" t="str">
            <v>Ml</v>
          </cell>
          <cell r="E609">
            <v>0</v>
          </cell>
        </row>
        <row r="610">
          <cell r="A610">
            <v>549</v>
          </cell>
          <cell r="D610" t="str">
            <v>Ml</v>
          </cell>
          <cell r="E610">
            <v>0</v>
          </cell>
        </row>
        <row r="611">
          <cell r="A611">
            <v>550</v>
          </cell>
          <cell r="D611" t="str">
            <v>Ml</v>
          </cell>
          <cell r="E611">
            <v>0</v>
          </cell>
        </row>
        <row r="612">
          <cell r="A612">
            <v>551</v>
          </cell>
          <cell r="D612" t="str">
            <v>Ml</v>
          </cell>
          <cell r="E612">
            <v>0</v>
          </cell>
        </row>
        <row r="613">
          <cell r="A613">
            <v>552</v>
          </cell>
          <cell r="D613" t="str">
            <v>Ml</v>
          </cell>
          <cell r="E613">
            <v>0</v>
          </cell>
        </row>
        <row r="614">
          <cell r="A614">
            <v>553</v>
          </cell>
          <cell r="D614" t="str">
            <v>Ml</v>
          </cell>
          <cell r="E614">
            <v>0</v>
          </cell>
        </row>
        <row r="615">
          <cell r="A615">
            <v>554</v>
          </cell>
          <cell r="D615" t="str">
            <v>Ml</v>
          </cell>
          <cell r="E615">
            <v>0</v>
          </cell>
        </row>
        <row r="616">
          <cell r="A616">
            <v>555</v>
          </cell>
          <cell r="D616" t="str">
            <v>Ml</v>
          </cell>
          <cell r="E616">
            <v>0</v>
          </cell>
        </row>
        <row r="617">
          <cell r="A617">
            <v>556</v>
          </cell>
          <cell r="D617" t="str">
            <v>Ml</v>
          </cell>
          <cell r="E617">
            <v>0</v>
          </cell>
        </row>
        <row r="618">
          <cell r="A618">
            <v>557</v>
          </cell>
          <cell r="D618" t="str">
            <v>Ml</v>
          </cell>
          <cell r="E618">
            <v>0</v>
          </cell>
        </row>
        <row r="619">
          <cell r="A619">
            <v>558</v>
          </cell>
          <cell r="D619" t="str">
            <v>Ml</v>
          </cell>
          <cell r="E619">
            <v>0</v>
          </cell>
        </row>
        <row r="620">
          <cell r="A620">
            <v>559</v>
          </cell>
          <cell r="D620" t="str">
            <v>Ml</v>
          </cell>
          <cell r="E620">
            <v>0</v>
          </cell>
        </row>
        <row r="621">
          <cell r="A621">
            <v>560</v>
          </cell>
          <cell r="D621" t="str">
            <v>Ml</v>
          </cell>
          <cell r="E621">
            <v>0</v>
          </cell>
        </row>
        <row r="622">
          <cell r="A622">
            <v>561</v>
          </cell>
          <cell r="D622" t="str">
            <v>Ml</v>
          </cell>
          <cell r="E622">
            <v>0</v>
          </cell>
        </row>
        <row r="623">
          <cell r="A623">
            <v>562</v>
          </cell>
          <cell r="D623" t="str">
            <v>Ml</v>
          </cell>
          <cell r="E623">
            <v>0</v>
          </cell>
        </row>
        <row r="624">
          <cell r="A624">
            <v>563</v>
          </cell>
          <cell r="D624" t="str">
            <v>Ml</v>
          </cell>
          <cell r="E624">
            <v>0</v>
          </cell>
        </row>
        <row r="625">
          <cell r="A625">
            <v>564</v>
          </cell>
          <cell r="D625" t="str">
            <v>Ml</v>
          </cell>
          <cell r="E625">
            <v>0</v>
          </cell>
        </row>
        <row r="626">
          <cell r="A626">
            <v>565</v>
          </cell>
          <cell r="D626" t="str">
            <v>Ml</v>
          </cell>
          <cell r="E626">
            <v>0</v>
          </cell>
        </row>
        <row r="627">
          <cell r="A627">
            <v>566</v>
          </cell>
          <cell r="D627" t="str">
            <v>Ml</v>
          </cell>
          <cell r="E627">
            <v>0</v>
          </cell>
        </row>
        <row r="628">
          <cell r="A628">
            <v>567</v>
          </cell>
          <cell r="D628" t="str">
            <v>Ml</v>
          </cell>
          <cell r="E628">
            <v>0</v>
          </cell>
        </row>
        <row r="629">
          <cell r="A629">
            <v>568</v>
          </cell>
          <cell r="D629" t="str">
            <v>Ml</v>
          </cell>
          <cell r="E629">
            <v>0</v>
          </cell>
        </row>
        <row r="630">
          <cell r="A630" t="str">
            <v>LUMINARIAS</v>
          </cell>
        </row>
        <row r="631">
          <cell r="A631" t="str">
            <v>Código</v>
          </cell>
          <cell r="B631" t="str">
            <v>Descripción Herramientas</v>
          </cell>
          <cell r="D631" t="str">
            <v>Unidad</v>
          </cell>
          <cell r="E631" t="str">
            <v>Valor Ofert</v>
          </cell>
          <cell r="F631" t="str">
            <v>Fecha</v>
          </cell>
          <cell r="G631" t="str">
            <v>Vr real+IVA</v>
          </cell>
          <cell r="H631" t="str">
            <v>Marca</v>
          </cell>
          <cell r="I631" t="str">
            <v>Referencia</v>
          </cell>
        </row>
        <row r="632">
          <cell r="A632">
            <v>569</v>
          </cell>
          <cell r="B632" t="str">
            <v>luces de obtruccion</v>
          </cell>
          <cell r="D632" t="str">
            <v>Un</v>
          </cell>
          <cell r="E632">
            <v>888792</v>
          </cell>
          <cell r="G632">
            <v>616250</v>
          </cell>
        </row>
        <row r="633">
          <cell r="A633">
            <v>570</v>
          </cell>
          <cell r="B633" t="str">
            <v>Luminaria Sodio 250 W / 480 V cerrada</v>
          </cell>
          <cell r="D633" t="str">
            <v>un</v>
          </cell>
          <cell r="E633">
            <v>504791</v>
          </cell>
          <cell r="G633">
            <v>350000</v>
          </cell>
        </row>
        <row r="634">
          <cell r="A634">
            <v>571</v>
          </cell>
          <cell r="B634" t="str">
            <v>Masilla Duct. SEAL (5 lbs)</v>
          </cell>
          <cell r="D634" t="str">
            <v>un</v>
          </cell>
          <cell r="E634">
            <v>43268</v>
          </cell>
          <cell r="G634">
            <v>30000</v>
          </cell>
        </row>
        <row r="635">
          <cell r="A635">
            <v>572</v>
          </cell>
          <cell r="B635" t="str">
            <v>Luminaria Sodio 450 W / 480 V cerrada</v>
          </cell>
          <cell r="D635" t="str">
            <v>Ml</v>
          </cell>
          <cell r="E635">
            <v>649016</v>
          </cell>
          <cell r="G635">
            <v>450000</v>
          </cell>
        </row>
        <row r="636">
          <cell r="A636">
            <v>573</v>
          </cell>
          <cell r="B636" t="str">
            <v>Lampara fluorescente 2x32w T8</v>
          </cell>
          <cell r="D636" t="str">
            <v>Un</v>
          </cell>
          <cell r="E636">
            <v>360565</v>
          </cell>
          <cell r="F636">
            <v>37483</v>
          </cell>
          <cell r="G636">
            <v>250000</v>
          </cell>
        </row>
        <row r="637">
          <cell r="A637">
            <v>574</v>
          </cell>
          <cell r="B637" t="str">
            <v>Lampara fluorescente 2x32w T8 a prueba de explosion</v>
          </cell>
          <cell r="D637" t="str">
            <v>Un</v>
          </cell>
          <cell r="E637">
            <v>576903</v>
          </cell>
          <cell r="F637" t="str">
            <v>***</v>
          </cell>
          <cell r="G637">
            <v>400000</v>
          </cell>
        </row>
        <row r="638">
          <cell r="A638">
            <v>575</v>
          </cell>
          <cell r="B638" t="str">
            <v>Salidas de emergencia</v>
          </cell>
          <cell r="D638" t="str">
            <v>Un</v>
          </cell>
          <cell r="E638">
            <v>360565</v>
          </cell>
          <cell r="F638" t="str">
            <v>***</v>
          </cell>
          <cell r="G638">
            <v>250000</v>
          </cell>
        </row>
        <row r="639">
          <cell r="A639">
            <v>576</v>
          </cell>
          <cell r="B639" t="str">
            <v>Tablero de distribucion 18 ctos</v>
          </cell>
          <cell r="D639" t="str">
            <v>Un</v>
          </cell>
          <cell r="E639">
            <v>288452</v>
          </cell>
          <cell r="F639" t="str">
            <v>***</v>
          </cell>
          <cell r="G639">
            <v>200000</v>
          </cell>
        </row>
        <row r="640">
          <cell r="A640">
            <v>577</v>
          </cell>
          <cell r="B640" t="str">
            <v>Fotocontrol</v>
          </cell>
          <cell r="D640" t="str">
            <v>Un</v>
          </cell>
          <cell r="E640">
            <v>288452</v>
          </cell>
          <cell r="F640" t="str">
            <v>***</v>
          </cell>
          <cell r="G640">
            <v>200000</v>
          </cell>
        </row>
        <row r="641">
          <cell r="A641">
            <v>578</v>
          </cell>
          <cell r="B641" t="str">
            <v>Extractor 12"</v>
          </cell>
          <cell r="D641" t="str">
            <v>Un</v>
          </cell>
          <cell r="E641">
            <v>504791</v>
          </cell>
          <cell r="F641" t="str">
            <v>***</v>
          </cell>
          <cell r="G641">
            <v>350000</v>
          </cell>
        </row>
        <row r="642">
          <cell r="A642">
            <v>579</v>
          </cell>
          <cell r="D642" t="str">
            <v>Ml</v>
          </cell>
          <cell r="E642">
            <v>0</v>
          </cell>
        </row>
        <row r="643">
          <cell r="A643">
            <v>580</v>
          </cell>
          <cell r="D643" t="str">
            <v>Ml</v>
          </cell>
          <cell r="E643">
            <v>0</v>
          </cell>
        </row>
        <row r="644">
          <cell r="A644">
            <v>581</v>
          </cell>
          <cell r="D644" t="str">
            <v>Ml</v>
          </cell>
          <cell r="E644">
            <v>0</v>
          </cell>
        </row>
        <row r="645">
          <cell r="A645">
            <v>582</v>
          </cell>
          <cell r="D645" t="str">
            <v>Ml</v>
          </cell>
          <cell r="E645">
            <v>0</v>
          </cell>
        </row>
        <row r="646">
          <cell r="A646">
            <v>583</v>
          </cell>
          <cell r="D646" t="str">
            <v>Ml</v>
          </cell>
          <cell r="E646">
            <v>0</v>
          </cell>
        </row>
        <row r="647">
          <cell r="A647">
            <v>584</v>
          </cell>
          <cell r="D647" t="str">
            <v>Ml</v>
          </cell>
          <cell r="E647">
            <v>0</v>
          </cell>
        </row>
        <row r="648">
          <cell r="A648">
            <v>585</v>
          </cell>
          <cell r="D648" t="str">
            <v>Ml</v>
          </cell>
          <cell r="E648">
            <v>0</v>
          </cell>
        </row>
        <row r="649">
          <cell r="A649">
            <v>586</v>
          </cell>
          <cell r="D649" t="str">
            <v>Ml</v>
          </cell>
          <cell r="E649">
            <v>0</v>
          </cell>
        </row>
        <row r="650">
          <cell r="A650">
            <v>587</v>
          </cell>
          <cell r="D650" t="str">
            <v>Ml</v>
          </cell>
          <cell r="E650">
            <v>0</v>
          </cell>
        </row>
        <row r="651">
          <cell r="A651">
            <v>588</v>
          </cell>
          <cell r="D651" t="str">
            <v>Ml</v>
          </cell>
          <cell r="E651">
            <v>0</v>
          </cell>
          <cell r="I651" t="str">
            <v>KRC2</v>
          </cell>
        </row>
        <row r="652">
          <cell r="A652">
            <v>589</v>
          </cell>
          <cell r="D652" t="str">
            <v>Ml</v>
          </cell>
          <cell r="E652">
            <v>0</v>
          </cell>
        </row>
        <row r="653">
          <cell r="A653">
            <v>590</v>
          </cell>
          <cell r="D653" t="str">
            <v>Ml</v>
          </cell>
          <cell r="E653">
            <v>0</v>
          </cell>
        </row>
        <row r="654">
          <cell r="A654">
            <v>591</v>
          </cell>
          <cell r="D654" t="str">
            <v>Ml</v>
          </cell>
          <cell r="E654">
            <v>0</v>
          </cell>
        </row>
        <row r="655">
          <cell r="A655">
            <v>592</v>
          </cell>
          <cell r="D655" t="str">
            <v>Ml</v>
          </cell>
          <cell r="E655">
            <v>0</v>
          </cell>
        </row>
        <row r="656">
          <cell r="A656">
            <v>593</v>
          </cell>
          <cell r="D656" t="str">
            <v>Ml</v>
          </cell>
          <cell r="E656">
            <v>0</v>
          </cell>
        </row>
        <row r="657">
          <cell r="A657">
            <v>594</v>
          </cell>
          <cell r="D657" t="str">
            <v>Ml</v>
          </cell>
          <cell r="E657">
            <v>0</v>
          </cell>
        </row>
        <row r="658">
          <cell r="A658">
            <v>595</v>
          </cell>
          <cell r="D658" t="str">
            <v>Ml</v>
          </cell>
          <cell r="E658">
            <v>0</v>
          </cell>
        </row>
        <row r="659">
          <cell r="A659">
            <v>596</v>
          </cell>
          <cell r="D659" t="str">
            <v>Ml</v>
          </cell>
          <cell r="E659">
            <v>0</v>
          </cell>
        </row>
        <row r="660">
          <cell r="A660">
            <v>597</v>
          </cell>
          <cell r="D660" t="str">
            <v>Ml</v>
          </cell>
          <cell r="E660">
            <v>0</v>
          </cell>
        </row>
        <row r="661">
          <cell r="A661">
            <v>598</v>
          </cell>
          <cell r="D661" t="str">
            <v>Ml</v>
          </cell>
          <cell r="E661">
            <v>0</v>
          </cell>
        </row>
        <row r="662">
          <cell r="A662">
            <v>599</v>
          </cell>
          <cell r="D662" t="str">
            <v>Ml</v>
          </cell>
          <cell r="E662">
            <v>0</v>
          </cell>
        </row>
        <row r="663">
          <cell r="A663">
            <v>600</v>
          </cell>
          <cell r="D663" t="str">
            <v>Ml</v>
          </cell>
          <cell r="E663">
            <v>0</v>
          </cell>
        </row>
        <row r="664">
          <cell r="A664">
            <v>601</v>
          </cell>
          <cell r="D664" t="str">
            <v>Ml</v>
          </cell>
          <cell r="E664">
            <v>0</v>
          </cell>
        </row>
        <row r="665">
          <cell r="A665">
            <v>602</v>
          </cell>
          <cell r="D665" t="str">
            <v>Ml</v>
          </cell>
          <cell r="E665">
            <v>0</v>
          </cell>
        </row>
        <row r="666">
          <cell r="A666">
            <v>603</v>
          </cell>
          <cell r="D666" t="str">
            <v>Ml</v>
          </cell>
          <cell r="E666">
            <v>0</v>
          </cell>
        </row>
        <row r="667">
          <cell r="A667">
            <v>604</v>
          </cell>
          <cell r="D667" t="str">
            <v>Ml</v>
          </cell>
          <cell r="E667">
            <v>0</v>
          </cell>
        </row>
        <row r="668">
          <cell r="A668">
            <v>605</v>
          </cell>
          <cell r="D668" t="str">
            <v>Ml</v>
          </cell>
          <cell r="E668">
            <v>0</v>
          </cell>
        </row>
        <row r="669">
          <cell r="A669">
            <v>606</v>
          </cell>
          <cell r="D669" t="str">
            <v>Ml</v>
          </cell>
          <cell r="E669">
            <v>0</v>
          </cell>
        </row>
        <row r="670">
          <cell r="A670">
            <v>607</v>
          </cell>
          <cell r="D670" t="str">
            <v>Ml</v>
          </cell>
          <cell r="E670">
            <v>0</v>
          </cell>
        </row>
        <row r="671">
          <cell r="A671">
            <v>608</v>
          </cell>
          <cell r="D671" t="str">
            <v>Ml</v>
          </cell>
          <cell r="E671">
            <v>0</v>
          </cell>
        </row>
        <row r="672">
          <cell r="A672">
            <v>609</v>
          </cell>
          <cell r="D672" t="str">
            <v>Ml</v>
          </cell>
          <cell r="E672">
            <v>0</v>
          </cell>
        </row>
        <row r="673">
          <cell r="A673">
            <v>610</v>
          </cell>
          <cell r="D673" t="str">
            <v>Ml</v>
          </cell>
          <cell r="E673">
            <v>0</v>
          </cell>
        </row>
        <row r="674">
          <cell r="A674">
            <v>611</v>
          </cell>
          <cell r="D674" t="str">
            <v>Ml</v>
          </cell>
          <cell r="E674">
            <v>0</v>
          </cell>
        </row>
        <row r="675">
          <cell r="A675">
            <v>612</v>
          </cell>
          <cell r="D675" t="str">
            <v>Ml</v>
          </cell>
          <cell r="E675">
            <v>0</v>
          </cell>
        </row>
        <row r="676">
          <cell r="A676">
            <v>613</v>
          </cell>
          <cell r="D676" t="str">
            <v>Ml</v>
          </cell>
          <cell r="E676">
            <v>0</v>
          </cell>
        </row>
        <row r="677">
          <cell r="A677">
            <v>614</v>
          </cell>
          <cell r="D677" t="str">
            <v>Ml</v>
          </cell>
          <cell r="E677">
            <v>0</v>
          </cell>
        </row>
        <row r="678">
          <cell r="A678">
            <v>615</v>
          </cell>
          <cell r="D678" t="str">
            <v>Ml</v>
          </cell>
          <cell r="E678">
            <v>0</v>
          </cell>
        </row>
        <row r="679">
          <cell r="A679">
            <v>616</v>
          </cell>
          <cell r="D679" t="str">
            <v>Ml</v>
          </cell>
          <cell r="E679">
            <v>0</v>
          </cell>
        </row>
        <row r="680">
          <cell r="A680">
            <v>617</v>
          </cell>
          <cell r="D680" t="str">
            <v>Ml</v>
          </cell>
          <cell r="E680">
            <v>0</v>
          </cell>
        </row>
        <row r="681">
          <cell r="A681">
            <v>618</v>
          </cell>
          <cell r="D681" t="str">
            <v>Ml</v>
          </cell>
          <cell r="E681">
            <v>0</v>
          </cell>
        </row>
        <row r="682">
          <cell r="A682">
            <v>619</v>
          </cell>
          <cell r="D682" t="str">
            <v>Ml</v>
          </cell>
          <cell r="E682">
            <v>0</v>
          </cell>
        </row>
        <row r="683">
          <cell r="A683">
            <v>620</v>
          </cell>
          <cell r="D683" t="str">
            <v>Ml</v>
          </cell>
          <cell r="E683">
            <v>0</v>
          </cell>
        </row>
        <row r="684">
          <cell r="A684">
            <v>621</v>
          </cell>
          <cell r="D684" t="str">
            <v>Ml</v>
          </cell>
          <cell r="E684">
            <v>0</v>
          </cell>
        </row>
        <row r="685">
          <cell r="A685" t="str">
            <v>POSTES</v>
          </cell>
        </row>
        <row r="686">
          <cell r="A686" t="str">
            <v>Código</v>
          </cell>
          <cell r="B686" t="str">
            <v>Descripción Herramientas</v>
          </cell>
          <cell r="D686" t="str">
            <v>Unidad</v>
          </cell>
          <cell r="E686" t="str">
            <v>Valor Ofert</v>
          </cell>
          <cell r="F686" t="str">
            <v>Fecha</v>
          </cell>
          <cell r="G686" t="str">
            <v>Vr real+IVA</v>
          </cell>
          <cell r="H686" t="str">
            <v>Marca</v>
          </cell>
          <cell r="I686" t="str">
            <v>Referencia</v>
          </cell>
        </row>
        <row r="687">
          <cell r="A687">
            <v>622</v>
          </cell>
          <cell r="B687" t="str">
            <v>Poste de concreto 12 Mts 510 KG</v>
          </cell>
          <cell r="D687" t="str">
            <v>Un</v>
          </cell>
          <cell r="E687">
            <v>453472</v>
          </cell>
          <cell r="G687">
            <v>314418</v>
          </cell>
        </row>
        <row r="688">
          <cell r="A688">
            <v>623</v>
          </cell>
          <cell r="B688" t="str">
            <v>Poste de madera 10 mts</v>
          </cell>
          <cell r="D688" t="str">
            <v>Un</v>
          </cell>
          <cell r="E688">
            <v>260991</v>
          </cell>
          <cell r="G688">
            <v>180960</v>
          </cell>
        </row>
        <row r="689">
          <cell r="A689">
            <v>624</v>
          </cell>
          <cell r="B689" t="str">
            <v>Mástil de concreto de 30 mts (2 secciones)</v>
          </cell>
          <cell r="D689" t="str">
            <v>Un</v>
          </cell>
          <cell r="E689">
            <v>10038120</v>
          </cell>
          <cell r="G689">
            <v>6960000</v>
          </cell>
        </row>
        <row r="690">
          <cell r="A690">
            <v>625</v>
          </cell>
          <cell r="B690" t="str">
            <v>Peldaños</v>
          </cell>
          <cell r="D690" t="str">
            <v>Un</v>
          </cell>
          <cell r="E690">
            <v>677862</v>
          </cell>
          <cell r="G690">
            <v>470000</v>
          </cell>
        </row>
        <row r="691">
          <cell r="A691">
            <v>626</v>
          </cell>
          <cell r="B691" t="str">
            <v>Tapa concreto 0,6x0,4x0,1</v>
          </cell>
          <cell r="D691" t="str">
            <v>Un</v>
          </cell>
          <cell r="E691">
            <v>14423</v>
          </cell>
          <cell r="G691">
            <v>10000</v>
          </cell>
        </row>
        <row r="692">
          <cell r="A692">
            <v>627</v>
          </cell>
          <cell r="B692" t="str">
            <v>Terminales Premoldeados 5 KV</v>
          </cell>
          <cell r="D692" t="str">
            <v>Un</v>
          </cell>
          <cell r="E692">
            <v>497579</v>
          </cell>
          <cell r="G692">
            <v>345000</v>
          </cell>
        </row>
        <row r="693">
          <cell r="A693">
            <v>628</v>
          </cell>
          <cell r="B693" t="str">
            <v>Tierra Negra</v>
          </cell>
          <cell r="D693" t="str">
            <v>m3</v>
          </cell>
          <cell r="E693">
            <v>173071</v>
          </cell>
          <cell r="G693">
            <v>120000</v>
          </cell>
        </row>
        <row r="694">
          <cell r="A694">
            <v>629</v>
          </cell>
          <cell r="D694" t="str">
            <v>Ml</v>
          </cell>
          <cell r="E694">
            <v>0</v>
          </cell>
        </row>
        <row r="695">
          <cell r="A695">
            <v>630</v>
          </cell>
          <cell r="D695" t="str">
            <v>Ml</v>
          </cell>
          <cell r="E695">
            <v>0</v>
          </cell>
        </row>
        <row r="696">
          <cell r="A696">
            <v>631</v>
          </cell>
          <cell r="D696" t="str">
            <v>Ml</v>
          </cell>
          <cell r="E696">
            <v>0</v>
          </cell>
        </row>
        <row r="697">
          <cell r="A697">
            <v>632</v>
          </cell>
          <cell r="D697" t="str">
            <v>Ml</v>
          </cell>
          <cell r="E697">
            <v>0</v>
          </cell>
        </row>
        <row r="698">
          <cell r="A698">
            <v>633</v>
          </cell>
          <cell r="D698" t="str">
            <v>Ml</v>
          </cell>
          <cell r="E698">
            <v>0</v>
          </cell>
        </row>
        <row r="699">
          <cell r="A699">
            <v>634</v>
          </cell>
          <cell r="D699" t="str">
            <v>Ml</v>
          </cell>
          <cell r="E699">
            <v>0</v>
          </cell>
        </row>
        <row r="700">
          <cell r="A700">
            <v>635</v>
          </cell>
          <cell r="D700" t="str">
            <v>Ml</v>
          </cell>
          <cell r="E700">
            <v>0</v>
          </cell>
        </row>
        <row r="701">
          <cell r="A701">
            <v>636</v>
          </cell>
          <cell r="D701" t="str">
            <v>Ml</v>
          </cell>
          <cell r="E701">
            <v>0</v>
          </cell>
        </row>
        <row r="702">
          <cell r="A702">
            <v>637</v>
          </cell>
          <cell r="D702" t="str">
            <v>Ml</v>
          </cell>
          <cell r="E702">
            <v>0</v>
          </cell>
        </row>
        <row r="703">
          <cell r="A703">
            <v>638</v>
          </cell>
          <cell r="D703" t="str">
            <v>Ml</v>
          </cell>
          <cell r="E703">
            <v>0</v>
          </cell>
        </row>
        <row r="704">
          <cell r="A704">
            <v>639</v>
          </cell>
          <cell r="D704" t="str">
            <v>Ml</v>
          </cell>
          <cell r="E704">
            <v>0</v>
          </cell>
        </row>
        <row r="705">
          <cell r="A705">
            <v>640</v>
          </cell>
          <cell r="D705" t="str">
            <v>Ml</v>
          </cell>
          <cell r="E705">
            <v>0</v>
          </cell>
        </row>
        <row r="706">
          <cell r="A706">
            <v>641</v>
          </cell>
          <cell r="D706" t="str">
            <v>Ml</v>
          </cell>
          <cell r="E706">
            <v>0</v>
          </cell>
        </row>
        <row r="707">
          <cell r="A707">
            <v>642</v>
          </cell>
          <cell r="D707" t="str">
            <v>Ml</v>
          </cell>
          <cell r="E707">
            <v>0</v>
          </cell>
        </row>
        <row r="708">
          <cell r="A708">
            <v>643</v>
          </cell>
          <cell r="D708" t="str">
            <v>Ml</v>
          </cell>
          <cell r="E708">
            <v>0</v>
          </cell>
        </row>
        <row r="709">
          <cell r="A709">
            <v>644</v>
          </cell>
          <cell r="D709" t="str">
            <v>Ml</v>
          </cell>
          <cell r="E709">
            <v>0</v>
          </cell>
        </row>
        <row r="710">
          <cell r="A710">
            <v>645</v>
          </cell>
          <cell r="D710" t="str">
            <v>Ml</v>
          </cell>
          <cell r="E710">
            <v>0</v>
          </cell>
        </row>
        <row r="711">
          <cell r="A711">
            <v>646</v>
          </cell>
          <cell r="D711" t="str">
            <v>Ml</v>
          </cell>
          <cell r="E711">
            <v>0</v>
          </cell>
        </row>
        <row r="712">
          <cell r="A712">
            <v>647</v>
          </cell>
          <cell r="D712" t="str">
            <v>Ml</v>
          </cell>
          <cell r="E712">
            <v>0</v>
          </cell>
        </row>
        <row r="713">
          <cell r="A713">
            <v>648</v>
          </cell>
          <cell r="D713" t="str">
            <v>Ml</v>
          </cell>
          <cell r="E713">
            <v>0</v>
          </cell>
        </row>
        <row r="714">
          <cell r="A714">
            <v>649</v>
          </cell>
          <cell r="D714" t="str">
            <v>Ml</v>
          </cell>
          <cell r="E714">
            <v>0</v>
          </cell>
        </row>
        <row r="715">
          <cell r="A715">
            <v>650</v>
          </cell>
          <cell r="D715" t="str">
            <v>Ml</v>
          </cell>
          <cell r="E715">
            <v>0</v>
          </cell>
        </row>
        <row r="716">
          <cell r="A716">
            <v>651</v>
          </cell>
          <cell r="D716" t="str">
            <v>Ml</v>
          </cell>
          <cell r="E716">
            <v>0</v>
          </cell>
        </row>
        <row r="717">
          <cell r="A717">
            <v>652</v>
          </cell>
          <cell r="D717" t="str">
            <v>Ml</v>
          </cell>
          <cell r="E717">
            <v>0</v>
          </cell>
        </row>
        <row r="718">
          <cell r="A718">
            <v>653</v>
          </cell>
          <cell r="D718" t="str">
            <v>Ml</v>
          </cell>
          <cell r="E718">
            <v>0</v>
          </cell>
        </row>
        <row r="719">
          <cell r="A719">
            <v>654</v>
          </cell>
          <cell r="D719" t="str">
            <v>Ml</v>
          </cell>
          <cell r="E719">
            <v>0</v>
          </cell>
        </row>
        <row r="720">
          <cell r="A720">
            <v>655</v>
          </cell>
          <cell r="D720" t="str">
            <v>Ml</v>
          </cell>
          <cell r="E720">
            <v>0</v>
          </cell>
        </row>
        <row r="721">
          <cell r="A721">
            <v>656</v>
          </cell>
          <cell r="D721" t="str">
            <v>Ml</v>
          </cell>
          <cell r="E721">
            <v>0</v>
          </cell>
        </row>
        <row r="722">
          <cell r="A722">
            <v>657</v>
          </cell>
          <cell r="D722" t="str">
            <v>Ml</v>
          </cell>
          <cell r="E722">
            <v>0</v>
          </cell>
        </row>
        <row r="723">
          <cell r="A723">
            <v>658</v>
          </cell>
          <cell r="D723" t="str">
            <v>Ml</v>
          </cell>
          <cell r="E723">
            <v>0</v>
          </cell>
        </row>
        <row r="724">
          <cell r="A724">
            <v>659</v>
          </cell>
          <cell r="D724" t="str">
            <v>Ml</v>
          </cell>
          <cell r="E724">
            <v>0</v>
          </cell>
        </row>
        <row r="725">
          <cell r="A725">
            <v>660</v>
          </cell>
          <cell r="D725" t="str">
            <v>Ml</v>
          </cell>
          <cell r="E725">
            <v>0</v>
          </cell>
        </row>
        <row r="726">
          <cell r="A726">
            <v>661</v>
          </cell>
          <cell r="D726" t="str">
            <v>Ml</v>
          </cell>
          <cell r="E726">
            <v>0</v>
          </cell>
        </row>
        <row r="727">
          <cell r="A727">
            <v>662</v>
          </cell>
          <cell r="D727" t="str">
            <v>Ml</v>
          </cell>
          <cell r="E727">
            <v>0</v>
          </cell>
        </row>
        <row r="728">
          <cell r="A728">
            <v>663</v>
          </cell>
          <cell r="D728" t="str">
            <v>Ml</v>
          </cell>
          <cell r="E728">
            <v>0</v>
          </cell>
        </row>
        <row r="729">
          <cell r="A729">
            <v>664</v>
          </cell>
          <cell r="D729" t="str">
            <v>Ml</v>
          </cell>
          <cell r="E729">
            <v>0</v>
          </cell>
        </row>
        <row r="730">
          <cell r="A730">
            <v>665</v>
          </cell>
          <cell r="D730" t="str">
            <v>Ml</v>
          </cell>
          <cell r="E730">
            <v>0</v>
          </cell>
        </row>
        <row r="731">
          <cell r="A731">
            <v>666</v>
          </cell>
          <cell r="D731" t="str">
            <v>Ml</v>
          </cell>
          <cell r="E731">
            <v>0</v>
          </cell>
          <cell r="I731" t="str">
            <v xml:space="preserve"> MERCMASTER III KPSTH17-150J1-MT  175 W</v>
          </cell>
        </row>
        <row r="732">
          <cell r="A732">
            <v>667</v>
          </cell>
          <cell r="D732" t="str">
            <v>Ml</v>
          </cell>
          <cell r="E732">
            <v>0</v>
          </cell>
          <cell r="I732" t="str">
            <v xml:space="preserve"> MERCMASTER III KPSH25-150J5-MT  175 W</v>
          </cell>
        </row>
        <row r="733">
          <cell r="A733">
            <v>668</v>
          </cell>
          <cell r="D733" t="str">
            <v>Ml</v>
          </cell>
          <cell r="E733">
            <v>0</v>
          </cell>
          <cell r="I733" t="str">
            <v>WALL MOUNT MERCMASTER III KPWBH 2575J5-MT   250 W</v>
          </cell>
        </row>
        <row r="734">
          <cell r="A734">
            <v>669</v>
          </cell>
          <cell r="D734" t="str">
            <v>Ml</v>
          </cell>
          <cell r="E734">
            <v>0</v>
          </cell>
          <cell r="I734" t="str">
            <v xml:space="preserve"> CORROFLOOD G-AM771H-MT-I/2 400 W </v>
          </cell>
        </row>
        <row r="735">
          <cell r="A735">
            <v>670</v>
          </cell>
          <cell r="D735" t="str">
            <v>Ml</v>
          </cell>
          <cell r="E735">
            <v>0</v>
          </cell>
        </row>
        <row r="736">
          <cell r="A736">
            <v>671</v>
          </cell>
          <cell r="D736" t="str">
            <v>Ml</v>
          </cell>
          <cell r="E736">
            <v>0</v>
          </cell>
        </row>
        <row r="737">
          <cell r="A737">
            <v>672</v>
          </cell>
          <cell r="D737" t="str">
            <v>Ml</v>
          </cell>
          <cell r="E737">
            <v>0</v>
          </cell>
        </row>
        <row r="738">
          <cell r="A738">
            <v>673</v>
          </cell>
          <cell r="D738" t="str">
            <v>Ml</v>
          </cell>
          <cell r="E738">
            <v>0</v>
          </cell>
        </row>
        <row r="739">
          <cell r="A739">
            <v>674</v>
          </cell>
          <cell r="D739" t="str">
            <v>Ml</v>
          </cell>
          <cell r="E739">
            <v>0</v>
          </cell>
        </row>
        <row r="740">
          <cell r="A740">
            <v>675</v>
          </cell>
          <cell r="D740" t="str">
            <v>Ml</v>
          </cell>
          <cell r="E740">
            <v>0</v>
          </cell>
        </row>
        <row r="741">
          <cell r="A741">
            <v>676</v>
          </cell>
          <cell r="D741" t="str">
            <v>Ml</v>
          </cell>
          <cell r="E741">
            <v>0</v>
          </cell>
        </row>
        <row r="742">
          <cell r="A742">
            <v>677</v>
          </cell>
          <cell r="D742" t="str">
            <v>Ml</v>
          </cell>
          <cell r="E742">
            <v>0</v>
          </cell>
        </row>
        <row r="743">
          <cell r="A743">
            <v>678</v>
          </cell>
          <cell r="D743" t="str">
            <v>Ml</v>
          </cell>
          <cell r="E743">
            <v>0</v>
          </cell>
        </row>
        <row r="744">
          <cell r="A744" t="str">
            <v>VARILLAS</v>
          </cell>
        </row>
        <row r="745">
          <cell r="A745" t="str">
            <v>Código</v>
          </cell>
          <cell r="B745" t="str">
            <v>Descripción Herramientas</v>
          </cell>
          <cell r="D745" t="str">
            <v>Unidad</v>
          </cell>
          <cell r="E745" t="str">
            <v>Valor Ofert</v>
          </cell>
          <cell r="F745" t="str">
            <v>Fecha</v>
          </cell>
          <cell r="G745" t="str">
            <v>Vr real+IVA</v>
          </cell>
          <cell r="H745" t="str">
            <v>Marca</v>
          </cell>
          <cell r="I745" t="str">
            <v>Referencia</v>
          </cell>
        </row>
        <row r="746">
          <cell r="A746">
            <v>679</v>
          </cell>
          <cell r="B746" t="str">
            <v>Varilla Cu 5/8" x 2,4 m</v>
          </cell>
          <cell r="D746" t="str">
            <v>Un</v>
          </cell>
          <cell r="E746">
            <v>54806</v>
          </cell>
          <cell r="G746">
            <v>38000</v>
          </cell>
        </row>
        <row r="747">
          <cell r="A747">
            <v>680</v>
          </cell>
          <cell r="B747" t="str">
            <v>Varilla Química CHEM ROD</v>
          </cell>
          <cell r="D747" t="str">
            <v>Un</v>
          </cell>
          <cell r="E747">
            <v>3136912</v>
          </cell>
          <cell r="G747">
            <v>2175000</v>
          </cell>
        </row>
        <row r="748">
          <cell r="A748">
            <v>681</v>
          </cell>
          <cell r="B748" t="str">
            <v>Puntas de pararrayos tipo franklin</v>
          </cell>
          <cell r="D748" t="str">
            <v>Un</v>
          </cell>
          <cell r="E748">
            <v>457571</v>
          </cell>
          <cell r="G748">
            <v>317260</v>
          </cell>
        </row>
        <row r="749">
          <cell r="A749">
            <v>682</v>
          </cell>
          <cell r="D749" t="str">
            <v>Ml</v>
          </cell>
          <cell r="E749">
            <v>0</v>
          </cell>
        </row>
        <row r="750">
          <cell r="A750">
            <v>683</v>
          </cell>
          <cell r="D750" t="str">
            <v>Ml</v>
          </cell>
          <cell r="E750">
            <v>0</v>
          </cell>
          <cell r="I750" t="str">
            <v xml:space="preserve">NAVEGATION MARKER LIGHT BYMB-3600-AHQ-7AP53R </v>
          </cell>
        </row>
        <row r="751">
          <cell r="A751">
            <v>684</v>
          </cell>
          <cell r="D751" t="str">
            <v>Ml</v>
          </cell>
          <cell r="E751">
            <v>0</v>
          </cell>
        </row>
        <row r="752">
          <cell r="A752">
            <v>685</v>
          </cell>
          <cell r="D752" t="str">
            <v>Ml</v>
          </cell>
          <cell r="E752">
            <v>0</v>
          </cell>
        </row>
        <row r="753">
          <cell r="A753">
            <v>686</v>
          </cell>
          <cell r="D753" t="str">
            <v>Ml</v>
          </cell>
          <cell r="E753">
            <v>0</v>
          </cell>
        </row>
        <row r="754">
          <cell r="A754">
            <v>687</v>
          </cell>
          <cell r="D754" t="str">
            <v>Ml</v>
          </cell>
          <cell r="E754">
            <v>0</v>
          </cell>
          <cell r="I754" t="str">
            <v>contactores Telemecanique  LC1D12008M6, Reles temporizadores Telemecanique</v>
          </cell>
        </row>
        <row r="755">
          <cell r="A755">
            <v>688</v>
          </cell>
          <cell r="D755" t="str">
            <v>Ml</v>
          </cell>
          <cell r="E755">
            <v>0</v>
          </cell>
        </row>
        <row r="756">
          <cell r="A756">
            <v>689</v>
          </cell>
          <cell r="D756" t="str">
            <v>Ml</v>
          </cell>
          <cell r="E756">
            <v>0</v>
          </cell>
        </row>
        <row r="757">
          <cell r="A757">
            <v>690</v>
          </cell>
          <cell r="D757" t="str">
            <v>Ml</v>
          </cell>
          <cell r="E757">
            <v>0</v>
          </cell>
        </row>
        <row r="758">
          <cell r="A758">
            <v>691</v>
          </cell>
          <cell r="D758" t="str">
            <v>Ml</v>
          </cell>
          <cell r="E758">
            <v>0</v>
          </cell>
        </row>
        <row r="759">
          <cell r="A759">
            <v>692</v>
          </cell>
          <cell r="D759" t="str">
            <v>Ml</v>
          </cell>
          <cell r="E759">
            <v>0</v>
          </cell>
        </row>
        <row r="760">
          <cell r="A760">
            <v>693</v>
          </cell>
          <cell r="D760" t="str">
            <v>Ml</v>
          </cell>
          <cell r="E760">
            <v>0</v>
          </cell>
        </row>
        <row r="761">
          <cell r="A761">
            <v>694</v>
          </cell>
          <cell r="D761" t="str">
            <v>Ml</v>
          </cell>
          <cell r="E761">
            <v>0</v>
          </cell>
        </row>
        <row r="762">
          <cell r="A762">
            <v>695</v>
          </cell>
          <cell r="D762" t="str">
            <v>Ml</v>
          </cell>
          <cell r="E762">
            <v>0</v>
          </cell>
        </row>
        <row r="763">
          <cell r="A763">
            <v>696</v>
          </cell>
          <cell r="D763" t="str">
            <v>Ml</v>
          </cell>
          <cell r="E763">
            <v>0</v>
          </cell>
        </row>
        <row r="764">
          <cell r="A764">
            <v>697</v>
          </cell>
          <cell r="D764" t="str">
            <v>Ml</v>
          </cell>
          <cell r="E764">
            <v>0</v>
          </cell>
        </row>
        <row r="765">
          <cell r="A765">
            <v>698</v>
          </cell>
          <cell r="D765" t="str">
            <v>Ml</v>
          </cell>
          <cell r="E765">
            <v>0</v>
          </cell>
        </row>
        <row r="766">
          <cell r="A766">
            <v>699</v>
          </cell>
          <cell r="D766" t="str">
            <v>Ml</v>
          </cell>
          <cell r="E766">
            <v>0</v>
          </cell>
        </row>
        <row r="767">
          <cell r="A767">
            <v>700</v>
          </cell>
          <cell r="D767" t="str">
            <v>Ml</v>
          </cell>
          <cell r="E767">
            <v>0</v>
          </cell>
        </row>
        <row r="768">
          <cell r="A768">
            <v>701</v>
          </cell>
          <cell r="D768" t="str">
            <v>Ml</v>
          </cell>
          <cell r="E768">
            <v>0</v>
          </cell>
        </row>
        <row r="769">
          <cell r="A769">
            <v>702</v>
          </cell>
          <cell r="D769" t="str">
            <v>Ml</v>
          </cell>
          <cell r="E769">
            <v>0</v>
          </cell>
        </row>
        <row r="770">
          <cell r="A770">
            <v>703</v>
          </cell>
          <cell r="D770" t="str">
            <v>Ml</v>
          </cell>
          <cell r="E770">
            <v>0</v>
          </cell>
        </row>
        <row r="771">
          <cell r="A771">
            <v>704</v>
          </cell>
          <cell r="D771" t="str">
            <v>Ml</v>
          </cell>
          <cell r="E771">
            <v>0</v>
          </cell>
        </row>
        <row r="772">
          <cell r="A772">
            <v>705</v>
          </cell>
          <cell r="D772" t="str">
            <v>Ml</v>
          </cell>
          <cell r="E772">
            <v>0</v>
          </cell>
        </row>
        <row r="773">
          <cell r="A773">
            <v>706</v>
          </cell>
          <cell r="D773" t="str">
            <v>Ml</v>
          </cell>
          <cell r="E773">
            <v>0</v>
          </cell>
        </row>
        <row r="774">
          <cell r="A774">
            <v>707</v>
          </cell>
          <cell r="D774" t="str">
            <v>Ml</v>
          </cell>
          <cell r="E774">
            <v>0</v>
          </cell>
        </row>
        <row r="775">
          <cell r="A775">
            <v>708</v>
          </cell>
          <cell r="D775" t="str">
            <v>Ml</v>
          </cell>
          <cell r="E775">
            <v>0</v>
          </cell>
        </row>
        <row r="776">
          <cell r="A776">
            <v>709</v>
          </cell>
          <cell r="D776" t="str">
            <v>Ml</v>
          </cell>
          <cell r="E776">
            <v>0</v>
          </cell>
        </row>
        <row r="777">
          <cell r="A777">
            <v>710</v>
          </cell>
          <cell r="D777" t="str">
            <v>Ml</v>
          </cell>
          <cell r="E777">
            <v>0</v>
          </cell>
        </row>
        <row r="778">
          <cell r="A778">
            <v>711</v>
          </cell>
          <cell r="D778" t="str">
            <v>Ml</v>
          </cell>
          <cell r="E778">
            <v>0</v>
          </cell>
        </row>
        <row r="779">
          <cell r="A779">
            <v>712</v>
          </cell>
          <cell r="D779" t="str">
            <v>Ml</v>
          </cell>
          <cell r="E779">
            <v>0</v>
          </cell>
        </row>
        <row r="780">
          <cell r="A780">
            <v>713</v>
          </cell>
          <cell r="D780" t="str">
            <v>Ml</v>
          </cell>
          <cell r="E780">
            <v>0</v>
          </cell>
        </row>
        <row r="781">
          <cell r="A781">
            <v>714</v>
          </cell>
          <cell r="D781" t="str">
            <v>Ml</v>
          </cell>
          <cell r="E781">
            <v>0</v>
          </cell>
        </row>
        <row r="782">
          <cell r="A782">
            <v>715</v>
          </cell>
          <cell r="D782" t="str">
            <v>Ml</v>
          </cell>
          <cell r="E782">
            <v>0</v>
          </cell>
        </row>
        <row r="783">
          <cell r="A783">
            <v>716</v>
          </cell>
          <cell r="D783" t="str">
            <v>Ml</v>
          </cell>
          <cell r="E783">
            <v>0</v>
          </cell>
        </row>
        <row r="784">
          <cell r="A784">
            <v>717</v>
          </cell>
          <cell r="D784" t="str">
            <v>Ml</v>
          </cell>
          <cell r="E784">
            <v>0</v>
          </cell>
        </row>
        <row r="785">
          <cell r="A785">
            <v>718</v>
          </cell>
          <cell r="D785" t="str">
            <v>Ml</v>
          </cell>
          <cell r="E785">
            <v>0</v>
          </cell>
        </row>
        <row r="786">
          <cell r="A786">
            <v>719</v>
          </cell>
          <cell r="D786" t="str">
            <v>Ml</v>
          </cell>
          <cell r="E786">
            <v>0</v>
          </cell>
        </row>
        <row r="787">
          <cell r="A787">
            <v>720</v>
          </cell>
          <cell r="D787" t="str">
            <v>Ml</v>
          </cell>
          <cell r="E787">
            <v>0</v>
          </cell>
        </row>
        <row r="788">
          <cell r="A788">
            <v>721</v>
          </cell>
          <cell r="D788" t="str">
            <v>Ml</v>
          </cell>
          <cell r="E788">
            <v>0</v>
          </cell>
        </row>
        <row r="789">
          <cell r="A789">
            <v>722</v>
          </cell>
          <cell r="D789" t="str">
            <v>Ml</v>
          </cell>
          <cell r="E789">
            <v>0</v>
          </cell>
        </row>
        <row r="790">
          <cell r="A790">
            <v>723</v>
          </cell>
          <cell r="D790" t="str">
            <v>Ml</v>
          </cell>
          <cell r="E790">
            <v>0</v>
          </cell>
        </row>
        <row r="791">
          <cell r="A791">
            <v>724</v>
          </cell>
          <cell r="D791" t="str">
            <v>Ml</v>
          </cell>
          <cell r="E791">
            <v>0</v>
          </cell>
        </row>
        <row r="792">
          <cell r="A792">
            <v>725</v>
          </cell>
          <cell r="D792" t="str">
            <v>Ml</v>
          </cell>
          <cell r="E792">
            <v>0</v>
          </cell>
        </row>
        <row r="793">
          <cell r="A793">
            <v>726</v>
          </cell>
          <cell r="D793" t="str">
            <v>Ml</v>
          </cell>
          <cell r="E793">
            <v>0</v>
          </cell>
        </row>
        <row r="794">
          <cell r="A794">
            <v>727</v>
          </cell>
          <cell r="D794" t="str">
            <v>Ml</v>
          </cell>
          <cell r="E794">
            <v>0</v>
          </cell>
        </row>
        <row r="795">
          <cell r="A795">
            <v>728</v>
          </cell>
          <cell r="D795" t="str">
            <v>Ml</v>
          </cell>
          <cell r="E795">
            <v>0</v>
          </cell>
        </row>
        <row r="796">
          <cell r="A796">
            <v>729</v>
          </cell>
          <cell r="D796" t="str">
            <v>Ml</v>
          </cell>
          <cell r="E796">
            <v>0</v>
          </cell>
        </row>
        <row r="797">
          <cell r="A797">
            <v>730</v>
          </cell>
          <cell r="D797" t="str">
            <v>Ml</v>
          </cell>
          <cell r="E797">
            <v>0</v>
          </cell>
        </row>
        <row r="798">
          <cell r="A798">
            <v>731</v>
          </cell>
          <cell r="D798" t="str">
            <v>Ml</v>
          </cell>
          <cell r="E798">
            <v>0</v>
          </cell>
        </row>
        <row r="799">
          <cell r="A799">
            <v>732</v>
          </cell>
          <cell r="D799" t="str">
            <v>Ml</v>
          </cell>
          <cell r="E799">
            <v>0</v>
          </cell>
        </row>
        <row r="800">
          <cell r="A800" t="str">
            <v>TRANSFORMADORES</v>
          </cell>
        </row>
        <row r="801">
          <cell r="A801" t="str">
            <v>Código</v>
          </cell>
          <cell r="B801" t="str">
            <v>Descripción Herramientas</v>
          </cell>
          <cell r="D801" t="str">
            <v>Unidad</v>
          </cell>
          <cell r="E801" t="str">
            <v>Valor Ofert</v>
          </cell>
          <cell r="F801" t="str">
            <v>Fecha</v>
          </cell>
          <cell r="G801" t="str">
            <v>Vr real+IVA</v>
          </cell>
          <cell r="H801" t="str">
            <v>Marca</v>
          </cell>
          <cell r="I801" t="str">
            <v>Referencia</v>
          </cell>
        </row>
        <row r="802">
          <cell r="A802">
            <v>733</v>
          </cell>
          <cell r="B802" t="str">
            <v xml:space="preserve">Tipo seco 480/208-120V, 3f, +/-2x2,5% 45KVA </v>
          </cell>
          <cell r="D802" t="str">
            <v>Un</v>
          </cell>
          <cell r="E802">
            <v>8366185</v>
          </cell>
          <cell r="F802">
            <v>37483</v>
          </cell>
          <cell r="G802">
            <v>5886710</v>
          </cell>
        </row>
        <row r="803">
          <cell r="A803">
            <v>734</v>
          </cell>
          <cell r="B803" t="str">
            <v xml:space="preserve">Tipo seco 480/208-120V, 3f, +/-2x2,5% 75KVA </v>
          </cell>
          <cell r="D803" t="str">
            <v>Un</v>
          </cell>
          <cell r="E803">
            <v>9676814</v>
          </cell>
          <cell r="F803">
            <v>37483</v>
          </cell>
          <cell r="G803">
            <v>6808909.9999999991</v>
          </cell>
        </row>
        <row r="804">
          <cell r="A804">
            <v>735</v>
          </cell>
          <cell r="B804" t="str">
            <v>Tipo seco 4480/208-120V, 3f,+/-2x2,5% 112,5 KVA</v>
          </cell>
          <cell r="D804" t="str">
            <v>Un</v>
          </cell>
          <cell r="E804">
            <v>12385448</v>
          </cell>
          <cell r="F804">
            <v>37483</v>
          </cell>
          <cell r="G804">
            <v>8714790</v>
          </cell>
        </row>
        <row r="805">
          <cell r="A805">
            <v>736</v>
          </cell>
          <cell r="B805" t="str">
            <v>Alquiler transformador 75 KVA 480/208-120</v>
          </cell>
          <cell r="D805" t="str">
            <v>Mes</v>
          </cell>
          <cell r="E805">
            <v>250953</v>
          </cell>
          <cell r="F805">
            <v>37498</v>
          </cell>
          <cell r="G805">
            <v>174000</v>
          </cell>
        </row>
        <row r="806">
          <cell r="A806">
            <v>737</v>
          </cell>
          <cell r="D806" t="str">
            <v>Ml</v>
          </cell>
          <cell r="E806">
            <v>0</v>
          </cell>
        </row>
        <row r="807">
          <cell r="A807">
            <v>738</v>
          </cell>
          <cell r="D807" t="str">
            <v>Ml</v>
          </cell>
          <cell r="E807">
            <v>0</v>
          </cell>
        </row>
        <row r="808">
          <cell r="A808">
            <v>739</v>
          </cell>
          <cell r="D808" t="str">
            <v>Ml</v>
          </cell>
          <cell r="E808">
            <v>0</v>
          </cell>
        </row>
        <row r="809">
          <cell r="A809">
            <v>740</v>
          </cell>
          <cell r="D809" t="str">
            <v>Ml</v>
          </cell>
          <cell r="E809">
            <v>0</v>
          </cell>
        </row>
        <row r="810">
          <cell r="A810">
            <v>741</v>
          </cell>
          <cell r="D810" t="str">
            <v>Ml</v>
          </cell>
          <cell r="E810">
            <v>0</v>
          </cell>
        </row>
        <row r="811">
          <cell r="A811">
            <v>742</v>
          </cell>
          <cell r="D811" t="str">
            <v>Ml</v>
          </cell>
          <cell r="E811">
            <v>0</v>
          </cell>
        </row>
        <row r="812">
          <cell r="A812">
            <v>743</v>
          </cell>
          <cell r="D812" t="str">
            <v>Ml</v>
          </cell>
          <cell r="E812">
            <v>0</v>
          </cell>
        </row>
        <row r="813">
          <cell r="A813">
            <v>744</v>
          </cell>
          <cell r="D813" t="str">
            <v>Ml</v>
          </cell>
          <cell r="E813">
            <v>0</v>
          </cell>
        </row>
        <row r="814">
          <cell r="A814">
            <v>745</v>
          </cell>
          <cell r="D814" t="str">
            <v>Ml</v>
          </cell>
          <cell r="E814">
            <v>0</v>
          </cell>
        </row>
        <row r="815">
          <cell r="A815">
            <v>746</v>
          </cell>
          <cell r="D815" t="str">
            <v>Ml</v>
          </cell>
          <cell r="E815">
            <v>0</v>
          </cell>
        </row>
        <row r="816">
          <cell r="A816">
            <v>747</v>
          </cell>
          <cell r="D816" t="str">
            <v>Ml</v>
          </cell>
          <cell r="E816">
            <v>0</v>
          </cell>
        </row>
        <row r="817">
          <cell r="A817">
            <v>748</v>
          </cell>
          <cell r="D817" t="str">
            <v>Ml</v>
          </cell>
          <cell r="E817">
            <v>0</v>
          </cell>
        </row>
        <row r="818">
          <cell r="A818">
            <v>749</v>
          </cell>
          <cell r="D818" t="str">
            <v>Ml</v>
          </cell>
          <cell r="E818">
            <v>0</v>
          </cell>
        </row>
        <row r="819">
          <cell r="A819">
            <v>750</v>
          </cell>
          <cell r="D819" t="str">
            <v>Ml</v>
          </cell>
          <cell r="E819">
            <v>0</v>
          </cell>
        </row>
        <row r="820">
          <cell r="A820">
            <v>751</v>
          </cell>
          <cell r="D820" t="str">
            <v>Ml</v>
          </cell>
          <cell r="E820">
            <v>0</v>
          </cell>
        </row>
        <row r="821">
          <cell r="A821">
            <v>752</v>
          </cell>
          <cell r="D821" t="str">
            <v>Ml</v>
          </cell>
          <cell r="E821">
            <v>0</v>
          </cell>
        </row>
        <row r="822">
          <cell r="A822">
            <v>753</v>
          </cell>
          <cell r="D822" t="str">
            <v>Ml</v>
          </cell>
          <cell r="E822">
            <v>0</v>
          </cell>
        </row>
        <row r="823">
          <cell r="A823">
            <v>754</v>
          </cell>
          <cell r="D823" t="str">
            <v>Ml</v>
          </cell>
          <cell r="E823">
            <v>0</v>
          </cell>
        </row>
        <row r="824">
          <cell r="A824">
            <v>755</v>
          </cell>
          <cell r="D824" t="str">
            <v>Ml</v>
          </cell>
          <cell r="E824">
            <v>0</v>
          </cell>
        </row>
        <row r="825">
          <cell r="A825">
            <v>756</v>
          </cell>
          <cell r="D825" t="str">
            <v>Ml</v>
          </cell>
          <cell r="E825">
            <v>0</v>
          </cell>
        </row>
        <row r="826">
          <cell r="A826">
            <v>757</v>
          </cell>
          <cell r="D826" t="str">
            <v>Ml</v>
          </cell>
          <cell r="E826">
            <v>0</v>
          </cell>
        </row>
        <row r="827">
          <cell r="A827">
            <v>758</v>
          </cell>
          <cell r="D827" t="str">
            <v>Ml</v>
          </cell>
          <cell r="E827">
            <v>0</v>
          </cell>
        </row>
        <row r="828">
          <cell r="A828">
            <v>759</v>
          </cell>
          <cell r="D828" t="str">
            <v>Ml</v>
          </cell>
          <cell r="E828">
            <v>0</v>
          </cell>
        </row>
        <row r="829">
          <cell r="A829">
            <v>760</v>
          </cell>
          <cell r="D829" t="str">
            <v>Ml</v>
          </cell>
          <cell r="E829">
            <v>0</v>
          </cell>
        </row>
        <row r="830">
          <cell r="A830">
            <v>761</v>
          </cell>
          <cell r="D830" t="str">
            <v>Ml</v>
          </cell>
          <cell r="E830">
            <v>0</v>
          </cell>
        </row>
        <row r="831">
          <cell r="A831">
            <v>762</v>
          </cell>
          <cell r="D831" t="str">
            <v>Ml</v>
          </cell>
          <cell r="E831">
            <v>0</v>
          </cell>
        </row>
        <row r="832">
          <cell r="A832">
            <v>763</v>
          </cell>
          <cell r="D832" t="str">
            <v>Ml</v>
          </cell>
          <cell r="E832">
            <v>0</v>
          </cell>
        </row>
        <row r="833">
          <cell r="A833">
            <v>764</v>
          </cell>
          <cell r="D833" t="str">
            <v>Ml</v>
          </cell>
          <cell r="E833">
            <v>0</v>
          </cell>
        </row>
        <row r="834">
          <cell r="A834">
            <v>765</v>
          </cell>
          <cell r="D834" t="str">
            <v>Ml</v>
          </cell>
          <cell r="E834">
            <v>0</v>
          </cell>
        </row>
        <row r="835">
          <cell r="A835">
            <v>766</v>
          </cell>
          <cell r="D835" t="str">
            <v>Ml</v>
          </cell>
          <cell r="E835">
            <v>0</v>
          </cell>
        </row>
        <row r="836">
          <cell r="A836">
            <v>767</v>
          </cell>
          <cell r="D836" t="str">
            <v>Ml</v>
          </cell>
          <cell r="E836">
            <v>0</v>
          </cell>
        </row>
        <row r="837">
          <cell r="A837">
            <v>768</v>
          </cell>
          <cell r="D837" t="str">
            <v>Ml</v>
          </cell>
          <cell r="E837">
            <v>0</v>
          </cell>
        </row>
        <row r="838">
          <cell r="A838">
            <v>769</v>
          </cell>
          <cell r="D838" t="str">
            <v>Ml</v>
          </cell>
          <cell r="E838">
            <v>0</v>
          </cell>
        </row>
        <row r="839">
          <cell r="A839">
            <v>770</v>
          </cell>
          <cell r="D839" t="str">
            <v>Ml</v>
          </cell>
          <cell r="E839">
            <v>0</v>
          </cell>
        </row>
        <row r="840">
          <cell r="A840">
            <v>771</v>
          </cell>
          <cell r="D840" t="str">
            <v>Ml</v>
          </cell>
          <cell r="E840">
            <v>0</v>
          </cell>
        </row>
        <row r="841">
          <cell r="A841">
            <v>772</v>
          </cell>
          <cell r="D841" t="str">
            <v>Ml</v>
          </cell>
          <cell r="E841">
            <v>0</v>
          </cell>
        </row>
        <row r="842">
          <cell r="A842">
            <v>773</v>
          </cell>
          <cell r="D842" t="str">
            <v>Ml</v>
          </cell>
          <cell r="E842">
            <v>0</v>
          </cell>
        </row>
        <row r="843">
          <cell r="A843">
            <v>774</v>
          </cell>
          <cell r="D843" t="str">
            <v>Ml</v>
          </cell>
          <cell r="E843">
            <v>0</v>
          </cell>
        </row>
        <row r="844">
          <cell r="A844">
            <v>775</v>
          </cell>
          <cell r="D844" t="str">
            <v>Ml</v>
          </cell>
          <cell r="E844">
            <v>0</v>
          </cell>
        </row>
        <row r="845">
          <cell r="A845">
            <v>776</v>
          </cell>
          <cell r="D845" t="str">
            <v>Ml</v>
          </cell>
          <cell r="E845">
            <v>0</v>
          </cell>
        </row>
        <row r="846">
          <cell r="A846">
            <v>777</v>
          </cell>
          <cell r="D846" t="str">
            <v>Ml</v>
          </cell>
          <cell r="E846">
            <v>0</v>
          </cell>
        </row>
        <row r="847">
          <cell r="A847">
            <v>778</v>
          </cell>
          <cell r="D847" t="str">
            <v>Ml</v>
          </cell>
          <cell r="E847">
            <v>0</v>
          </cell>
        </row>
        <row r="848">
          <cell r="A848">
            <v>779</v>
          </cell>
          <cell r="D848" t="str">
            <v>Ml</v>
          </cell>
          <cell r="E848">
            <v>0</v>
          </cell>
        </row>
        <row r="849">
          <cell r="A849">
            <v>780</v>
          </cell>
          <cell r="D849" t="str">
            <v>Ml</v>
          </cell>
          <cell r="E849">
            <v>0</v>
          </cell>
        </row>
        <row r="850">
          <cell r="A850">
            <v>781</v>
          </cell>
          <cell r="D850" t="str">
            <v>Ml</v>
          </cell>
          <cell r="E850">
            <v>0</v>
          </cell>
        </row>
        <row r="851">
          <cell r="A851">
            <v>782</v>
          </cell>
          <cell r="D851" t="str">
            <v>Ml</v>
          </cell>
          <cell r="E851">
            <v>0</v>
          </cell>
        </row>
        <row r="852">
          <cell r="A852" t="str">
            <v>VARIOS</v>
          </cell>
        </row>
        <row r="853">
          <cell r="A853" t="str">
            <v>Código</v>
          </cell>
          <cell r="B853" t="str">
            <v>Descripción Herramientas</v>
          </cell>
          <cell r="D853" t="str">
            <v>Unidad</v>
          </cell>
          <cell r="E853" t="str">
            <v>Valor Ofert</v>
          </cell>
          <cell r="F853" t="str">
            <v>Fecha</v>
          </cell>
          <cell r="G853" t="str">
            <v>Vr real+IVA</v>
          </cell>
          <cell r="H853" t="str">
            <v>Marca</v>
          </cell>
          <cell r="I853" t="str">
            <v>Referencia</v>
          </cell>
        </row>
        <row r="854">
          <cell r="A854">
            <v>783</v>
          </cell>
          <cell r="B854" t="str">
            <v>Centro de control de motores, 480V, 2000A, Icc 65KA</v>
          </cell>
          <cell r="D854" t="str">
            <v>Gl</v>
          </cell>
          <cell r="E854">
            <v>21633879</v>
          </cell>
          <cell r="F854">
            <v>37483</v>
          </cell>
          <cell r="G854">
            <v>15000000</v>
          </cell>
        </row>
        <row r="855">
          <cell r="A855">
            <v>784</v>
          </cell>
          <cell r="B855" t="str">
            <v>Tablero de servicios generales 45 KVA</v>
          </cell>
          <cell r="D855" t="str">
            <v>Un</v>
          </cell>
          <cell r="E855">
            <v>2509530</v>
          </cell>
          <cell r="F855">
            <v>37447</v>
          </cell>
          <cell r="G855">
            <v>1739999.9999999998</v>
          </cell>
        </row>
        <row r="856">
          <cell r="A856">
            <v>785</v>
          </cell>
          <cell r="B856" t="str">
            <v>Breaker enchufable 3x160A</v>
          </cell>
          <cell r="D856" t="str">
            <v>Un</v>
          </cell>
          <cell r="E856">
            <v>173071</v>
          </cell>
          <cell r="F856">
            <v>37447</v>
          </cell>
          <cell r="G856">
            <v>120000</v>
          </cell>
        </row>
        <row r="857">
          <cell r="A857">
            <v>786</v>
          </cell>
          <cell r="B857" t="str">
            <v>Breaker enchufable 3x60A</v>
          </cell>
          <cell r="D857" t="str">
            <v>Un</v>
          </cell>
          <cell r="E857">
            <v>64902</v>
          </cell>
          <cell r="F857">
            <v>37447</v>
          </cell>
          <cell r="G857">
            <v>45000</v>
          </cell>
        </row>
        <row r="858">
          <cell r="A858">
            <v>787</v>
          </cell>
          <cell r="B858" t="str">
            <v>Breaker enchufable 3x30A</v>
          </cell>
          <cell r="D858" t="str">
            <v>Un</v>
          </cell>
          <cell r="E858">
            <v>150572</v>
          </cell>
          <cell r="F858">
            <v>37447</v>
          </cell>
          <cell r="G858">
            <v>104400</v>
          </cell>
        </row>
        <row r="859">
          <cell r="A859">
            <v>788</v>
          </cell>
          <cell r="B859" t="str">
            <v>Breaker enchufable 3x20A</v>
          </cell>
          <cell r="D859" t="str">
            <v>Un</v>
          </cell>
          <cell r="E859">
            <v>150572</v>
          </cell>
          <cell r="F859">
            <v>37447</v>
          </cell>
          <cell r="G859">
            <v>104400</v>
          </cell>
        </row>
        <row r="860">
          <cell r="A860">
            <v>789</v>
          </cell>
          <cell r="B860" t="str">
            <v>Tablero de servicios generales 112.5KVA</v>
          </cell>
          <cell r="D860" t="str">
            <v>Un</v>
          </cell>
          <cell r="E860">
            <v>4015248</v>
          </cell>
          <cell r="F860">
            <v>37447</v>
          </cell>
          <cell r="G860">
            <v>2784000</v>
          </cell>
        </row>
        <row r="861">
          <cell r="A861">
            <v>790</v>
          </cell>
          <cell r="B861" t="str">
            <v>Resistencia de puesta a tierra del generador</v>
          </cell>
          <cell r="D861" t="str">
            <v>Un</v>
          </cell>
          <cell r="E861">
            <v>2225117</v>
          </cell>
          <cell r="F861">
            <v>37483</v>
          </cell>
          <cell r="G861">
            <v>1542800</v>
          </cell>
        </row>
        <row r="862">
          <cell r="A862">
            <v>791</v>
          </cell>
          <cell r="B862" t="str">
            <v>Unidad de aire acondicionado</v>
          </cell>
          <cell r="D862" t="str">
            <v>Un</v>
          </cell>
          <cell r="E862">
            <v>115380690</v>
          </cell>
          <cell r="F862" t="str">
            <v>**</v>
          </cell>
          <cell r="G862">
            <v>80000000</v>
          </cell>
        </row>
        <row r="863">
          <cell r="A863">
            <v>792</v>
          </cell>
          <cell r="B863" t="str">
            <v>Extractor de aire</v>
          </cell>
          <cell r="D863" t="str">
            <v>Un</v>
          </cell>
          <cell r="E863">
            <v>721129</v>
          </cell>
          <cell r="F863" t="str">
            <v>**</v>
          </cell>
          <cell r="G863">
            <v>500000</v>
          </cell>
        </row>
        <row r="864">
          <cell r="A864">
            <v>793</v>
          </cell>
          <cell r="B864" t="str">
            <v>Toma doble levinton</v>
          </cell>
          <cell r="D864" t="str">
            <v>Un</v>
          </cell>
          <cell r="E864">
            <v>27103</v>
          </cell>
          <cell r="F864" t="str">
            <v>**</v>
          </cell>
          <cell r="G864">
            <v>18792</v>
          </cell>
        </row>
        <row r="865">
          <cell r="A865">
            <v>794</v>
          </cell>
          <cell r="B865" t="str">
            <v>Toma doble levinton regulada</v>
          </cell>
          <cell r="D865" t="str">
            <v>Un</v>
          </cell>
          <cell r="E865">
            <v>32122</v>
          </cell>
          <cell r="F865" t="str">
            <v>**</v>
          </cell>
          <cell r="G865">
            <v>22272</v>
          </cell>
        </row>
        <row r="866">
          <cell r="A866">
            <v>795</v>
          </cell>
          <cell r="B866" t="str">
            <v>Toma doble levinton explosion proof</v>
          </cell>
          <cell r="D866" t="str">
            <v>Un</v>
          </cell>
          <cell r="E866">
            <v>514699</v>
          </cell>
          <cell r="F866" t="str">
            <v>**</v>
          </cell>
          <cell r="G866">
            <v>356870</v>
          </cell>
        </row>
        <row r="867">
          <cell r="A867">
            <v>796</v>
          </cell>
          <cell r="B867" t="str">
            <v>Elementos para salida a prueba de explosion</v>
          </cell>
          <cell r="D867" t="str">
            <v>Un</v>
          </cell>
          <cell r="E867">
            <v>514699</v>
          </cell>
          <cell r="F867" t="str">
            <v>**</v>
          </cell>
          <cell r="G867">
            <v>356870</v>
          </cell>
        </row>
        <row r="868">
          <cell r="A868">
            <v>797</v>
          </cell>
          <cell r="B868" t="str">
            <v>Campana explosion proof</v>
          </cell>
          <cell r="D868" t="str">
            <v>Un</v>
          </cell>
          <cell r="E868">
            <v>4038324</v>
          </cell>
          <cell r="F868" t="str">
            <v>**</v>
          </cell>
          <cell r="G868">
            <v>2800000</v>
          </cell>
        </row>
        <row r="869">
          <cell r="A869">
            <v>798</v>
          </cell>
          <cell r="B869" t="str">
            <v>Extractor explosion proof</v>
          </cell>
          <cell r="D869" t="str">
            <v>Un</v>
          </cell>
          <cell r="E869">
            <v>5047905</v>
          </cell>
          <cell r="F869" t="str">
            <v>**</v>
          </cell>
          <cell r="G869">
            <v>3500000</v>
          </cell>
        </row>
        <row r="870">
          <cell r="A870">
            <v>799</v>
          </cell>
          <cell r="B870" t="str">
            <v>Breaker enchufable 3x300A Icc 65 KA Regulable</v>
          </cell>
          <cell r="D870" t="str">
            <v>Un</v>
          </cell>
          <cell r="E870">
            <v>1140163</v>
          </cell>
          <cell r="F870">
            <v>37498</v>
          </cell>
          <cell r="G870">
            <v>790540</v>
          </cell>
          <cell r="H870" t="str">
            <v>Cuttler Hammer</v>
          </cell>
        </row>
        <row r="871">
          <cell r="A871">
            <v>800</v>
          </cell>
          <cell r="B871" t="str">
            <v>Tablero Provisional Con Breakers</v>
          </cell>
          <cell r="D871" t="str">
            <v>Un</v>
          </cell>
          <cell r="E871">
            <v>543731</v>
          </cell>
          <cell r="G871">
            <v>377000</v>
          </cell>
        </row>
        <row r="872">
          <cell r="A872">
            <v>801</v>
          </cell>
          <cell r="B872" t="str">
            <v>Accionamiento mecanico para transferencia</v>
          </cell>
          <cell r="D872" t="str">
            <v>Gl</v>
          </cell>
          <cell r="E872">
            <v>250000</v>
          </cell>
          <cell r="G872">
            <v>173338.975120321</v>
          </cell>
          <cell r="I872" t="str">
            <v xml:space="preserve">model 21-39-controller 21-38FM  </v>
          </cell>
        </row>
        <row r="873">
          <cell r="A873">
            <v>802</v>
          </cell>
          <cell r="D873" t="str">
            <v>Ml</v>
          </cell>
          <cell r="E873">
            <v>0</v>
          </cell>
        </row>
        <row r="874">
          <cell r="A874">
            <v>803</v>
          </cell>
          <cell r="D874" t="str">
            <v>Ml</v>
          </cell>
          <cell r="E874">
            <v>0</v>
          </cell>
        </row>
        <row r="875">
          <cell r="A875">
            <v>804</v>
          </cell>
          <cell r="D875" t="str">
            <v>Ml</v>
          </cell>
          <cell r="E875">
            <v>0</v>
          </cell>
        </row>
        <row r="876">
          <cell r="A876">
            <v>805</v>
          </cell>
          <cell r="D876" t="str">
            <v>Ml</v>
          </cell>
          <cell r="E876">
            <v>0</v>
          </cell>
        </row>
        <row r="877">
          <cell r="A877">
            <v>806</v>
          </cell>
          <cell r="D877" t="str">
            <v>Ml</v>
          </cell>
          <cell r="E877">
            <v>0</v>
          </cell>
        </row>
        <row r="878">
          <cell r="A878">
            <v>807</v>
          </cell>
          <cell r="D878" t="str">
            <v>Ml</v>
          </cell>
          <cell r="E878">
            <v>0</v>
          </cell>
        </row>
        <row r="879">
          <cell r="A879">
            <v>808</v>
          </cell>
          <cell r="D879" t="str">
            <v>Ml</v>
          </cell>
          <cell r="E879">
            <v>0</v>
          </cell>
          <cell r="I879" t="str">
            <v xml:space="preserve">AFU 0333-50-S752 </v>
          </cell>
        </row>
        <row r="880">
          <cell r="A880">
            <v>809</v>
          </cell>
          <cell r="D880" t="str">
            <v>Ml</v>
          </cell>
          <cell r="E880">
            <v>0</v>
          </cell>
          <cell r="I880" t="str">
            <v>GX-SS</v>
          </cell>
        </row>
        <row r="881">
          <cell r="A881">
            <v>810</v>
          </cell>
          <cell r="D881" t="str">
            <v>Ml</v>
          </cell>
          <cell r="E881">
            <v>0</v>
          </cell>
          <cell r="I881" t="str">
            <v xml:space="preserve"> AFAX 10-S752 </v>
          </cell>
        </row>
        <row r="882">
          <cell r="A882">
            <v>811</v>
          </cell>
          <cell r="D882" t="str">
            <v>Ml</v>
          </cell>
          <cell r="E882">
            <v>0</v>
          </cell>
          <cell r="I882" t="str">
            <v>serie 10 model 11-12540-00</v>
          </cell>
        </row>
        <row r="883">
          <cell r="A883">
            <v>812</v>
          </cell>
          <cell r="D883" t="str">
            <v>Ml</v>
          </cell>
          <cell r="E883">
            <v>0</v>
          </cell>
        </row>
        <row r="884">
          <cell r="A884">
            <v>813</v>
          </cell>
          <cell r="D884" t="str">
            <v>Ml</v>
          </cell>
          <cell r="E884">
            <v>0</v>
          </cell>
          <cell r="I884" t="str">
            <v xml:space="preserve">ETH2313 </v>
          </cell>
        </row>
        <row r="885">
          <cell r="A885">
            <v>814</v>
          </cell>
          <cell r="D885" t="str">
            <v>Ml</v>
          </cell>
          <cell r="E885">
            <v>0</v>
          </cell>
        </row>
        <row r="886">
          <cell r="A886">
            <v>815</v>
          </cell>
          <cell r="D886" t="str">
            <v>Ml</v>
          </cell>
          <cell r="E886">
            <v>0</v>
          </cell>
        </row>
        <row r="887">
          <cell r="A887">
            <v>816</v>
          </cell>
          <cell r="D887" t="str">
            <v>Ml</v>
          </cell>
          <cell r="E887">
            <v>0</v>
          </cell>
        </row>
        <row r="888">
          <cell r="A888">
            <v>817</v>
          </cell>
          <cell r="D888" t="str">
            <v>Ml</v>
          </cell>
          <cell r="E888">
            <v>0</v>
          </cell>
        </row>
        <row r="889">
          <cell r="A889">
            <v>818</v>
          </cell>
          <cell r="D889" t="str">
            <v>Ml</v>
          </cell>
          <cell r="E889">
            <v>0</v>
          </cell>
        </row>
        <row r="890">
          <cell r="A890">
            <v>819</v>
          </cell>
          <cell r="D890" t="str">
            <v>Ml</v>
          </cell>
          <cell r="E890">
            <v>0</v>
          </cell>
        </row>
        <row r="891">
          <cell r="A891">
            <v>820</v>
          </cell>
          <cell r="D891" t="str">
            <v>Ml</v>
          </cell>
          <cell r="E891">
            <v>0</v>
          </cell>
        </row>
        <row r="892">
          <cell r="A892">
            <v>821</v>
          </cell>
          <cell r="D892" t="str">
            <v>Ml</v>
          </cell>
          <cell r="E892">
            <v>0</v>
          </cell>
        </row>
        <row r="893">
          <cell r="A893">
            <v>822</v>
          </cell>
          <cell r="D893" t="str">
            <v>Ml</v>
          </cell>
          <cell r="E893">
            <v>0</v>
          </cell>
        </row>
        <row r="894">
          <cell r="A894">
            <v>823</v>
          </cell>
          <cell r="D894" t="str">
            <v>Ml</v>
          </cell>
          <cell r="E894">
            <v>0</v>
          </cell>
        </row>
        <row r="895">
          <cell r="A895">
            <v>824</v>
          </cell>
          <cell r="D895" t="str">
            <v>Ml</v>
          </cell>
          <cell r="E895">
            <v>0</v>
          </cell>
        </row>
        <row r="896">
          <cell r="A896">
            <v>825</v>
          </cell>
          <cell r="D896" t="str">
            <v>Ml</v>
          </cell>
          <cell r="E896">
            <v>0</v>
          </cell>
        </row>
        <row r="897">
          <cell r="A897">
            <v>826</v>
          </cell>
          <cell r="D897" t="str">
            <v>Ml</v>
          </cell>
          <cell r="E897">
            <v>0</v>
          </cell>
        </row>
        <row r="898">
          <cell r="A898">
            <v>827</v>
          </cell>
          <cell r="D898" t="str">
            <v>Ml</v>
          </cell>
          <cell r="E898">
            <v>0</v>
          </cell>
        </row>
        <row r="899">
          <cell r="A899">
            <v>828</v>
          </cell>
          <cell r="D899" t="str">
            <v>Ml</v>
          </cell>
          <cell r="E899">
            <v>0</v>
          </cell>
        </row>
        <row r="900">
          <cell r="A900">
            <v>829</v>
          </cell>
          <cell r="D900" t="str">
            <v>Ml</v>
          </cell>
          <cell r="E900">
            <v>0</v>
          </cell>
        </row>
        <row r="901">
          <cell r="A901">
            <v>830</v>
          </cell>
          <cell r="D901" t="str">
            <v>Ml</v>
          </cell>
          <cell r="E901">
            <v>0</v>
          </cell>
        </row>
        <row r="902">
          <cell r="A902">
            <v>831</v>
          </cell>
          <cell r="D902" t="str">
            <v>Ml</v>
          </cell>
          <cell r="E902">
            <v>0</v>
          </cell>
        </row>
        <row r="903">
          <cell r="A903">
            <v>832</v>
          </cell>
          <cell r="D903" t="str">
            <v>Ml</v>
          </cell>
          <cell r="E903">
            <v>0</v>
          </cell>
        </row>
        <row r="904">
          <cell r="A904">
            <v>833</v>
          </cell>
          <cell r="D904" t="str">
            <v>Ml</v>
          </cell>
          <cell r="E904">
            <v>0</v>
          </cell>
        </row>
        <row r="905">
          <cell r="A905">
            <v>834</v>
          </cell>
          <cell r="D905" t="str">
            <v>Ml</v>
          </cell>
          <cell r="E905">
            <v>0</v>
          </cell>
        </row>
        <row r="906">
          <cell r="A906">
            <v>835</v>
          </cell>
          <cell r="D906" t="str">
            <v>Ml</v>
          </cell>
          <cell r="E906">
            <v>0</v>
          </cell>
        </row>
        <row r="907">
          <cell r="A907">
            <v>836</v>
          </cell>
          <cell r="D907" t="str">
            <v>Ml</v>
          </cell>
          <cell r="E907">
            <v>0</v>
          </cell>
        </row>
        <row r="908">
          <cell r="A908">
            <v>837</v>
          </cell>
          <cell r="D908" t="str">
            <v>Ml</v>
          </cell>
          <cell r="E908">
            <v>0</v>
          </cell>
        </row>
        <row r="909">
          <cell r="A909">
            <v>838</v>
          </cell>
          <cell r="D909" t="str">
            <v>Ml</v>
          </cell>
          <cell r="E909">
            <v>0</v>
          </cell>
        </row>
        <row r="910">
          <cell r="A910">
            <v>839</v>
          </cell>
          <cell r="D910" t="str">
            <v>Ml</v>
          </cell>
          <cell r="E910">
            <v>0</v>
          </cell>
        </row>
        <row r="911">
          <cell r="A911">
            <v>840</v>
          </cell>
          <cell r="D911" t="str">
            <v>Ml</v>
          </cell>
          <cell r="E911">
            <v>0</v>
          </cell>
          <cell r="I911" t="str">
            <v>ESXR-120A-B2-G</v>
          </cell>
        </row>
        <row r="912">
          <cell r="A912">
            <v>841</v>
          </cell>
          <cell r="D912" t="str">
            <v>Ml</v>
          </cell>
          <cell r="E912">
            <v>0</v>
          </cell>
        </row>
        <row r="913">
          <cell r="A913">
            <v>842</v>
          </cell>
          <cell r="D913" t="str">
            <v>Ml</v>
          </cell>
          <cell r="E913">
            <v>0</v>
          </cell>
        </row>
        <row r="914">
          <cell r="A914">
            <v>843</v>
          </cell>
          <cell r="D914" t="str">
            <v>Ml</v>
          </cell>
          <cell r="E914">
            <v>0</v>
          </cell>
        </row>
        <row r="915">
          <cell r="A915">
            <v>844</v>
          </cell>
          <cell r="D915" t="str">
            <v>Ml</v>
          </cell>
          <cell r="E915">
            <v>0</v>
          </cell>
        </row>
        <row r="916">
          <cell r="A916">
            <v>845</v>
          </cell>
          <cell r="D916" t="str">
            <v>Ml</v>
          </cell>
          <cell r="E916">
            <v>0</v>
          </cell>
        </row>
        <row r="917">
          <cell r="A917">
            <v>846</v>
          </cell>
          <cell r="D917" t="str">
            <v>Ml</v>
          </cell>
          <cell r="E917">
            <v>0</v>
          </cell>
        </row>
        <row r="918">
          <cell r="A918">
            <v>847</v>
          </cell>
          <cell r="D918" t="str">
            <v>Ml</v>
          </cell>
          <cell r="E918">
            <v>0</v>
          </cell>
        </row>
        <row r="919">
          <cell r="A919">
            <v>848</v>
          </cell>
          <cell r="D919" t="str">
            <v>Ml</v>
          </cell>
          <cell r="E919">
            <v>0</v>
          </cell>
        </row>
        <row r="920">
          <cell r="A920">
            <v>849</v>
          </cell>
          <cell r="D920" t="str">
            <v>Ml</v>
          </cell>
          <cell r="E920">
            <v>0</v>
          </cell>
        </row>
        <row r="921">
          <cell r="A921">
            <v>850</v>
          </cell>
          <cell r="D921" t="str">
            <v>Ml</v>
          </cell>
          <cell r="E921">
            <v>0</v>
          </cell>
        </row>
        <row r="922">
          <cell r="A922">
            <v>851</v>
          </cell>
          <cell r="D922" t="str">
            <v>Ml</v>
          </cell>
          <cell r="E922">
            <v>0</v>
          </cell>
        </row>
        <row r="923">
          <cell r="A923">
            <v>852</v>
          </cell>
          <cell r="D923" t="str">
            <v>Ml</v>
          </cell>
          <cell r="E923">
            <v>0</v>
          </cell>
        </row>
        <row r="924">
          <cell r="A924">
            <v>853</v>
          </cell>
          <cell r="D924" t="str">
            <v>Ml</v>
          </cell>
          <cell r="E924">
            <v>0</v>
          </cell>
        </row>
        <row r="925">
          <cell r="A925">
            <v>854</v>
          </cell>
          <cell r="D925" t="str">
            <v>Ml</v>
          </cell>
          <cell r="E925">
            <v>0</v>
          </cell>
        </row>
        <row r="926">
          <cell r="A926">
            <v>855</v>
          </cell>
          <cell r="D926" t="str">
            <v>Ml</v>
          </cell>
          <cell r="E926">
            <v>0</v>
          </cell>
        </row>
        <row r="927">
          <cell r="A927">
            <v>856</v>
          </cell>
          <cell r="D927" t="str">
            <v>Ml</v>
          </cell>
          <cell r="E927">
            <v>0</v>
          </cell>
        </row>
        <row r="928">
          <cell r="A928">
            <v>857</v>
          </cell>
          <cell r="D928" t="str">
            <v>Ml</v>
          </cell>
          <cell r="E928">
            <v>0</v>
          </cell>
        </row>
        <row r="929">
          <cell r="A929">
            <v>858</v>
          </cell>
          <cell r="D929" t="str">
            <v>Ml</v>
          </cell>
          <cell r="E929">
            <v>0</v>
          </cell>
        </row>
        <row r="930">
          <cell r="A930">
            <v>859</v>
          </cell>
          <cell r="D930" t="str">
            <v>Ml</v>
          </cell>
          <cell r="E930">
            <v>0</v>
          </cell>
        </row>
        <row r="931">
          <cell r="A931">
            <v>860</v>
          </cell>
          <cell r="D931" t="str">
            <v>Ml</v>
          </cell>
          <cell r="E931">
            <v>0</v>
          </cell>
        </row>
        <row r="932">
          <cell r="A932">
            <v>861</v>
          </cell>
          <cell r="D932" t="str">
            <v>Ml</v>
          </cell>
          <cell r="E932">
            <v>0</v>
          </cell>
        </row>
        <row r="933">
          <cell r="A933">
            <v>862</v>
          </cell>
          <cell r="D933" t="str">
            <v>Ml</v>
          </cell>
          <cell r="E933">
            <v>0</v>
          </cell>
        </row>
        <row r="934">
          <cell r="A934">
            <v>863</v>
          </cell>
          <cell r="D934" t="str">
            <v>Ml</v>
          </cell>
          <cell r="E934">
            <v>0</v>
          </cell>
        </row>
        <row r="935">
          <cell r="A935">
            <v>864</v>
          </cell>
          <cell r="D935" t="str">
            <v>Ml</v>
          </cell>
          <cell r="E935">
            <v>0</v>
          </cell>
        </row>
        <row r="936">
          <cell r="A936">
            <v>865</v>
          </cell>
          <cell r="D936" t="str">
            <v>Ml</v>
          </cell>
          <cell r="E936">
            <v>0</v>
          </cell>
        </row>
        <row r="937">
          <cell r="A937">
            <v>866</v>
          </cell>
          <cell r="D937" t="str">
            <v>Ml</v>
          </cell>
          <cell r="E937">
            <v>0</v>
          </cell>
        </row>
        <row r="938">
          <cell r="A938">
            <v>867</v>
          </cell>
          <cell r="D938" t="str">
            <v>Ml</v>
          </cell>
          <cell r="E938">
            <v>0</v>
          </cell>
        </row>
        <row r="939">
          <cell r="A939">
            <v>868</v>
          </cell>
          <cell r="D939" t="str">
            <v>Ml</v>
          </cell>
          <cell r="E939">
            <v>0</v>
          </cell>
        </row>
        <row r="940">
          <cell r="A940">
            <v>869</v>
          </cell>
          <cell r="D940" t="str">
            <v>Ml</v>
          </cell>
          <cell r="E940">
            <v>0</v>
          </cell>
        </row>
        <row r="941">
          <cell r="A941">
            <v>870</v>
          </cell>
          <cell r="D941" t="str">
            <v>Ml</v>
          </cell>
          <cell r="E941">
            <v>0</v>
          </cell>
        </row>
        <row r="942">
          <cell r="A942">
            <v>871</v>
          </cell>
          <cell r="D942" t="str">
            <v>Ml</v>
          </cell>
          <cell r="E942">
            <v>0</v>
          </cell>
        </row>
        <row r="943">
          <cell r="A943">
            <v>872</v>
          </cell>
          <cell r="D943" t="str">
            <v>Ml</v>
          </cell>
          <cell r="E943">
            <v>0</v>
          </cell>
        </row>
        <row r="944">
          <cell r="A944">
            <v>873</v>
          </cell>
          <cell r="D944" t="str">
            <v>Ml</v>
          </cell>
          <cell r="E944">
            <v>0</v>
          </cell>
        </row>
        <row r="945">
          <cell r="A945">
            <v>874</v>
          </cell>
          <cell r="D945" t="str">
            <v>Ml</v>
          </cell>
          <cell r="E945">
            <v>0</v>
          </cell>
        </row>
        <row r="946">
          <cell r="A946">
            <v>875</v>
          </cell>
          <cell r="D946" t="str">
            <v>Ml</v>
          </cell>
          <cell r="E946">
            <v>0</v>
          </cell>
        </row>
        <row r="947">
          <cell r="A947">
            <v>876</v>
          </cell>
          <cell r="D947" t="str">
            <v>Ml</v>
          </cell>
          <cell r="E947">
            <v>0</v>
          </cell>
        </row>
        <row r="948">
          <cell r="A948">
            <v>877</v>
          </cell>
          <cell r="D948" t="str">
            <v>Ml</v>
          </cell>
          <cell r="E948">
            <v>0</v>
          </cell>
        </row>
        <row r="949">
          <cell r="A949">
            <v>878</v>
          </cell>
          <cell r="D949" t="str">
            <v>Ml</v>
          </cell>
          <cell r="E949">
            <v>0</v>
          </cell>
        </row>
        <row r="950">
          <cell r="A950">
            <v>879</v>
          </cell>
          <cell r="D950" t="str">
            <v>Ml</v>
          </cell>
          <cell r="E950">
            <v>0</v>
          </cell>
        </row>
        <row r="951">
          <cell r="A951">
            <v>880</v>
          </cell>
          <cell r="D951" t="str">
            <v>Ml</v>
          </cell>
          <cell r="E951">
            <v>0</v>
          </cell>
        </row>
        <row r="952">
          <cell r="A952">
            <v>881</v>
          </cell>
          <cell r="D952" t="str">
            <v>Ml</v>
          </cell>
          <cell r="E952">
            <v>0</v>
          </cell>
        </row>
        <row r="953">
          <cell r="A953">
            <v>882</v>
          </cell>
          <cell r="D953" t="str">
            <v>Ml</v>
          </cell>
          <cell r="E953">
            <v>0</v>
          </cell>
        </row>
        <row r="954">
          <cell r="A954">
            <v>883</v>
          </cell>
          <cell r="D954" t="str">
            <v>Ml</v>
          </cell>
          <cell r="E954">
            <v>0</v>
          </cell>
        </row>
        <row r="955">
          <cell r="A955">
            <v>884</v>
          </cell>
          <cell r="D955" t="str">
            <v>Ml</v>
          </cell>
          <cell r="E955">
            <v>0</v>
          </cell>
        </row>
        <row r="956">
          <cell r="A956">
            <v>885</v>
          </cell>
          <cell r="D956" t="str">
            <v>Ml</v>
          </cell>
          <cell r="E956">
            <v>0</v>
          </cell>
        </row>
        <row r="957">
          <cell r="A957">
            <v>886</v>
          </cell>
          <cell r="D957" t="str">
            <v>Ml</v>
          </cell>
          <cell r="E957">
            <v>0</v>
          </cell>
        </row>
        <row r="958">
          <cell r="A958">
            <v>887</v>
          </cell>
          <cell r="D958" t="str">
            <v>Ml</v>
          </cell>
          <cell r="E958">
            <v>0</v>
          </cell>
        </row>
        <row r="959">
          <cell r="A959">
            <v>888</v>
          </cell>
          <cell r="D959" t="str">
            <v>Ml</v>
          </cell>
          <cell r="E959">
            <v>0</v>
          </cell>
        </row>
        <row r="960">
          <cell r="A960">
            <v>889</v>
          </cell>
          <cell r="D960" t="str">
            <v>Ml</v>
          </cell>
          <cell r="E960">
            <v>0</v>
          </cell>
        </row>
        <row r="961">
          <cell r="A961">
            <v>890</v>
          </cell>
          <cell r="D961" t="str">
            <v>Ml</v>
          </cell>
          <cell r="E961">
            <v>0</v>
          </cell>
        </row>
        <row r="962">
          <cell r="A962">
            <v>891</v>
          </cell>
          <cell r="D962" t="str">
            <v>Ml</v>
          </cell>
          <cell r="E962">
            <v>0</v>
          </cell>
        </row>
        <row r="963">
          <cell r="A963">
            <v>892</v>
          </cell>
          <cell r="D963" t="str">
            <v>Ml</v>
          </cell>
          <cell r="E963">
            <v>0</v>
          </cell>
        </row>
        <row r="964">
          <cell r="A964">
            <v>893</v>
          </cell>
          <cell r="D964" t="str">
            <v>Ml</v>
          </cell>
          <cell r="E964">
            <v>0</v>
          </cell>
        </row>
        <row r="965">
          <cell r="A965">
            <v>894</v>
          </cell>
          <cell r="D965" t="str">
            <v>Ml</v>
          </cell>
          <cell r="E965">
            <v>0</v>
          </cell>
        </row>
        <row r="966">
          <cell r="A966">
            <v>895</v>
          </cell>
          <cell r="D966" t="str">
            <v>Ml</v>
          </cell>
          <cell r="E966">
            <v>0</v>
          </cell>
        </row>
        <row r="967">
          <cell r="A967">
            <v>896</v>
          </cell>
          <cell r="D967" t="str">
            <v>Ml</v>
          </cell>
          <cell r="E967">
            <v>0</v>
          </cell>
        </row>
        <row r="968">
          <cell r="A968">
            <v>897</v>
          </cell>
          <cell r="D968" t="str">
            <v>Ml</v>
          </cell>
          <cell r="E968">
            <v>0</v>
          </cell>
        </row>
        <row r="969">
          <cell r="A969">
            <v>898</v>
          </cell>
          <cell r="D969" t="str">
            <v>Ml</v>
          </cell>
          <cell r="E969">
            <v>0</v>
          </cell>
        </row>
        <row r="970">
          <cell r="A970">
            <v>899</v>
          </cell>
          <cell r="D970" t="str">
            <v>Ml</v>
          </cell>
          <cell r="E970">
            <v>0</v>
          </cell>
        </row>
        <row r="971">
          <cell r="A971">
            <v>900</v>
          </cell>
          <cell r="D971" t="str">
            <v>Ml</v>
          </cell>
          <cell r="E971">
            <v>0</v>
          </cell>
        </row>
        <row r="972">
          <cell r="A972">
            <v>901</v>
          </cell>
          <cell r="D972" t="str">
            <v>Ml</v>
          </cell>
          <cell r="E972">
            <v>0</v>
          </cell>
        </row>
        <row r="973">
          <cell r="A973">
            <v>902</v>
          </cell>
          <cell r="D973" t="str">
            <v>Ml</v>
          </cell>
          <cell r="E973">
            <v>0</v>
          </cell>
        </row>
        <row r="974">
          <cell r="A974">
            <v>903</v>
          </cell>
          <cell r="D974" t="str">
            <v>Ml</v>
          </cell>
          <cell r="E974">
            <v>0</v>
          </cell>
        </row>
        <row r="975">
          <cell r="A975">
            <v>904</v>
          </cell>
          <cell r="D975" t="str">
            <v>Ml</v>
          </cell>
          <cell r="E975">
            <v>0</v>
          </cell>
        </row>
        <row r="976">
          <cell r="A976">
            <v>905</v>
          </cell>
          <cell r="D976" t="str">
            <v>Ml</v>
          </cell>
          <cell r="E976">
            <v>0</v>
          </cell>
        </row>
        <row r="977">
          <cell r="A977">
            <v>906</v>
          </cell>
          <cell r="D977" t="str">
            <v>Ml</v>
          </cell>
          <cell r="E977">
            <v>0</v>
          </cell>
        </row>
        <row r="978">
          <cell r="A978">
            <v>907</v>
          </cell>
          <cell r="D978" t="str">
            <v>Ml</v>
          </cell>
          <cell r="E978">
            <v>0</v>
          </cell>
        </row>
        <row r="979">
          <cell r="A979">
            <v>908</v>
          </cell>
          <cell r="D979" t="str">
            <v>Ml</v>
          </cell>
          <cell r="E979">
            <v>0</v>
          </cell>
        </row>
        <row r="980">
          <cell r="A980">
            <v>909</v>
          </cell>
          <cell r="D980" t="str">
            <v>Ml</v>
          </cell>
          <cell r="E980">
            <v>0</v>
          </cell>
        </row>
        <row r="981">
          <cell r="A981">
            <v>910</v>
          </cell>
          <cell r="D981" t="str">
            <v>Ml</v>
          </cell>
          <cell r="E981">
            <v>0</v>
          </cell>
        </row>
        <row r="982">
          <cell r="A982">
            <v>911</v>
          </cell>
          <cell r="D982" t="str">
            <v>Ml</v>
          </cell>
          <cell r="E982">
            <v>0</v>
          </cell>
        </row>
        <row r="983">
          <cell r="A983">
            <v>912</v>
          </cell>
          <cell r="D983" t="str">
            <v>Ml</v>
          </cell>
          <cell r="E983">
            <v>0</v>
          </cell>
        </row>
        <row r="984">
          <cell r="A984">
            <v>913</v>
          </cell>
          <cell r="D984" t="str">
            <v>Ml</v>
          </cell>
          <cell r="E984">
            <v>0</v>
          </cell>
        </row>
        <row r="985">
          <cell r="A985">
            <v>914</v>
          </cell>
          <cell r="D985" t="str">
            <v>Ml</v>
          </cell>
          <cell r="E985">
            <v>0</v>
          </cell>
        </row>
        <row r="986">
          <cell r="A986">
            <v>915</v>
          </cell>
          <cell r="D986" t="str">
            <v>Ml</v>
          </cell>
          <cell r="E986">
            <v>0</v>
          </cell>
        </row>
        <row r="987">
          <cell r="A987">
            <v>916</v>
          </cell>
          <cell r="D987" t="str">
            <v>Ml</v>
          </cell>
          <cell r="E987">
            <v>0</v>
          </cell>
        </row>
        <row r="988">
          <cell r="A988">
            <v>917</v>
          </cell>
          <cell r="D988" t="str">
            <v>Ml</v>
          </cell>
          <cell r="E988">
            <v>0</v>
          </cell>
          <cell r="I988" t="str">
            <v>ENR32201, ENRC32201</v>
          </cell>
        </row>
        <row r="989">
          <cell r="A989">
            <v>918</v>
          </cell>
          <cell r="D989" t="str">
            <v>Ml</v>
          </cell>
          <cell r="E989">
            <v>0</v>
          </cell>
        </row>
        <row r="990">
          <cell r="A990">
            <v>919</v>
          </cell>
          <cell r="D990" t="str">
            <v>Ml</v>
          </cell>
          <cell r="E990">
            <v>0</v>
          </cell>
        </row>
        <row r="991">
          <cell r="A991">
            <v>920</v>
          </cell>
          <cell r="D991" t="str">
            <v>Ml</v>
          </cell>
          <cell r="E991">
            <v>0</v>
          </cell>
          <cell r="I991" t="str">
            <v xml:space="preserve">FSQC2430 pluj APJ </v>
          </cell>
        </row>
        <row r="992">
          <cell r="A992">
            <v>921</v>
          </cell>
          <cell r="D992" t="str">
            <v>Ml</v>
          </cell>
          <cell r="E992">
            <v>0</v>
          </cell>
        </row>
        <row r="993">
          <cell r="A993">
            <v>922</v>
          </cell>
          <cell r="D993" t="str">
            <v>Ml</v>
          </cell>
          <cell r="E993">
            <v>0</v>
          </cell>
        </row>
        <row r="994">
          <cell r="A994">
            <v>923</v>
          </cell>
          <cell r="D994" t="str">
            <v>Ml</v>
          </cell>
          <cell r="E994">
            <v>0</v>
          </cell>
        </row>
        <row r="995">
          <cell r="A995">
            <v>924</v>
          </cell>
          <cell r="D995" t="str">
            <v>Ml</v>
          </cell>
          <cell r="E995">
            <v>0</v>
          </cell>
        </row>
        <row r="996">
          <cell r="A996">
            <v>925</v>
          </cell>
          <cell r="D996" t="str">
            <v>Ml</v>
          </cell>
          <cell r="E996">
            <v>0</v>
          </cell>
        </row>
        <row r="997">
          <cell r="A997">
            <v>926</v>
          </cell>
          <cell r="D997" t="str">
            <v>Ml</v>
          </cell>
          <cell r="E997">
            <v>0</v>
          </cell>
        </row>
        <row r="998">
          <cell r="A998">
            <v>927</v>
          </cell>
          <cell r="D998" t="str">
            <v>Ml</v>
          </cell>
          <cell r="E998">
            <v>0</v>
          </cell>
        </row>
        <row r="999">
          <cell r="A999">
            <v>928</v>
          </cell>
          <cell r="D999" t="str">
            <v>Ml</v>
          </cell>
          <cell r="E999">
            <v>0</v>
          </cell>
        </row>
        <row r="1000">
          <cell r="A1000">
            <v>929</v>
          </cell>
          <cell r="D1000" t="str">
            <v>Ml</v>
          </cell>
          <cell r="E1000">
            <v>0</v>
          </cell>
        </row>
        <row r="1001">
          <cell r="A1001">
            <v>930</v>
          </cell>
          <cell r="D1001" t="str">
            <v>Ml</v>
          </cell>
          <cell r="E1001">
            <v>0</v>
          </cell>
        </row>
        <row r="1002">
          <cell r="A1002">
            <v>931</v>
          </cell>
          <cell r="D1002" t="str">
            <v>Ml</v>
          </cell>
          <cell r="E1002">
            <v>0</v>
          </cell>
        </row>
        <row r="1003">
          <cell r="A1003">
            <v>932</v>
          </cell>
          <cell r="D1003" t="str">
            <v>Ml</v>
          </cell>
          <cell r="E1003">
            <v>0</v>
          </cell>
        </row>
        <row r="1004">
          <cell r="A1004">
            <v>933</v>
          </cell>
          <cell r="D1004" t="str">
            <v>Ml</v>
          </cell>
          <cell r="E1004">
            <v>0</v>
          </cell>
        </row>
        <row r="1005">
          <cell r="A1005">
            <v>934</v>
          </cell>
          <cell r="D1005" t="str">
            <v>Ml</v>
          </cell>
          <cell r="E1005">
            <v>0</v>
          </cell>
        </row>
        <row r="1006">
          <cell r="A1006">
            <v>935</v>
          </cell>
          <cell r="D1006" t="str">
            <v>Ml</v>
          </cell>
          <cell r="E1006">
            <v>0</v>
          </cell>
        </row>
        <row r="1007">
          <cell r="A1007">
            <v>936</v>
          </cell>
          <cell r="D1007" t="str">
            <v>Ml</v>
          </cell>
          <cell r="E1007">
            <v>0</v>
          </cell>
        </row>
        <row r="1008">
          <cell r="A1008">
            <v>937</v>
          </cell>
          <cell r="D1008" t="str">
            <v>Ml</v>
          </cell>
          <cell r="E1008">
            <v>0</v>
          </cell>
        </row>
        <row r="1009">
          <cell r="A1009">
            <v>938</v>
          </cell>
          <cell r="D1009" t="str">
            <v>Ml</v>
          </cell>
          <cell r="E1009">
            <v>0</v>
          </cell>
        </row>
        <row r="1010">
          <cell r="A1010">
            <v>939</v>
          </cell>
          <cell r="D1010" t="str">
            <v>Ml</v>
          </cell>
          <cell r="E1010">
            <v>0</v>
          </cell>
        </row>
        <row r="1011">
          <cell r="A1011">
            <v>940</v>
          </cell>
          <cell r="D1011" t="str">
            <v>Ml</v>
          </cell>
          <cell r="E1011">
            <v>0</v>
          </cell>
        </row>
        <row r="1012">
          <cell r="A1012">
            <v>941</v>
          </cell>
          <cell r="D1012" t="str">
            <v>Ml</v>
          </cell>
          <cell r="E1012">
            <v>0</v>
          </cell>
        </row>
        <row r="1013">
          <cell r="A1013">
            <v>942</v>
          </cell>
          <cell r="D1013" t="str">
            <v>Ml</v>
          </cell>
          <cell r="E1013">
            <v>0</v>
          </cell>
        </row>
        <row r="1014">
          <cell r="A1014">
            <v>943</v>
          </cell>
          <cell r="D1014" t="str">
            <v>Ml</v>
          </cell>
          <cell r="E1014">
            <v>0</v>
          </cell>
        </row>
        <row r="1015">
          <cell r="A1015">
            <v>944</v>
          </cell>
          <cell r="D1015" t="str">
            <v>Ml</v>
          </cell>
          <cell r="E1015">
            <v>0</v>
          </cell>
        </row>
        <row r="1016">
          <cell r="A1016">
            <v>945</v>
          </cell>
          <cell r="D1016" t="str">
            <v>Ml</v>
          </cell>
          <cell r="E1016">
            <v>0</v>
          </cell>
        </row>
        <row r="1017">
          <cell r="A1017">
            <v>946</v>
          </cell>
          <cell r="D1017" t="str">
            <v>Ml</v>
          </cell>
          <cell r="E1017">
            <v>0</v>
          </cell>
        </row>
        <row r="1018">
          <cell r="A1018">
            <v>947</v>
          </cell>
          <cell r="D1018" t="str">
            <v>Ml</v>
          </cell>
          <cell r="E1018">
            <v>0</v>
          </cell>
        </row>
        <row r="1019">
          <cell r="A1019">
            <v>948</v>
          </cell>
          <cell r="D1019" t="str">
            <v>Ml</v>
          </cell>
          <cell r="E1019">
            <v>0</v>
          </cell>
        </row>
        <row r="1020">
          <cell r="A1020">
            <v>949</v>
          </cell>
          <cell r="D1020" t="str">
            <v>Ml</v>
          </cell>
          <cell r="E1020">
            <v>0</v>
          </cell>
        </row>
        <row r="1021">
          <cell r="A1021">
            <v>950</v>
          </cell>
          <cell r="D1021" t="str">
            <v>Ml</v>
          </cell>
          <cell r="E1021">
            <v>0</v>
          </cell>
        </row>
        <row r="1022">
          <cell r="A1022">
            <v>951</v>
          </cell>
          <cell r="D1022" t="str">
            <v>Ml</v>
          </cell>
          <cell r="E1022">
            <v>0</v>
          </cell>
        </row>
        <row r="1023">
          <cell r="A1023">
            <v>952</v>
          </cell>
          <cell r="D1023" t="str">
            <v>Ml</v>
          </cell>
          <cell r="E1023">
            <v>0</v>
          </cell>
        </row>
        <row r="1024">
          <cell r="A1024">
            <v>953</v>
          </cell>
          <cell r="D1024" t="str">
            <v>Ml</v>
          </cell>
          <cell r="E1024">
            <v>0</v>
          </cell>
        </row>
        <row r="1025">
          <cell r="A1025">
            <v>954</v>
          </cell>
          <cell r="D1025" t="str">
            <v>Ml</v>
          </cell>
          <cell r="E1025">
            <v>0</v>
          </cell>
        </row>
        <row r="1026">
          <cell r="A1026">
            <v>955</v>
          </cell>
          <cell r="D1026" t="str">
            <v>Ml</v>
          </cell>
          <cell r="E1026">
            <v>0</v>
          </cell>
        </row>
        <row r="1027">
          <cell r="A1027">
            <v>956</v>
          </cell>
          <cell r="D1027" t="str">
            <v>Ml</v>
          </cell>
          <cell r="E1027">
            <v>0</v>
          </cell>
        </row>
        <row r="1028">
          <cell r="A1028">
            <v>957</v>
          </cell>
          <cell r="D1028" t="str">
            <v>Ml</v>
          </cell>
          <cell r="E1028">
            <v>0</v>
          </cell>
        </row>
        <row r="1029">
          <cell r="A1029">
            <v>958</v>
          </cell>
          <cell r="D1029" t="str">
            <v>Ml</v>
          </cell>
          <cell r="E1029">
            <v>0</v>
          </cell>
        </row>
        <row r="1030">
          <cell r="A1030">
            <v>959</v>
          </cell>
          <cell r="D1030" t="str">
            <v>Ml</v>
          </cell>
          <cell r="E1030">
            <v>0</v>
          </cell>
        </row>
        <row r="1031">
          <cell r="A1031">
            <v>960</v>
          </cell>
          <cell r="D1031" t="str">
            <v>Ml</v>
          </cell>
          <cell r="E1031">
            <v>0</v>
          </cell>
        </row>
        <row r="1032">
          <cell r="A1032">
            <v>961</v>
          </cell>
          <cell r="D1032" t="str">
            <v>Ml</v>
          </cell>
          <cell r="E1032">
            <v>0</v>
          </cell>
        </row>
        <row r="1033">
          <cell r="A1033">
            <v>962</v>
          </cell>
          <cell r="D1033" t="str">
            <v>Ml</v>
          </cell>
          <cell r="E1033">
            <v>0</v>
          </cell>
        </row>
        <row r="1034">
          <cell r="A1034">
            <v>963</v>
          </cell>
          <cell r="D1034" t="str">
            <v>Ml</v>
          </cell>
          <cell r="E1034">
            <v>0</v>
          </cell>
        </row>
        <row r="1035">
          <cell r="A1035">
            <v>964</v>
          </cell>
          <cell r="D1035" t="str">
            <v>Ml</v>
          </cell>
          <cell r="E1035">
            <v>0</v>
          </cell>
        </row>
        <row r="1036">
          <cell r="A1036">
            <v>965</v>
          </cell>
          <cell r="D1036" t="str">
            <v>Ml</v>
          </cell>
          <cell r="E1036">
            <v>0</v>
          </cell>
        </row>
        <row r="1037">
          <cell r="A1037">
            <v>966</v>
          </cell>
          <cell r="D1037" t="str">
            <v>Ml</v>
          </cell>
          <cell r="E1037">
            <v>0</v>
          </cell>
        </row>
        <row r="1038">
          <cell r="A1038">
            <v>967</v>
          </cell>
          <cell r="D1038" t="str">
            <v>Ml</v>
          </cell>
          <cell r="E1038">
            <v>0</v>
          </cell>
        </row>
        <row r="1039">
          <cell r="A1039">
            <v>968</v>
          </cell>
          <cell r="D1039" t="str">
            <v>Ml</v>
          </cell>
          <cell r="E1039">
            <v>0</v>
          </cell>
        </row>
        <row r="1040">
          <cell r="A1040">
            <v>969</v>
          </cell>
          <cell r="D1040" t="str">
            <v>Ml</v>
          </cell>
          <cell r="E1040">
            <v>0</v>
          </cell>
        </row>
        <row r="1041">
          <cell r="A1041">
            <v>970</v>
          </cell>
          <cell r="D1041" t="str">
            <v>Ml</v>
          </cell>
          <cell r="E1041">
            <v>0</v>
          </cell>
        </row>
        <row r="1042">
          <cell r="A1042">
            <v>971</v>
          </cell>
          <cell r="D1042" t="str">
            <v>Ml</v>
          </cell>
          <cell r="E1042">
            <v>0</v>
          </cell>
        </row>
        <row r="1043">
          <cell r="A1043">
            <v>972</v>
          </cell>
          <cell r="D1043" t="str">
            <v>Ml</v>
          </cell>
          <cell r="E1043">
            <v>0</v>
          </cell>
        </row>
        <row r="1044">
          <cell r="A1044">
            <v>973</v>
          </cell>
          <cell r="D1044" t="str">
            <v>Ml</v>
          </cell>
          <cell r="E1044">
            <v>0</v>
          </cell>
        </row>
        <row r="1045">
          <cell r="A1045">
            <v>974</v>
          </cell>
          <cell r="D1045" t="str">
            <v>Ml</v>
          </cell>
          <cell r="E1045">
            <v>0</v>
          </cell>
        </row>
        <row r="1046">
          <cell r="A1046">
            <v>975</v>
          </cell>
          <cell r="D1046" t="str">
            <v>Ml</v>
          </cell>
          <cell r="E1046">
            <v>0</v>
          </cell>
        </row>
        <row r="1047">
          <cell r="A1047">
            <v>976</v>
          </cell>
          <cell r="D1047" t="str">
            <v>Ml</v>
          </cell>
          <cell r="E1047">
            <v>0</v>
          </cell>
        </row>
        <row r="1048">
          <cell r="A1048">
            <v>977</v>
          </cell>
          <cell r="D1048" t="str">
            <v>Ml</v>
          </cell>
          <cell r="E1048">
            <v>0</v>
          </cell>
        </row>
        <row r="1049">
          <cell r="A1049">
            <v>978</v>
          </cell>
          <cell r="D1049" t="str">
            <v>Ml</v>
          </cell>
          <cell r="E1049">
            <v>0</v>
          </cell>
        </row>
        <row r="1050">
          <cell r="A1050">
            <v>979</v>
          </cell>
          <cell r="D1050" t="str">
            <v>Ml</v>
          </cell>
          <cell r="E1050">
            <v>0</v>
          </cell>
        </row>
        <row r="1051">
          <cell r="A1051">
            <v>980</v>
          </cell>
          <cell r="D1051" t="str">
            <v>Ml</v>
          </cell>
          <cell r="E1051">
            <v>0</v>
          </cell>
        </row>
        <row r="1052">
          <cell r="A1052">
            <v>981</v>
          </cell>
          <cell r="D1052" t="str">
            <v>Ml</v>
          </cell>
          <cell r="E1052">
            <v>0</v>
          </cell>
        </row>
        <row r="1053">
          <cell r="A1053">
            <v>982</v>
          </cell>
          <cell r="D1053" t="str">
            <v>Ml</v>
          </cell>
          <cell r="E1053">
            <v>0</v>
          </cell>
        </row>
        <row r="1054">
          <cell r="A1054">
            <v>983</v>
          </cell>
          <cell r="D1054" t="str">
            <v>Ml</v>
          </cell>
          <cell r="E1054">
            <v>0</v>
          </cell>
        </row>
        <row r="1055">
          <cell r="A1055">
            <v>984</v>
          </cell>
          <cell r="D1055" t="str">
            <v>Ml</v>
          </cell>
          <cell r="E1055">
            <v>0</v>
          </cell>
        </row>
        <row r="1056">
          <cell r="A1056">
            <v>985</v>
          </cell>
          <cell r="D1056" t="str">
            <v>Ml</v>
          </cell>
          <cell r="E1056">
            <v>0</v>
          </cell>
        </row>
        <row r="1057">
          <cell r="A1057">
            <v>986</v>
          </cell>
          <cell r="D1057" t="str">
            <v>Ml</v>
          </cell>
          <cell r="E1057">
            <v>0</v>
          </cell>
        </row>
        <row r="1058">
          <cell r="A1058">
            <v>987</v>
          </cell>
          <cell r="D1058" t="str">
            <v>Ml</v>
          </cell>
          <cell r="E1058">
            <v>0</v>
          </cell>
        </row>
        <row r="1059">
          <cell r="A1059">
            <v>988</v>
          </cell>
          <cell r="D1059" t="str">
            <v>Ml</v>
          </cell>
          <cell r="E1059">
            <v>0</v>
          </cell>
        </row>
        <row r="1060">
          <cell r="A1060">
            <v>989</v>
          </cell>
          <cell r="D1060" t="str">
            <v>Ml</v>
          </cell>
          <cell r="E1060">
            <v>0</v>
          </cell>
        </row>
        <row r="1061">
          <cell r="A1061">
            <v>990</v>
          </cell>
          <cell r="D1061" t="str">
            <v>Ml</v>
          </cell>
          <cell r="E1061">
            <v>0</v>
          </cell>
        </row>
        <row r="1062">
          <cell r="A1062">
            <v>991</v>
          </cell>
          <cell r="D1062" t="str">
            <v>Ml</v>
          </cell>
          <cell r="E1062">
            <v>0</v>
          </cell>
        </row>
        <row r="1063">
          <cell r="A1063">
            <v>992</v>
          </cell>
          <cell r="D1063" t="str">
            <v>Ml</v>
          </cell>
          <cell r="E1063">
            <v>0</v>
          </cell>
        </row>
        <row r="1064">
          <cell r="A1064">
            <v>993</v>
          </cell>
          <cell r="D1064" t="str">
            <v>Ml</v>
          </cell>
          <cell r="E1064">
            <v>0</v>
          </cell>
        </row>
        <row r="1065">
          <cell r="A1065">
            <v>994</v>
          </cell>
          <cell r="D1065" t="str">
            <v>Ml</v>
          </cell>
          <cell r="E1065">
            <v>0</v>
          </cell>
        </row>
        <row r="1066">
          <cell r="A1066">
            <v>995</v>
          </cell>
          <cell r="D1066" t="str">
            <v>Ml</v>
          </cell>
          <cell r="E1066">
            <v>0</v>
          </cell>
        </row>
        <row r="1067">
          <cell r="A1067">
            <v>996</v>
          </cell>
          <cell r="D1067" t="str">
            <v>Ml</v>
          </cell>
          <cell r="E1067">
            <v>0</v>
          </cell>
        </row>
        <row r="1068">
          <cell r="A1068">
            <v>997</v>
          </cell>
          <cell r="D1068" t="str">
            <v>Ml</v>
          </cell>
          <cell r="E1068">
            <v>0</v>
          </cell>
        </row>
        <row r="1069">
          <cell r="A1069">
            <v>998</v>
          </cell>
          <cell r="D1069" t="str">
            <v>Ml</v>
          </cell>
          <cell r="E1069">
            <v>0</v>
          </cell>
        </row>
        <row r="1070">
          <cell r="A1070">
            <v>999</v>
          </cell>
          <cell r="D1070" t="str">
            <v>Ml</v>
          </cell>
          <cell r="E1070">
            <v>0</v>
          </cell>
        </row>
        <row r="1071">
          <cell r="A1071">
            <v>1000</v>
          </cell>
          <cell r="D1071" t="str">
            <v>Ml</v>
          </cell>
          <cell r="E1071">
            <v>0</v>
          </cell>
        </row>
        <row r="1072">
          <cell r="A1072">
            <v>1001</v>
          </cell>
          <cell r="D1072" t="str">
            <v>Ml</v>
          </cell>
          <cell r="E1072">
            <v>0</v>
          </cell>
        </row>
        <row r="1073">
          <cell r="A1073">
            <v>1002</v>
          </cell>
          <cell r="D1073" t="str">
            <v>Ml</v>
          </cell>
          <cell r="E1073">
            <v>0</v>
          </cell>
        </row>
        <row r="1074">
          <cell r="A1074">
            <v>1003</v>
          </cell>
          <cell r="D1074" t="str">
            <v>Ml</v>
          </cell>
          <cell r="E1074">
            <v>0</v>
          </cell>
        </row>
        <row r="1075">
          <cell r="A1075">
            <v>1004</v>
          </cell>
          <cell r="D1075" t="str">
            <v>Ml</v>
          </cell>
          <cell r="E1075">
            <v>0</v>
          </cell>
        </row>
        <row r="1076">
          <cell r="A1076">
            <v>1005</v>
          </cell>
          <cell r="D1076" t="str">
            <v>Ml</v>
          </cell>
          <cell r="E1076">
            <v>0</v>
          </cell>
        </row>
        <row r="1077">
          <cell r="A1077">
            <v>1006</v>
          </cell>
          <cell r="D1077" t="str">
            <v>Ml</v>
          </cell>
          <cell r="E1077">
            <v>0</v>
          </cell>
        </row>
        <row r="1078">
          <cell r="A1078">
            <v>1007</v>
          </cell>
          <cell r="D1078" t="str">
            <v>Ml</v>
          </cell>
          <cell r="E1078">
            <v>0</v>
          </cell>
        </row>
        <row r="1079">
          <cell r="A1079">
            <v>1008</v>
          </cell>
          <cell r="D1079" t="str">
            <v>Ml</v>
          </cell>
          <cell r="E1079">
            <v>0</v>
          </cell>
        </row>
        <row r="1080">
          <cell r="A1080">
            <v>1009</v>
          </cell>
          <cell r="D1080" t="str">
            <v>Ml</v>
          </cell>
          <cell r="E1080">
            <v>0</v>
          </cell>
        </row>
        <row r="1081">
          <cell r="A1081">
            <v>1010</v>
          </cell>
          <cell r="D1081" t="str">
            <v>Ml</v>
          </cell>
          <cell r="E1081">
            <v>0</v>
          </cell>
        </row>
        <row r="1082">
          <cell r="A1082">
            <v>1011</v>
          </cell>
          <cell r="D1082" t="str">
            <v>Ml</v>
          </cell>
          <cell r="E1082">
            <v>0</v>
          </cell>
        </row>
        <row r="1083">
          <cell r="A1083">
            <v>1012</v>
          </cell>
          <cell r="D1083" t="str">
            <v>Ml</v>
          </cell>
          <cell r="E1083">
            <v>0</v>
          </cell>
        </row>
        <row r="1084">
          <cell r="A1084">
            <v>1013</v>
          </cell>
          <cell r="D1084" t="str">
            <v>Ml</v>
          </cell>
          <cell r="E1084">
            <v>0</v>
          </cell>
        </row>
        <row r="1085">
          <cell r="A1085">
            <v>1014</v>
          </cell>
          <cell r="D1085" t="str">
            <v>Ml</v>
          </cell>
          <cell r="E1085">
            <v>0</v>
          </cell>
        </row>
        <row r="1086">
          <cell r="A1086">
            <v>1015</v>
          </cell>
          <cell r="D1086" t="str">
            <v>Ml</v>
          </cell>
          <cell r="E1086">
            <v>0</v>
          </cell>
        </row>
        <row r="1087">
          <cell r="A1087">
            <v>1016</v>
          </cell>
          <cell r="D1087" t="str">
            <v>Ml</v>
          </cell>
          <cell r="E1087">
            <v>0</v>
          </cell>
        </row>
        <row r="1088">
          <cell r="A1088">
            <v>1017</v>
          </cell>
          <cell r="D1088" t="str">
            <v>Ml</v>
          </cell>
          <cell r="E1088">
            <v>0</v>
          </cell>
        </row>
        <row r="1089">
          <cell r="A1089">
            <v>1018</v>
          </cell>
          <cell r="D1089" t="str">
            <v>Ml</v>
          </cell>
          <cell r="E1089">
            <v>0</v>
          </cell>
        </row>
        <row r="1090">
          <cell r="A1090">
            <v>1019</v>
          </cell>
          <cell r="D1090" t="str">
            <v>Ml</v>
          </cell>
          <cell r="E1090">
            <v>0</v>
          </cell>
        </row>
        <row r="1091">
          <cell r="A1091">
            <v>1020</v>
          </cell>
          <cell r="D1091" t="str">
            <v>Ml</v>
          </cell>
          <cell r="E1091">
            <v>0</v>
          </cell>
        </row>
        <row r="1092">
          <cell r="A1092">
            <v>1021</v>
          </cell>
          <cell r="D1092" t="str">
            <v>Ml</v>
          </cell>
          <cell r="E1092">
            <v>0</v>
          </cell>
        </row>
        <row r="1093">
          <cell r="A1093">
            <v>1022</v>
          </cell>
          <cell r="D1093" t="str">
            <v>Ml</v>
          </cell>
          <cell r="E1093">
            <v>0</v>
          </cell>
        </row>
        <row r="1094">
          <cell r="A1094">
            <v>1023</v>
          </cell>
          <cell r="D1094" t="str">
            <v>Ml</v>
          </cell>
          <cell r="E1094">
            <v>0</v>
          </cell>
        </row>
        <row r="1095">
          <cell r="A1095">
            <v>1024</v>
          </cell>
          <cell r="D1095" t="str">
            <v>Ml</v>
          </cell>
          <cell r="E1095">
            <v>0</v>
          </cell>
        </row>
        <row r="1096">
          <cell r="A1096">
            <v>1025</v>
          </cell>
          <cell r="D1096" t="str">
            <v>Ml</v>
          </cell>
          <cell r="E1096">
            <v>0</v>
          </cell>
        </row>
        <row r="1097">
          <cell r="A1097">
            <v>1026</v>
          </cell>
          <cell r="D1097" t="str">
            <v>Ml</v>
          </cell>
          <cell r="E1097">
            <v>0</v>
          </cell>
        </row>
        <row r="1098">
          <cell r="A1098">
            <v>1027</v>
          </cell>
          <cell r="D1098" t="str">
            <v>Ml</v>
          </cell>
          <cell r="E1098">
            <v>0</v>
          </cell>
        </row>
        <row r="1099">
          <cell r="A1099">
            <v>1028</v>
          </cell>
          <cell r="D1099" t="str">
            <v>Ml</v>
          </cell>
          <cell r="E1099">
            <v>0</v>
          </cell>
        </row>
        <row r="1100">
          <cell r="A1100">
            <v>1029</v>
          </cell>
          <cell r="D1100" t="str">
            <v>Ml</v>
          </cell>
          <cell r="E1100">
            <v>0</v>
          </cell>
        </row>
        <row r="1101">
          <cell r="A1101">
            <v>1030</v>
          </cell>
          <cell r="D1101" t="str">
            <v>Ml</v>
          </cell>
          <cell r="E1101">
            <v>0</v>
          </cell>
        </row>
        <row r="1102">
          <cell r="A1102">
            <v>1031</v>
          </cell>
          <cell r="D1102" t="str">
            <v>Ml</v>
          </cell>
          <cell r="E1102">
            <v>0</v>
          </cell>
        </row>
        <row r="1103">
          <cell r="A1103">
            <v>1032</v>
          </cell>
          <cell r="D1103" t="str">
            <v>Ml</v>
          </cell>
          <cell r="E1103">
            <v>0</v>
          </cell>
        </row>
        <row r="1104">
          <cell r="A1104">
            <v>1033</v>
          </cell>
          <cell r="D1104" t="str">
            <v>Ml</v>
          </cell>
          <cell r="E1104">
            <v>0</v>
          </cell>
        </row>
        <row r="1105">
          <cell r="A1105">
            <v>1034</v>
          </cell>
          <cell r="D1105" t="str">
            <v>Ml</v>
          </cell>
          <cell r="E1105">
            <v>0</v>
          </cell>
        </row>
        <row r="1106">
          <cell r="A1106">
            <v>1035</v>
          </cell>
          <cell r="D1106" t="str">
            <v>Ml</v>
          </cell>
          <cell r="E1106">
            <v>0</v>
          </cell>
        </row>
        <row r="1107">
          <cell r="A1107">
            <v>1036</v>
          </cell>
          <cell r="D1107" t="str">
            <v>Ml</v>
          </cell>
          <cell r="E1107">
            <v>0</v>
          </cell>
        </row>
        <row r="1108">
          <cell r="A1108">
            <v>1037</v>
          </cell>
          <cell r="D1108" t="str">
            <v>Ml</v>
          </cell>
          <cell r="E1108">
            <v>0</v>
          </cell>
          <cell r="I1108" t="str">
            <v>SCR</v>
          </cell>
        </row>
        <row r="1109">
          <cell r="A1109">
            <v>1038</v>
          </cell>
          <cell r="D1109" t="str">
            <v>Ml</v>
          </cell>
          <cell r="E1109">
            <v>0</v>
          </cell>
        </row>
        <row r="1110">
          <cell r="A1110">
            <v>1039</v>
          </cell>
          <cell r="D1110" t="str">
            <v>Ml</v>
          </cell>
          <cell r="E1110">
            <v>0</v>
          </cell>
        </row>
        <row r="1111">
          <cell r="A1111">
            <v>1040</v>
          </cell>
          <cell r="D1111" t="str">
            <v>Ml</v>
          </cell>
          <cell r="E1111">
            <v>0</v>
          </cell>
        </row>
        <row r="1112">
          <cell r="A1112">
            <v>1041</v>
          </cell>
          <cell r="D1112" t="str">
            <v>Ml</v>
          </cell>
          <cell r="E1112">
            <v>0</v>
          </cell>
        </row>
        <row r="1113">
          <cell r="A1113">
            <v>1042</v>
          </cell>
          <cell r="D1113" t="str">
            <v>Ml</v>
          </cell>
          <cell r="E1113">
            <v>0</v>
          </cell>
        </row>
        <row r="1114">
          <cell r="A1114">
            <v>1043</v>
          </cell>
          <cell r="D1114" t="str">
            <v>Ml</v>
          </cell>
          <cell r="E1114">
            <v>0</v>
          </cell>
        </row>
        <row r="1115">
          <cell r="A1115">
            <v>1044</v>
          </cell>
          <cell r="D1115" t="str">
            <v>Ml</v>
          </cell>
          <cell r="E1115">
            <v>0</v>
          </cell>
        </row>
        <row r="1116">
          <cell r="A1116">
            <v>1045</v>
          </cell>
          <cell r="D1116" t="str">
            <v>Ml</v>
          </cell>
          <cell r="E1116">
            <v>0</v>
          </cell>
        </row>
        <row r="1117">
          <cell r="A1117">
            <v>1046</v>
          </cell>
          <cell r="D1117" t="str">
            <v>Ml</v>
          </cell>
          <cell r="E1117">
            <v>0</v>
          </cell>
        </row>
        <row r="1118">
          <cell r="A1118">
            <v>1047</v>
          </cell>
          <cell r="D1118" t="str">
            <v>Ml</v>
          </cell>
          <cell r="E1118">
            <v>0</v>
          </cell>
        </row>
        <row r="1119">
          <cell r="A1119">
            <v>1048</v>
          </cell>
          <cell r="D1119" t="str">
            <v>Ml</v>
          </cell>
          <cell r="E1119">
            <v>0</v>
          </cell>
        </row>
        <row r="1120">
          <cell r="A1120">
            <v>1049</v>
          </cell>
          <cell r="D1120" t="str">
            <v>Ml</v>
          </cell>
          <cell r="E1120">
            <v>0</v>
          </cell>
        </row>
        <row r="1121">
          <cell r="A1121">
            <v>1050</v>
          </cell>
          <cell r="D1121" t="str">
            <v>Ml</v>
          </cell>
          <cell r="E1121">
            <v>0</v>
          </cell>
        </row>
        <row r="1122">
          <cell r="A1122">
            <v>1051</v>
          </cell>
          <cell r="D1122" t="str">
            <v>Ml</v>
          </cell>
          <cell r="E1122">
            <v>0</v>
          </cell>
        </row>
        <row r="1123">
          <cell r="A1123">
            <v>1052</v>
          </cell>
          <cell r="D1123" t="str">
            <v>Ml</v>
          </cell>
          <cell r="E1123">
            <v>0</v>
          </cell>
        </row>
        <row r="1124">
          <cell r="A1124">
            <v>1053</v>
          </cell>
          <cell r="D1124" t="str">
            <v>Ml</v>
          </cell>
          <cell r="E1124">
            <v>0</v>
          </cell>
        </row>
        <row r="1125">
          <cell r="A1125">
            <v>1054</v>
          </cell>
          <cell r="D1125" t="str">
            <v>Ml</v>
          </cell>
          <cell r="E1125">
            <v>0</v>
          </cell>
        </row>
        <row r="1126">
          <cell r="A1126">
            <v>1055</v>
          </cell>
          <cell r="D1126" t="str">
            <v>Ml</v>
          </cell>
          <cell r="E1126">
            <v>0</v>
          </cell>
        </row>
        <row r="1127">
          <cell r="A1127">
            <v>1056</v>
          </cell>
          <cell r="D1127" t="str">
            <v>Ml</v>
          </cell>
          <cell r="E1127">
            <v>0</v>
          </cell>
        </row>
        <row r="1128">
          <cell r="A1128">
            <v>1057</v>
          </cell>
          <cell r="D1128" t="str">
            <v>Ml</v>
          </cell>
          <cell r="E1128">
            <v>0</v>
          </cell>
        </row>
        <row r="1129">
          <cell r="A1129">
            <v>1058</v>
          </cell>
          <cell r="D1129" t="str">
            <v>Ml</v>
          </cell>
          <cell r="E1129">
            <v>0</v>
          </cell>
        </row>
        <row r="1130">
          <cell r="A1130">
            <v>1059</v>
          </cell>
          <cell r="D1130" t="str">
            <v>Ml</v>
          </cell>
          <cell r="E1130">
            <v>0</v>
          </cell>
        </row>
        <row r="1131">
          <cell r="A1131">
            <v>1060</v>
          </cell>
          <cell r="D1131" t="str">
            <v>Ml</v>
          </cell>
          <cell r="E1131">
            <v>0</v>
          </cell>
        </row>
        <row r="1132">
          <cell r="A1132">
            <v>1061</v>
          </cell>
          <cell r="D1132" t="str">
            <v>Ml</v>
          </cell>
          <cell r="E1132">
            <v>0</v>
          </cell>
        </row>
        <row r="1133">
          <cell r="A1133">
            <v>1062</v>
          </cell>
          <cell r="D1133" t="str">
            <v>Ml</v>
          </cell>
          <cell r="E1133">
            <v>0</v>
          </cell>
        </row>
        <row r="1134">
          <cell r="A1134">
            <v>1063</v>
          </cell>
          <cell r="D1134" t="str">
            <v>Ml</v>
          </cell>
          <cell r="E1134">
            <v>0</v>
          </cell>
        </row>
        <row r="1135">
          <cell r="A1135">
            <v>1064</v>
          </cell>
          <cell r="D1135" t="str">
            <v>Ml</v>
          </cell>
          <cell r="E1135">
            <v>0</v>
          </cell>
        </row>
        <row r="1136">
          <cell r="A1136">
            <v>1065</v>
          </cell>
          <cell r="D1136" t="str">
            <v>Ml</v>
          </cell>
          <cell r="E1136">
            <v>0</v>
          </cell>
        </row>
        <row r="1137">
          <cell r="A1137">
            <v>1066</v>
          </cell>
          <cell r="D1137" t="str">
            <v>Ml</v>
          </cell>
          <cell r="E1137">
            <v>0</v>
          </cell>
        </row>
        <row r="1138">
          <cell r="A1138">
            <v>1067</v>
          </cell>
          <cell r="D1138" t="str">
            <v>Ml</v>
          </cell>
          <cell r="E1138">
            <v>0</v>
          </cell>
        </row>
        <row r="1139">
          <cell r="A1139">
            <v>1068</v>
          </cell>
          <cell r="D1139" t="str">
            <v>Ml</v>
          </cell>
          <cell r="E1139">
            <v>0</v>
          </cell>
        </row>
        <row r="1140">
          <cell r="A1140">
            <v>1069</v>
          </cell>
          <cell r="D1140" t="str">
            <v>Ml</v>
          </cell>
          <cell r="E1140">
            <v>0</v>
          </cell>
        </row>
        <row r="1141">
          <cell r="A1141">
            <v>1070</v>
          </cell>
          <cell r="D1141" t="str">
            <v>Ml</v>
          </cell>
          <cell r="E1141">
            <v>0</v>
          </cell>
        </row>
        <row r="1142">
          <cell r="A1142">
            <v>1071</v>
          </cell>
          <cell r="D1142" t="str">
            <v>Ml</v>
          </cell>
          <cell r="E1142">
            <v>0</v>
          </cell>
        </row>
        <row r="1143">
          <cell r="A1143">
            <v>1072</v>
          </cell>
          <cell r="D1143" t="str">
            <v>Ml</v>
          </cell>
          <cell r="E1143">
            <v>0</v>
          </cell>
        </row>
        <row r="1144">
          <cell r="A1144">
            <v>1073</v>
          </cell>
          <cell r="D1144" t="str">
            <v>Ml</v>
          </cell>
          <cell r="E1144">
            <v>0</v>
          </cell>
        </row>
        <row r="1145">
          <cell r="A1145">
            <v>1074</v>
          </cell>
          <cell r="D1145" t="str">
            <v>Ml</v>
          </cell>
          <cell r="E1145">
            <v>0</v>
          </cell>
        </row>
        <row r="1146">
          <cell r="A1146">
            <v>1075</v>
          </cell>
          <cell r="D1146" t="str">
            <v>Ml</v>
          </cell>
          <cell r="E1146">
            <v>0</v>
          </cell>
        </row>
        <row r="1147">
          <cell r="A1147">
            <v>1076</v>
          </cell>
          <cell r="D1147" t="str">
            <v>Ml</v>
          </cell>
          <cell r="E1147">
            <v>0</v>
          </cell>
        </row>
        <row r="1148">
          <cell r="A1148">
            <v>1077</v>
          </cell>
          <cell r="D1148" t="str">
            <v>Ml</v>
          </cell>
          <cell r="E1148">
            <v>0</v>
          </cell>
        </row>
        <row r="1149">
          <cell r="A1149">
            <v>1078</v>
          </cell>
          <cell r="D1149" t="str">
            <v>Ml</v>
          </cell>
          <cell r="E1149">
            <v>0</v>
          </cell>
        </row>
        <row r="1150">
          <cell r="A1150">
            <v>1079</v>
          </cell>
          <cell r="D1150" t="str">
            <v>Ml</v>
          </cell>
          <cell r="E1150">
            <v>0</v>
          </cell>
        </row>
        <row r="1151">
          <cell r="A1151">
            <v>1080</v>
          </cell>
          <cell r="D1151" t="str">
            <v>Ml</v>
          </cell>
          <cell r="E1151">
            <v>0</v>
          </cell>
        </row>
        <row r="1152">
          <cell r="A1152">
            <v>1081</v>
          </cell>
          <cell r="D1152" t="str">
            <v>Ml</v>
          </cell>
          <cell r="E1152">
            <v>0</v>
          </cell>
        </row>
        <row r="1153">
          <cell r="A1153">
            <v>1082</v>
          </cell>
          <cell r="D1153" t="str">
            <v>Ml</v>
          </cell>
          <cell r="E1153">
            <v>0</v>
          </cell>
        </row>
        <row r="1154">
          <cell r="A1154">
            <v>1083</v>
          </cell>
          <cell r="D1154" t="str">
            <v>Ml</v>
          </cell>
          <cell r="E1154">
            <v>0</v>
          </cell>
        </row>
        <row r="1155">
          <cell r="A1155">
            <v>1084</v>
          </cell>
          <cell r="D1155" t="str">
            <v>Ml</v>
          </cell>
          <cell r="E1155">
            <v>0</v>
          </cell>
        </row>
        <row r="1156">
          <cell r="A1156">
            <v>1085</v>
          </cell>
          <cell r="D1156" t="str">
            <v>Ml</v>
          </cell>
          <cell r="E1156">
            <v>0</v>
          </cell>
        </row>
        <row r="1157">
          <cell r="A1157">
            <v>1086</v>
          </cell>
          <cell r="D1157" t="str">
            <v>Ml</v>
          </cell>
          <cell r="E1157">
            <v>0</v>
          </cell>
        </row>
        <row r="1158">
          <cell r="A1158">
            <v>1087</v>
          </cell>
          <cell r="D1158" t="str">
            <v>Ml</v>
          </cell>
          <cell r="E1158">
            <v>0</v>
          </cell>
        </row>
        <row r="1159">
          <cell r="A1159">
            <v>1088</v>
          </cell>
          <cell r="D1159" t="str">
            <v>Ml</v>
          </cell>
          <cell r="E1159">
            <v>0</v>
          </cell>
        </row>
        <row r="1160">
          <cell r="A1160">
            <v>1089</v>
          </cell>
          <cell r="D1160" t="str">
            <v>Ml</v>
          </cell>
          <cell r="E1160">
            <v>0</v>
          </cell>
        </row>
        <row r="1161">
          <cell r="A1161">
            <v>1090</v>
          </cell>
          <cell r="D1161" t="str">
            <v>Ml</v>
          </cell>
          <cell r="E1161">
            <v>0</v>
          </cell>
        </row>
        <row r="1162">
          <cell r="A1162">
            <v>1091</v>
          </cell>
          <cell r="D1162" t="str">
            <v>Ml</v>
          </cell>
          <cell r="E1162">
            <v>0</v>
          </cell>
        </row>
        <row r="1163">
          <cell r="A1163">
            <v>1092</v>
          </cell>
          <cell r="D1163" t="str">
            <v>Ml</v>
          </cell>
          <cell r="E1163">
            <v>0</v>
          </cell>
        </row>
        <row r="1164">
          <cell r="A1164">
            <v>1093</v>
          </cell>
          <cell r="D1164" t="str">
            <v>Ml</v>
          </cell>
          <cell r="E1164">
            <v>0</v>
          </cell>
        </row>
        <row r="1165">
          <cell r="A1165">
            <v>1094</v>
          </cell>
          <cell r="D1165" t="str">
            <v>Ml</v>
          </cell>
          <cell r="E1165">
            <v>0</v>
          </cell>
        </row>
        <row r="1166">
          <cell r="A1166">
            <v>1095</v>
          </cell>
          <cell r="D1166" t="str">
            <v>Ml</v>
          </cell>
          <cell r="E1166">
            <v>0</v>
          </cell>
        </row>
        <row r="1167">
          <cell r="A1167">
            <v>1096</v>
          </cell>
          <cell r="D1167" t="str">
            <v>Ml</v>
          </cell>
          <cell r="E1167">
            <v>0</v>
          </cell>
        </row>
        <row r="1168">
          <cell r="A1168">
            <v>1097</v>
          </cell>
          <cell r="D1168" t="str">
            <v>Ml</v>
          </cell>
          <cell r="E1168">
            <v>0</v>
          </cell>
        </row>
        <row r="1169">
          <cell r="A1169">
            <v>1098</v>
          </cell>
          <cell r="D1169" t="str">
            <v>Ml</v>
          </cell>
          <cell r="E1169">
            <v>0</v>
          </cell>
        </row>
        <row r="1170">
          <cell r="A1170">
            <v>1099</v>
          </cell>
          <cell r="D1170" t="str">
            <v>Ml</v>
          </cell>
          <cell r="E1170">
            <v>0</v>
          </cell>
        </row>
        <row r="1171">
          <cell r="A1171">
            <v>1100</v>
          </cell>
          <cell r="D1171" t="str">
            <v>Ml</v>
          </cell>
          <cell r="E1171">
            <v>0</v>
          </cell>
        </row>
        <row r="1172">
          <cell r="A1172">
            <v>1101</v>
          </cell>
          <cell r="D1172" t="str">
            <v>Ml</v>
          </cell>
          <cell r="E1172">
            <v>0</v>
          </cell>
        </row>
        <row r="1173">
          <cell r="A1173">
            <v>1102</v>
          </cell>
          <cell r="D1173" t="str">
            <v>Ml</v>
          </cell>
          <cell r="E1173">
            <v>0</v>
          </cell>
        </row>
        <row r="1174">
          <cell r="A1174">
            <v>1103</v>
          </cell>
          <cell r="D1174" t="str">
            <v>Ml</v>
          </cell>
          <cell r="E1174">
            <v>0</v>
          </cell>
        </row>
        <row r="1175">
          <cell r="A1175">
            <v>1104</v>
          </cell>
          <cell r="D1175" t="str">
            <v>Ml</v>
          </cell>
          <cell r="E1175">
            <v>0</v>
          </cell>
        </row>
        <row r="1176">
          <cell r="A1176">
            <v>1105</v>
          </cell>
          <cell r="D1176" t="str">
            <v>Ml</v>
          </cell>
          <cell r="E1176">
            <v>0</v>
          </cell>
        </row>
        <row r="1177">
          <cell r="A1177">
            <v>1106</v>
          </cell>
          <cell r="D1177" t="str">
            <v>Ml</v>
          </cell>
          <cell r="E1177">
            <v>0</v>
          </cell>
        </row>
        <row r="1178">
          <cell r="A1178">
            <v>1107</v>
          </cell>
          <cell r="D1178" t="str">
            <v>Ml</v>
          </cell>
          <cell r="E1178">
            <v>0</v>
          </cell>
        </row>
        <row r="1179">
          <cell r="A1179">
            <v>1108</v>
          </cell>
          <cell r="D1179" t="str">
            <v>Ml</v>
          </cell>
          <cell r="E1179">
            <v>0</v>
          </cell>
        </row>
        <row r="1180">
          <cell r="A1180">
            <v>1109</v>
          </cell>
          <cell r="D1180" t="str">
            <v>Ml</v>
          </cell>
          <cell r="E1180">
            <v>0</v>
          </cell>
        </row>
        <row r="1181">
          <cell r="A1181">
            <v>1110</v>
          </cell>
          <cell r="D1181" t="str">
            <v>Ml</v>
          </cell>
          <cell r="E1181">
            <v>0</v>
          </cell>
        </row>
        <row r="1182">
          <cell r="A1182">
            <v>1111</v>
          </cell>
          <cell r="D1182" t="str">
            <v>Ml</v>
          </cell>
          <cell r="E1182">
            <v>0</v>
          </cell>
        </row>
        <row r="1183">
          <cell r="A1183">
            <v>1112</v>
          </cell>
          <cell r="D1183" t="str">
            <v>Ml</v>
          </cell>
          <cell r="E1183">
            <v>0</v>
          </cell>
        </row>
        <row r="1184">
          <cell r="A1184">
            <v>1113</v>
          </cell>
          <cell r="D1184" t="str">
            <v>Ml</v>
          </cell>
          <cell r="E1184">
            <v>0</v>
          </cell>
        </row>
        <row r="1185">
          <cell r="A1185">
            <v>1114</v>
          </cell>
          <cell r="D1185" t="str">
            <v>Ml</v>
          </cell>
          <cell r="E1185">
            <v>0</v>
          </cell>
        </row>
        <row r="1186">
          <cell r="A1186">
            <v>1115</v>
          </cell>
          <cell r="D1186" t="str">
            <v>Ml</v>
          </cell>
          <cell r="E1186">
            <v>0</v>
          </cell>
        </row>
        <row r="1187">
          <cell r="A1187">
            <v>1116</v>
          </cell>
          <cell r="D1187" t="str">
            <v>Ml</v>
          </cell>
          <cell r="E1187">
            <v>0</v>
          </cell>
        </row>
        <row r="1188">
          <cell r="A1188">
            <v>1117</v>
          </cell>
          <cell r="D1188" t="str">
            <v>Ml</v>
          </cell>
          <cell r="E1188">
            <v>0</v>
          </cell>
        </row>
        <row r="1189">
          <cell r="A1189">
            <v>1118</v>
          </cell>
          <cell r="D1189" t="str">
            <v>Ml</v>
          </cell>
          <cell r="E1189">
            <v>0</v>
          </cell>
        </row>
        <row r="1190">
          <cell r="A1190">
            <v>1119</v>
          </cell>
          <cell r="D1190" t="str">
            <v>Ml</v>
          </cell>
          <cell r="E1190">
            <v>0</v>
          </cell>
        </row>
        <row r="1191">
          <cell r="A1191">
            <v>1120</v>
          </cell>
          <cell r="D1191" t="str">
            <v>Ml</v>
          </cell>
          <cell r="E1191">
            <v>0</v>
          </cell>
        </row>
        <row r="1192">
          <cell r="A1192">
            <v>1121</v>
          </cell>
          <cell r="D1192" t="str">
            <v>Ml</v>
          </cell>
          <cell r="E1192">
            <v>0</v>
          </cell>
        </row>
        <row r="1193">
          <cell r="A1193">
            <v>1122</v>
          </cell>
          <cell r="D1193" t="str">
            <v>Ml</v>
          </cell>
          <cell r="E1193">
            <v>0</v>
          </cell>
        </row>
        <row r="1194">
          <cell r="A1194">
            <v>1123</v>
          </cell>
          <cell r="D1194" t="str">
            <v>Ml</v>
          </cell>
          <cell r="E1194">
            <v>0</v>
          </cell>
        </row>
        <row r="1195">
          <cell r="A1195">
            <v>1124</v>
          </cell>
          <cell r="D1195" t="str">
            <v>Ml</v>
          </cell>
          <cell r="E1195">
            <v>0</v>
          </cell>
        </row>
        <row r="1196">
          <cell r="A1196">
            <v>1125</v>
          </cell>
          <cell r="D1196" t="str">
            <v>Ml</v>
          </cell>
          <cell r="E1196">
            <v>0</v>
          </cell>
        </row>
        <row r="1197">
          <cell r="A1197">
            <v>1126</v>
          </cell>
          <cell r="D1197" t="str">
            <v>Ml</v>
          </cell>
          <cell r="E1197">
            <v>0</v>
          </cell>
        </row>
        <row r="1198">
          <cell r="A1198">
            <v>1127</v>
          </cell>
          <cell r="D1198" t="str">
            <v>Ml</v>
          </cell>
          <cell r="E1198">
            <v>0</v>
          </cell>
        </row>
        <row r="1199">
          <cell r="A1199">
            <v>1128</v>
          </cell>
          <cell r="D1199" t="str">
            <v>Ml</v>
          </cell>
          <cell r="E1199">
            <v>0</v>
          </cell>
        </row>
        <row r="1200">
          <cell r="A1200">
            <v>1129</v>
          </cell>
          <cell r="D1200" t="str">
            <v>Ml</v>
          </cell>
          <cell r="E1200">
            <v>0</v>
          </cell>
        </row>
        <row r="1201">
          <cell r="A1201">
            <v>1130</v>
          </cell>
          <cell r="D1201" t="str">
            <v>Ml</v>
          </cell>
          <cell r="E1201">
            <v>0</v>
          </cell>
        </row>
        <row r="1202">
          <cell r="A1202">
            <v>1131</v>
          </cell>
          <cell r="D1202" t="str">
            <v>Ml</v>
          </cell>
          <cell r="E1202">
            <v>0</v>
          </cell>
        </row>
        <row r="1203">
          <cell r="A1203">
            <v>1132</v>
          </cell>
          <cell r="D1203" t="str">
            <v>Ml</v>
          </cell>
          <cell r="E1203">
            <v>0</v>
          </cell>
        </row>
        <row r="1204">
          <cell r="A1204">
            <v>1133</v>
          </cell>
          <cell r="D1204" t="str">
            <v>Ml</v>
          </cell>
          <cell r="E1204">
            <v>0</v>
          </cell>
        </row>
        <row r="1205">
          <cell r="A1205">
            <v>1134</v>
          </cell>
          <cell r="D1205" t="str">
            <v>Ml</v>
          </cell>
          <cell r="E1205">
            <v>0</v>
          </cell>
        </row>
        <row r="1206">
          <cell r="A1206">
            <v>1135</v>
          </cell>
          <cell r="D1206" t="str">
            <v>Ml</v>
          </cell>
          <cell r="E1206">
            <v>0</v>
          </cell>
        </row>
        <row r="1207">
          <cell r="A1207">
            <v>1136</v>
          </cell>
          <cell r="D1207" t="str">
            <v>Ml</v>
          </cell>
          <cell r="E1207">
            <v>0</v>
          </cell>
        </row>
        <row r="1208">
          <cell r="A1208">
            <v>1137</v>
          </cell>
          <cell r="D1208" t="str">
            <v>Ml</v>
          </cell>
          <cell r="E1208">
            <v>0</v>
          </cell>
        </row>
        <row r="1209">
          <cell r="A1209">
            <v>1138</v>
          </cell>
          <cell r="D1209" t="str">
            <v>Ml</v>
          </cell>
          <cell r="E1209">
            <v>0</v>
          </cell>
        </row>
        <row r="1210">
          <cell r="A1210">
            <v>1139</v>
          </cell>
          <cell r="D1210" t="str">
            <v>Ml</v>
          </cell>
          <cell r="E1210">
            <v>0</v>
          </cell>
        </row>
        <row r="1211">
          <cell r="A1211">
            <v>1140</v>
          </cell>
          <cell r="D1211" t="str">
            <v>Ml</v>
          </cell>
          <cell r="E1211">
            <v>0</v>
          </cell>
        </row>
        <row r="1212">
          <cell r="A1212">
            <v>1141</v>
          </cell>
          <cell r="D1212" t="str">
            <v>Ml</v>
          </cell>
          <cell r="E1212">
            <v>0</v>
          </cell>
        </row>
        <row r="1213">
          <cell r="A1213">
            <v>1142</v>
          </cell>
          <cell r="D1213" t="str">
            <v>Ml</v>
          </cell>
          <cell r="E1213">
            <v>0</v>
          </cell>
        </row>
        <row r="1214">
          <cell r="A1214">
            <v>1143</v>
          </cell>
          <cell r="D1214" t="str">
            <v>Ml</v>
          </cell>
          <cell r="E1214">
            <v>0</v>
          </cell>
        </row>
        <row r="1215">
          <cell r="A1215">
            <v>1144</v>
          </cell>
          <cell r="D1215" t="str">
            <v>Ml</v>
          </cell>
          <cell r="E1215">
            <v>0</v>
          </cell>
        </row>
        <row r="1216">
          <cell r="A1216">
            <v>1145</v>
          </cell>
          <cell r="D1216" t="str">
            <v>Ml</v>
          </cell>
          <cell r="E1216">
            <v>0</v>
          </cell>
        </row>
        <row r="1217">
          <cell r="A1217">
            <v>1146</v>
          </cell>
          <cell r="D1217" t="str">
            <v>Ml</v>
          </cell>
          <cell r="E1217">
            <v>0</v>
          </cell>
        </row>
        <row r="1218">
          <cell r="A1218">
            <v>1147</v>
          </cell>
          <cell r="D1218" t="str">
            <v>Ml</v>
          </cell>
          <cell r="E1218">
            <v>0</v>
          </cell>
        </row>
        <row r="1219">
          <cell r="A1219">
            <v>1148</v>
          </cell>
          <cell r="D1219" t="str">
            <v>Ml</v>
          </cell>
          <cell r="E1219">
            <v>0</v>
          </cell>
        </row>
        <row r="1220">
          <cell r="A1220">
            <v>1149</v>
          </cell>
          <cell r="D1220" t="str">
            <v>Ml</v>
          </cell>
          <cell r="E1220">
            <v>0</v>
          </cell>
        </row>
        <row r="1221">
          <cell r="A1221">
            <v>1150</v>
          </cell>
          <cell r="D1221" t="str">
            <v>Ml</v>
          </cell>
          <cell r="E1221">
            <v>0</v>
          </cell>
        </row>
        <row r="1222">
          <cell r="A1222">
            <v>1151</v>
          </cell>
          <cell r="D1222" t="str">
            <v>Ml</v>
          </cell>
          <cell r="E1222">
            <v>0</v>
          </cell>
        </row>
        <row r="1223">
          <cell r="A1223">
            <v>1152</v>
          </cell>
          <cell r="D1223" t="str">
            <v>Ml</v>
          </cell>
          <cell r="E1223">
            <v>0</v>
          </cell>
        </row>
        <row r="1224">
          <cell r="A1224">
            <v>1153</v>
          </cell>
          <cell r="D1224" t="str">
            <v>Ml</v>
          </cell>
          <cell r="E1224">
            <v>0</v>
          </cell>
        </row>
        <row r="1225">
          <cell r="A1225">
            <v>1154</v>
          </cell>
          <cell r="D1225" t="str">
            <v>Ml</v>
          </cell>
          <cell r="E1225">
            <v>0</v>
          </cell>
        </row>
        <row r="1226">
          <cell r="A1226">
            <v>1155</v>
          </cell>
          <cell r="D1226" t="str">
            <v>Ml</v>
          </cell>
          <cell r="E1226">
            <v>0</v>
          </cell>
        </row>
        <row r="1227">
          <cell r="A1227">
            <v>1156</v>
          </cell>
          <cell r="D1227" t="str">
            <v>Ml</v>
          </cell>
          <cell r="E1227">
            <v>0</v>
          </cell>
        </row>
        <row r="1228">
          <cell r="A1228">
            <v>1157</v>
          </cell>
          <cell r="D1228" t="str">
            <v>Ml</v>
          </cell>
          <cell r="E1228">
            <v>0</v>
          </cell>
        </row>
        <row r="1229">
          <cell r="A1229">
            <v>1158</v>
          </cell>
          <cell r="D1229" t="str">
            <v>Ml</v>
          </cell>
          <cell r="E1229">
            <v>0</v>
          </cell>
        </row>
        <row r="1230">
          <cell r="A1230">
            <v>1159</v>
          </cell>
          <cell r="D1230" t="str">
            <v>Ml</v>
          </cell>
          <cell r="E1230">
            <v>0</v>
          </cell>
        </row>
        <row r="1231">
          <cell r="A1231">
            <v>1160</v>
          </cell>
          <cell r="D1231" t="str">
            <v>Ml</v>
          </cell>
          <cell r="E1231">
            <v>0</v>
          </cell>
        </row>
        <row r="1232">
          <cell r="A1232">
            <v>1161</v>
          </cell>
          <cell r="D1232" t="str">
            <v>Ml</v>
          </cell>
          <cell r="E1232">
            <v>0</v>
          </cell>
        </row>
        <row r="1233">
          <cell r="A1233">
            <v>1162</v>
          </cell>
          <cell r="D1233" t="str">
            <v>Ml</v>
          </cell>
          <cell r="E1233">
            <v>0</v>
          </cell>
        </row>
        <row r="1234">
          <cell r="A1234">
            <v>1163</v>
          </cell>
          <cell r="D1234" t="str">
            <v>Ml</v>
          </cell>
          <cell r="E1234">
            <v>0</v>
          </cell>
        </row>
        <row r="1235">
          <cell r="A1235">
            <v>1164</v>
          </cell>
          <cell r="D1235" t="str">
            <v>Ml</v>
          </cell>
          <cell r="E1235">
            <v>0</v>
          </cell>
        </row>
        <row r="1236">
          <cell r="A1236">
            <v>1165</v>
          </cell>
          <cell r="D1236" t="str">
            <v>Ml</v>
          </cell>
          <cell r="E1236">
            <v>0</v>
          </cell>
        </row>
        <row r="1237">
          <cell r="A1237">
            <v>1166</v>
          </cell>
          <cell r="D1237" t="str">
            <v>Ml</v>
          </cell>
          <cell r="E1237">
            <v>0</v>
          </cell>
        </row>
        <row r="1238">
          <cell r="A1238">
            <v>1167</v>
          </cell>
          <cell r="D1238" t="str">
            <v>Ml</v>
          </cell>
          <cell r="E1238">
            <v>0</v>
          </cell>
        </row>
        <row r="1239">
          <cell r="A1239">
            <v>1168</v>
          </cell>
          <cell r="D1239" t="str">
            <v>Ml</v>
          </cell>
          <cell r="E1239">
            <v>0</v>
          </cell>
        </row>
        <row r="1240">
          <cell r="A1240">
            <v>1169</v>
          </cell>
          <cell r="D1240" t="str">
            <v>Ml</v>
          </cell>
          <cell r="E1240">
            <v>0</v>
          </cell>
        </row>
        <row r="1241">
          <cell r="A1241">
            <v>1170</v>
          </cell>
          <cell r="D1241" t="str">
            <v>Ml</v>
          </cell>
          <cell r="E1241">
            <v>0</v>
          </cell>
        </row>
        <row r="1242">
          <cell r="A1242">
            <v>1171</v>
          </cell>
          <cell r="D1242" t="str">
            <v>Ml</v>
          </cell>
          <cell r="E1242">
            <v>0</v>
          </cell>
        </row>
        <row r="1243">
          <cell r="A1243">
            <v>1172</v>
          </cell>
          <cell r="D1243" t="str">
            <v>Ml</v>
          </cell>
          <cell r="E1243">
            <v>0</v>
          </cell>
        </row>
        <row r="1244">
          <cell r="A1244">
            <v>1173</v>
          </cell>
          <cell r="D1244" t="str">
            <v>Ml</v>
          </cell>
          <cell r="E1244">
            <v>0</v>
          </cell>
        </row>
        <row r="1245">
          <cell r="A1245">
            <v>1174</v>
          </cell>
          <cell r="D1245" t="str">
            <v>Ml</v>
          </cell>
          <cell r="E1245">
            <v>0</v>
          </cell>
        </row>
        <row r="1246">
          <cell r="A1246">
            <v>1175</v>
          </cell>
          <cell r="D1246" t="str">
            <v>Ml</v>
          </cell>
          <cell r="E1246">
            <v>0</v>
          </cell>
        </row>
        <row r="1247">
          <cell r="A1247">
            <v>1176</v>
          </cell>
          <cell r="D1247" t="str">
            <v>Ml</v>
          </cell>
          <cell r="E1247">
            <v>0</v>
          </cell>
        </row>
        <row r="1248">
          <cell r="A1248">
            <v>1177</v>
          </cell>
          <cell r="D1248" t="str">
            <v>Ml</v>
          </cell>
          <cell r="E1248">
            <v>0</v>
          </cell>
        </row>
        <row r="1249">
          <cell r="A1249">
            <v>1178</v>
          </cell>
          <cell r="D1249" t="str">
            <v>Ml</v>
          </cell>
          <cell r="E1249">
            <v>0</v>
          </cell>
        </row>
        <row r="1250">
          <cell r="A1250">
            <v>1179</v>
          </cell>
          <cell r="D1250" t="str">
            <v>Ml</v>
          </cell>
          <cell r="E1250">
            <v>0</v>
          </cell>
        </row>
        <row r="1251">
          <cell r="A1251">
            <v>1180</v>
          </cell>
          <cell r="D1251" t="str">
            <v>Ml</v>
          </cell>
          <cell r="E1251">
            <v>0</v>
          </cell>
        </row>
        <row r="1252">
          <cell r="A1252">
            <v>1181</v>
          </cell>
          <cell r="D1252" t="str">
            <v>Ml</v>
          </cell>
          <cell r="E1252">
            <v>0</v>
          </cell>
        </row>
        <row r="1253">
          <cell r="A1253">
            <v>1182</v>
          </cell>
          <cell r="D1253" t="str">
            <v>Ml</v>
          </cell>
          <cell r="E1253">
            <v>0</v>
          </cell>
        </row>
        <row r="1254">
          <cell r="A1254">
            <v>1183</v>
          </cell>
          <cell r="D1254" t="str">
            <v>Ml</v>
          </cell>
          <cell r="E1254">
            <v>0</v>
          </cell>
        </row>
        <row r="1255">
          <cell r="A1255">
            <v>1184</v>
          </cell>
          <cell r="D1255" t="str">
            <v>Ml</v>
          </cell>
          <cell r="E1255">
            <v>0</v>
          </cell>
        </row>
        <row r="1256">
          <cell r="A1256">
            <v>1185</v>
          </cell>
          <cell r="D1256" t="str">
            <v>Ml</v>
          </cell>
          <cell r="E1256">
            <v>0</v>
          </cell>
        </row>
        <row r="1257">
          <cell r="A1257">
            <v>1186</v>
          </cell>
          <cell r="D1257" t="str">
            <v>Ml</v>
          </cell>
          <cell r="E1257">
            <v>0</v>
          </cell>
        </row>
        <row r="1258">
          <cell r="A1258">
            <v>1187</v>
          </cell>
          <cell r="D1258" t="str">
            <v>Ml</v>
          </cell>
          <cell r="E1258">
            <v>0</v>
          </cell>
        </row>
        <row r="1259">
          <cell r="A1259">
            <v>1188</v>
          </cell>
          <cell r="D1259" t="str">
            <v>Ml</v>
          </cell>
          <cell r="E1259">
            <v>0</v>
          </cell>
        </row>
        <row r="1260">
          <cell r="A1260">
            <v>1189</v>
          </cell>
          <cell r="D1260" t="str">
            <v>Ml</v>
          </cell>
          <cell r="E1260">
            <v>0</v>
          </cell>
        </row>
        <row r="1261">
          <cell r="A1261">
            <v>1190</v>
          </cell>
          <cell r="D1261" t="str">
            <v>Ml</v>
          </cell>
          <cell r="E1261">
            <v>0</v>
          </cell>
        </row>
        <row r="1262">
          <cell r="A1262">
            <v>1191</v>
          </cell>
          <cell r="D1262" t="str">
            <v>Ml</v>
          </cell>
          <cell r="E1262">
            <v>0</v>
          </cell>
        </row>
        <row r="1263">
          <cell r="A1263">
            <v>1192</v>
          </cell>
          <cell r="D1263" t="str">
            <v>Ml</v>
          </cell>
          <cell r="E1263">
            <v>0</v>
          </cell>
        </row>
        <row r="1264">
          <cell r="A1264">
            <v>1193</v>
          </cell>
          <cell r="D1264" t="str">
            <v>Ml</v>
          </cell>
          <cell r="E1264">
            <v>0</v>
          </cell>
        </row>
        <row r="1265">
          <cell r="A1265">
            <v>1194</v>
          </cell>
          <cell r="D1265" t="str">
            <v>Ml</v>
          </cell>
          <cell r="E1265">
            <v>0</v>
          </cell>
        </row>
        <row r="1266">
          <cell r="A1266">
            <v>1195</v>
          </cell>
          <cell r="D1266" t="str">
            <v>Ml</v>
          </cell>
          <cell r="E1266">
            <v>0</v>
          </cell>
        </row>
        <row r="1267">
          <cell r="A1267">
            <v>1196</v>
          </cell>
          <cell r="D1267" t="str">
            <v>Ml</v>
          </cell>
          <cell r="E1267">
            <v>0</v>
          </cell>
        </row>
        <row r="1268">
          <cell r="A1268">
            <v>1197</v>
          </cell>
          <cell r="D1268" t="str">
            <v>Ml</v>
          </cell>
          <cell r="E1268">
            <v>0</v>
          </cell>
        </row>
        <row r="1269">
          <cell r="A1269">
            <v>1198</v>
          </cell>
          <cell r="D1269" t="str">
            <v>Ml</v>
          </cell>
          <cell r="E1269">
            <v>0</v>
          </cell>
        </row>
        <row r="1270">
          <cell r="A1270">
            <v>1199</v>
          </cell>
          <cell r="D1270" t="str">
            <v>Ml</v>
          </cell>
          <cell r="E1270">
            <v>0</v>
          </cell>
        </row>
        <row r="1271">
          <cell r="A1271">
            <v>1200</v>
          </cell>
          <cell r="D1271" t="str">
            <v>Ml</v>
          </cell>
          <cell r="E1271">
            <v>0</v>
          </cell>
        </row>
        <row r="1272">
          <cell r="A1272">
            <v>1201</v>
          </cell>
          <cell r="D1272" t="str">
            <v>Ml</v>
          </cell>
          <cell r="E1272">
            <v>0</v>
          </cell>
        </row>
        <row r="1273">
          <cell r="A1273">
            <v>1202</v>
          </cell>
          <cell r="D1273" t="str">
            <v>Ml</v>
          </cell>
          <cell r="E1273">
            <v>0</v>
          </cell>
        </row>
        <row r="1274">
          <cell r="A1274">
            <v>1203</v>
          </cell>
          <cell r="D1274" t="str">
            <v>Ml</v>
          </cell>
          <cell r="E1274">
            <v>0</v>
          </cell>
        </row>
        <row r="1275">
          <cell r="A1275">
            <v>1204</v>
          </cell>
          <cell r="D1275" t="str">
            <v>Ml</v>
          </cell>
          <cell r="E1275">
            <v>0</v>
          </cell>
        </row>
        <row r="1276">
          <cell r="A1276">
            <v>1205</v>
          </cell>
          <cell r="D1276" t="str">
            <v>Ml</v>
          </cell>
          <cell r="E1276">
            <v>0</v>
          </cell>
        </row>
        <row r="1277">
          <cell r="A1277">
            <v>1206</v>
          </cell>
          <cell r="D1277" t="str">
            <v>Ml</v>
          </cell>
          <cell r="E1277">
            <v>0</v>
          </cell>
        </row>
        <row r="1278">
          <cell r="A1278">
            <v>1207</v>
          </cell>
          <cell r="D1278" t="str">
            <v>Ml</v>
          </cell>
          <cell r="E1278">
            <v>0</v>
          </cell>
        </row>
        <row r="1279">
          <cell r="A1279">
            <v>1208</v>
          </cell>
          <cell r="D1279" t="str">
            <v>Ml</v>
          </cell>
          <cell r="E1279">
            <v>0</v>
          </cell>
        </row>
        <row r="1280">
          <cell r="A1280">
            <v>1209</v>
          </cell>
          <cell r="D1280" t="str">
            <v>Ml</v>
          </cell>
          <cell r="E1280">
            <v>0</v>
          </cell>
        </row>
        <row r="1281">
          <cell r="A1281">
            <v>1210</v>
          </cell>
          <cell r="D1281" t="str">
            <v>Ml</v>
          </cell>
          <cell r="E1281">
            <v>0</v>
          </cell>
        </row>
        <row r="1282">
          <cell r="A1282">
            <v>1211</v>
          </cell>
          <cell r="D1282" t="str">
            <v>Ml</v>
          </cell>
          <cell r="E1282">
            <v>0</v>
          </cell>
        </row>
        <row r="1283">
          <cell r="A1283">
            <v>1212</v>
          </cell>
          <cell r="D1283" t="str">
            <v>Ml</v>
          </cell>
          <cell r="E1283">
            <v>0</v>
          </cell>
        </row>
        <row r="1284">
          <cell r="A1284">
            <v>1213</v>
          </cell>
          <cell r="D1284" t="str">
            <v>Ml</v>
          </cell>
          <cell r="E1284">
            <v>0</v>
          </cell>
        </row>
        <row r="1285">
          <cell r="A1285">
            <v>1214</v>
          </cell>
          <cell r="D1285" t="str">
            <v>Ml</v>
          </cell>
          <cell r="E1285">
            <v>0</v>
          </cell>
        </row>
        <row r="1286">
          <cell r="A1286">
            <v>1215</v>
          </cell>
          <cell r="D1286" t="str">
            <v>Ml</v>
          </cell>
          <cell r="E1286">
            <v>0</v>
          </cell>
        </row>
        <row r="1287">
          <cell r="A1287">
            <v>1216</v>
          </cell>
          <cell r="D1287" t="str">
            <v>Ml</v>
          </cell>
          <cell r="E1287">
            <v>0</v>
          </cell>
        </row>
        <row r="1288">
          <cell r="A1288">
            <v>1217</v>
          </cell>
          <cell r="D1288" t="str">
            <v>Ml</v>
          </cell>
          <cell r="E1288">
            <v>0</v>
          </cell>
        </row>
        <row r="1289">
          <cell r="A1289">
            <v>1218</v>
          </cell>
          <cell r="D1289" t="str">
            <v>Ml</v>
          </cell>
          <cell r="E1289">
            <v>0</v>
          </cell>
        </row>
        <row r="1290">
          <cell r="A1290">
            <v>1219</v>
          </cell>
          <cell r="D1290" t="str">
            <v>Ml</v>
          </cell>
          <cell r="E1290">
            <v>0</v>
          </cell>
        </row>
        <row r="1291">
          <cell r="A1291">
            <v>1220</v>
          </cell>
          <cell r="D1291" t="str">
            <v>Ml</v>
          </cell>
          <cell r="E1291">
            <v>0</v>
          </cell>
        </row>
        <row r="1292">
          <cell r="A1292">
            <v>1221</v>
          </cell>
          <cell r="D1292" t="str">
            <v>Ml</v>
          </cell>
          <cell r="E1292">
            <v>0</v>
          </cell>
        </row>
        <row r="1293">
          <cell r="A1293">
            <v>1222</v>
          </cell>
          <cell r="D1293" t="str">
            <v>Ml</v>
          </cell>
          <cell r="E1293">
            <v>0</v>
          </cell>
        </row>
        <row r="1294">
          <cell r="A1294">
            <v>1223</v>
          </cell>
          <cell r="D1294" t="str">
            <v>Ml</v>
          </cell>
          <cell r="E1294">
            <v>0</v>
          </cell>
        </row>
        <row r="1295">
          <cell r="A1295">
            <v>1224</v>
          </cell>
          <cell r="D1295" t="str">
            <v>Ml</v>
          </cell>
          <cell r="E1295">
            <v>0</v>
          </cell>
        </row>
        <row r="1296">
          <cell r="A1296">
            <v>1225</v>
          </cell>
          <cell r="D1296" t="str">
            <v>Ml</v>
          </cell>
          <cell r="E1296">
            <v>0</v>
          </cell>
        </row>
        <row r="1297">
          <cell r="A1297">
            <v>1226</v>
          </cell>
          <cell r="D1297" t="str">
            <v>Ml</v>
          </cell>
          <cell r="E1297">
            <v>0</v>
          </cell>
        </row>
        <row r="1298">
          <cell r="A1298">
            <v>1227</v>
          </cell>
          <cell r="D1298" t="str">
            <v>Ml</v>
          </cell>
          <cell r="E1298">
            <v>0</v>
          </cell>
        </row>
        <row r="1299">
          <cell r="A1299">
            <v>1228</v>
          </cell>
          <cell r="D1299" t="str">
            <v>Ml</v>
          </cell>
          <cell r="E1299">
            <v>0</v>
          </cell>
        </row>
        <row r="1300">
          <cell r="A1300">
            <v>1229</v>
          </cell>
          <cell r="D1300" t="str">
            <v>Ml</v>
          </cell>
          <cell r="E1300">
            <v>0</v>
          </cell>
        </row>
        <row r="1301">
          <cell r="A1301">
            <v>1230</v>
          </cell>
          <cell r="D1301" t="str">
            <v>Ml</v>
          </cell>
          <cell r="E1301">
            <v>0</v>
          </cell>
        </row>
        <row r="1302">
          <cell r="A1302">
            <v>1231</v>
          </cell>
          <cell r="D1302" t="str">
            <v>Ml</v>
          </cell>
          <cell r="E1302">
            <v>0</v>
          </cell>
        </row>
        <row r="1303">
          <cell r="A1303">
            <v>1232</v>
          </cell>
          <cell r="D1303" t="str">
            <v>Ml</v>
          </cell>
          <cell r="E1303">
            <v>0</v>
          </cell>
        </row>
        <row r="1304">
          <cell r="A1304">
            <v>1233</v>
          </cell>
          <cell r="D1304" t="str">
            <v>Ml</v>
          </cell>
          <cell r="E1304">
            <v>0</v>
          </cell>
        </row>
        <row r="1305">
          <cell r="A1305">
            <v>1234</v>
          </cell>
          <cell r="D1305" t="str">
            <v>Ml</v>
          </cell>
          <cell r="E1305">
            <v>0</v>
          </cell>
        </row>
        <row r="1306">
          <cell r="A1306">
            <v>1235</v>
          </cell>
          <cell r="D1306" t="str">
            <v>Ml</v>
          </cell>
          <cell r="E1306">
            <v>0</v>
          </cell>
        </row>
        <row r="1307">
          <cell r="A1307">
            <v>1236</v>
          </cell>
          <cell r="D1307" t="str">
            <v>Ml</v>
          </cell>
          <cell r="E1307">
            <v>0</v>
          </cell>
        </row>
        <row r="1308">
          <cell r="A1308">
            <v>1237</v>
          </cell>
          <cell r="D1308" t="str">
            <v>Ml</v>
          </cell>
          <cell r="E1308">
            <v>0</v>
          </cell>
        </row>
        <row r="1309">
          <cell r="A1309">
            <v>1238</v>
          </cell>
          <cell r="D1309" t="str">
            <v>Ml</v>
          </cell>
          <cell r="E1309">
            <v>0</v>
          </cell>
        </row>
        <row r="1310">
          <cell r="A1310">
            <v>1239</v>
          </cell>
          <cell r="D1310" t="str">
            <v>Ml</v>
          </cell>
          <cell r="E1310">
            <v>0</v>
          </cell>
        </row>
        <row r="1311">
          <cell r="A1311">
            <v>1240</v>
          </cell>
          <cell r="D1311" t="str">
            <v>Ml</v>
          </cell>
          <cell r="E1311">
            <v>0</v>
          </cell>
        </row>
        <row r="1312">
          <cell r="A1312">
            <v>1241</v>
          </cell>
          <cell r="D1312" t="str">
            <v>Ml</v>
          </cell>
          <cell r="E1312">
            <v>0</v>
          </cell>
        </row>
        <row r="1313">
          <cell r="A1313">
            <v>1242</v>
          </cell>
          <cell r="D1313" t="str">
            <v>Ml</v>
          </cell>
          <cell r="E1313">
            <v>0</v>
          </cell>
        </row>
        <row r="1314">
          <cell r="A1314">
            <v>1243</v>
          </cell>
          <cell r="D1314" t="str">
            <v>Ml</v>
          </cell>
          <cell r="E1314">
            <v>0</v>
          </cell>
        </row>
        <row r="1315">
          <cell r="A1315">
            <v>1244</v>
          </cell>
          <cell r="D1315" t="str">
            <v>Ml</v>
          </cell>
          <cell r="E1315">
            <v>0</v>
          </cell>
        </row>
        <row r="1316">
          <cell r="A1316">
            <v>1245</v>
          </cell>
          <cell r="D1316" t="str">
            <v>Ml</v>
          </cell>
          <cell r="E1316">
            <v>0</v>
          </cell>
        </row>
        <row r="1317">
          <cell r="A1317">
            <v>1246</v>
          </cell>
          <cell r="D1317" t="str">
            <v>Ml</v>
          </cell>
          <cell r="E1317">
            <v>0</v>
          </cell>
        </row>
        <row r="1318">
          <cell r="A1318">
            <v>1247</v>
          </cell>
          <cell r="D1318" t="str">
            <v>Ml</v>
          </cell>
          <cell r="E1318">
            <v>0</v>
          </cell>
        </row>
        <row r="1319">
          <cell r="A1319">
            <v>1248</v>
          </cell>
          <cell r="D1319" t="str">
            <v>Ml</v>
          </cell>
          <cell r="E1319">
            <v>0</v>
          </cell>
        </row>
        <row r="1320">
          <cell r="A1320">
            <v>1249</v>
          </cell>
          <cell r="D1320" t="str">
            <v>Ml</v>
          </cell>
          <cell r="E1320">
            <v>0</v>
          </cell>
        </row>
        <row r="1321">
          <cell r="A1321">
            <v>1250</v>
          </cell>
          <cell r="D1321" t="str">
            <v>Ml</v>
          </cell>
          <cell r="E1321">
            <v>0</v>
          </cell>
        </row>
        <row r="1322">
          <cell r="A1322">
            <v>1251</v>
          </cell>
          <cell r="D1322" t="str">
            <v>Ml</v>
          </cell>
          <cell r="E1322">
            <v>0</v>
          </cell>
        </row>
        <row r="1323">
          <cell r="A1323">
            <v>1252</v>
          </cell>
          <cell r="D1323" t="str">
            <v>Ml</v>
          </cell>
          <cell r="E1323">
            <v>0</v>
          </cell>
        </row>
        <row r="1324">
          <cell r="A1324">
            <v>1253</v>
          </cell>
          <cell r="D1324" t="str">
            <v>Ml</v>
          </cell>
          <cell r="E1324">
            <v>0</v>
          </cell>
        </row>
        <row r="1325">
          <cell r="A1325">
            <v>1254</v>
          </cell>
          <cell r="D1325" t="str">
            <v>Ml</v>
          </cell>
          <cell r="E1325">
            <v>0</v>
          </cell>
        </row>
        <row r="1326">
          <cell r="A1326">
            <v>1255</v>
          </cell>
          <cell r="D1326" t="str">
            <v>Ml</v>
          </cell>
          <cell r="E1326">
            <v>0</v>
          </cell>
        </row>
        <row r="1327">
          <cell r="A1327">
            <v>1256</v>
          </cell>
          <cell r="D1327" t="str">
            <v>Ml</v>
          </cell>
          <cell r="E1327">
            <v>0</v>
          </cell>
        </row>
        <row r="1328">
          <cell r="A1328">
            <v>1257</v>
          </cell>
          <cell r="D1328" t="str">
            <v>Ml</v>
          </cell>
          <cell r="E1328">
            <v>0</v>
          </cell>
        </row>
        <row r="1329">
          <cell r="A1329">
            <v>1258</v>
          </cell>
          <cell r="D1329" t="str">
            <v>Ml</v>
          </cell>
          <cell r="E1329">
            <v>0</v>
          </cell>
        </row>
        <row r="1330">
          <cell r="A1330">
            <v>1259</v>
          </cell>
          <cell r="D1330" t="str">
            <v>Ml</v>
          </cell>
          <cell r="E1330">
            <v>0</v>
          </cell>
        </row>
        <row r="1331">
          <cell r="A1331">
            <v>1260</v>
          </cell>
          <cell r="D1331" t="str">
            <v>Ml</v>
          </cell>
          <cell r="E1331">
            <v>0</v>
          </cell>
        </row>
        <row r="1332">
          <cell r="A1332">
            <v>1261</v>
          </cell>
          <cell r="D1332" t="str">
            <v>Ml</v>
          </cell>
          <cell r="E1332">
            <v>0</v>
          </cell>
        </row>
        <row r="1333">
          <cell r="A1333">
            <v>1262</v>
          </cell>
          <cell r="D1333" t="str">
            <v>Ml</v>
          </cell>
          <cell r="E1333">
            <v>0</v>
          </cell>
        </row>
        <row r="1334">
          <cell r="A1334">
            <v>1263</v>
          </cell>
          <cell r="D1334" t="str">
            <v>Ml</v>
          </cell>
          <cell r="E1334">
            <v>0</v>
          </cell>
        </row>
        <row r="1335">
          <cell r="A1335">
            <v>1264</v>
          </cell>
          <cell r="D1335" t="str">
            <v>Ml</v>
          </cell>
          <cell r="E1335">
            <v>0</v>
          </cell>
        </row>
        <row r="1336">
          <cell r="A1336">
            <v>1265</v>
          </cell>
          <cell r="D1336" t="str">
            <v>Ml</v>
          </cell>
          <cell r="E1336">
            <v>0</v>
          </cell>
        </row>
        <row r="1337">
          <cell r="A1337">
            <v>1266</v>
          </cell>
          <cell r="D1337" t="str">
            <v>Ml</v>
          </cell>
          <cell r="E1337">
            <v>0</v>
          </cell>
        </row>
        <row r="1338">
          <cell r="A1338">
            <v>1267</v>
          </cell>
          <cell r="D1338" t="str">
            <v>Ml</v>
          </cell>
          <cell r="E1338">
            <v>0</v>
          </cell>
        </row>
        <row r="1339">
          <cell r="A1339">
            <v>1268</v>
          </cell>
          <cell r="D1339" t="str">
            <v>Ml</v>
          </cell>
          <cell r="E1339">
            <v>0</v>
          </cell>
        </row>
        <row r="1340">
          <cell r="A1340">
            <v>1269</v>
          </cell>
          <cell r="D1340" t="str">
            <v>Ml</v>
          </cell>
          <cell r="E1340">
            <v>0</v>
          </cell>
        </row>
        <row r="1341">
          <cell r="A1341">
            <v>1270</v>
          </cell>
          <cell r="D1341" t="str">
            <v>Ml</v>
          </cell>
          <cell r="E1341">
            <v>0</v>
          </cell>
        </row>
        <row r="1342">
          <cell r="A1342">
            <v>1271</v>
          </cell>
          <cell r="D1342" t="str">
            <v>Ml</v>
          </cell>
          <cell r="E1342">
            <v>0</v>
          </cell>
        </row>
        <row r="1343">
          <cell r="A1343">
            <v>1272</v>
          </cell>
          <cell r="D1343" t="str">
            <v>Ml</v>
          </cell>
          <cell r="E1343">
            <v>0</v>
          </cell>
        </row>
        <row r="1344">
          <cell r="A1344">
            <v>1273</v>
          </cell>
          <cell r="D1344" t="str">
            <v>Ml</v>
          </cell>
          <cell r="E1344">
            <v>0</v>
          </cell>
        </row>
        <row r="1345">
          <cell r="A1345">
            <v>1274</v>
          </cell>
          <cell r="D1345" t="str">
            <v>Ml</v>
          </cell>
          <cell r="E1345">
            <v>0</v>
          </cell>
        </row>
        <row r="1346">
          <cell r="A1346">
            <v>1275</v>
          </cell>
          <cell r="D1346" t="str">
            <v>Ml</v>
          </cell>
          <cell r="E1346">
            <v>0</v>
          </cell>
        </row>
        <row r="1347">
          <cell r="A1347">
            <v>1276</v>
          </cell>
          <cell r="D1347" t="str">
            <v>Ml</v>
          </cell>
          <cell r="E1347">
            <v>0</v>
          </cell>
        </row>
        <row r="1348">
          <cell r="A1348">
            <v>1277</v>
          </cell>
          <cell r="D1348" t="str">
            <v>Ml</v>
          </cell>
          <cell r="E1348">
            <v>0</v>
          </cell>
        </row>
        <row r="1349">
          <cell r="A1349">
            <v>1278</v>
          </cell>
          <cell r="D1349" t="str">
            <v>Ml</v>
          </cell>
          <cell r="E1349">
            <v>0</v>
          </cell>
        </row>
        <row r="1350">
          <cell r="A1350">
            <v>1279</v>
          </cell>
          <cell r="D1350" t="str">
            <v>Ml</v>
          </cell>
          <cell r="E1350">
            <v>0</v>
          </cell>
        </row>
        <row r="1351">
          <cell r="A1351">
            <v>1280</v>
          </cell>
          <cell r="D1351" t="str">
            <v>Ml</v>
          </cell>
          <cell r="E1351">
            <v>0</v>
          </cell>
        </row>
        <row r="1352">
          <cell r="A1352">
            <v>1281</v>
          </cell>
          <cell r="D1352" t="str">
            <v>Ml</v>
          </cell>
          <cell r="E1352">
            <v>0</v>
          </cell>
        </row>
        <row r="1353">
          <cell r="A1353">
            <v>1282</v>
          </cell>
          <cell r="D1353" t="str">
            <v>Ml</v>
          </cell>
          <cell r="E1353">
            <v>0</v>
          </cell>
        </row>
        <row r="1354">
          <cell r="A1354">
            <v>1283</v>
          </cell>
          <cell r="D1354" t="str">
            <v>Ml</v>
          </cell>
          <cell r="E1354">
            <v>0</v>
          </cell>
        </row>
        <row r="1355">
          <cell r="A1355">
            <v>1284</v>
          </cell>
          <cell r="D1355" t="str">
            <v>Ml</v>
          </cell>
          <cell r="E1355">
            <v>0</v>
          </cell>
        </row>
        <row r="1356">
          <cell r="A1356">
            <v>1285</v>
          </cell>
          <cell r="D1356" t="str">
            <v>Ml</v>
          </cell>
          <cell r="E1356">
            <v>0</v>
          </cell>
        </row>
        <row r="1357">
          <cell r="A1357">
            <v>1286</v>
          </cell>
          <cell r="D1357" t="str">
            <v>Ml</v>
          </cell>
          <cell r="E1357">
            <v>0</v>
          </cell>
        </row>
        <row r="1358">
          <cell r="A1358">
            <v>1287</v>
          </cell>
          <cell r="D1358" t="str">
            <v>Ml</v>
          </cell>
          <cell r="E1358">
            <v>0</v>
          </cell>
        </row>
        <row r="1359">
          <cell r="A1359">
            <v>1288</v>
          </cell>
          <cell r="D1359" t="str">
            <v>Ml</v>
          </cell>
          <cell r="E1359">
            <v>0</v>
          </cell>
        </row>
        <row r="1360">
          <cell r="A1360">
            <v>1289</v>
          </cell>
          <cell r="D1360" t="str">
            <v>Ml</v>
          </cell>
          <cell r="E1360">
            <v>0</v>
          </cell>
        </row>
        <row r="1361">
          <cell r="A1361">
            <v>1290</v>
          </cell>
          <cell r="D1361" t="str">
            <v>Ml</v>
          </cell>
          <cell r="E1361">
            <v>0</v>
          </cell>
        </row>
        <row r="1362">
          <cell r="A1362">
            <v>1291</v>
          </cell>
          <cell r="D1362" t="str">
            <v>Ml</v>
          </cell>
          <cell r="E1362">
            <v>0</v>
          </cell>
        </row>
        <row r="1363">
          <cell r="A1363">
            <v>1292</v>
          </cell>
          <cell r="D1363" t="str">
            <v>Ml</v>
          </cell>
          <cell r="E1363">
            <v>0</v>
          </cell>
        </row>
        <row r="1364">
          <cell r="A1364">
            <v>1293</v>
          </cell>
          <cell r="D1364" t="str">
            <v>Ml</v>
          </cell>
          <cell r="E1364">
            <v>0</v>
          </cell>
        </row>
        <row r="1365">
          <cell r="A1365">
            <v>1294</v>
          </cell>
          <cell r="D1365" t="str">
            <v>Ml</v>
          </cell>
          <cell r="E1365">
            <v>0</v>
          </cell>
        </row>
        <row r="1366">
          <cell r="A1366">
            <v>1295</v>
          </cell>
          <cell r="D1366" t="str">
            <v>Ml</v>
          </cell>
          <cell r="E1366">
            <v>0</v>
          </cell>
        </row>
        <row r="1367">
          <cell r="A1367">
            <v>1296</v>
          </cell>
          <cell r="D1367" t="str">
            <v>Ml</v>
          </cell>
          <cell r="E1367">
            <v>0</v>
          </cell>
        </row>
        <row r="1368">
          <cell r="A1368">
            <v>1297</v>
          </cell>
          <cell r="D1368" t="str">
            <v>Ml</v>
          </cell>
          <cell r="E1368">
            <v>0</v>
          </cell>
        </row>
        <row r="1369">
          <cell r="A1369">
            <v>1298</v>
          </cell>
          <cell r="D1369" t="str">
            <v>Ml</v>
          </cell>
          <cell r="E1369">
            <v>0</v>
          </cell>
        </row>
        <row r="1370">
          <cell r="A1370">
            <v>1299</v>
          </cell>
          <cell r="D1370" t="str">
            <v>Ml</v>
          </cell>
          <cell r="E1370">
            <v>0</v>
          </cell>
        </row>
        <row r="1371">
          <cell r="A1371">
            <v>1300</v>
          </cell>
          <cell r="D1371" t="str">
            <v>Ml</v>
          </cell>
          <cell r="E1371">
            <v>0</v>
          </cell>
        </row>
        <row r="1372">
          <cell r="A1372">
            <v>1301</v>
          </cell>
          <cell r="D1372" t="str">
            <v>Ml</v>
          </cell>
          <cell r="E1372">
            <v>0</v>
          </cell>
        </row>
        <row r="1373">
          <cell r="A1373">
            <v>1302</v>
          </cell>
          <cell r="D1373" t="str">
            <v>Ml</v>
          </cell>
          <cell r="E1373">
            <v>0</v>
          </cell>
        </row>
        <row r="1374">
          <cell r="A1374">
            <v>1303</v>
          </cell>
          <cell r="D1374" t="str">
            <v>Ml</v>
          </cell>
          <cell r="E1374">
            <v>0</v>
          </cell>
        </row>
        <row r="1375">
          <cell r="A1375">
            <v>1304</v>
          </cell>
          <cell r="D1375" t="str">
            <v>Ml</v>
          </cell>
          <cell r="E1375">
            <v>0</v>
          </cell>
        </row>
        <row r="1376">
          <cell r="A1376">
            <v>1305</v>
          </cell>
          <cell r="D1376" t="str">
            <v>Ml</v>
          </cell>
          <cell r="E1376">
            <v>0</v>
          </cell>
        </row>
        <row r="1377">
          <cell r="A1377">
            <v>1306</v>
          </cell>
          <cell r="D1377" t="str">
            <v>Ml</v>
          </cell>
          <cell r="E1377">
            <v>0</v>
          </cell>
        </row>
        <row r="1378">
          <cell r="A1378">
            <v>1307</v>
          </cell>
          <cell r="D1378" t="str">
            <v>Ml</v>
          </cell>
          <cell r="E1378">
            <v>0</v>
          </cell>
        </row>
        <row r="1379">
          <cell r="A1379">
            <v>1308</v>
          </cell>
          <cell r="D1379" t="str">
            <v>Ml</v>
          </cell>
          <cell r="E1379">
            <v>0</v>
          </cell>
        </row>
        <row r="1380">
          <cell r="A1380">
            <v>1309</v>
          </cell>
          <cell r="D1380" t="str">
            <v>Ml</v>
          </cell>
          <cell r="E1380">
            <v>0</v>
          </cell>
        </row>
        <row r="1381">
          <cell r="A1381">
            <v>1310</v>
          </cell>
          <cell r="D1381" t="str">
            <v>Ml</v>
          </cell>
          <cell r="E1381">
            <v>0</v>
          </cell>
        </row>
        <row r="1382">
          <cell r="A1382">
            <v>1311</v>
          </cell>
          <cell r="D1382" t="str">
            <v>Ml</v>
          </cell>
          <cell r="E1382">
            <v>0</v>
          </cell>
        </row>
        <row r="1383">
          <cell r="A1383">
            <v>1312</v>
          </cell>
          <cell r="D1383" t="str">
            <v>Ml</v>
          </cell>
          <cell r="E1383">
            <v>0</v>
          </cell>
        </row>
        <row r="1384">
          <cell r="A1384">
            <v>1313</v>
          </cell>
          <cell r="D1384" t="str">
            <v>Ml</v>
          </cell>
          <cell r="E1384">
            <v>0</v>
          </cell>
        </row>
        <row r="1385">
          <cell r="A1385">
            <v>1314</v>
          </cell>
        </row>
        <row r="1386">
          <cell r="A1386">
            <v>1315</v>
          </cell>
        </row>
        <row r="1387">
          <cell r="A1387">
            <v>1316</v>
          </cell>
        </row>
        <row r="1388">
          <cell r="A1388">
            <v>1317</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
          <cell r="H5">
            <v>0</v>
          </cell>
        </row>
      </sheetData>
      <sheetData sheetId="40"/>
      <sheetData sheetId="41" refreshError="1"/>
      <sheetData sheetId="42" refreshError="1"/>
      <sheetData sheetId="43" refreshError="1"/>
      <sheetData sheetId="4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Itemes_Renovación"/>
      <sheetName val="FORMULARIO No.5 APU"/>
    </sheetNames>
    <sheetDataSet>
      <sheetData sheetId="0"/>
      <sheetData sheetId="1" refreshError="1"/>
      <sheetData sheetId="2"/>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Base de Diseño"/>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CIC-NOV"/>
      <sheetName val="ELECTRICO"/>
      <sheetName val="Vuelta"/>
      <sheetName val="experiencia especifica"/>
      <sheetName val="experiencia general"/>
      <sheetName val="FORMULARIO N° 14"/>
      <sheetName val="FORMULARIO N°7"/>
      <sheetName val="contrato en ejecución"/>
      <sheetName val="Calculo capacidad residual"/>
      <sheetName val="LISTA_CÓDIGOS"/>
      <sheetName val="BASE_APU"/>
      <sheetName val="MANO_DE_OBRA"/>
      <sheetName val="TABLAS"/>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Design"/>
      <sheetName val="TARIFAS-JORNAL-DIST"/>
      <sheetName val="Presupuesto_Via_distribuidora"/>
      <sheetName val="10_HS"/>
      <sheetName val="BASES"/>
      <sheetName val="RECURSOS"/>
      <sheetName val="INDICE"/>
      <sheetName val="CALC_PROD_MENSUAL"/>
      <sheetName val="Base_de_Diseño"/>
      <sheetName val="SUB_APU10"/>
      <sheetName val="Cantidades_de_Obra10"/>
      <sheetName val="Itemes_Renovación5"/>
      <sheetName val="SUB_APU11"/>
      <sheetName val="Cantidades_de_Obra11"/>
      <sheetName val="Itemes_Renovación6"/>
      <sheetName val="experiencia_especifica"/>
      <sheetName val="experiencia_general"/>
      <sheetName val="FORMULARIO_N°_14"/>
      <sheetName val="FORMULARIO_N°7"/>
      <sheetName val="contrato_en_ejecución"/>
      <sheetName val="Calculo_capacidad_residual"/>
      <sheetName val="EMPRESA"/>
      <sheetName val="DATOS CONTRATO"/>
      <sheetName val="LIQ-NOM"/>
      <sheetName val="NOMINA-1"/>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ow r="1">
          <cell r="A1" t="str">
            <v>CODIGO</v>
          </cell>
        </row>
      </sheetData>
      <sheetData sheetId="49"/>
      <sheetData sheetId="50"/>
      <sheetData sheetId="51">
        <row r="1">
          <cell r="A1" t="str">
            <v>CODIGO</v>
          </cell>
        </row>
      </sheetData>
      <sheetData sheetId="52">
        <row r="1">
          <cell r="A1">
            <v>0</v>
          </cell>
        </row>
      </sheetData>
      <sheetData sheetId="53"/>
      <sheetData sheetId="54"/>
      <sheetData sheetId="55"/>
      <sheetData sheetId="56"/>
      <sheetData sheetId="57" refreshError="1"/>
      <sheetData sheetId="58" refreshError="1"/>
      <sheetData sheetId="59">
        <row r="1">
          <cell r="A1">
            <v>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ow r="2">
          <cell r="A2" t="str">
            <v>MUNICIPIO DE SONSON ANTIOQUIA</v>
          </cell>
        </row>
      </sheetData>
      <sheetData sheetId="92"/>
      <sheetData sheetId="93"/>
      <sheetData sheetId="94"/>
      <sheetData sheetId="95"/>
      <sheetData sheetId="96"/>
      <sheetData sheetId="97"/>
      <sheetData sheetId="98"/>
      <sheetData sheetId="99"/>
      <sheetData sheetId="100" refreshError="1"/>
      <sheetData sheetId="101"/>
      <sheetData sheetId="102"/>
      <sheetData sheetId="103"/>
      <sheetData sheetId="104">
        <row r="1">
          <cell r="A1">
            <v>0</v>
          </cell>
        </row>
      </sheetData>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37-2002"/>
      <sheetName val="Cotización"/>
      <sheetName val="Calculac"/>
      <sheetName val="variante P. flex"/>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E5">
            <v>26377</v>
          </cell>
          <cell r="F5" t="str">
            <v>Desmonte y limpieza en zonas no boscosas</v>
          </cell>
          <cell r="G5" t="str">
            <v>Ha</v>
          </cell>
          <cell r="H5">
            <v>31045</v>
          </cell>
        </row>
        <row r="6">
          <cell r="C6">
            <v>201.1</v>
          </cell>
          <cell r="D6">
            <v>201</v>
          </cell>
          <cell r="E6">
            <v>26377</v>
          </cell>
          <cell r="F6" t="str">
            <v>Demolición de edificaciones</v>
          </cell>
          <cell r="G6" t="str">
            <v>Global</v>
          </cell>
          <cell r="H6">
            <v>31045</v>
          </cell>
        </row>
        <row r="7">
          <cell r="C7">
            <v>201.2</v>
          </cell>
          <cell r="D7">
            <v>201</v>
          </cell>
          <cell r="E7">
            <v>26377</v>
          </cell>
          <cell r="F7" t="str">
            <v>Demolición de estructuras</v>
          </cell>
          <cell r="G7" t="str">
            <v>Global</v>
          </cell>
          <cell r="H7">
            <v>31045</v>
          </cell>
        </row>
        <row r="8">
          <cell r="C8">
            <v>201.3</v>
          </cell>
          <cell r="D8">
            <v>201</v>
          </cell>
          <cell r="E8">
            <v>4432</v>
          </cell>
          <cell r="F8" t="str">
            <v>Demolición de pavimentos, pisos, andén y bordillos de concreto</v>
          </cell>
          <cell r="G8" t="str">
            <v>Global</v>
          </cell>
          <cell r="H8">
            <v>4713</v>
          </cell>
        </row>
        <row r="9">
          <cell r="C9">
            <v>201.4</v>
          </cell>
          <cell r="D9">
            <v>201</v>
          </cell>
          <cell r="E9">
            <v>4432</v>
          </cell>
          <cell r="F9" t="str">
            <v>Demolición de obstáculos</v>
          </cell>
          <cell r="G9" t="str">
            <v>Global</v>
          </cell>
          <cell r="H9">
            <v>4713</v>
          </cell>
        </row>
        <row r="10">
          <cell r="C10">
            <v>201.5</v>
          </cell>
          <cell r="D10">
            <v>201</v>
          </cell>
          <cell r="E10">
            <v>2383</v>
          </cell>
          <cell r="F10" t="str">
            <v>Demolición de edificaciones</v>
          </cell>
          <cell r="G10" t="str">
            <v>Un</v>
          </cell>
          <cell r="H10">
            <v>2275</v>
          </cell>
        </row>
        <row r="11">
          <cell r="C11">
            <v>201.6</v>
          </cell>
          <cell r="D11">
            <v>201</v>
          </cell>
          <cell r="E11">
            <v>2383</v>
          </cell>
          <cell r="F11" t="str">
            <v>Demolición de estructuras</v>
          </cell>
          <cell r="G11" t="str">
            <v>Un</v>
          </cell>
          <cell r="H11">
            <v>2275</v>
          </cell>
        </row>
        <row r="12">
          <cell r="C12">
            <v>201.7</v>
          </cell>
          <cell r="D12">
            <v>201</v>
          </cell>
          <cell r="E12">
            <v>2383</v>
          </cell>
          <cell r="F12" t="str">
            <v>Demolición de pavimentos, pisos, andén y bordillos de concreto</v>
          </cell>
          <cell r="G12" t="str">
            <v>m2</v>
          </cell>
          <cell r="H12">
            <v>2275</v>
          </cell>
        </row>
        <row r="13">
          <cell r="C13">
            <v>201.8</v>
          </cell>
          <cell r="D13">
            <v>201</v>
          </cell>
          <cell r="E13">
            <v>2980</v>
          </cell>
          <cell r="F13" t="str">
            <v>Desmontaje y traslado de estructuras metálicas</v>
          </cell>
          <cell r="G13" t="str">
            <v>Un</v>
          </cell>
          <cell r="H13">
            <v>2964</v>
          </cell>
        </row>
        <row r="14">
          <cell r="C14">
            <v>201.9</v>
          </cell>
          <cell r="D14">
            <v>201</v>
          </cell>
          <cell r="E14">
            <v>2718</v>
          </cell>
          <cell r="F14" t="str">
            <v>Remoción de especies vegetales</v>
          </cell>
          <cell r="G14" t="str">
            <v>Un</v>
          </cell>
          <cell r="H14">
            <v>2383</v>
          </cell>
        </row>
        <row r="15">
          <cell r="C15" t="str">
            <v>201.10</v>
          </cell>
          <cell r="D15">
            <v>201</v>
          </cell>
          <cell r="E15">
            <v>205</v>
          </cell>
          <cell r="F15" t="str">
            <v>Remoción de obstáculos</v>
          </cell>
          <cell r="G15" t="str">
            <v>Un</v>
          </cell>
          <cell r="H15">
            <v>185</v>
          </cell>
        </row>
        <row r="16">
          <cell r="C16">
            <v>201.11</v>
          </cell>
          <cell r="D16">
            <v>201</v>
          </cell>
          <cell r="E16">
            <v>40694</v>
          </cell>
          <cell r="F16" t="str">
            <v>Remoción de servicios existentes</v>
          </cell>
          <cell r="G16" t="str">
            <v>Un</v>
          </cell>
          <cell r="H16">
            <v>44339</v>
          </cell>
        </row>
        <row r="17">
          <cell r="C17">
            <v>201.12</v>
          </cell>
          <cell r="D17">
            <v>201</v>
          </cell>
          <cell r="E17">
            <v>40694</v>
          </cell>
          <cell r="F17" t="str">
            <v>Remoción de alcantarillas</v>
          </cell>
          <cell r="G17" t="str">
            <v>ml</v>
          </cell>
          <cell r="H17">
            <v>44339</v>
          </cell>
        </row>
        <row r="18">
          <cell r="C18">
            <v>201.13</v>
          </cell>
          <cell r="D18">
            <v>201</v>
          </cell>
          <cell r="E18">
            <v>40694</v>
          </cell>
          <cell r="F18" t="str">
            <v>Remoción de cercas de alambre</v>
          </cell>
          <cell r="G18" t="str">
            <v>ml</v>
          </cell>
          <cell r="H18">
            <v>44339</v>
          </cell>
        </row>
        <row r="19">
          <cell r="C19">
            <v>201.14</v>
          </cell>
          <cell r="D19">
            <v>201</v>
          </cell>
          <cell r="E19">
            <v>27157</v>
          </cell>
          <cell r="F19" t="str">
            <v>Remoción de servicios existentes</v>
          </cell>
          <cell r="G19" t="str">
            <v>ml</v>
          </cell>
          <cell r="H19">
            <v>53517</v>
          </cell>
        </row>
        <row r="20">
          <cell r="C20">
            <v>201.15</v>
          </cell>
          <cell r="D20">
            <v>201</v>
          </cell>
          <cell r="E20">
            <v>23500</v>
          </cell>
          <cell r="F20" t="str">
            <v>Remoción de obstáculos</v>
          </cell>
          <cell r="G20" t="str">
            <v>ml</v>
          </cell>
          <cell r="H20">
            <v>23500</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E23">
            <v>60524</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E24">
            <v>72975</v>
          </cell>
          <cell r="F24" t="str">
            <v>Excavación en roca de la explanación, canales y préstamos</v>
          </cell>
          <cell r="G24" t="str">
            <v>m3</v>
          </cell>
        </row>
        <row r="25">
          <cell r="C25">
            <v>210.3</v>
          </cell>
          <cell r="D25">
            <v>210</v>
          </cell>
          <cell r="E25">
            <v>60524</v>
          </cell>
          <cell r="F25" t="str">
            <v>Excavación en material común  de la explanación, canales y préstamos</v>
          </cell>
          <cell r="G25" t="str">
            <v>m3</v>
          </cell>
          <cell r="H25">
            <v>73164</v>
          </cell>
        </row>
        <row r="26">
          <cell r="C26">
            <v>210.4</v>
          </cell>
          <cell r="D26">
            <v>210</v>
          </cell>
          <cell r="E26" t="str">
            <v>210P</v>
          </cell>
          <cell r="F26">
            <v>0</v>
          </cell>
          <cell r="G26">
            <v>0</v>
          </cell>
        </row>
        <row r="27">
          <cell r="C27">
            <v>210.5</v>
          </cell>
          <cell r="D27">
            <v>210</v>
          </cell>
          <cell r="E27">
            <v>20613</v>
          </cell>
          <cell r="F27" t="str">
            <v>Excavación en material común  de la explanación, canales y préstamos a mano</v>
          </cell>
          <cell r="G27" t="str">
            <v>m3</v>
          </cell>
          <cell r="H27" t="str">
            <v>Tiene en cuenta el programa PICO y PALA</v>
          </cell>
        </row>
        <row r="28">
          <cell r="C28">
            <v>211</v>
          </cell>
          <cell r="D28">
            <v>211</v>
          </cell>
          <cell r="E28">
            <v>1222</v>
          </cell>
          <cell r="F28" t="str">
            <v>Remoción de derrumbes</v>
          </cell>
          <cell r="G28" t="str">
            <v>m3</v>
          </cell>
          <cell r="H28" t="str">
            <v>No incluye el transporte a distancias mayores a 100 ml</v>
          </cell>
        </row>
        <row r="29">
          <cell r="C29">
            <v>220</v>
          </cell>
          <cell r="D29">
            <v>220</v>
          </cell>
          <cell r="E29">
            <v>426</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E31">
            <v>758</v>
          </cell>
          <cell r="F31" t="str">
            <v>Pedraplén compacto</v>
          </cell>
          <cell r="G31" t="str">
            <v>m3</v>
          </cell>
          <cell r="H31" t="str">
            <v>No incluye la corona, el suministro de materiales y el transporte</v>
          </cell>
        </row>
        <row r="32">
          <cell r="C32">
            <v>221.2</v>
          </cell>
          <cell r="D32">
            <v>221</v>
          </cell>
          <cell r="E32">
            <v>3903</v>
          </cell>
          <cell r="F32" t="str">
            <v>Pedraplén suelto</v>
          </cell>
          <cell r="G32" t="str">
            <v>m3</v>
          </cell>
          <cell r="H32">
            <v>2661</v>
          </cell>
        </row>
        <row r="33">
          <cell r="C33">
            <v>230.1</v>
          </cell>
          <cell r="D33">
            <v>230</v>
          </cell>
          <cell r="E33">
            <v>6887</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E34">
            <v>2133</v>
          </cell>
          <cell r="F34" t="str">
            <v>Mejoramiento de la subrasante empleando únicamente material adicionado</v>
          </cell>
          <cell r="G34" t="str">
            <v>m3</v>
          </cell>
          <cell r="H34">
            <v>1507</v>
          </cell>
        </row>
        <row r="35">
          <cell r="C35">
            <v>310</v>
          </cell>
          <cell r="D35">
            <v>310</v>
          </cell>
          <cell r="E35">
            <v>2133</v>
          </cell>
          <cell r="F35" t="str">
            <v>Conformación de la calzada existente</v>
          </cell>
          <cell r="G35" t="str">
            <v>m2</v>
          </cell>
          <cell r="H35" t="str">
            <v>No incluye suministro transporte y colocación de los materiales de afirmado y subbase.</v>
          </cell>
        </row>
        <row r="36">
          <cell r="C36">
            <v>311</v>
          </cell>
          <cell r="D36">
            <v>311</v>
          </cell>
          <cell r="E36">
            <v>6634</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cell r="H38">
            <v>199896</v>
          </cell>
        </row>
        <row r="39">
          <cell r="C39">
            <v>312</v>
          </cell>
          <cell r="D39">
            <v>176355</v>
          </cell>
          <cell r="E39" t="str">
            <v>312P</v>
          </cell>
          <cell r="F39" t="str">
            <v>Relleno con material de afirmado para realce de cunetas</v>
          </cell>
          <cell r="G39" t="str">
            <v>m3</v>
          </cell>
          <cell r="H39">
            <v>199896</v>
          </cell>
        </row>
        <row r="40">
          <cell r="C40">
            <v>320.10000000000002</v>
          </cell>
          <cell r="D40">
            <v>320</v>
          </cell>
          <cell r="E40">
            <v>204166</v>
          </cell>
          <cell r="F40" t="str">
            <v>Subbase granular de C.B.R.&gt; 20%</v>
          </cell>
          <cell r="G40" t="str">
            <v>m3</v>
          </cell>
          <cell r="H40" t="str">
            <v>No incluye producto estabilizante</v>
          </cell>
        </row>
        <row r="41">
          <cell r="C41">
            <v>320.2</v>
          </cell>
          <cell r="D41">
            <v>320</v>
          </cell>
          <cell r="E41">
            <v>200444</v>
          </cell>
          <cell r="F41" t="str">
            <v>Subbase granular de C.B.R.&gt; 30%</v>
          </cell>
          <cell r="G41" t="str">
            <v>m3</v>
          </cell>
          <cell r="H41">
            <v>207696</v>
          </cell>
        </row>
        <row r="42">
          <cell r="C42">
            <v>320.3</v>
          </cell>
          <cell r="D42">
            <v>320</v>
          </cell>
          <cell r="E42">
            <v>200444</v>
          </cell>
          <cell r="F42" t="str">
            <v>Subbase granular de C.B.R.&gt; 40%</v>
          </cell>
          <cell r="G42" t="str">
            <v>m3</v>
          </cell>
          <cell r="H42">
            <v>207696</v>
          </cell>
        </row>
        <row r="43">
          <cell r="C43">
            <v>320.39999999999998</v>
          </cell>
          <cell r="D43">
            <v>320</v>
          </cell>
          <cell r="E43">
            <v>200444</v>
          </cell>
          <cell r="F43" t="str">
            <v>Subbase granular para bacheo</v>
          </cell>
          <cell r="G43" t="str">
            <v>m3</v>
          </cell>
          <cell r="H43">
            <v>207696</v>
          </cell>
        </row>
        <row r="44">
          <cell r="C44">
            <v>330.1</v>
          </cell>
          <cell r="D44">
            <v>330</v>
          </cell>
          <cell r="E44">
            <v>200444</v>
          </cell>
          <cell r="F44" t="str">
            <v>Base granular</v>
          </cell>
          <cell r="G44" t="str">
            <v>m3</v>
          </cell>
          <cell r="H44" t="str">
            <v>No incluye producto estabilizante</v>
          </cell>
        </row>
        <row r="45">
          <cell r="C45">
            <v>330.2</v>
          </cell>
          <cell r="D45">
            <v>330</v>
          </cell>
          <cell r="E45">
            <v>206058</v>
          </cell>
          <cell r="F45" t="str">
            <v>Base granular para bacheo</v>
          </cell>
          <cell r="G45" t="str">
            <v>m3</v>
          </cell>
          <cell r="H45">
            <v>214079</v>
          </cell>
        </row>
        <row r="46">
          <cell r="C46">
            <v>330.3</v>
          </cell>
          <cell r="D46">
            <v>330</v>
          </cell>
          <cell r="E46" t="str">
            <v>330P</v>
          </cell>
          <cell r="F46" t="str">
            <v>Base triturada</v>
          </cell>
          <cell r="G46" t="str">
            <v>m³</v>
          </cell>
          <cell r="H46">
            <v>214079</v>
          </cell>
        </row>
        <row r="47">
          <cell r="C47">
            <v>340.1</v>
          </cell>
          <cell r="D47">
            <v>340</v>
          </cell>
          <cell r="E47">
            <v>200444</v>
          </cell>
          <cell r="F47" t="str">
            <v>Base estabilizada con emulsión asfáltica tipo BEE-1</v>
          </cell>
          <cell r="G47" t="str">
            <v>m3</v>
          </cell>
          <cell r="H47" t="str">
            <v>No incluye la emulsión asfáltica</v>
          </cell>
        </row>
        <row r="48">
          <cell r="C48">
            <v>340.2</v>
          </cell>
          <cell r="D48">
            <v>340</v>
          </cell>
          <cell r="E48">
            <v>200444</v>
          </cell>
          <cell r="F48" t="str">
            <v>Base estabilizada con emulsión asfáltica tipo BEE-2</v>
          </cell>
          <cell r="G48" t="str">
            <v>m3</v>
          </cell>
          <cell r="H48">
            <v>207696</v>
          </cell>
        </row>
        <row r="49">
          <cell r="C49">
            <v>340.3</v>
          </cell>
          <cell r="D49">
            <v>340</v>
          </cell>
          <cell r="E49">
            <v>200444</v>
          </cell>
          <cell r="F49" t="str">
            <v>Base estabilizada con emulsión asfáltica tipo BEE-3</v>
          </cell>
          <cell r="G49" t="str">
            <v>m3</v>
          </cell>
          <cell r="H49">
            <v>207696</v>
          </cell>
        </row>
        <row r="50">
          <cell r="C50">
            <v>341.1</v>
          </cell>
          <cell r="D50">
            <v>341</v>
          </cell>
          <cell r="E50">
            <v>200444</v>
          </cell>
          <cell r="F50" t="str">
            <v>Base estabilizada con cemento</v>
          </cell>
          <cell r="G50" t="str">
            <v>m3</v>
          </cell>
          <cell r="H50">
            <v>207696</v>
          </cell>
        </row>
        <row r="51">
          <cell r="C51">
            <v>341.2</v>
          </cell>
          <cell r="D51">
            <v>341</v>
          </cell>
          <cell r="E51">
            <v>200444</v>
          </cell>
          <cell r="F51" t="str">
            <v>Cemento</v>
          </cell>
          <cell r="G51" t="str">
            <v>Kg</v>
          </cell>
          <cell r="H51">
            <v>207696</v>
          </cell>
        </row>
        <row r="52">
          <cell r="C52">
            <v>341.3</v>
          </cell>
          <cell r="D52">
            <v>341</v>
          </cell>
          <cell r="E52">
            <v>200444</v>
          </cell>
          <cell r="F52" t="str">
            <v xml:space="preserve">Base estabilizada fresado-cemento(3%) con adición de base granular(10%) </v>
          </cell>
          <cell r="G52" t="str">
            <v>m3</v>
          </cell>
          <cell r="H52">
            <v>207696</v>
          </cell>
        </row>
        <row r="53">
          <cell r="C53">
            <v>342.1</v>
          </cell>
          <cell r="D53">
            <v>342</v>
          </cell>
          <cell r="E53">
            <v>200444</v>
          </cell>
          <cell r="F53" t="str">
            <v>Base estabilizada con compuestos multienzimáticos orgánicos tipo BEMO-1</v>
          </cell>
          <cell r="G53" t="str">
            <v>m3</v>
          </cell>
          <cell r="H53">
            <v>207696</v>
          </cell>
        </row>
        <row r="54">
          <cell r="C54">
            <v>342.2</v>
          </cell>
          <cell r="D54">
            <v>342</v>
          </cell>
          <cell r="E54">
            <v>200444</v>
          </cell>
          <cell r="F54" t="str">
            <v>Base estabilizada con compuestos multienzimáticos orgánicos tipo BEMO-2</v>
          </cell>
          <cell r="G54" t="str">
            <v>m3</v>
          </cell>
          <cell r="H54">
            <v>207696</v>
          </cell>
        </row>
        <row r="55">
          <cell r="C55">
            <v>342.3</v>
          </cell>
          <cell r="D55">
            <v>342</v>
          </cell>
          <cell r="E55">
            <v>200444</v>
          </cell>
          <cell r="F55" t="str">
            <v>Compuesto multienzimático orgánico</v>
          </cell>
          <cell r="G55" t="str">
            <v>Cl</v>
          </cell>
          <cell r="H55">
            <v>207696</v>
          </cell>
        </row>
        <row r="56">
          <cell r="C56">
            <v>410</v>
          </cell>
          <cell r="D56">
            <v>410</v>
          </cell>
          <cell r="E56">
            <v>200444</v>
          </cell>
          <cell r="F56" t="str">
            <v>Cemento asfáltico</v>
          </cell>
          <cell r="G56" t="str">
            <v>Kg</v>
          </cell>
          <cell r="H56">
            <v>207696</v>
          </cell>
        </row>
        <row r="57">
          <cell r="C57">
            <v>411.1</v>
          </cell>
          <cell r="D57">
            <v>411</v>
          </cell>
          <cell r="E57">
            <v>200444</v>
          </cell>
          <cell r="F57" t="str">
            <v>Emulsión asfáltica de rotura media CRM</v>
          </cell>
          <cell r="G57" t="str">
            <v>Lt</v>
          </cell>
          <cell r="H57">
            <v>207696</v>
          </cell>
        </row>
        <row r="58">
          <cell r="C58">
            <v>411.2</v>
          </cell>
          <cell r="D58">
            <v>411</v>
          </cell>
          <cell r="E58">
            <v>200444</v>
          </cell>
          <cell r="F58" t="str">
            <v>Emulsión asfáltica de rotura lenta CRL-1</v>
          </cell>
          <cell r="G58" t="str">
            <v>Lt</v>
          </cell>
          <cell r="H58">
            <v>207696</v>
          </cell>
        </row>
        <row r="59">
          <cell r="C59">
            <v>411.3</v>
          </cell>
          <cell r="D59">
            <v>411</v>
          </cell>
          <cell r="E59">
            <v>200444</v>
          </cell>
          <cell r="F59" t="str">
            <v>Emulsión asfáltica de rotura lenta CRL-1h</v>
          </cell>
          <cell r="G59" t="str">
            <v>Lt</v>
          </cell>
          <cell r="H59">
            <v>207696</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E62">
            <v>41250</v>
          </cell>
          <cell r="F62" t="str">
            <v>Imprimación</v>
          </cell>
          <cell r="G62" t="str">
            <v>m2</v>
          </cell>
          <cell r="H62">
            <v>40695</v>
          </cell>
        </row>
        <row r="63">
          <cell r="C63">
            <v>421</v>
          </cell>
          <cell r="D63">
            <v>421</v>
          </cell>
          <cell r="E63">
            <v>8250</v>
          </cell>
          <cell r="F63" t="str">
            <v>Riego de liga</v>
          </cell>
          <cell r="G63" t="str">
            <v>m2</v>
          </cell>
          <cell r="H63">
            <v>8139</v>
          </cell>
        </row>
        <row r="64">
          <cell r="C64">
            <v>421.1</v>
          </cell>
          <cell r="D64">
            <v>421</v>
          </cell>
          <cell r="E64">
            <v>8250</v>
          </cell>
          <cell r="F64" t="str">
            <v>Riego de liga (cemento asfáltico)</v>
          </cell>
          <cell r="G64" t="str">
            <v>m2</v>
          </cell>
          <cell r="H64">
            <v>8139</v>
          </cell>
        </row>
        <row r="65">
          <cell r="C65">
            <v>421.2</v>
          </cell>
          <cell r="D65">
            <v>421</v>
          </cell>
          <cell r="E65">
            <v>42740</v>
          </cell>
          <cell r="F65" t="str">
            <v>Riego de liga (emulsión asfáltica)</v>
          </cell>
          <cell r="G65" t="str">
            <v>m2</v>
          </cell>
          <cell r="H65">
            <v>38775</v>
          </cell>
        </row>
        <row r="66">
          <cell r="C66">
            <v>430</v>
          </cell>
          <cell r="D66">
            <v>430</v>
          </cell>
          <cell r="E66">
            <v>42740</v>
          </cell>
          <cell r="F66" t="str">
            <v>Tratamiento superficial simple</v>
          </cell>
          <cell r="G66" t="str">
            <v>m2</v>
          </cell>
          <cell r="H66">
            <v>38775</v>
          </cell>
        </row>
        <row r="67">
          <cell r="C67">
            <v>431</v>
          </cell>
          <cell r="D67">
            <v>431</v>
          </cell>
          <cell r="E67">
            <v>42740</v>
          </cell>
          <cell r="F67" t="str">
            <v>Tratamiento superficial doble</v>
          </cell>
          <cell r="G67" t="str">
            <v>m2</v>
          </cell>
          <cell r="H67">
            <v>38775</v>
          </cell>
        </row>
        <row r="68">
          <cell r="C68">
            <v>432</v>
          </cell>
          <cell r="D68">
            <v>432</v>
          </cell>
          <cell r="E68">
            <v>54317</v>
          </cell>
          <cell r="F68" t="str">
            <v>Sello de arena - asfalto</v>
          </cell>
          <cell r="G68" t="str">
            <v>m2</v>
          </cell>
          <cell r="H68">
            <v>54688</v>
          </cell>
        </row>
        <row r="69">
          <cell r="C69">
            <v>432.1</v>
          </cell>
          <cell r="D69">
            <v>51974</v>
          </cell>
          <cell r="E69" t="str">
            <v>432P</v>
          </cell>
          <cell r="F69" t="str">
            <v>Sello de fisuras con emulsión asfáltica tipo CRL-PM</v>
          </cell>
          <cell r="G69" t="str">
            <v>m2</v>
          </cell>
          <cell r="H69">
            <v>54688</v>
          </cell>
        </row>
        <row r="70">
          <cell r="C70">
            <v>433</v>
          </cell>
          <cell r="D70">
            <v>433</v>
          </cell>
          <cell r="E70">
            <v>54317</v>
          </cell>
          <cell r="F70" t="str">
            <v>Lechada asfáltica</v>
          </cell>
          <cell r="G70" t="str">
            <v>m2</v>
          </cell>
          <cell r="H70">
            <v>54688</v>
          </cell>
        </row>
        <row r="71">
          <cell r="C71">
            <v>434</v>
          </cell>
          <cell r="D71">
            <v>59712</v>
          </cell>
          <cell r="E71" t="str">
            <v>434P</v>
          </cell>
          <cell r="F71" t="str">
            <v>Sello de grietas</v>
          </cell>
          <cell r="G71" t="str">
            <v>ml</v>
          </cell>
          <cell r="H71">
            <v>64121</v>
          </cell>
        </row>
        <row r="72">
          <cell r="C72">
            <v>435</v>
          </cell>
          <cell r="D72">
            <v>26299</v>
          </cell>
          <cell r="E72" t="str">
            <v>435P</v>
          </cell>
          <cell r="F72" t="str">
            <v>Sello de juntas de pavimento de concreto hidráulico</v>
          </cell>
          <cell r="G72" t="str">
            <v>ml</v>
          </cell>
          <cell r="H72">
            <v>26614</v>
          </cell>
        </row>
        <row r="73">
          <cell r="C73">
            <v>440.1</v>
          </cell>
          <cell r="D73">
            <v>440</v>
          </cell>
          <cell r="E73">
            <v>31815</v>
          </cell>
          <cell r="F73" t="str">
            <v>Mezcla densa en frío tipo MDF-1</v>
          </cell>
          <cell r="G73" t="str">
            <v>m3</v>
          </cell>
          <cell r="H73" t="str">
            <v>No incluye suministro y almacenamiento del cemento asfáltico</v>
          </cell>
        </row>
        <row r="74">
          <cell r="C74">
            <v>440.2</v>
          </cell>
          <cell r="D74">
            <v>440</v>
          </cell>
          <cell r="E74">
            <v>32998</v>
          </cell>
          <cell r="F74" t="str">
            <v>Mezcla densa en frío tipo MDF-2</v>
          </cell>
          <cell r="G74" t="str">
            <v>m3</v>
          </cell>
          <cell r="H74">
            <v>25041</v>
          </cell>
        </row>
        <row r="75">
          <cell r="C75">
            <v>440.3</v>
          </cell>
          <cell r="D75">
            <v>440</v>
          </cell>
          <cell r="E75">
            <v>27959</v>
          </cell>
          <cell r="F75" t="str">
            <v>Mezcla densa en frío tipo MDF-3</v>
          </cell>
          <cell r="G75" t="str">
            <v>m3</v>
          </cell>
          <cell r="H75">
            <v>21311</v>
          </cell>
        </row>
        <row r="76">
          <cell r="C76">
            <v>440.5</v>
          </cell>
          <cell r="D76">
            <v>440</v>
          </cell>
          <cell r="E76">
            <v>35331</v>
          </cell>
          <cell r="F76" t="str">
            <v>Mezcla densa en frío para bacheo</v>
          </cell>
          <cell r="G76" t="str">
            <v>m3</v>
          </cell>
          <cell r="H76">
            <v>27617</v>
          </cell>
        </row>
        <row r="77">
          <cell r="C77">
            <v>441.1</v>
          </cell>
          <cell r="D77">
            <v>441</v>
          </cell>
          <cell r="E77">
            <v>31815</v>
          </cell>
          <cell r="F77" t="str">
            <v>Mezcla abierta en frío tipo MAF-1</v>
          </cell>
          <cell r="G77" t="str">
            <v>m3</v>
          </cell>
          <cell r="H77">
            <v>34535</v>
          </cell>
        </row>
        <row r="78">
          <cell r="C78">
            <v>441.2</v>
          </cell>
          <cell r="D78">
            <v>441</v>
          </cell>
          <cell r="E78">
            <v>17272</v>
          </cell>
          <cell r="F78" t="str">
            <v>Mezcla abierta en frío tipo MAF-2</v>
          </cell>
          <cell r="G78" t="str">
            <v>m3</v>
          </cell>
          <cell r="H78">
            <v>24786</v>
          </cell>
        </row>
        <row r="79">
          <cell r="C79">
            <v>441.3</v>
          </cell>
          <cell r="D79">
            <v>441</v>
          </cell>
          <cell r="E79">
            <v>59266</v>
          </cell>
          <cell r="F79" t="str">
            <v>Mezcla abierta en frío tipo MAF-3</v>
          </cell>
          <cell r="G79" t="str">
            <v>m3</v>
          </cell>
          <cell r="H79">
            <v>59266</v>
          </cell>
        </row>
        <row r="80">
          <cell r="C80">
            <v>441.4</v>
          </cell>
          <cell r="D80">
            <v>441</v>
          </cell>
          <cell r="E80">
            <v>49871</v>
          </cell>
          <cell r="F80" t="str">
            <v>Mezcla abierta en frío para bacheo</v>
          </cell>
          <cell r="G80" t="str">
            <v>m3</v>
          </cell>
          <cell r="H80">
            <v>49871</v>
          </cell>
        </row>
        <row r="81">
          <cell r="C81">
            <v>450.1</v>
          </cell>
          <cell r="D81">
            <v>450</v>
          </cell>
          <cell r="E81">
            <v>294531</v>
          </cell>
          <cell r="F81" t="str">
            <v>Mezcla densa en caliente tipo MDC-1</v>
          </cell>
          <cell r="G81" t="str">
            <v>m3</v>
          </cell>
          <cell r="H81">
            <v>285754</v>
          </cell>
        </row>
        <row r="82">
          <cell r="C82">
            <v>450.2</v>
          </cell>
          <cell r="D82">
            <v>450</v>
          </cell>
          <cell r="E82">
            <v>281102</v>
          </cell>
          <cell r="F82" t="str">
            <v>Mezcla densa en caliente tipo MDC-2</v>
          </cell>
          <cell r="G82" t="str">
            <v>m3</v>
          </cell>
          <cell r="H82">
            <v>265299</v>
          </cell>
        </row>
        <row r="83">
          <cell r="C83">
            <v>450.3</v>
          </cell>
          <cell r="D83">
            <v>450</v>
          </cell>
          <cell r="E83">
            <v>260692</v>
          </cell>
          <cell r="F83" t="str">
            <v>Mezcla densa en caliente tipo MDC-3</v>
          </cell>
          <cell r="G83" t="str">
            <v>m3</v>
          </cell>
          <cell r="H83">
            <v>237037</v>
          </cell>
        </row>
        <row r="84">
          <cell r="C84">
            <v>450.4</v>
          </cell>
          <cell r="D84">
            <v>450</v>
          </cell>
          <cell r="E84">
            <v>219476</v>
          </cell>
          <cell r="F84" t="str">
            <v>Mezcla densa en caliente para bacheo</v>
          </cell>
          <cell r="G84" t="str">
            <v>m3</v>
          </cell>
          <cell r="H84">
            <v>213901</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v>0</v>
          </cell>
          <cell r="G90">
            <v>0</v>
          </cell>
          <cell r="H90" t="str">
            <v>Incluye riego de liga, suministro y transporte del cemento asfáltico</v>
          </cell>
        </row>
        <row r="91">
          <cell r="C91">
            <v>450.12</v>
          </cell>
          <cell r="D91">
            <v>450</v>
          </cell>
          <cell r="E91" t="str">
            <v>450P-3</v>
          </cell>
          <cell r="F91">
            <v>0</v>
          </cell>
          <cell r="G91">
            <v>0</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v>0</v>
          </cell>
          <cell r="H102" t="str">
            <v>Incluye estudios y diseños y suministro y transporte del cemento asfáltico</v>
          </cell>
        </row>
        <row r="103">
          <cell r="C103">
            <v>450.25</v>
          </cell>
          <cell r="D103">
            <v>450</v>
          </cell>
          <cell r="E103" t="str">
            <v>450P</v>
          </cell>
          <cell r="F103" t="str">
            <v>Parcheo con mezcla densa en caliente tipo MDC-2</v>
          </cell>
          <cell r="G103">
            <v>0</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v>0</v>
          </cell>
          <cell r="H104" t="str">
            <v>Incluye estudios y diseños, suministro y transporte del cemento asfáltico</v>
          </cell>
        </row>
        <row r="105">
          <cell r="C105">
            <v>450.27</v>
          </cell>
          <cell r="D105">
            <v>450</v>
          </cell>
          <cell r="E105" t="str">
            <v>450P-1</v>
          </cell>
          <cell r="F105" t="str">
            <v>Mezcla densa en caliente tipo MDC-1</v>
          </cell>
          <cell r="G105">
            <v>0</v>
          </cell>
          <cell r="H105" t="str">
            <v>Incluye estudios y diseños, riego de liga, suministro y transporte del cemento asfáltico</v>
          </cell>
        </row>
        <row r="106">
          <cell r="C106">
            <v>450.28</v>
          </cell>
          <cell r="D106">
            <v>450</v>
          </cell>
          <cell r="E106" t="str">
            <v>450P-1</v>
          </cell>
          <cell r="F106" t="str">
            <v>Mezcla densa en caliente tipo MDC-3</v>
          </cell>
          <cell r="G106">
            <v>0</v>
          </cell>
          <cell r="H106" t="str">
            <v>Incluye estudios y diseños, suministro y transporte del cemento asfáltico</v>
          </cell>
        </row>
        <row r="107">
          <cell r="C107">
            <v>450.29</v>
          </cell>
          <cell r="D107">
            <v>450</v>
          </cell>
          <cell r="E107" t="str">
            <v>450P-3</v>
          </cell>
          <cell r="F107" t="str">
            <v>Mezcla densa en caliente tipo MDC-2 para bacheo</v>
          </cell>
          <cell r="G107">
            <v>0</v>
          </cell>
          <cell r="H107" t="str">
            <v>Incluye suministro y transporte del cemento asfáltico</v>
          </cell>
        </row>
        <row r="108">
          <cell r="C108">
            <v>451.1</v>
          </cell>
          <cell r="D108">
            <v>451</v>
          </cell>
          <cell r="E108">
            <v>62409</v>
          </cell>
          <cell r="F108" t="str">
            <v>Mezcla abierta en caliente tipo MAC-1</v>
          </cell>
          <cell r="G108" t="str">
            <v>m3</v>
          </cell>
          <cell r="H108">
            <v>59158</v>
          </cell>
        </row>
        <row r="109">
          <cell r="C109">
            <v>451.2</v>
          </cell>
          <cell r="D109">
            <v>451</v>
          </cell>
          <cell r="E109">
            <v>62409</v>
          </cell>
          <cell r="F109" t="str">
            <v>Mezcla abierta en caliente tipo MAC-2</v>
          </cell>
          <cell r="G109" t="str">
            <v>m3</v>
          </cell>
          <cell r="H109">
            <v>59158</v>
          </cell>
        </row>
        <row r="110">
          <cell r="C110">
            <v>451.3</v>
          </cell>
          <cell r="D110">
            <v>451</v>
          </cell>
          <cell r="E110">
            <v>62409</v>
          </cell>
          <cell r="F110" t="str">
            <v>Mezcla abierta en caliente tipo MAC-3</v>
          </cell>
          <cell r="G110" t="str">
            <v>m3</v>
          </cell>
          <cell r="H110">
            <v>59158</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E112">
            <v>758</v>
          </cell>
          <cell r="F112" t="str">
            <v>Fresado de pavimento asfáltico</v>
          </cell>
          <cell r="G112" t="str">
            <v>m2</v>
          </cell>
          <cell r="H112">
            <v>688</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E116">
            <v>71059</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v>0</v>
          </cell>
          <cell r="G120">
            <v>0</v>
          </cell>
          <cell r="H120" t="str">
            <v>No incluye suministro y almacenamiento del cemento asfáltico o la emulsión. Tampoco el agente rejuvenecedor</v>
          </cell>
        </row>
        <row r="121">
          <cell r="C121">
            <v>462.2</v>
          </cell>
          <cell r="D121">
            <v>462</v>
          </cell>
          <cell r="E121">
            <v>6691</v>
          </cell>
          <cell r="F121" t="str">
            <v>Pavimento asfáltico reciclado en caliente tipo MDC-2</v>
          </cell>
          <cell r="G121" t="str">
            <v>m3</v>
          </cell>
          <cell r="H121">
            <v>6703</v>
          </cell>
        </row>
        <row r="122">
          <cell r="C122">
            <v>462.3</v>
          </cell>
          <cell r="D122">
            <v>462</v>
          </cell>
          <cell r="E122">
            <v>6592</v>
          </cell>
          <cell r="F122" t="str">
            <v>Pavimento asfáltico reciclado en caliente tipo MDC-3</v>
          </cell>
          <cell r="G122" t="str">
            <v>m3</v>
          </cell>
          <cell r="H122">
            <v>6553</v>
          </cell>
        </row>
        <row r="123">
          <cell r="C123">
            <v>462.4</v>
          </cell>
          <cell r="D123">
            <v>462</v>
          </cell>
          <cell r="E123">
            <v>1863</v>
          </cell>
          <cell r="F123" t="str">
            <v>Pavimento asfáltico reciclado en caliente para bacheo</v>
          </cell>
          <cell r="G123" t="str">
            <v>m3</v>
          </cell>
          <cell r="H123">
            <v>2656</v>
          </cell>
        </row>
        <row r="124">
          <cell r="C124">
            <v>470</v>
          </cell>
          <cell r="D124">
            <v>650</v>
          </cell>
          <cell r="E124" t="str">
            <v>470P</v>
          </cell>
          <cell r="F124" t="str">
            <v>Asfalto Natural (Asfaltita)</v>
          </cell>
          <cell r="G124" t="str">
            <v>m3</v>
          </cell>
          <cell r="H124">
            <v>650</v>
          </cell>
        </row>
        <row r="125">
          <cell r="C125">
            <v>500</v>
          </cell>
          <cell r="D125">
            <v>500</v>
          </cell>
          <cell r="E125">
            <v>698</v>
          </cell>
          <cell r="F125" t="str">
            <v>Pavimento de concreto hidráulico</v>
          </cell>
          <cell r="G125" t="str">
            <v>m3</v>
          </cell>
          <cell r="H125" t="str">
            <v>No incluye la preparación de la superficie existente</v>
          </cell>
        </row>
        <row r="126">
          <cell r="C126">
            <v>501</v>
          </cell>
          <cell r="D126">
            <v>723</v>
          </cell>
          <cell r="E126" t="str">
            <v>501P</v>
          </cell>
          <cell r="F126" t="str">
            <v>Corte en losas de pavimento rígido</v>
          </cell>
          <cell r="G126" t="str">
            <v>ml</v>
          </cell>
          <cell r="H126">
            <v>723</v>
          </cell>
        </row>
        <row r="127">
          <cell r="C127">
            <v>510</v>
          </cell>
          <cell r="D127">
            <v>510</v>
          </cell>
          <cell r="F127">
            <v>0</v>
          </cell>
          <cell r="G127">
            <v>0</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cell r="H128">
            <v>35556</v>
          </cell>
        </row>
        <row r="129">
          <cell r="C129">
            <v>510.2</v>
          </cell>
          <cell r="D129">
            <v>510</v>
          </cell>
          <cell r="E129" t="str">
            <v>510P</v>
          </cell>
          <cell r="F129" t="str">
            <v>Andenes en adoquín estructural vehicular Tipo 1</v>
          </cell>
          <cell r="G129" t="str">
            <v>m2</v>
          </cell>
          <cell r="H129">
            <v>19404</v>
          </cell>
        </row>
        <row r="130">
          <cell r="C130">
            <v>510.3</v>
          </cell>
          <cell r="D130">
            <v>510</v>
          </cell>
          <cell r="E130" t="str">
            <v>510P</v>
          </cell>
          <cell r="F130" t="str">
            <v>Andenes en adoquín estructural vehicular Tipo 2</v>
          </cell>
          <cell r="G130" t="str">
            <v>m2</v>
          </cell>
          <cell r="H130">
            <v>17644</v>
          </cell>
        </row>
        <row r="131">
          <cell r="C131">
            <v>600.1</v>
          </cell>
          <cell r="D131">
            <v>600</v>
          </cell>
          <cell r="F131">
            <v>123653.2</v>
          </cell>
          <cell r="G131">
            <v>136018.52000000002</v>
          </cell>
        </row>
        <row r="132">
          <cell r="C132">
            <v>600.20000000000005</v>
          </cell>
          <cell r="D132">
            <v>600</v>
          </cell>
          <cell r="E132">
            <v>878</v>
          </cell>
          <cell r="F132" t="str">
            <v>Excavaciones varias en roca en seco</v>
          </cell>
          <cell r="G132" t="str">
            <v>m3</v>
          </cell>
          <cell r="H132">
            <v>758</v>
          </cell>
        </row>
        <row r="133">
          <cell r="C133">
            <v>600.29999999999995</v>
          </cell>
          <cell r="D133">
            <v>600</v>
          </cell>
          <cell r="E133">
            <v>1573</v>
          </cell>
          <cell r="F133" t="str">
            <v>Excavaciones varias en roca bajo agua</v>
          </cell>
          <cell r="G133" t="str">
            <v>m3</v>
          </cell>
          <cell r="H133">
            <v>907</v>
          </cell>
        </row>
        <row r="134">
          <cell r="C134">
            <v>600.4</v>
          </cell>
          <cell r="D134">
            <v>600</v>
          </cell>
          <cell r="E134">
            <v>120</v>
          </cell>
          <cell r="F134" t="str">
            <v>Excavaciones varias en material común en seco</v>
          </cell>
          <cell r="G134" t="str">
            <v>m3</v>
          </cell>
          <cell r="H134">
            <v>113</v>
          </cell>
        </row>
        <row r="135">
          <cell r="C135">
            <v>600.5</v>
          </cell>
          <cell r="D135">
            <v>600</v>
          </cell>
          <cell r="E135">
            <v>181</v>
          </cell>
          <cell r="F135" t="str">
            <v>Excavaciones varias en material común bajo agua</v>
          </cell>
          <cell r="G135" t="str">
            <v>m3</v>
          </cell>
          <cell r="H135">
            <v>111</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E140">
            <v>212238</v>
          </cell>
          <cell r="F140" t="str">
            <v>Excavaciones varias en roca en seco</v>
          </cell>
          <cell r="G140" t="str">
            <v>m3</v>
          </cell>
          <cell r="H140">
            <v>213935</v>
          </cell>
        </row>
        <row r="141">
          <cell r="C141">
            <v>601.20000000000005</v>
          </cell>
          <cell r="D141">
            <v>601</v>
          </cell>
          <cell r="E141">
            <v>121546</v>
          </cell>
          <cell r="F141" t="str">
            <v>Excavaciones varias en roca bajo agua</v>
          </cell>
          <cell r="G141" t="str">
            <v>m3</v>
          </cell>
          <cell r="H141">
            <v>125529</v>
          </cell>
        </row>
        <row r="142">
          <cell r="C142">
            <v>601.29999999999995</v>
          </cell>
          <cell r="D142">
            <v>601</v>
          </cell>
          <cell r="E142">
            <v>1528</v>
          </cell>
          <cell r="F142" t="str">
            <v>Excavaciones varias en material común en seco</v>
          </cell>
          <cell r="G142" t="str">
            <v>m3</v>
          </cell>
          <cell r="H142">
            <v>978</v>
          </cell>
        </row>
        <row r="143">
          <cell r="C143">
            <v>601.4</v>
          </cell>
          <cell r="D143">
            <v>601</v>
          </cell>
          <cell r="E143">
            <v>66400</v>
          </cell>
          <cell r="F143" t="str">
            <v>Excavaciones varias en material común bajo agua</v>
          </cell>
          <cell r="G143" t="str">
            <v>m3</v>
          </cell>
          <cell r="H143">
            <v>67144</v>
          </cell>
        </row>
        <row r="144">
          <cell r="C144">
            <v>610.1</v>
          </cell>
          <cell r="D144">
            <v>610</v>
          </cell>
          <cell r="E144">
            <v>608491</v>
          </cell>
          <cell r="F144" t="str">
            <v>Rellenos para estructuras</v>
          </cell>
          <cell r="G144" t="str">
            <v>m3</v>
          </cell>
          <cell r="H144" t="str">
            <v>No incluye la preparación de la superficie sobre la que irá el relleno.</v>
          </cell>
        </row>
        <row r="145">
          <cell r="C145">
            <v>610.20000000000005</v>
          </cell>
          <cell r="D145">
            <v>610</v>
          </cell>
          <cell r="E145">
            <v>364536</v>
          </cell>
          <cell r="F145" t="str">
            <v>Material filtrante</v>
          </cell>
          <cell r="G145" t="str">
            <v>m3</v>
          </cell>
          <cell r="H145">
            <v>310804</v>
          </cell>
        </row>
        <row r="146">
          <cell r="C146">
            <v>612</v>
          </cell>
          <cell r="D146">
            <v>3432</v>
          </cell>
          <cell r="E146" t="str">
            <v>612P</v>
          </cell>
          <cell r="F146" t="str">
            <v>Geobloques</v>
          </cell>
          <cell r="G146" t="str">
            <v>m3</v>
          </cell>
          <cell r="H146">
            <v>3260</v>
          </cell>
        </row>
        <row r="147">
          <cell r="C147">
            <v>620.1</v>
          </cell>
          <cell r="D147">
            <v>620</v>
          </cell>
          <cell r="E147">
            <v>7635</v>
          </cell>
          <cell r="F147" t="str">
            <v>Pilotes prefabricados de concreto</v>
          </cell>
          <cell r="G147" t="str">
            <v>ml</v>
          </cell>
          <cell r="H147">
            <v>4891</v>
          </cell>
        </row>
        <row r="148">
          <cell r="C148">
            <v>620.20000000000005</v>
          </cell>
          <cell r="D148">
            <v>620</v>
          </cell>
          <cell r="E148">
            <v>2275</v>
          </cell>
          <cell r="F148" t="str">
            <v>Extensión de pilotes</v>
          </cell>
          <cell r="G148" t="str">
            <v>ml</v>
          </cell>
          <cell r="H148">
            <v>2275</v>
          </cell>
        </row>
        <row r="149">
          <cell r="C149">
            <v>620.29999999999995</v>
          </cell>
          <cell r="D149">
            <v>620</v>
          </cell>
          <cell r="E149">
            <v>98043</v>
          </cell>
          <cell r="F149" t="str">
            <v>Prueba de carga</v>
          </cell>
          <cell r="G149" t="str">
            <v>Un</v>
          </cell>
          <cell r="H149">
            <v>102627</v>
          </cell>
        </row>
        <row r="150">
          <cell r="C150">
            <v>621.1</v>
          </cell>
          <cell r="D150">
            <v>621</v>
          </cell>
          <cell r="E150">
            <v>1754</v>
          </cell>
          <cell r="F150" t="str">
            <v>Pilote de concreto fundido in-situ de diámetro____</v>
          </cell>
          <cell r="G150" t="str">
            <v>ml</v>
          </cell>
          <cell r="H150">
            <v>1522</v>
          </cell>
        </row>
        <row r="151">
          <cell r="C151">
            <v>621.20000000000005</v>
          </cell>
          <cell r="D151">
            <v>621</v>
          </cell>
          <cell r="E151">
            <v>18870</v>
          </cell>
          <cell r="F151" t="str">
            <v>Base acampanada</v>
          </cell>
          <cell r="G151" t="str">
            <v>m3</v>
          </cell>
          <cell r="H151">
            <v>25871</v>
          </cell>
        </row>
        <row r="152">
          <cell r="C152">
            <v>621.29999999999995</v>
          </cell>
          <cell r="D152">
            <v>621</v>
          </cell>
          <cell r="E152">
            <v>153282</v>
          </cell>
          <cell r="F152" t="str">
            <v>Pilote de prueba de diámetro ____</v>
          </cell>
          <cell r="G152" t="str">
            <v>ml</v>
          </cell>
          <cell r="H152">
            <v>186820</v>
          </cell>
        </row>
        <row r="153">
          <cell r="C153">
            <v>621.4</v>
          </cell>
          <cell r="D153">
            <v>621</v>
          </cell>
          <cell r="E153">
            <v>305418</v>
          </cell>
          <cell r="F153" t="str">
            <v>Base acampanada de prueba</v>
          </cell>
          <cell r="G153" t="str">
            <v>m3</v>
          </cell>
          <cell r="H153">
            <v>229151</v>
          </cell>
        </row>
        <row r="154">
          <cell r="C154">
            <v>621.5</v>
          </cell>
          <cell r="D154">
            <v>621</v>
          </cell>
          <cell r="E154">
            <v>170658</v>
          </cell>
          <cell r="F154" t="str">
            <v>Camisa permanente de diámetro exterior ____</v>
          </cell>
          <cell r="G154" t="str">
            <v>ml</v>
          </cell>
          <cell r="H154">
            <v>174038</v>
          </cell>
        </row>
        <row r="155">
          <cell r="C155">
            <v>621.6</v>
          </cell>
          <cell r="D155">
            <v>621</v>
          </cell>
          <cell r="E155">
            <v>17615</v>
          </cell>
          <cell r="F155" t="str">
            <v>Prueba de carga</v>
          </cell>
          <cell r="G155" t="str">
            <v>Un</v>
          </cell>
          <cell r="H155">
            <v>17473</v>
          </cell>
        </row>
        <row r="156">
          <cell r="C156">
            <v>622.1</v>
          </cell>
          <cell r="D156">
            <v>622</v>
          </cell>
          <cell r="E156">
            <v>110063</v>
          </cell>
          <cell r="F156" t="str">
            <v>Tablestacado de madera</v>
          </cell>
          <cell r="G156" t="str">
            <v>m2</v>
          </cell>
          <cell r="H156">
            <v>119113</v>
          </cell>
        </row>
        <row r="157">
          <cell r="C157">
            <v>622.20000000000005</v>
          </cell>
          <cell r="D157">
            <v>622</v>
          </cell>
          <cell r="E157">
            <v>9991</v>
          </cell>
          <cell r="F157" t="str">
            <v>Tablestacado metálico</v>
          </cell>
          <cell r="G157" t="str">
            <v>m2</v>
          </cell>
          <cell r="H157">
            <v>8524</v>
          </cell>
        </row>
        <row r="158">
          <cell r="C158">
            <v>622.29999999999995</v>
          </cell>
          <cell r="D158">
            <v>622</v>
          </cell>
          <cell r="E158">
            <v>6665</v>
          </cell>
          <cell r="F158" t="str">
            <v>Tablestacado de concreto reforzado</v>
          </cell>
          <cell r="G158" t="str">
            <v>m2</v>
          </cell>
          <cell r="H158">
            <v>4913</v>
          </cell>
        </row>
        <row r="159">
          <cell r="C159">
            <v>622.4</v>
          </cell>
          <cell r="D159">
            <v>622</v>
          </cell>
          <cell r="E159">
            <v>1875</v>
          </cell>
          <cell r="F159" t="str">
            <v>Tablestacado de concreto preesforzado</v>
          </cell>
          <cell r="G159" t="str">
            <v>m2</v>
          </cell>
          <cell r="H159">
            <v>1538</v>
          </cell>
        </row>
        <row r="160">
          <cell r="C160">
            <v>622.5</v>
          </cell>
          <cell r="D160">
            <v>622</v>
          </cell>
          <cell r="E160">
            <v>1145</v>
          </cell>
          <cell r="F160" t="str">
            <v>Corte del extremo superior del elemento</v>
          </cell>
          <cell r="G160" t="str">
            <v>ml</v>
          </cell>
          <cell r="H160">
            <v>733</v>
          </cell>
        </row>
        <row r="161">
          <cell r="C161">
            <v>622.6</v>
          </cell>
          <cell r="D161">
            <v>622</v>
          </cell>
          <cell r="E161" t="str">
            <v>622P</v>
          </cell>
          <cell r="F161" t="str">
            <v>Tablestacado metálico</v>
          </cell>
          <cell r="G161" t="str">
            <v>ml</v>
          </cell>
          <cell r="H161" t="str">
            <v>La unidad de medida es el metro lineal</v>
          </cell>
        </row>
        <row r="162">
          <cell r="C162">
            <v>623.1</v>
          </cell>
          <cell r="D162">
            <v>33735</v>
          </cell>
          <cell r="E162" t="str">
            <v>623P</v>
          </cell>
          <cell r="F162" t="str">
            <v>Suministro e hincamiento de rieles</v>
          </cell>
          <cell r="G162" t="str">
            <v>ml</v>
          </cell>
          <cell r="H162">
            <v>21970</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1" refreshError="1"/>
      <sheetData sheetId="2" refreshError="1"/>
      <sheetData sheetId="3" refreshError="1"/>
      <sheetData sheetId="4" refreshError="1"/>
      <sheetData sheetId="5" refreshError="1"/>
      <sheetData sheetId="6">
        <row r="4">
          <cell r="C4">
            <v>0</v>
          </cell>
        </row>
      </sheetData>
      <sheetData sheetId="7" refreshError="1"/>
      <sheetData sheetId="8" refreshError="1"/>
      <sheetData sheetId="9">
        <row r="4">
          <cell r="C4">
            <v>200.1</v>
          </cell>
        </row>
      </sheetData>
      <sheetData sheetId="10">
        <row r="4">
          <cell r="C4">
            <v>0</v>
          </cell>
        </row>
      </sheetData>
      <sheetData sheetId="11">
        <row r="5">
          <cell r="A5" t="str">
            <v xml:space="preserve">NÚMERO CONTRATO: </v>
          </cell>
        </row>
      </sheetData>
      <sheetData sheetId="12">
        <row r="4">
          <cell r="C4">
            <v>0</v>
          </cell>
        </row>
      </sheetData>
      <sheetData sheetId="13"/>
      <sheetData sheetId="14"/>
      <sheetData sheetId="15">
        <row r="4">
          <cell r="C4">
            <v>0</v>
          </cell>
        </row>
      </sheetData>
      <sheetData sheetId="16"/>
      <sheetData sheetId="17"/>
      <sheetData sheetId="18"/>
      <sheetData sheetId="19"/>
      <sheetData sheetId="20"/>
      <sheetData sheetId="21"/>
      <sheetData sheetId="22">
        <row r="4">
          <cell r="C4" t="str">
            <v>AP 375 DE 2018</v>
          </cell>
        </row>
      </sheetData>
      <sheetData sheetId="23"/>
      <sheetData sheetId="24"/>
      <sheetData sheetId="25">
        <row r="4">
          <cell r="C4">
            <v>0</v>
          </cell>
        </row>
      </sheetData>
      <sheetData sheetId="2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EQUIPMARZ"/>
      <sheetName val="Valores"/>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row r="5">
          <cell r="D5">
            <v>0</v>
          </cell>
        </row>
      </sheetData>
      <sheetData sheetId="15"/>
      <sheetData sheetId="16"/>
      <sheetData sheetId="17"/>
      <sheetData sheetId="18"/>
      <sheetData sheetId="19">
        <row r="3">
          <cell r="D3" t="str">
            <v>Fecha:13-03-2017</v>
          </cell>
        </row>
      </sheetData>
      <sheetData sheetId="20"/>
      <sheetData sheetId="21"/>
      <sheetData sheetId="22"/>
      <sheetData sheetId="23"/>
      <sheetData sheetId="24" refreshError="1"/>
      <sheetData sheetId="2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Hoja1"/>
      <sheetName val="Actividades"/>
      <sheetName val="APUs"/>
      <sheetName val="Materiales"/>
      <sheetName val="Equipo"/>
      <sheetName val="Mano de obra"/>
      <sheetName val="Transporte "/>
      <sheetName val="APUs Subanálisis"/>
      <sheetName val="Capitulos definidos"/>
      <sheetName val="APUS obraextra"/>
      <sheetName val="Tarifario"/>
    </sheetNames>
    <sheetDataSet>
      <sheetData sheetId="0"/>
      <sheetData sheetId="1"/>
      <sheetData sheetId="2"/>
      <sheetData sheetId="3"/>
      <sheetData sheetId="4"/>
      <sheetData sheetId="5"/>
      <sheetData sheetId="6">
        <row r="5">
          <cell r="B5" t="str">
            <v>Descripción</v>
          </cell>
          <cell r="C5" t="str">
            <v>Und</v>
          </cell>
          <cell r="D5" t="str">
            <v>Precio unitario</v>
          </cell>
        </row>
        <row r="6">
          <cell r="B6" t="str">
            <v>Oficial + 1 ayudante</v>
          </cell>
          <cell r="C6" t="str">
            <v>día</v>
          </cell>
          <cell r="D6">
            <v>159447</v>
          </cell>
        </row>
        <row r="7">
          <cell r="B7" t="str">
            <v>Oficial + 2 ayudantes</v>
          </cell>
          <cell r="C7" t="str">
            <v>día</v>
          </cell>
          <cell r="D7">
            <v>212596</v>
          </cell>
        </row>
        <row r="8">
          <cell r="B8" t="str">
            <v>Oficial + 3 ayudantes</v>
          </cell>
          <cell r="C8" t="str">
            <v>día</v>
          </cell>
          <cell r="D8">
            <v>265745</v>
          </cell>
        </row>
        <row r="9">
          <cell r="B9" t="str">
            <v>Ayudante Raso</v>
          </cell>
          <cell r="C9" t="str">
            <v>día</v>
          </cell>
          <cell r="D9">
            <v>53149</v>
          </cell>
        </row>
        <row r="10">
          <cell r="B10" t="str">
            <v>Oficial</v>
          </cell>
          <cell r="C10" t="str">
            <v>día</v>
          </cell>
          <cell r="D10">
            <v>106298</v>
          </cell>
        </row>
        <row r="11">
          <cell r="B11" t="str">
            <v>Cuadrilla demoliciones</v>
          </cell>
          <cell r="C11" t="str">
            <v>día</v>
          </cell>
          <cell r="D11">
            <v>159447</v>
          </cell>
        </row>
        <row r="12">
          <cell r="B12" t="str">
            <v>Ayudante acarreo interno</v>
          </cell>
          <cell r="C12" t="str">
            <v>jor</v>
          </cell>
          <cell r="D12">
            <v>53149</v>
          </cell>
        </row>
        <row r="13">
          <cell r="B13" t="str">
            <v>Cuadrilla demoliciones (2Of + 3 Ayud)</v>
          </cell>
          <cell r="C13" t="str">
            <v>jor</v>
          </cell>
          <cell r="D13">
            <v>372043</v>
          </cell>
        </row>
        <row r="14">
          <cell r="B14" t="str">
            <v>3 Ayudantes</v>
          </cell>
          <cell r="C14" t="str">
            <v>jor</v>
          </cell>
          <cell r="D14">
            <v>159447</v>
          </cell>
        </row>
        <row r="15">
          <cell r="B15" t="str">
            <v>Cuadrilla Retiros</v>
          </cell>
          <cell r="C15" t="str">
            <v>jor</v>
          </cell>
          <cell r="D15">
            <v>159447</v>
          </cell>
        </row>
        <row r="16">
          <cell r="B16" t="str">
            <v>Cuadrilla de Excavación de Pilas</v>
          </cell>
          <cell r="C16" t="str">
            <v>jor</v>
          </cell>
          <cell r="D16">
            <v>212596</v>
          </cell>
        </row>
        <row r="17">
          <cell r="B17" t="str">
            <v>Cuadrilla de armado, vaciado concreto anillos y desformaleteado, Oficial + 1 ayudante</v>
          </cell>
          <cell r="C17" t="str">
            <v>jor</v>
          </cell>
          <cell r="D17">
            <v>212596</v>
          </cell>
        </row>
        <row r="18">
          <cell r="B18" t="str">
            <v>Oficial minero por pulgada</v>
          </cell>
          <cell r="C18" t="str">
            <v>pulgada</v>
          </cell>
          <cell r="D18">
            <v>1060</v>
          </cell>
        </row>
        <row r="19">
          <cell r="B19" t="str">
            <v>Minero cemento demoledor</v>
          </cell>
          <cell r="C19" t="str">
            <v>pulgada</v>
          </cell>
          <cell r="D19">
            <v>265</v>
          </cell>
        </row>
        <row r="20">
          <cell r="B20" t="str">
            <v>1 Encargado de mezclas</v>
          </cell>
          <cell r="C20" t="str">
            <v>Jor</v>
          </cell>
          <cell r="D20">
            <v>121603.2</v>
          </cell>
        </row>
        <row r="21">
          <cell r="B21" t="str">
            <v>2 Rastrilleros</v>
          </cell>
          <cell r="C21" t="str">
            <v>Jor</v>
          </cell>
          <cell r="D21">
            <v>202672</v>
          </cell>
        </row>
        <row r="22">
          <cell r="B22" t="str">
            <v>1 Ligador</v>
          </cell>
          <cell r="C22" t="str">
            <v>Jor</v>
          </cell>
          <cell r="D22">
            <v>57688.38</v>
          </cell>
        </row>
        <row r="23">
          <cell r="B23" t="str">
            <v>8 Ayudantes</v>
          </cell>
          <cell r="C23" t="str">
            <v>Jor</v>
          </cell>
          <cell r="D23">
            <v>425192</v>
          </cell>
        </row>
        <row r="24">
          <cell r="B24" t="str">
            <v>1 Rastrillero</v>
          </cell>
          <cell r="C24" t="str">
            <v>Jor</v>
          </cell>
          <cell r="D24">
            <v>101336</v>
          </cell>
        </row>
        <row r="25">
          <cell r="B25" t="str">
            <v>6 Ayudantes</v>
          </cell>
          <cell r="C25" t="str">
            <v>Jor</v>
          </cell>
          <cell r="D25">
            <v>318894</v>
          </cell>
        </row>
        <row r="26">
          <cell r="B26" t="str">
            <v>1 Operador derretidora</v>
          </cell>
          <cell r="C26" t="str">
            <v>Jor</v>
          </cell>
          <cell r="D26">
            <v>106402.8</v>
          </cell>
        </row>
        <row r="27">
          <cell r="B27" t="str">
            <v>1 Operador lanza llamas</v>
          </cell>
          <cell r="C27" t="str">
            <v>Jor</v>
          </cell>
          <cell r="D27">
            <v>57688.38</v>
          </cell>
        </row>
        <row r="28">
          <cell r="B28" t="str">
            <v>4 Ayudantes</v>
          </cell>
          <cell r="C28" t="str">
            <v>Jor</v>
          </cell>
          <cell r="D28">
            <v>212596</v>
          </cell>
        </row>
        <row r="29">
          <cell r="B29" t="str">
            <v>2 ayudantes</v>
          </cell>
          <cell r="C29" t="str">
            <v>Jor</v>
          </cell>
          <cell r="D29">
            <v>106298</v>
          </cell>
        </row>
        <row r="30">
          <cell r="B30" t="str">
            <v>1 Encargado + 2 Rastrilleros + 1 Ligador + 6 Ayudantes</v>
          </cell>
          <cell r="C30" t="str">
            <v>Jor</v>
          </cell>
          <cell r="D30">
            <v>546761.78</v>
          </cell>
        </row>
        <row r="31">
          <cell r="B31" t="str">
            <v>Oficial + 1 ayudante (armada y desarmada de andamio certificado)</v>
          </cell>
          <cell r="C31" t="str">
            <v>día</v>
          </cell>
          <cell r="D31">
            <v>159447</v>
          </cell>
        </row>
        <row r="32">
          <cell r="B32" t="str">
            <v>2 Oficial + 6 ayudantes</v>
          </cell>
          <cell r="C32" t="str">
            <v>jor</v>
          </cell>
          <cell r="D32">
            <v>531490</v>
          </cell>
        </row>
        <row r="33">
          <cell r="B33" t="str">
            <v>Oficial + 1 ayudante (Fabricación formaleta columna)</v>
          </cell>
          <cell r="C33" t="str">
            <v>jor</v>
          </cell>
          <cell r="D33">
            <v>159447</v>
          </cell>
        </row>
        <row r="34">
          <cell r="B34" t="str">
            <v>Oficial + 3 ayudantes (Armado, vaciado, vibrado, desencofrado y curado)</v>
          </cell>
          <cell r="C34" t="str">
            <v>jor</v>
          </cell>
          <cell r="D34">
            <v>265745</v>
          </cell>
        </row>
        <row r="35">
          <cell r="B35" t="str">
            <v>Topógrafo</v>
          </cell>
          <cell r="C35" t="str">
            <v>jor</v>
          </cell>
          <cell r="D35">
            <v>153883.96980000002</v>
          </cell>
        </row>
        <row r="36">
          <cell r="B36" t="str">
            <v>Cadenero 1</v>
          </cell>
          <cell r="C36" t="str">
            <v>jor</v>
          </cell>
          <cell r="D36">
            <v>106298</v>
          </cell>
        </row>
        <row r="37">
          <cell r="B37" t="str">
            <v>Cadenero 2</v>
          </cell>
          <cell r="C37" t="str">
            <v>jor</v>
          </cell>
          <cell r="D37">
            <v>53149</v>
          </cell>
        </row>
        <row r="38">
          <cell r="B38" t="str">
            <v>Oficial + 1 ayudante (armado)</v>
          </cell>
          <cell r="C38" t="str">
            <v>jor</v>
          </cell>
          <cell r="D38">
            <v>159447</v>
          </cell>
        </row>
        <row r="39">
          <cell r="B39" t="str">
            <v>Ayudante acarreo interno (traslado)</v>
          </cell>
          <cell r="C39" t="str">
            <v>jor</v>
          </cell>
          <cell r="D39">
            <v>53149</v>
          </cell>
        </row>
        <row r="40">
          <cell r="B40" t="str">
            <v>Oficial de soldadura certificado</v>
          </cell>
          <cell r="C40" t="str">
            <v>jor</v>
          </cell>
          <cell r="D40">
            <v>159447</v>
          </cell>
        </row>
        <row r="41">
          <cell r="B41" t="str">
            <v>Cuadrilla de fabricación y montaje de estructura</v>
          </cell>
          <cell r="C41" t="str">
            <v>jor</v>
          </cell>
          <cell r="D41">
            <v>287004.59999999998</v>
          </cell>
        </row>
        <row r="42">
          <cell r="B42" t="str">
            <v>Ayudante de soldadura</v>
          </cell>
          <cell r="C42" t="str">
            <v>jor</v>
          </cell>
          <cell r="D42">
            <v>63778.799999999996</v>
          </cell>
        </row>
        <row r="43">
          <cell r="B43" t="str">
            <v>Oficial de pintura</v>
          </cell>
          <cell r="C43" t="str">
            <v>jor</v>
          </cell>
          <cell r="D43">
            <v>106298</v>
          </cell>
        </row>
        <row r="44">
          <cell r="B44" t="str">
            <v>Cuadrilla de pintura</v>
          </cell>
          <cell r="C44" t="str">
            <v>jor</v>
          </cell>
          <cell r="D44">
            <v>159447</v>
          </cell>
        </row>
        <row r="45">
          <cell r="B45" t="str">
            <v>Arriero</v>
          </cell>
          <cell r="C45" t="str">
            <v>jor</v>
          </cell>
          <cell r="D45">
            <v>69093.7</v>
          </cell>
        </row>
        <row r="46">
          <cell r="B46" t="str">
            <v>Oficial + 1 ayudante (Fabricación formaleta)</v>
          </cell>
          <cell r="C46" t="str">
            <v>jor</v>
          </cell>
          <cell r="D46">
            <v>159447</v>
          </cell>
        </row>
      </sheetData>
      <sheetData sheetId="7">
        <row r="5">
          <cell r="B5" t="str">
            <v>Descripción</v>
          </cell>
          <cell r="C5" t="str">
            <v>Und</v>
          </cell>
          <cell r="D5" t="str">
            <v>Precio unitario</v>
          </cell>
        </row>
        <row r="6">
          <cell r="B6" t="str">
            <v>Acarreo interno de materiales</v>
          </cell>
          <cell r="C6" t="str">
            <v>m3</v>
          </cell>
          <cell r="D6">
            <v>11161.29</v>
          </cell>
        </row>
        <row r="7">
          <cell r="B7" t="str">
            <v>Cargue, transporte de materiales y derechos de botadero y/0 almacenamiento en bodega de material reutilizable</v>
          </cell>
          <cell r="C7" t="str">
            <v>m3</v>
          </cell>
          <cell r="D7">
            <v>35437</v>
          </cell>
        </row>
        <row r="8">
          <cell r="B8" t="str">
            <v>Cargue y transporte</v>
          </cell>
          <cell r="C8" t="str">
            <v>m3</v>
          </cell>
          <cell r="D8">
            <v>27000</v>
          </cell>
        </row>
        <row r="9">
          <cell r="B9" t="str">
            <v>Volqueta</v>
          </cell>
          <cell r="C9" t="str">
            <v>m3</v>
          </cell>
          <cell r="D9">
            <v>1250</v>
          </cell>
        </row>
        <row r="10">
          <cell r="B10" t="str">
            <v>Transporte maquinaria y equipos</v>
          </cell>
          <cell r="C10" t="str">
            <v>m3-km</v>
          </cell>
          <cell r="D10">
            <v>2000</v>
          </cell>
        </row>
        <row r="11">
          <cell r="B11" t="str">
            <v>Transporte material fresado</v>
          </cell>
          <cell r="C11" t="str">
            <v>m3-km</v>
          </cell>
          <cell r="D11">
            <v>1250</v>
          </cell>
        </row>
        <row r="12">
          <cell r="B12" t="str">
            <v>Volqueta con peajes</v>
          </cell>
          <cell r="C12" t="str">
            <v>m3-km</v>
          </cell>
          <cell r="D12">
            <v>1250</v>
          </cell>
        </row>
        <row r="13">
          <cell r="B13" t="str">
            <v>Peajes vehículo oficial</v>
          </cell>
          <cell r="C13" t="str">
            <v>m3-km</v>
          </cell>
          <cell r="D13">
            <v>1250</v>
          </cell>
        </row>
        <row r="14">
          <cell r="B14" t="str">
            <v>Volqueta con peajes m3</v>
          </cell>
          <cell r="C14" t="str">
            <v>m3</v>
          </cell>
          <cell r="D14">
            <v>19800</v>
          </cell>
        </row>
        <row r="15">
          <cell r="B15" t="str">
            <v>Transporte de maquinaria pesada</v>
          </cell>
          <cell r="C15" t="str">
            <v>km</v>
          </cell>
          <cell r="D15">
            <v>11262</v>
          </cell>
        </row>
        <row r="16">
          <cell r="B16" t="str">
            <v>Transporte cortadora de piso</v>
          </cell>
          <cell r="C16" t="str">
            <v>día</v>
          </cell>
          <cell r="D16">
            <v>11500</v>
          </cell>
        </row>
        <row r="17">
          <cell r="B17" t="str">
            <v>Transporte vibrador eléctrico o gasolina</v>
          </cell>
          <cell r="C17" t="str">
            <v>día</v>
          </cell>
          <cell r="D17">
            <v>5800</v>
          </cell>
        </row>
        <row r="18">
          <cell r="B18" t="str">
            <v>Transporte de acero interno y descargue</v>
          </cell>
          <cell r="C18" t="str">
            <v>kg</v>
          </cell>
          <cell r="D18">
            <v>100</v>
          </cell>
        </row>
        <row r="19">
          <cell r="B19" t="str">
            <v>Acarreo interno de materiales (formaleta, andamio, equipo)</v>
          </cell>
          <cell r="C19" t="str">
            <v>m3</v>
          </cell>
          <cell r="D19">
            <v>11846</v>
          </cell>
        </row>
        <row r="20">
          <cell r="B20" t="str">
            <v>Acarreo interno de materiales (concreto)</v>
          </cell>
          <cell r="C20" t="str">
            <v>m3</v>
          </cell>
          <cell r="D20">
            <v>11161.29</v>
          </cell>
        </row>
        <row r="21">
          <cell r="B21" t="str">
            <v>Acarreo interno de materiales (tierra)</v>
          </cell>
          <cell r="C21" t="str">
            <v>m3</v>
          </cell>
          <cell r="D21">
            <v>11161.29</v>
          </cell>
        </row>
        <row r="22">
          <cell r="B22" t="str">
            <v>Transporte personal y equipo (ida y regreso)</v>
          </cell>
          <cell r="C22" t="str">
            <v>Viajes</v>
          </cell>
          <cell r="D22">
            <v>60000</v>
          </cell>
        </row>
        <row r="23">
          <cell r="B23" t="str">
            <v>Transporte de materiales y derechos de botadero y/0 almacenamiento en bodega de material reutilizable</v>
          </cell>
          <cell r="C23" t="str">
            <v>m3</v>
          </cell>
          <cell r="D23">
            <v>29712</v>
          </cell>
        </row>
        <row r="24">
          <cell r="B24" t="str">
            <v>Acarreo interno acero</v>
          </cell>
          <cell r="C24" t="str">
            <v>kg</v>
          </cell>
          <cell r="D24">
            <v>50</v>
          </cell>
        </row>
        <row r="25">
          <cell r="B25" t="str">
            <v>Mula y aparejo</v>
          </cell>
          <cell r="C25" t="str">
            <v>día</v>
          </cell>
          <cell r="D25">
            <v>75000</v>
          </cell>
        </row>
      </sheetData>
      <sheetData sheetId="8"/>
      <sheetData sheetId="9"/>
      <sheetData sheetId="10"/>
      <sheetData sheetId="1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INSUMOS"/>
    </sheetNames>
    <sheetDataSet>
      <sheetData sheetId="0">
        <row r="10012">
          <cell r="AA10012">
            <v>0</v>
          </cell>
        </row>
      </sheetData>
      <sheetData sheetId="1">
        <row r="10012">
          <cell r="AA10012">
            <v>0</v>
          </cell>
        </row>
        <row r="10013">
          <cell r="AA10013">
            <v>0.01</v>
          </cell>
        </row>
        <row r="10014">
          <cell r="AA10014">
            <v>0.02</v>
          </cell>
        </row>
        <row r="10015">
          <cell r="AA10015">
            <v>0.03</v>
          </cell>
        </row>
        <row r="10016">
          <cell r="AA10016">
            <v>0.04</v>
          </cell>
        </row>
        <row r="10017">
          <cell r="AA10017">
            <v>0.05</v>
          </cell>
        </row>
        <row r="10018">
          <cell r="AA10018">
            <v>0.06</v>
          </cell>
        </row>
        <row r="10019">
          <cell r="AA10019">
            <v>7.0000000000000007E-2</v>
          </cell>
        </row>
        <row r="10020">
          <cell r="AA10020">
            <v>0.08</v>
          </cell>
        </row>
        <row r="10021">
          <cell r="AA10021">
            <v>0.09</v>
          </cell>
        </row>
        <row r="10022">
          <cell r="AA10022">
            <v>0.1</v>
          </cell>
        </row>
        <row r="10023">
          <cell r="AA10023">
            <v>0.11</v>
          </cell>
        </row>
        <row r="10024">
          <cell r="AA10024">
            <v>0.12</v>
          </cell>
        </row>
        <row r="10025">
          <cell r="AA10025">
            <v>0.13</v>
          </cell>
        </row>
        <row r="10026">
          <cell r="AA10026">
            <v>0.14000000000000001</v>
          </cell>
        </row>
        <row r="10027">
          <cell r="AA10027">
            <v>0.15</v>
          </cell>
        </row>
        <row r="10028">
          <cell r="AA10028">
            <v>0.16</v>
          </cell>
        </row>
        <row r="10029">
          <cell r="AA10029">
            <v>0.17</v>
          </cell>
        </row>
        <row r="10030">
          <cell r="AA10030">
            <v>0.18</v>
          </cell>
        </row>
        <row r="10031">
          <cell r="AA10031">
            <v>0.19</v>
          </cell>
        </row>
        <row r="10032">
          <cell r="AA10032">
            <v>0.2</v>
          </cell>
        </row>
        <row r="10033">
          <cell r="AA10033">
            <v>0.21</v>
          </cell>
        </row>
        <row r="10034">
          <cell r="AA10034">
            <v>0.22</v>
          </cell>
        </row>
        <row r="10035">
          <cell r="AA10035">
            <v>0.23</v>
          </cell>
        </row>
        <row r="10036">
          <cell r="AA10036">
            <v>0.24</v>
          </cell>
        </row>
        <row r="10037">
          <cell r="AA10037">
            <v>0.25</v>
          </cell>
        </row>
        <row r="10038">
          <cell r="AA10038">
            <v>0.26</v>
          </cell>
        </row>
        <row r="10039">
          <cell r="AA10039">
            <v>0.27</v>
          </cell>
        </row>
        <row r="10040">
          <cell r="AA10040">
            <v>0.28000000000000003</v>
          </cell>
        </row>
        <row r="10041">
          <cell r="AA10041">
            <v>0.28999999999999998</v>
          </cell>
        </row>
        <row r="10042">
          <cell r="AA10042">
            <v>0.3</v>
          </cell>
        </row>
        <row r="10043">
          <cell r="AA10043">
            <v>0.31</v>
          </cell>
        </row>
        <row r="10044">
          <cell r="AA10044">
            <v>0.32</v>
          </cell>
        </row>
        <row r="10045">
          <cell r="AA10045">
            <v>0.33</v>
          </cell>
        </row>
        <row r="10046">
          <cell r="AA10046">
            <v>0.34</v>
          </cell>
        </row>
        <row r="10047">
          <cell r="AA10047">
            <v>0.35</v>
          </cell>
        </row>
        <row r="10048">
          <cell r="AA10048">
            <v>0.36</v>
          </cell>
        </row>
        <row r="10049">
          <cell r="AA10049">
            <v>0.37</v>
          </cell>
        </row>
        <row r="10050">
          <cell r="AA10050">
            <v>0.38</v>
          </cell>
        </row>
        <row r="10051">
          <cell r="AA10051">
            <v>0.39</v>
          </cell>
        </row>
        <row r="10052">
          <cell r="AA10052">
            <v>0.4</v>
          </cell>
        </row>
        <row r="10053">
          <cell r="AA10053">
            <v>0.41</v>
          </cell>
        </row>
        <row r="10054">
          <cell r="AA10054">
            <v>0.42</v>
          </cell>
        </row>
        <row r="10055">
          <cell r="AA10055">
            <v>0.43</v>
          </cell>
        </row>
        <row r="10056">
          <cell r="AA10056">
            <v>0.44</v>
          </cell>
        </row>
        <row r="10057">
          <cell r="AA10057">
            <v>0.45</v>
          </cell>
        </row>
        <row r="10058">
          <cell r="AA10058">
            <v>0.46</v>
          </cell>
        </row>
        <row r="10059">
          <cell r="AA10059">
            <v>0.47</v>
          </cell>
        </row>
        <row r="10060">
          <cell r="AA10060">
            <v>0.48</v>
          </cell>
        </row>
        <row r="10061">
          <cell r="AA10061">
            <v>0.49</v>
          </cell>
        </row>
        <row r="10062">
          <cell r="AA10062">
            <v>0.5</v>
          </cell>
        </row>
        <row r="10063">
          <cell r="AA10063">
            <v>0.51</v>
          </cell>
        </row>
        <row r="10064">
          <cell r="AA10064">
            <v>0.52</v>
          </cell>
        </row>
        <row r="10065">
          <cell r="AA10065">
            <v>0.53</v>
          </cell>
        </row>
        <row r="10066">
          <cell r="AA10066">
            <v>0.54</v>
          </cell>
        </row>
        <row r="10067">
          <cell r="AA10067">
            <v>0.55000000000000004</v>
          </cell>
        </row>
        <row r="10068">
          <cell r="AA10068">
            <v>0.56000000000000005</v>
          </cell>
        </row>
        <row r="10069">
          <cell r="AA10069">
            <v>0.56999999999999995</v>
          </cell>
        </row>
        <row r="10070">
          <cell r="AA10070">
            <v>0.57999999999999996</v>
          </cell>
        </row>
        <row r="10071">
          <cell r="AA10071">
            <v>0.59</v>
          </cell>
        </row>
        <row r="10072">
          <cell r="AA10072">
            <v>0.6</v>
          </cell>
        </row>
        <row r="10073">
          <cell r="AA10073">
            <v>0.61</v>
          </cell>
        </row>
        <row r="10074">
          <cell r="AA10074">
            <v>0.62</v>
          </cell>
        </row>
        <row r="10075">
          <cell r="AA10075">
            <v>0.63</v>
          </cell>
        </row>
        <row r="10076">
          <cell r="AA10076">
            <v>0.64</v>
          </cell>
        </row>
        <row r="10077">
          <cell r="AA10077">
            <v>0.65</v>
          </cell>
        </row>
        <row r="10078">
          <cell r="AA10078">
            <v>0.66</v>
          </cell>
        </row>
        <row r="10079">
          <cell r="AA10079">
            <v>0.67</v>
          </cell>
        </row>
        <row r="10080">
          <cell r="AA10080">
            <v>0.68</v>
          </cell>
        </row>
        <row r="10081">
          <cell r="AA10081">
            <v>0.69</v>
          </cell>
        </row>
        <row r="10082">
          <cell r="AA10082">
            <v>0.7</v>
          </cell>
        </row>
        <row r="10083">
          <cell r="AA10083">
            <v>0.71</v>
          </cell>
        </row>
        <row r="10084">
          <cell r="AA10084">
            <v>0.72</v>
          </cell>
        </row>
        <row r="10085">
          <cell r="AA10085">
            <v>0.73</v>
          </cell>
        </row>
        <row r="10086">
          <cell r="AA10086">
            <v>0.74</v>
          </cell>
        </row>
        <row r="10087">
          <cell r="AA10087">
            <v>0.75</v>
          </cell>
        </row>
        <row r="10088">
          <cell r="AA10088">
            <v>0.76</v>
          </cell>
        </row>
        <row r="10089">
          <cell r="AA10089">
            <v>0.77</v>
          </cell>
        </row>
        <row r="10090">
          <cell r="AA10090">
            <v>0.78</v>
          </cell>
        </row>
        <row r="10091">
          <cell r="AA10091">
            <v>0.79</v>
          </cell>
        </row>
        <row r="10092">
          <cell r="AA10092">
            <v>0.8</v>
          </cell>
        </row>
        <row r="10093">
          <cell r="AA10093">
            <v>0.81</v>
          </cell>
        </row>
        <row r="10094">
          <cell r="AA10094">
            <v>0.82</v>
          </cell>
        </row>
        <row r="10095">
          <cell r="AA10095">
            <v>0.83</v>
          </cell>
        </row>
        <row r="10096">
          <cell r="AA10096">
            <v>0.84</v>
          </cell>
        </row>
        <row r="10097">
          <cell r="AA10097">
            <v>0.85</v>
          </cell>
        </row>
        <row r="10098">
          <cell r="AA10098">
            <v>0.86</v>
          </cell>
        </row>
        <row r="10099">
          <cell r="AA10099">
            <v>0.87</v>
          </cell>
        </row>
        <row r="10100">
          <cell r="AA10100">
            <v>0.88</v>
          </cell>
        </row>
        <row r="10101">
          <cell r="AA10101">
            <v>0.89</v>
          </cell>
        </row>
        <row r="10102">
          <cell r="AA10102">
            <v>0.9</v>
          </cell>
        </row>
        <row r="10103">
          <cell r="AA10103">
            <v>0.91</v>
          </cell>
        </row>
        <row r="10104">
          <cell r="AA10104">
            <v>0.92</v>
          </cell>
        </row>
        <row r="10105">
          <cell r="AA10105">
            <v>0.93</v>
          </cell>
        </row>
        <row r="10106">
          <cell r="AA10106">
            <v>0.94</v>
          </cell>
        </row>
        <row r="10107">
          <cell r="AA10107">
            <v>0.95</v>
          </cell>
        </row>
        <row r="10108">
          <cell r="AA10108">
            <v>0.96</v>
          </cell>
        </row>
        <row r="10109">
          <cell r="AA10109">
            <v>0.97</v>
          </cell>
        </row>
        <row r="10110">
          <cell r="AA10110">
            <v>0.98</v>
          </cell>
        </row>
        <row r="10111">
          <cell r="AA10111">
            <v>0.99</v>
          </cell>
        </row>
        <row r="10112">
          <cell r="AA10112">
            <v>1</v>
          </cell>
        </row>
        <row r="10113">
          <cell r="AA10113">
            <v>1.01</v>
          </cell>
        </row>
        <row r="10114">
          <cell r="AA10114">
            <v>1.02</v>
          </cell>
        </row>
        <row r="10115">
          <cell r="AA10115">
            <v>1.03</v>
          </cell>
        </row>
        <row r="10116">
          <cell r="AA10116">
            <v>1.04</v>
          </cell>
        </row>
        <row r="10117">
          <cell r="AA10117">
            <v>1.05</v>
          </cell>
        </row>
        <row r="10118">
          <cell r="AA10118">
            <v>1.06</v>
          </cell>
        </row>
        <row r="10119">
          <cell r="AA10119">
            <v>1.07</v>
          </cell>
        </row>
        <row r="10120">
          <cell r="AA10120">
            <v>1.08</v>
          </cell>
        </row>
        <row r="10121">
          <cell r="AA10121">
            <v>1.0900000000000001</v>
          </cell>
        </row>
        <row r="10122">
          <cell r="AA10122">
            <v>1.1000000000000001</v>
          </cell>
        </row>
        <row r="10123">
          <cell r="AA10123">
            <v>1.1100000000000001</v>
          </cell>
        </row>
        <row r="10124">
          <cell r="AA10124">
            <v>1.1200000000000001</v>
          </cell>
        </row>
        <row r="10125">
          <cell r="AA10125">
            <v>1.1299999999999999</v>
          </cell>
        </row>
        <row r="10126">
          <cell r="AA10126">
            <v>1.1399999999999999</v>
          </cell>
        </row>
        <row r="10127">
          <cell r="AA10127">
            <v>1.1499999999999999</v>
          </cell>
        </row>
        <row r="10128">
          <cell r="AA10128">
            <v>1.1599999999999999</v>
          </cell>
        </row>
        <row r="10129">
          <cell r="AA10129">
            <v>1.17</v>
          </cell>
        </row>
        <row r="10130">
          <cell r="AA10130">
            <v>1.18</v>
          </cell>
        </row>
        <row r="10131">
          <cell r="AA10131">
            <v>1.19</v>
          </cell>
        </row>
        <row r="10132">
          <cell r="AA10132">
            <v>1.2</v>
          </cell>
        </row>
        <row r="10133">
          <cell r="AA10133">
            <v>1.21</v>
          </cell>
        </row>
        <row r="10134">
          <cell r="AA10134">
            <v>1.22</v>
          </cell>
        </row>
        <row r="10135">
          <cell r="AA10135">
            <v>1.23</v>
          </cell>
        </row>
        <row r="10136">
          <cell r="AA10136">
            <v>1.24</v>
          </cell>
        </row>
        <row r="10137">
          <cell r="AA10137">
            <v>1.25</v>
          </cell>
        </row>
        <row r="10138">
          <cell r="AA10138">
            <v>1.26</v>
          </cell>
        </row>
        <row r="10139">
          <cell r="AA10139">
            <v>1.27</v>
          </cell>
        </row>
        <row r="10140">
          <cell r="AA10140">
            <v>1.28</v>
          </cell>
        </row>
        <row r="10141">
          <cell r="AA10141">
            <v>1.29</v>
          </cell>
        </row>
        <row r="10142">
          <cell r="AA10142">
            <v>1.3</v>
          </cell>
        </row>
        <row r="10143">
          <cell r="AA10143">
            <v>1.31</v>
          </cell>
        </row>
        <row r="10144">
          <cell r="AA10144">
            <v>1.32</v>
          </cell>
        </row>
        <row r="10145">
          <cell r="AA10145">
            <v>1.33</v>
          </cell>
        </row>
        <row r="10146">
          <cell r="AA10146">
            <v>1.34</v>
          </cell>
        </row>
        <row r="10147">
          <cell r="AA10147">
            <v>1.35</v>
          </cell>
        </row>
        <row r="10148">
          <cell r="AA10148">
            <v>1.36</v>
          </cell>
        </row>
        <row r="10149">
          <cell r="AA10149">
            <v>1.37</v>
          </cell>
        </row>
        <row r="10150">
          <cell r="AA10150">
            <v>1.38</v>
          </cell>
        </row>
        <row r="10151">
          <cell r="AA10151">
            <v>1.39</v>
          </cell>
        </row>
        <row r="10152">
          <cell r="AA10152">
            <v>1.4</v>
          </cell>
        </row>
        <row r="10153">
          <cell r="AA10153">
            <v>1.41</v>
          </cell>
        </row>
        <row r="10154">
          <cell r="AA10154">
            <v>1.42</v>
          </cell>
        </row>
        <row r="10155">
          <cell r="AA10155">
            <v>1.43</v>
          </cell>
        </row>
        <row r="10156">
          <cell r="AA10156">
            <v>1.44</v>
          </cell>
        </row>
        <row r="10157">
          <cell r="AA10157">
            <v>1.45</v>
          </cell>
        </row>
        <row r="10158">
          <cell r="AA10158">
            <v>1.46</v>
          </cell>
        </row>
        <row r="10159">
          <cell r="AA10159">
            <v>1.47</v>
          </cell>
        </row>
        <row r="10160">
          <cell r="AA10160">
            <v>1.48</v>
          </cell>
        </row>
        <row r="10161">
          <cell r="AA10161">
            <v>1.49</v>
          </cell>
        </row>
        <row r="10162">
          <cell r="AA10162">
            <v>1.5</v>
          </cell>
        </row>
        <row r="10163">
          <cell r="AA10163">
            <v>1.51</v>
          </cell>
        </row>
        <row r="10164">
          <cell r="AA10164">
            <v>1.52</v>
          </cell>
        </row>
        <row r="10165">
          <cell r="AA10165">
            <v>1.53</v>
          </cell>
        </row>
        <row r="10166">
          <cell r="AA10166">
            <v>1.54</v>
          </cell>
        </row>
        <row r="10167">
          <cell r="AA10167">
            <v>1.55</v>
          </cell>
        </row>
        <row r="10168">
          <cell r="AA10168">
            <v>1.56</v>
          </cell>
        </row>
        <row r="10169">
          <cell r="AA10169">
            <v>1.57</v>
          </cell>
        </row>
        <row r="10170">
          <cell r="AA10170">
            <v>1.58</v>
          </cell>
        </row>
        <row r="10171">
          <cell r="AA10171">
            <v>1.59</v>
          </cell>
        </row>
        <row r="10172">
          <cell r="AA10172">
            <v>1.6</v>
          </cell>
        </row>
        <row r="10173">
          <cell r="AA10173">
            <v>1.61</v>
          </cell>
        </row>
        <row r="10174">
          <cell r="AA10174">
            <v>1.62</v>
          </cell>
        </row>
        <row r="10175">
          <cell r="AA10175">
            <v>1.63</v>
          </cell>
        </row>
        <row r="10176">
          <cell r="AA10176">
            <v>1.64</v>
          </cell>
        </row>
        <row r="10177">
          <cell r="AA10177">
            <v>1.65</v>
          </cell>
        </row>
        <row r="10178">
          <cell r="AA10178">
            <v>1.66</v>
          </cell>
        </row>
        <row r="10179">
          <cell r="AA10179">
            <v>1.67</v>
          </cell>
        </row>
        <row r="10180">
          <cell r="AA10180">
            <v>1.68</v>
          </cell>
        </row>
        <row r="10181">
          <cell r="AA10181">
            <v>1.69</v>
          </cell>
        </row>
        <row r="10182">
          <cell r="AA10182">
            <v>1.7</v>
          </cell>
        </row>
        <row r="10183">
          <cell r="AA10183">
            <v>1.71</v>
          </cell>
        </row>
        <row r="10184">
          <cell r="AA10184">
            <v>1.72</v>
          </cell>
        </row>
        <row r="10185">
          <cell r="AA10185">
            <v>1.73</v>
          </cell>
        </row>
        <row r="10186">
          <cell r="AA10186">
            <v>1.74</v>
          </cell>
        </row>
        <row r="10187">
          <cell r="AA10187">
            <v>1.75</v>
          </cell>
        </row>
        <row r="10188">
          <cell r="AA10188">
            <v>1.76</v>
          </cell>
        </row>
        <row r="10189">
          <cell r="AA10189">
            <v>1.77</v>
          </cell>
        </row>
        <row r="10190">
          <cell r="AA10190">
            <v>1.78</v>
          </cell>
        </row>
        <row r="10191">
          <cell r="AA10191">
            <v>1.79</v>
          </cell>
        </row>
        <row r="10192">
          <cell r="AA10192">
            <v>1.8</v>
          </cell>
        </row>
        <row r="10193">
          <cell r="AA10193">
            <v>1.81</v>
          </cell>
        </row>
        <row r="10194">
          <cell r="AA10194">
            <v>1.82</v>
          </cell>
        </row>
        <row r="10195">
          <cell r="AA10195">
            <v>1.83</v>
          </cell>
        </row>
        <row r="10196">
          <cell r="AA10196">
            <v>1.84</v>
          </cell>
        </row>
        <row r="10197">
          <cell r="AA10197">
            <v>1.85</v>
          </cell>
        </row>
        <row r="10198">
          <cell r="AA10198">
            <v>1.86</v>
          </cell>
        </row>
        <row r="10199">
          <cell r="AA10199">
            <v>1.87</v>
          </cell>
        </row>
        <row r="10200">
          <cell r="AA10200">
            <v>1.88</v>
          </cell>
        </row>
        <row r="10201">
          <cell r="AA10201">
            <v>1.89</v>
          </cell>
        </row>
        <row r="10202">
          <cell r="AA10202">
            <v>1.9</v>
          </cell>
        </row>
        <row r="10203">
          <cell r="AA10203">
            <v>1.91</v>
          </cell>
        </row>
        <row r="10204">
          <cell r="AA10204">
            <v>1.92</v>
          </cell>
        </row>
        <row r="10205">
          <cell r="AA10205">
            <v>1.93</v>
          </cell>
        </row>
        <row r="10206">
          <cell r="AA10206">
            <v>1.94</v>
          </cell>
        </row>
        <row r="10207">
          <cell r="AA10207">
            <v>1.95</v>
          </cell>
        </row>
        <row r="10208">
          <cell r="AA10208">
            <v>1.96</v>
          </cell>
        </row>
        <row r="10209">
          <cell r="AA10209">
            <v>1.97</v>
          </cell>
        </row>
        <row r="10210">
          <cell r="AA10210">
            <v>1.98</v>
          </cell>
        </row>
        <row r="10211">
          <cell r="AA10211">
            <v>1.99</v>
          </cell>
        </row>
        <row r="10212">
          <cell r="AA10212">
            <v>2</v>
          </cell>
        </row>
        <row r="10213">
          <cell r="AA10213">
            <v>2.0099999999999998</v>
          </cell>
        </row>
        <row r="10214">
          <cell r="AA10214">
            <v>2.02</v>
          </cell>
        </row>
        <row r="10215">
          <cell r="AA10215">
            <v>2.0299999999999998</v>
          </cell>
        </row>
        <row r="10216">
          <cell r="AA10216">
            <v>2.04</v>
          </cell>
        </row>
        <row r="10217">
          <cell r="AA10217">
            <v>2.0499999999999998</v>
          </cell>
        </row>
        <row r="10218">
          <cell r="AA10218">
            <v>2.06</v>
          </cell>
        </row>
        <row r="10219">
          <cell r="AA10219">
            <v>2.0699999999999998</v>
          </cell>
        </row>
        <row r="10220">
          <cell r="AA10220">
            <v>2.08</v>
          </cell>
        </row>
        <row r="10221">
          <cell r="AA10221">
            <v>2.09</v>
          </cell>
        </row>
        <row r="10222">
          <cell r="AA10222">
            <v>2.1</v>
          </cell>
        </row>
        <row r="10223">
          <cell r="AA10223">
            <v>2.11</v>
          </cell>
        </row>
        <row r="10224">
          <cell r="AA10224">
            <v>2.12</v>
          </cell>
        </row>
        <row r="10225">
          <cell r="AA10225">
            <v>2.13</v>
          </cell>
        </row>
        <row r="10226">
          <cell r="AA10226">
            <v>2.14</v>
          </cell>
        </row>
        <row r="10227">
          <cell r="AA10227">
            <v>2.15</v>
          </cell>
        </row>
        <row r="10228">
          <cell r="AA10228">
            <v>2.16</v>
          </cell>
        </row>
        <row r="10229">
          <cell r="AA10229">
            <v>2.17</v>
          </cell>
        </row>
        <row r="10230">
          <cell r="AA10230">
            <v>2.1800000000000002</v>
          </cell>
        </row>
        <row r="10231">
          <cell r="AA10231">
            <v>2.19</v>
          </cell>
        </row>
        <row r="10232">
          <cell r="AA10232">
            <v>2.2000000000000002</v>
          </cell>
        </row>
        <row r="10233">
          <cell r="AA10233">
            <v>2.21</v>
          </cell>
        </row>
        <row r="10234">
          <cell r="AA10234">
            <v>2.2200000000000002</v>
          </cell>
        </row>
        <row r="10235">
          <cell r="AA10235">
            <v>2.23</v>
          </cell>
        </row>
        <row r="10236">
          <cell r="AA10236">
            <v>2.2400000000000002</v>
          </cell>
        </row>
        <row r="10237">
          <cell r="AA10237">
            <v>2.25</v>
          </cell>
        </row>
        <row r="10238">
          <cell r="AA10238">
            <v>2.2599999999999998</v>
          </cell>
        </row>
        <row r="10239">
          <cell r="AA10239">
            <v>2.27</v>
          </cell>
        </row>
        <row r="10240">
          <cell r="AA10240">
            <v>2.2799999999999998</v>
          </cell>
        </row>
        <row r="10241">
          <cell r="AA10241">
            <v>2.29</v>
          </cell>
        </row>
        <row r="10242">
          <cell r="AA10242">
            <v>2.2999999999999998</v>
          </cell>
        </row>
        <row r="10243">
          <cell r="AA10243">
            <v>2.31</v>
          </cell>
        </row>
        <row r="10244">
          <cell r="AA10244">
            <v>2.3199999999999998</v>
          </cell>
        </row>
        <row r="10245">
          <cell r="AA10245">
            <v>2.33</v>
          </cell>
        </row>
        <row r="10246">
          <cell r="AA10246">
            <v>2.34</v>
          </cell>
        </row>
        <row r="10247">
          <cell r="AA10247">
            <v>2.35</v>
          </cell>
        </row>
        <row r="10248">
          <cell r="AA10248">
            <v>2.36</v>
          </cell>
        </row>
        <row r="10249">
          <cell r="AA10249">
            <v>2.37</v>
          </cell>
        </row>
        <row r="10250">
          <cell r="AA10250">
            <v>2.38</v>
          </cell>
        </row>
        <row r="10251">
          <cell r="AA10251">
            <v>2.39</v>
          </cell>
        </row>
        <row r="10252">
          <cell r="AA10252">
            <v>2.4</v>
          </cell>
        </row>
        <row r="10253">
          <cell r="AA10253">
            <v>2.41</v>
          </cell>
        </row>
        <row r="10254">
          <cell r="AA10254">
            <v>2.42</v>
          </cell>
        </row>
        <row r="10255">
          <cell r="AA10255">
            <v>2.4300000000000002</v>
          </cell>
        </row>
        <row r="10256">
          <cell r="AA10256">
            <v>2.44</v>
          </cell>
        </row>
        <row r="10257">
          <cell r="AA10257">
            <v>2.4500000000000002</v>
          </cell>
        </row>
        <row r="10258">
          <cell r="AA10258">
            <v>2.46</v>
          </cell>
        </row>
        <row r="10259">
          <cell r="AA10259">
            <v>2.4700000000000002</v>
          </cell>
        </row>
        <row r="10260">
          <cell r="AA10260">
            <v>2.48</v>
          </cell>
        </row>
        <row r="10261">
          <cell r="AA10261">
            <v>2.4900000000000002</v>
          </cell>
        </row>
        <row r="10262">
          <cell r="AA10262">
            <v>2.5</v>
          </cell>
        </row>
        <row r="10263">
          <cell r="AA10263">
            <v>2.5099999999999998</v>
          </cell>
        </row>
        <row r="10264">
          <cell r="AA10264">
            <v>2.52</v>
          </cell>
        </row>
        <row r="10265">
          <cell r="AA10265">
            <v>2.5299999999999998</v>
          </cell>
        </row>
        <row r="10266">
          <cell r="AA10266">
            <v>2.54</v>
          </cell>
        </row>
        <row r="10267">
          <cell r="AA10267">
            <v>2.5499999999999998</v>
          </cell>
        </row>
        <row r="10268">
          <cell r="AA10268">
            <v>2.56</v>
          </cell>
        </row>
        <row r="10269">
          <cell r="AA10269">
            <v>2.57</v>
          </cell>
        </row>
        <row r="10270">
          <cell r="AA10270">
            <v>2.58</v>
          </cell>
        </row>
        <row r="10271">
          <cell r="AA10271">
            <v>2.59</v>
          </cell>
        </row>
        <row r="10272">
          <cell r="AA10272">
            <v>2.6</v>
          </cell>
        </row>
        <row r="10273">
          <cell r="AA10273">
            <v>2.61</v>
          </cell>
        </row>
        <row r="10274">
          <cell r="AA10274">
            <v>2.62</v>
          </cell>
        </row>
        <row r="10275">
          <cell r="AA10275">
            <v>2.63</v>
          </cell>
        </row>
        <row r="10276">
          <cell r="AA10276">
            <v>2.64</v>
          </cell>
        </row>
        <row r="10277">
          <cell r="AA10277">
            <v>2.65</v>
          </cell>
        </row>
        <row r="10278">
          <cell r="AA10278">
            <v>2.66</v>
          </cell>
        </row>
        <row r="10279">
          <cell r="AA10279">
            <v>2.67</v>
          </cell>
        </row>
        <row r="10280">
          <cell r="AA10280">
            <v>2.68</v>
          </cell>
        </row>
        <row r="10281">
          <cell r="AA10281">
            <v>2.69</v>
          </cell>
        </row>
        <row r="10282">
          <cell r="AA10282">
            <v>2.7</v>
          </cell>
        </row>
        <row r="10283">
          <cell r="AA10283">
            <v>2.71</v>
          </cell>
        </row>
        <row r="10284">
          <cell r="AA10284">
            <v>2.72</v>
          </cell>
        </row>
        <row r="10285">
          <cell r="AA10285">
            <v>2.73</v>
          </cell>
        </row>
        <row r="10286">
          <cell r="AA10286">
            <v>2.74</v>
          </cell>
        </row>
        <row r="10287">
          <cell r="AA10287">
            <v>2.75</v>
          </cell>
        </row>
        <row r="10288">
          <cell r="AA10288">
            <v>2.76</v>
          </cell>
        </row>
        <row r="10289">
          <cell r="AA10289">
            <v>2.77</v>
          </cell>
        </row>
        <row r="10290">
          <cell r="AA10290">
            <v>2.78</v>
          </cell>
        </row>
        <row r="10291">
          <cell r="AA10291">
            <v>2.79</v>
          </cell>
        </row>
        <row r="10292">
          <cell r="AA10292">
            <v>2.8</v>
          </cell>
        </row>
        <row r="10293">
          <cell r="AA10293">
            <v>2.81</v>
          </cell>
        </row>
        <row r="10294">
          <cell r="AA10294">
            <v>2.82</v>
          </cell>
        </row>
        <row r="10295">
          <cell r="AA10295">
            <v>2.83</v>
          </cell>
        </row>
        <row r="10296">
          <cell r="AA10296">
            <v>2.84</v>
          </cell>
        </row>
        <row r="10297">
          <cell r="AA10297">
            <v>2.85</v>
          </cell>
        </row>
        <row r="10298">
          <cell r="AA10298">
            <v>2.86</v>
          </cell>
        </row>
        <row r="10299">
          <cell r="AA10299">
            <v>2.87</v>
          </cell>
        </row>
        <row r="10300">
          <cell r="AA10300">
            <v>2.88</v>
          </cell>
        </row>
        <row r="10301">
          <cell r="AA10301">
            <v>2.89</v>
          </cell>
        </row>
        <row r="10302">
          <cell r="AA10302">
            <v>2.9</v>
          </cell>
        </row>
        <row r="10303">
          <cell r="AA10303">
            <v>2.91</v>
          </cell>
        </row>
        <row r="10304">
          <cell r="AA10304">
            <v>2.92</v>
          </cell>
        </row>
        <row r="10305">
          <cell r="AA10305">
            <v>2.93</v>
          </cell>
        </row>
        <row r="10306">
          <cell r="AA10306">
            <v>2.94</v>
          </cell>
        </row>
        <row r="10307">
          <cell r="AA10307">
            <v>2.95</v>
          </cell>
        </row>
        <row r="10308">
          <cell r="AA10308">
            <v>2.96</v>
          </cell>
        </row>
        <row r="10309">
          <cell r="AA10309">
            <v>2.97</v>
          </cell>
        </row>
        <row r="10310">
          <cell r="AA10310">
            <v>2.98</v>
          </cell>
        </row>
        <row r="10311">
          <cell r="AA10311">
            <v>2.99</v>
          </cell>
        </row>
        <row r="10312">
          <cell r="AA10312">
            <v>3</v>
          </cell>
        </row>
        <row r="10313">
          <cell r="AA10313">
            <v>3.01</v>
          </cell>
        </row>
        <row r="10314">
          <cell r="AA10314">
            <v>3.02</v>
          </cell>
        </row>
        <row r="10315">
          <cell r="AA10315">
            <v>3.03</v>
          </cell>
        </row>
        <row r="10316">
          <cell r="AA10316">
            <v>3.04</v>
          </cell>
        </row>
        <row r="10317">
          <cell r="AA10317">
            <v>3.05</v>
          </cell>
        </row>
        <row r="10318">
          <cell r="AA10318">
            <v>3.06</v>
          </cell>
        </row>
        <row r="10319">
          <cell r="AA10319">
            <v>3.07</v>
          </cell>
        </row>
        <row r="10320">
          <cell r="AA10320">
            <v>3.08</v>
          </cell>
        </row>
        <row r="10321">
          <cell r="AA10321">
            <v>3.09</v>
          </cell>
        </row>
        <row r="10322">
          <cell r="AA10322">
            <v>3.1</v>
          </cell>
        </row>
        <row r="10323">
          <cell r="AA10323">
            <v>3.11</v>
          </cell>
        </row>
        <row r="10324">
          <cell r="AA10324">
            <v>3.12</v>
          </cell>
        </row>
        <row r="10325">
          <cell r="AA10325">
            <v>3.13</v>
          </cell>
        </row>
        <row r="10326">
          <cell r="AA10326">
            <v>3.14</v>
          </cell>
        </row>
        <row r="10327">
          <cell r="AA10327">
            <v>3.15</v>
          </cell>
        </row>
        <row r="10328">
          <cell r="AA10328">
            <v>3.16</v>
          </cell>
        </row>
        <row r="10329">
          <cell r="AA10329">
            <v>3.17</v>
          </cell>
        </row>
        <row r="10330">
          <cell r="AA10330">
            <v>3.18</v>
          </cell>
        </row>
        <row r="10331">
          <cell r="AA10331">
            <v>3.19</v>
          </cell>
        </row>
        <row r="10332">
          <cell r="AA10332">
            <v>3.2</v>
          </cell>
        </row>
        <row r="10333">
          <cell r="AA10333">
            <v>3.21</v>
          </cell>
        </row>
        <row r="10334">
          <cell r="AA10334">
            <v>3.22</v>
          </cell>
        </row>
        <row r="10335">
          <cell r="AA10335">
            <v>3.23</v>
          </cell>
        </row>
        <row r="10336">
          <cell r="AA10336">
            <v>3.24</v>
          </cell>
        </row>
        <row r="10337">
          <cell r="AA10337">
            <v>3.25</v>
          </cell>
        </row>
        <row r="10338">
          <cell r="AA10338">
            <v>3.26</v>
          </cell>
        </row>
        <row r="10339">
          <cell r="AA10339">
            <v>3.27</v>
          </cell>
        </row>
        <row r="10340">
          <cell r="AA10340">
            <v>3.28</v>
          </cell>
        </row>
        <row r="10341">
          <cell r="AA10341">
            <v>3.29</v>
          </cell>
        </row>
        <row r="10342">
          <cell r="AA10342">
            <v>3.3</v>
          </cell>
        </row>
        <row r="10343">
          <cell r="AA10343">
            <v>3.31</v>
          </cell>
        </row>
        <row r="10344">
          <cell r="AA10344">
            <v>3.32</v>
          </cell>
        </row>
        <row r="10345">
          <cell r="AA10345">
            <v>3.33</v>
          </cell>
        </row>
        <row r="10346">
          <cell r="AA10346">
            <v>3.34</v>
          </cell>
        </row>
        <row r="10347">
          <cell r="AA10347">
            <v>3.35</v>
          </cell>
        </row>
        <row r="10348">
          <cell r="AA10348">
            <v>3.36</v>
          </cell>
        </row>
        <row r="10349">
          <cell r="AA10349">
            <v>3.37</v>
          </cell>
        </row>
        <row r="10350">
          <cell r="AA10350">
            <v>3.38</v>
          </cell>
        </row>
        <row r="10351">
          <cell r="AA10351">
            <v>3.39</v>
          </cell>
        </row>
        <row r="10352">
          <cell r="AA10352">
            <v>3.4</v>
          </cell>
        </row>
        <row r="10353">
          <cell r="AA10353">
            <v>3.41</v>
          </cell>
        </row>
        <row r="10354">
          <cell r="AA10354">
            <v>3.42</v>
          </cell>
        </row>
        <row r="10355">
          <cell r="AA10355">
            <v>3.43</v>
          </cell>
        </row>
        <row r="10356">
          <cell r="AA10356">
            <v>3.44</v>
          </cell>
        </row>
        <row r="10357">
          <cell r="AA10357">
            <v>3.45</v>
          </cell>
        </row>
        <row r="10358">
          <cell r="AA10358">
            <v>3.46</v>
          </cell>
        </row>
        <row r="10359">
          <cell r="AA10359">
            <v>3.47</v>
          </cell>
        </row>
        <row r="10360">
          <cell r="AA10360">
            <v>3.48</v>
          </cell>
        </row>
        <row r="10361">
          <cell r="AA10361">
            <v>3.49</v>
          </cell>
        </row>
        <row r="10362">
          <cell r="AA10362">
            <v>3.5</v>
          </cell>
        </row>
        <row r="10363">
          <cell r="AA10363">
            <v>3.51</v>
          </cell>
        </row>
        <row r="10364">
          <cell r="AA10364">
            <v>3.52</v>
          </cell>
        </row>
        <row r="10365">
          <cell r="AA10365">
            <v>3.53</v>
          </cell>
        </row>
        <row r="10366">
          <cell r="AA10366">
            <v>3.54</v>
          </cell>
        </row>
        <row r="10367">
          <cell r="AA10367">
            <v>3.55</v>
          </cell>
        </row>
        <row r="10368">
          <cell r="AA10368">
            <v>3.56</v>
          </cell>
        </row>
        <row r="10369">
          <cell r="AA10369">
            <v>3.57</v>
          </cell>
        </row>
        <row r="10370">
          <cell r="AA10370">
            <v>3.58</v>
          </cell>
        </row>
        <row r="10371">
          <cell r="AA10371">
            <v>3.59</v>
          </cell>
        </row>
        <row r="10372">
          <cell r="AA10372">
            <v>3.6</v>
          </cell>
        </row>
        <row r="10373">
          <cell r="AA10373">
            <v>3.61</v>
          </cell>
        </row>
        <row r="10374">
          <cell r="AA10374">
            <v>3.62</v>
          </cell>
        </row>
        <row r="10375">
          <cell r="AA10375">
            <v>3.63</v>
          </cell>
        </row>
        <row r="10376">
          <cell r="AA10376">
            <v>3.64</v>
          </cell>
        </row>
        <row r="10377">
          <cell r="AA10377">
            <v>3.65</v>
          </cell>
        </row>
        <row r="10378">
          <cell r="AA10378">
            <v>3.66</v>
          </cell>
        </row>
        <row r="10379">
          <cell r="AA10379">
            <v>3.67</v>
          </cell>
        </row>
        <row r="10380">
          <cell r="AA10380">
            <v>3.68</v>
          </cell>
        </row>
        <row r="10381">
          <cell r="AA10381">
            <v>3.69</v>
          </cell>
        </row>
        <row r="10382">
          <cell r="AA10382">
            <v>3.7</v>
          </cell>
        </row>
        <row r="10383">
          <cell r="AA10383">
            <v>3.71</v>
          </cell>
        </row>
        <row r="10384">
          <cell r="AA10384">
            <v>3.72</v>
          </cell>
        </row>
        <row r="10385">
          <cell r="AA10385">
            <v>3.73</v>
          </cell>
        </row>
        <row r="10386">
          <cell r="AA10386">
            <v>3.74</v>
          </cell>
        </row>
        <row r="10387">
          <cell r="AA10387">
            <v>3.75</v>
          </cell>
        </row>
        <row r="10388">
          <cell r="AA10388">
            <v>3.76</v>
          </cell>
        </row>
        <row r="10389">
          <cell r="AA10389">
            <v>3.77</v>
          </cell>
        </row>
        <row r="10390">
          <cell r="AA10390">
            <v>3.78</v>
          </cell>
        </row>
        <row r="10391">
          <cell r="AA10391">
            <v>3.79</v>
          </cell>
        </row>
        <row r="10392">
          <cell r="AA10392">
            <v>3.8</v>
          </cell>
        </row>
        <row r="10393">
          <cell r="AA10393">
            <v>3.81</v>
          </cell>
        </row>
        <row r="10394">
          <cell r="AA10394">
            <v>3.82</v>
          </cell>
        </row>
        <row r="10395">
          <cell r="AA10395">
            <v>3.83</v>
          </cell>
        </row>
        <row r="10396">
          <cell r="AA10396">
            <v>3.84</v>
          </cell>
        </row>
        <row r="10397">
          <cell r="AA10397">
            <v>3.85</v>
          </cell>
        </row>
        <row r="10398">
          <cell r="AA10398">
            <v>3.86</v>
          </cell>
        </row>
        <row r="10399">
          <cell r="AA10399">
            <v>3.87</v>
          </cell>
        </row>
        <row r="10400">
          <cell r="AA10400">
            <v>3.88</v>
          </cell>
        </row>
        <row r="10401">
          <cell r="AA10401">
            <v>3.89</v>
          </cell>
        </row>
        <row r="10402">
          <cell r="AA10402">
            <v>3.9</v>
          </cell>
        </row>
        <row r="10403">
          <cell r="AA10403">
            <v>3.91</v>
          </cell>
        </row>
        <row r="10404">
          <cell r="AA10404">
            <v>3.92</v>
          </cell>
        </row>
        <row r="10405">
          <cell r="AA10405">
            <v>3.93</v>
          </cell>
        </row>
        <row r="10406">
          <cell r="AA10406">
            <v>3.94</v>
          </cell>
        </row>
        <row r="10407">
          <cell r="AA10407">
            <v>3.95</v>
          </cell>
        </row>
        <row r="10408">
          <cell r="AA10408">
            <v>3.96</v>
          </cell>
        </row>
        <row r="10409">
          <cell r="AA10409">
            <v>3.97</v>
          </cell>
        </row>
        <row r="10410">
          <cell r="AA10410">
            <v>3.98</v>
          </cell>
        </row>
        <row r="10411">
          <cell r="AA10411">
            <v>3.99</v>
          </cell>
        </row>
        <row r="10412">
          <cell r="AA10412">
            <v>4</v>
          </cell>
        </row>
        <row r="10413">
          <cell r="AA10413">
            <v>4.01</v>
          </cell>
        </row>
        <row r="10414">
          <cell r="AA10414">
            <v>4.0199999999999996</v>
          </cell>
        </row>
        <row r="10415">
          <cell r="AA10415">
            <v>4.03</v>
          </cell>
        </row>
        <row r="10416">
          <cell r="AA10416">
            <v>4.04</v>
          </cell>
        </row>
        <row r="10417">
          <cell r="AA10417">
            <v>4.05</v>
          </cell>
        </row>
        <row r="10418">
          <cell r="AA10418">
            <v>4.0599999999999996</v>
          </cell>
        </row>
        <row r="10419">
          <cell r="AA10419">
            <v>4.07</v>
          </cell>
        </row>
        <row r="10420">
          <cell r="AA10420">
            <v>4.08</v>
          </cell>
        </row>
        <row r="10421">
          <cell r="AA10421">
            <v>4.09</v>
          </cell>
        </row>
        <row r="10422">
          <cell r="AA10422">
            <v>4.0999999999999996</v>
          </cell>
        </row>
        <row r="10423">
          <cell r="AA10423">
            <v>4.1100000000000003</v>
          </cell>
        </row>
        <row r="10424">
          <cell r="AA10424">
            <v>4.12</v>
          </cell>
        </row>
        <row r="10425">
          <cell r="AA10425">
            <v>4.13</v>
          </cell>
        </row>
        <row r="10426">
          <cell r="AA10426">
            <v>4.1399999999999997</v>
          </cell>
        </row>
        <row r="10427">
          <cell r="AA10427">
            <v>4.1500000000000004</v>
          </cell>
        </row>
        <row r="10428">
          <cell r="AA10428">
            <v>4.16</v>
          </cell>
        </row>
        <row r="10429">
          <cell r="AA10429">
            <v>4.17</v>
          </cell>
        </row>
        <row r="10430">
          <cell r="AA10430">
            <v>4.18</v>
          </cell>
        </row>
        <row r="10431">
          <cell r="AA10431">
            <v>4.1900000000000004</v>
          </cell>
        </row>
        <row r="10432">
          <cell r="AA10432">
            <v>4.2</v>
          </cell>
        </row>
        <row r="10433">
          <cell r="AA10433">
            <v>4.21</v>
          </cell>
        </row>
        <row r="10434">
          <cell r="AA10434">
            <v>4.22</v>
          </cell>
        </row>
        <row r="10435">
          <cell r="AA10435">
            <v>4.2300000000000004</v>
          </cell>
        </row>
        <row r="10436">
          <cell r="AA10436">
            <v>4.24</v>
          </cell>
        </row>
        <row r="10437">
          <cell r="AA10437">
            <v>4.25</v>
          </cell>
        </row>
        <row r="10438">
          <cell r="AA10438">
            <v>4.26</v>
          </cell>
        </row>
        <row r="10439">
          <cell r="AA10439">
            <v>4.2699999999999996</v>
          </cell>
        </row>
        <row r="10440">
          <cell r="AA10440">
            <v>4.28</v>
          </cell>
        </row>
        <row r="10441">
          <cell r="AA10441">
            <v>4.29</v>
          </cell>
        </row>
        <row r="10442">
          <cell r="AA10442">
            <v>4.3</v>
          </cell>
        </row>
        <row r="10443">
          <cell r="AA10443">
            <v>4.3099999999999996</v>
          </cell>
        </row>
        <row r="10444">
          <cell r="AA10444">
            <v>4.32</v>
          </cell>
        </row>
        <row r="10445">
          <cell r="AA10445">
            <v>4.33</v>
          </cell>
        </row>
        <row r="10446">
          <cell r="AA10446">
            <v>4.34</v>
          </cell>
        </row>
        <row r="10447">
          <cell r="AA10447">
            <v>4.3499999999999996</v>
          </cell>
        </row>
        <row r="10448">
          <cell r="AA10448">
            <v>4.3600000000000003</v>
          </cell>
        </row>
        <row r="10449">
          <cell r="AA10449">
            <v>4.37</v>
          </cell>
        </row>
        <row r="10450">
          <cell r="AA10450">
            <v>4.38</v>
          </cell>
        </row>
        <row r="10451">
          <cell r="AA10451">
            <v>4.3899999999999997</v>
          </cell>
        </row>
        <row r="10452">
          <cell r="AA10452">
            <v>4.4000000000000004</v>
          </cell>
        </row>
        <row r="10453">
          <cell r="AA10453">
            <v>4.41</v>
          </cell>
        </row>
        <row r="10454">
          <cell r="AA10454">
            <v>4.42</v>
          </cell>
        </row>
        <row r="10455">
          <cell r="AA10455">
            <v>4.43</v>
          </cell>
        </row>
        <row r="10456">
          <cell r="AA10456">
            <v>4.4400000000000004</v>
          </cell>
        </row>
        <row r="10457">
          <cell r="AA10457">
            <v>4.45</v>
          </cell>
        </row>
        <row r="10458">
          <cell r="AA10458">
            <v>4.46</v>
          </cell>
        </row>
        <row r="10459">
          <cell r="AA10459">
            <v>4.47</v>
          </cell>
        </row>
        <row r="10460">
          <cell r="AA10460">
            <v>4.4800000000000004</v>
          </cell>
        </row>
        <row r="10461">
          <cell r="AA10461">
            <v>4.49</v>
          </cell>
        </row>
        <row r="10462">
          <cell r="AA10462">
            <v>4.5</v>
          </cell>
        </row>
        <row r="10463">
          <cell r="AA10463">
            <v>4.51</v>
          </cell>
        </row>
        <row r="10464">
          <cell r="AA10464">
            <v>4.5199999999999996</v>
          </cell>
        </row>
        <row r="10465">
          <cell r="AA10465">
            <v>4.53</v>
          </cell>
        </row>
        <row r="10466">
          <cell r="AA10466">
            <v>4.54</v>
          </cell>
        </row>
        <row r="10467">
          <cell r="AA10467">
            <v>4.55</v>
          </cell>
        </row>
        <row r="10468">
          <cell r="AA10468">
            <v>4.5599999999999996</v>
          </cell>
        </row>
        <row r="10469">
          <cell r="AA10469">
            <v>4.57</v>
          </cell>
        </row>
        <row r="10470">
          <cell r="AA10470">
            <v>4.58</v>
          </cell>
        </row>
        <row r="10471">
          <cell r="AA10471">
            <v>4.59</v>
          </cell>
        </row>
        <row r="10472">
          <cell r="AA10472">
            <v>4.5999999999999996</v>
          </cell>
        </row>
        <row r="10473">
          <cell r="AA10473">
            <v>4.6100000000000003</v>
          </cell>
        </row>
        <row r="10474">
          <cell r="AA10474">
            <v>4.62</v>
          </cell>
        </row>
        <row r="10475">
          <cell r="AA10475">
            <v>4.63</v>
          </cell>
        </row>
        <row r="10476">
          <cell r="AA10476">
            <v>4.6399999999999997</v>
          </cell>
        </row>
        <row r="10477">
          <cell r="AA10477">
            <v>4.6500000000000004</v>
          </cell>
        </row>
        <row r="10478">
          <cell r="AA10478">
            <v>4.66</v>
          </cell>
        </row>
        <row r="10479">
          <cell r="AA10479">
            <v>4.67</v>
          </cell>
        </row>
        <row r="10480">
          <cell r="AA10480">
            <v>4.68</v>
          </cell>
        </row>
        <row r="10481">
          <cell r="AA10481">
            <v>4.6900000000000004</v>
          </cell>
        </row>
        <row r="10482">
          <cell r="AA10482">
            <v>4.7</v>
          </cell>
        </row>
        <row r="10483">
          <cell r="AA10483">
            <v>4.71</v>
          </cell>
        </row>
        <row r="10484">
          <cell r="AA10484">
            <v>4.72</v>
          </cell>
        </row>
        <row r="10485">
          <cell r="AA10485">
            <v>4.7300000000000004</v>
          </cell>
        </row>
        <row r="10486">
          <cell r="AA10486">
            <v>4.74</v>
          </cell>
        </row>
        <row r="10487">
          <cell r="AA10487">
            <v>4.75</v>
          </cell>
        </row>
        <row r="10488">
          <cell r="AA10488">
            <v>4.76</v>
          </cell>
        </row>
        <row r="10489">
          <cell r="AA10489">
            <v>4.7699999999999996</v>
          </cell>
        </row>
        <row r="10490">
          <cell r="AA10490">
            <v>4.78</v>
          </cell>
        </row>
        <row r="10491">
          <cell r="AA10491">
            <v>4.79</v>
          </cell>
        </row>
        <row r="10492">
          <cell r="AA10492">
            <v>4.8</v>
          </cell>
        </row>
        <row r="10493">
          <cell r="AA10493">
            <v>4.8099999999999996</v>
          </cell>
        </row>
        <row r="10494">
          <cell r="AA10494">
            <v>4.82</v>
          </cell>
        </row>
        <row r="10495">
          <cell r="AA10495">
            <v>4.83</v>
          </cell>
        </row>
        <row r="10496">
          <cell r="AA10496">
            <v>4.84</v>
          </cell>
        </row>
        <row r="10497">
          <cell r="AA10497">
            <v>4.8499999999999996</v>
          </cell>
        </row>
        <row r="10498">
          <cell r="AA10498">
            <v>4.8600000000000003</v>
          </cell>
        </row>
        <row r="10499">
          <cell r="AA10499">
            <v>4.87</v>
          </cell>
        </row>
        <row r="10500">
          <cell r="AA10500">
            <v>4.88</v>
          </cell>
        </row>
        <row r="10501">
          <cell r="AA10501">
            <v>4.8899999999999997</v>
          </cell>
        </row>
        <row r="10502">
          <cell r="AA10502">
            <v>4.9000000000000004</v>
          </cell>
        </row>
        <row r="10503">
          <cell r="AA10503">
            <v>4.91</v>
          </cell>
        </row>
        <row r="10504">
          <cell r="AA10504">
            <v>4.92</v>
          </cell>
        </row>
        <row r="10505">
          <cell r="AA10505">
            <v>4.93</v>
          </cell>
        </row>
        <row r="10506">
          <cell r="AA10506">
            <v>4.9400000000000004</v>
          </cell>
        </row>
        <row r="10507">
          <cell r="AA10507">
            <v>4.95</v>
          </cell>
        </row>
        <row r="10508">
          <cell r="AA10508">
            <v>4.96</v>
          </cell>
        </row>
        <row r="10509">
          <cell r="AA10509">
            <v>4.97</v>
          </cell>
        </row>
        <row r="10510">
          <cell r="AA10510">
            <v>4.9800000000000004</v>
          </cell>
        </row>
        <row r="10511">
          <cell r="AA10511">
            <v>4.99</v>
          </cell>
        </row>
        <row r="10512">
          <cell r="AA10512">
            <v>5</v>
          </cell>
        </row>
        <row r="10513">
          <cell r="AA10513">
            <v>5.01</v>
          </cell>
        </row>
        <row r="10514">
          <cell r="AA10514">
            <v>5.0199999999999996</v>
          </cell>
        </row>
        <row r="10515">
          <cell r="AA10515">
            <v>5.03</v>
          </cell>
        </row>
        <row r="10516">
          <cell r="AA10516">
            <v>5.04</v>
          </cell>
        </row>
        <row r="10517">
          <cell r="AA10517">
            <v>5.05</v>
          </cell>
        </row>
        <row r="10518">
          <cell r="AA10518">
            <v>5.0599999999999996</v>
          </cell>
        </row>
        <row r="10519">
          <cell r="AA10519">
            <v>5.07</v>
          </cell>
        </row>
        <row r="10520">
          <cell r="AA10520">
            <v>5.08</v>
          </cell>
        </row>
        <row r="10521">
          <cell r="AA10521">
            <v>5.09</v>
          </cell>
        </row>
        <row r="10522">
          <cell r="AA10522">
            <v>5.0999999999999996</v>
          </cell>
        </row>
        <row r="10523">
          <cell r="AA10523">
            <v>5.1100000000000003</v>
          </cell>
        </row>
        <row r="10524">
          <cell r="AA10524">
            <v>5.12</v>
          </cell>
        </row>
        <row r="10525">
          <cell r="AA10525">
            <v>5.13</v>
          </cell>
        </row>
        <row r="10526">
          <cell r="AA10526">
            <v>5.14</v>
          </cell>
        </row>
        <row r="10527">
          <cell r="AA10527">
            <v>5.15</v>
          </cell>
        </row>
        <row r="10528">
          <cell r="AA10528">
            <v>5.16</v>
          </cell>
        </row>
        <row r="10529">
          <cell r="AA10529">
            <v>5.17</v>
          </cell>
        </row>
        <row r="10530">
          <cell r="AA10530">
            <v>5.18</v>
          </cell>
        </row>
        <row r="10531">
          <cell r="AA10531">
            <v>5.19</v>
          </cell>
        </row>
        <row r="10532">
          <cell r="AA10532">
            <v>5.2</v>
          </cell>
        </row>
        <row r="10533">
          <cell r="AA10533">
            <v>5.21</v>
          </cell>
        </row>
        <row r="10534">
          <cell r="AA10534">
            <v>5.22</v>
          </cell>
        </row>
        <row r="10535">
          <cell r="AA10535">
            <v>5.23</v>
          </cell>
        </row>
        <row r="10536">
          <cell r="AA10536">
            <v>5.24</v>
          </cell>
        </row>
        <row r="10537">
          <cell r="AA10537">
            <v>5.25</v>
          </cell>
        </row>
        <row r="10538">
          <cell r="AA10538">
            <v>5.26</v>
          </cell>
        </row>
        <row r="10539">
          <cell r="AA10539">
            <v>5.27</v>
          </cell>
        </row>
        <row r="10540">
          <cell r="AA10540">
            <v>5.28</v>
          </cell>
        </row>
        <row r="10541">
          <cell r="AA10541">
            <v>5.29</v>
          </cell>
        </row>
        <row r="10542">
          <cell r="AA10542">
            <v>5.3</v>
          </cell>
        </row>
        <row r="10543">
          <cell r="AA10543">
            <v>5.31</v>
          </cell>
        </row>
        <row r="10544">
          <cell r="AA10544">
            <v>5.32</v>
          </cell>
        </row>
        <row r="10545">
          <cell r="AA10545">
            <v>5.33</v>
          </cell>
        </row>
        <row r="10546">
          <cell r="AA10546">
            <v>5.34</v>
          </cell>
        </row>
        <row r="10547">
          <cell r="AA10547">
            <v>5.35</v>
          </cell>
        </row>
        <row r="10548">
          <cell r="AA10548">
            <v>5.36</v>
          </cell>
        </row>
        <row r="10549">
          <cell r="AA10549">
            <v>5.37</v>
          </cell>
        </row>
        <row r="10550">
          <cell r="AA10550">
            <v>5.38</v>
          </cell>
        </row>
        <row r="10551">
          <cell r="AA10551">
            <v>5.39</v>
          </cell>
        </row>
        <row r="10552">
          <cell r="AA10552">
            <v>5.4</v>
          </cell>
        </row>
        <row r="10553">
          <cell r="AA10553">
            <v>5.41</v>
          </cell>
        </row>
        <row r="10554">
          <cell r="AA10554">
            <v>5.42</v>
          </cell>
        </row>
        <row r="10555">
          <cell r="AA10555">
            <v>5.43</v>
          </cell>
        </row>
        <row r="10556">
          <cell r="AA10556">
            <v>5.44</v>
          </cell>
        </row>
        <row r="10557">
          <cell r="AA10557">
            <v>5.45</v>
          </cell>
        </row>
        <row r="10558">
          <cell r="AA10558">
            <v>5.46</v>
          </cell>
        </row>
        <row r="10559">
          <cell r="AA10559">
            <v>5.47</v>
          </cell>
        </row>
        <row r="10560">
          <cell r="AA10560">
            <v>5.48</v>
          </cell>
        </row>
        <row r="10561">
          <cell r="AA10561">
            <v>5.49</v>
          </cell>
        </row>
        <row r="10562">
          <cell r="AA10562">
            <v>5.5</v>
          </cell>
        </row>
        <row r="10563">
          <cell r="AA10563">
            <v>5.51</v>
          </cell>
        </row>
        <row r="10564">
          <cell r="AA10564">
            <v>5.52</v>
          </cell>
        </row>
        <row r="10565">
          <cell r="AA10565">
            <v>5.53</v>
          </cell>
        </row>
        <row r="10566">
          <cell r="AA10566">
            <v>5.54</v>
          </cell>
        </row>
        <row r="10567">
          <cell r="AA10567">
            <v>5.55</v>
          </cell>
        </row>
        <row r="10568">
          <cell r="AA10568">
            <v>5.56</v>
          </cell>
        </row>
        <row r="10569">
          <cell r="AA10569">
            <v>5.57</v>
          </cell>
        </row>
        <row r="10570">
          <cell r="AA10570">
            <v>5.58</v>
          </cell>
        </row>
        <row r="10571">
          <cell r="AA10571">
            <v>5.59</v>
          </cell>
        </row>
        <row r="10572">
          <cell r="AA10572">
            <v>5.6</v>
          </cell>
        </row>
        <row r="10573">
          <cell r="AA10573">
            <v>5.61</v>
          </cell>
        </row>
        <row r="10574">
          <cell r="AA10574">
            <v>5.62</v>
          </cell>
        </row>
        <row r="10575">
          <cell r="AA10575">
            <v>5.63</v>
          </cell>
        </row>
        <row r="10576">
          <cell r="AA10576">
            <v>5.64</v>
          </cell>
        </row>
        <row r="10577">
          <cell r="AA10577">
            <v>5.65</v>
          </cell>
        </row>
        <row r="10578">
          <cell r="AA10578">
            <v>5.66</v>
          </cell>
        </row>
        <row r="10579">
          <cell r="AA10579">
            <v>5.67</v>
          </cell>
        </row>
        <row r="10580">
          <cell r="AA10580">
            <v>5.68</v>
          </cell>
        </row>
        <row r="10581">
          <cell r="AA10581">
            <v>5.69</v>
          </cell>
        </row>
        <row r="10582">
          <cell r="AA10582">
            <v>5.7</v>
          </cell>
        </row>
        <row r="10583">
          <cell r="AA10583">
            <v>5.71</v>
          </cell>
        </row>
        <row r="10584">
          <cell r="AA10584">
            <v>5.72</v>
          </cell>
        </row>
        <row r="10585">
          <cell r="AA10585">
            <v>5.73</v>
          </cell>
        </row>
        <row r="10586">
          <cell r="AA10586">
            <v>5.74</v>
          </cell>
        </row>
        <row r="10587">
          <cell r="AA10587">
            <v>5.75</v>
          </cell>
        </row>
        <row r="10588">
          <cell r="AA10588">
            <v>5.76</v>
          </cell>
        </row>
        <row r="10589">
          <cell r="AA10589">
            <v>5.77</v>
          </cell>
        </row>
        <row r="10590">
          <cell r="AA10590">
            <v>5.78</v>
          </cell>
        </row>
        <row r="10591">
          <cell r="AA10591">
            <v>5.79</v>
          </cell>
        </row>
        <row r="10592">
          <cell r="AA10592">
            <v>5.8</v>
          </cell>
        </row>
        <row r="10593">
          <cell r="AA10593">
            <v>5.81</v>
          </cell>
        </row>
        <row r="10594">
          <cell r="AA10594">
            <v>5.82</v>
          </cell>
        </row>
        <row r="10595">
          <cell r="AA10595">
            <v>5.83</v>
          </cell>
        </row>
        <row r="10596">
          <cell r="AA10596">
            <v>5.84</v>
          </cell>
        </row>
        <row r="10597">
          <cell r="AA10597">
            <v>5.85</v>
          </cell>
        </row>
        <row r="10598">
          <cell r="AA10598">
            <v>5.86</v>
          </cell>
        </row>
        <row r="10599">
          <cell r="AA10599">
            <v>5.87</v>
          </cell>
        </row>
        <row r="10600">
          <cell r="AA10600">
            <v>5.88</v>
          </cell>
        </row>
        <row r="10601">
          <cell r="AA10601">
            <v>5.89</v>
          </cell>
        </row>
        <row r="10602">
          <cell r="AA10602">
            <v>5.9</v>
          </cell>
        </row>
        <row r="10603">
          <cell r="AA10603">
            <v>5.91</v>
          </cell>
        </row>
        <row r="10604">
          <cell r="AA10604">
            <v>5.92</v>
          </cell>
        </row>
        <row r="10605">
          <cell r="AA10605">
            <v>5.93</v>
          </cell>
        </row>
        <row r="10606">
          <cell r="AA10606">
            <v>5.94</v>
          </cell>
        </row>
        <row r="10607">
          <cell r="AA10607">
            <v>5.95</v>
          </cell>
        </row>
        <row r="10608">
          <cell r="AA10608">
            <v>5.96</v>
          </cell>
        </row>
        <row r="10609">
          <cell r="AA10609">
            <v>5.97</v>
          </cell>
        </row>
        <row r="10610">
          <cell r="AA10610">
            <v>5.98</v>
          </cell>
        </row>
        <row r="10611">
          <cell r="AA10611">
            <v>5.99</v>
          </cell>
        </row>
        <row r="10612">
          <cell r="AA10612">
            <v>6</v>
          </cell>
        </row>
        <row r="10613">
          <cell r="AA10613">
            <v>6.01</v>
          </cell>
        </row>
        <row r="10614">
          <cell r="AA10614">
            <v>6.02</v>
          </cell>
        </row>
        <row r="10615">
          <cell r="AA10615">
            <v>6.03</v>
          </cell>
        </row>
        <row r="10616">
          <cell r="AA10616">
            <v>6.04</v>
          </cell>
        </row>
        <row r="10617">
          <cell r="AA10617">
            <v>6.05</v>
          </cell>
        </row>
        <row r="10618">
          <cell r="AA10618">
            <v>6.06</v>
          </cell>
        </row>
        <row r="10619">
          <cell r="AA10619">
            <v>6.07</v>
          </cell>
        </row>
        <row r="10620">
          <cell r="AA10620">
            <v>6.08</v>
          </cell>
        </row>
        <row r="10621">
          <cell r="AA10621">
            <v>6.09</v>
          </cell>
        </row>
        <row r="10622">
          <cell r="AA10622">
            <v>6.1</v>
          </cell>
        </row>
        <row r="10623">
          <cell r="AA10623">
            <v>6.11</v>
          </cell>
        </row>
        <row r="10624">
          <cell r="AA10624">
            <v>6.12</v>
          </cell>
        </row>
        <row r="10625">
          <cell r="AA10625">
            <v>6.13</v>
          </cell>
        </row>
        <row r="10626">
          <cell r="AA10626">
            <v>6.14</v>
          </cell>
        </row>
        <row r="10627">
          <cell r="AA10627">
            <v>6.15</v>
          </cell>
        </row>
        <row r="10628">
          <cell r="AA10628">
            <v>6.16</v>
          </cell>
        </row>
        <row r="10629">
          <cell r="AA10629">
            <v>6.17</v>
          </cell>
        </row>
        <row r="10630">
          <cell r="AA10630">
            <v>6.18</v>
          </cell>
        </row>
        <row r="10631">
          <cell r="AA10631">
            <v>6.19</v>
          </cell>
        </row>
        <row r="10632">
          <cell r="AA10632">
            <v>6.2</v>
          </cell>
        </row>
        <row r="10633">
          <cell r="AA10633">
            <v>6.21</v>
          </cell>
        </row>
        <row r="10634">
          <cell r="AA10634">
            <v>6.22</v>
          </cell>
        </row>
        <row r="10635">
          <cell r="AA10635">
            <v>6.23</v>
          </cell>
        </row>
        <row r="10636">
          <cell r="AA10636">
            <v>6.24</v>
          </cell>
        </row>
        <row r="10637">
          <cell r="AA10637">
            <v>6.25</v>
          </cell>
        </row>
        <row r="10638">
          <cell r="AA10638">
            <v>6.26</v>
          </cell>
        </row>
        <row r="10639">
          <cell r="AA10639">
            <v>6.27</v>
          </cell>
        </row>
        <row r="10640">
          <cell r="AA10640">
            <v>6.28</v>
          </cell>
        </row>
        <row r="10641">
          <cell r="AA10641">
            <v>6.29</v>
          </cell>
        </row>
        <row r="10642">
          <cell r="AA10642">
            <v>6.3</v>
          </cell>
        </row>
        <row r="10643">
          <cell r="AA10643">
            <v>6.31</v>
          </cell>
        </row>
        <row r="10644">
          <cell r="AA10644">
            <v>6.32</v>
          </cell>
        </row>
        <row r="10645">
          <cell r="AA10645">
            <v>6.33</v>
          </cell>
        </row>
        <row r="10646">
          <cell r="AA10646">
            <v>6.34</v>
          </cell>
        </row>
        <row r="10647">
          <cell r="AA10647">
            <v>6.35</v>
          </cell>
        </row>
        <row r="10648">
          <cell r="AA10648">
            <v>6.36</v>
          </cell>
        </row>
        <row r="10649">
          <cell r="AA10649">
            <v>6.37</v>
          </cell>
        </row>
        <row r="10650">
          <cell r="AA10650">
            <v>6.38</v>
          </cell>
        </row>
        <row r="10651">
          <cell r="AA10651">
            <v>6.39</v>
          </cell>
        </row>
        <row r="10652">
          <cell r="AA10652">
            <v>6.4</v>
          </cell>
        </row>
        <row r="10653">
          <cell r="AA10653">
            <v>6.41</v>
          </cell>
        </row>
        <row r="10654">
          <cell r="AA10654">
            <v>6.42</v>
          </cell>
        </row>
        <row r="10655">
          <cell r="AA10655">
            <v>6.43</v>
          </cell>
        </row>
        <row r="10656">
          <cell r="AA10656">
            <v>6.44</v>
          </cell>
        </row>
        <row r="10657">
          <cell r="AA10657">
            <v>6.45</v>
          </cell>
        </row>
        <row r="10658">
          <cell r="AA10658">
            <v>6.46</v>
          </cell>
        </row>
        <row r="10659">
          <cell r="AA10659">
            <v>6.47</v>
          </cell>
        </row>
        <row r="10660">
          <cell r="AA10660">
            <v>6.48</v>
          </cell>
        </row>
        <row r="10661">
          <cell r="AA10661">
            <v>6.49</v>
          </cell>
        </row>
        <row r="10662">
          <cell r="AA10662">
            <v>6.5</v>
          </cell>
        </row>
        <row r="10663">
          <cell r="AA10663">
            <v>6.51</v>
          </cell>
        </row>
        <row r="10664">
          <cell r="AA10664">
            <v>6.52</v>
          </cell>
        </row>
        <row r="10665">
          <cell r="AA10665">
            <v>6.53</v>
          </cell>
        </row>
        <row r="10666">
          <cell r="AA10666">
            <v>6.54</v>
          </cell>
        </row>
        <row r="10667">
          <cell r="AA10667">
            <v>6.55</v>
          </cell>
        </row>
        <row r="10668">
          <cell r="AA10668">
            <v>6.56</v>
          </cell>
        </row>
        <row r="10669">
          <cell r="AA10669">
            <v>6.57</v>
          </cell>
        </row>
        <row r="10670">
          <cell r="AA10670">
            <v>6.58</v>
          </cell>
        </row>
        <row r="10671">
          <cell r="AA10671">
            <v>6.59</v>
          </cell>
        </row>
        <row r="10672">
          <cell r="AA10672">
            <v>6.6</v>
          </cell>
        </row>
        <row r="10673">
          <cell r="AA10673">
            <v>6.61</v>
          </cell>
        </row>
        <row r="10674">
          <cell r="AA10674">
            <v>6.62</v>
          </cell>
        </row>
        <row r="10675">
          <cell r="AA10675">
            <v>6.63</v>
          </cell>
        </row>
        <row r="10676">
          <cell r="AA10676">
            <v>6.64</v>
          </cell>
        </row>
        <row r="10677">
          <cell r="AA10677">
            <v>6.65</v>
          </cell>
        </row>
        <row r="10678">
          <cell r="AA10678">
            <v>6.66</v>
          </cell>
        </row>
        <row r="10679">
          <cell r="AA10679">
            <v>6.67</v>
          </cell>
        </row>
        <row r="10680">
          <cell r="AA10680">
            <v>6.68</v>
          </cell>
        </row>
        <row r="10681">
          <cell r="AA10681">
            <v>6.69</v>
          </cell>
        </row>
        <row r="10682">
          <cell r="AA10682">
            <v>6.7</v>
          </cell>
        </row>
        <row r="10683">
          <cell r="AA10683">
            <v>6.71</v>
          </cell>
        </row>
        <row r="10684">
          <cell r="AA10684">
            <v>6.72</v>
          </cell>
        </row>
        <row r="10685">
          <cell r="AA10685">
            <v>6.73</v>
          </cell>
        </row>
        <row r="10686">
          <cell r="AA10686">
            <v>6.74</v>
          </cell>
        </row>
        <row r="10687">
          <cell r="AA10687">
            <v>6.75</v>
          </cell>
        </row>
        <row r="10688">
          <cell r="AA10688">
            <v>6.76</v>
          </cell>
        </row>
        <row r="10689">
          <cell r="AA10689">
            <v>6.77</v>
          </cell>
        </row>
        <row r="10690">
          <cell r="AA10690">
            <v>6.78</v>
          </cell>
        </row>
        <row r="10691">
          <cell r="AA10691">
            <v>6.79</v>
          </cell>
        </row>
        <row r="10692">
          <cell r="AA10692">
            <v>6.8</v>
          </cell>
        </row>
        <row r="10693">
          <cell r="AA10693">
            <v>6.81</v>
          </cell>
        </row>
        <row r="10694">
          <cell r="AA10694">
            <v>6.82</v>
          </cell>
        </row>
        <row r="10695">
          <cell r="AA10695">
            <v>6.83</v>
          </cell>
        </row>
        <row r="10696">
          <cell r="AA10696">
            <v>6.84</v>
          </cell>
        </row>
        <row r="10697">
          <cell r="AA10697">
            <v>6.85</v>
          </cell>
        </row>
        <row r="10698">
          <cell r="AA10698">
            <v>6.86</v>
          </cell>
        </row>
        <row r="10699">
          <cell r="AA10699">
            <v>6.87</v>
          </cell>
        </row>
        <row r="10700">
          <cell r="AA10700">
            <v>6.88</v>
          </cell>
        </row>
        <row r="10701">
          <cell r="AA10701">
            <v>6.89</v>
          </cell>
        </row>
        <row r="10702">
          <cell r="AA10702">
            <v>6.9</v>
          </cell>
        </row>
        <row r="10703">
          <cell r="AA10703">
            <v>6.91</v>
          </cell>
        </row>
        <row r="10704">
          <cell r="AA10704">
            <v>6.92</v>
          </cell>
        </row>
        <row r="10705">
          <cell r="AA10705">
            <v>6.93</v>
          </cell>
        </row>
        <row r="10706">
          <cell r="AA10706">
            <v>6.94</v>
          </cell>
        </row>
        <row r="10707">
          <cell r="AA10707">
            <v>6.95</v>
          </cell>
        </row>
        <row r="10708">
          <cell r="AA10708">
            <v>6.96</v>
          </cell>
        </row>
        <row r="10709">
          <cell r="AA10709">
            <v>6.97</v>
          </cell>
        </row>
        <row r="10710">
          <cell r="AA10710">
            <v>6.98</v>
          </cell>
        </row>
        <row r="10711">
          <cell r="AA10711">
            <v>6.99</v>
          </cell>
        </row>
        <row r="10712">
          <cell r="AA10712">
            <v>7</v>
          </cell>
        </row>
        <row r="10713">
          <cell r="AA10713">
            <v>7.01</v>
          </cell>
        </row>
        <row r="10714">
          <cell r="AA10714">
            <v>7.02</v>
          </cell>
        </row>
        <row r="10715">
          <cell r="AA10715">
            <v>7.03</v>
          </cell>
        </row>
        <row r="10716">
          <cell r="AA10716">
            <v>7.04</v>
          </cell>
        </row>
        <row r="10717">
          <cell r="AA10717">
            <v>7.05</v>
          </cell>
        </row>
        <row r="10718">
          <cell r="AA10718">
            <v>7.06</v>
          </cell>
        </row>
        <row r="10719">
          <cell r="AA10719">
            <v>7.07</v>
          </cell>
        </row>
        <row r="10720">
          <cell r="AA10720">
            <v>7.08</v>
          </cell>
        </row>
        <row r="10721">
          <cell r="AA10721">
            <v>7.09</v>
          </cell>
        </row>
        <row r="10722">
          <cell r="AA10722">
            <v>7.1</v>
          </cell>
        </row>
        <row r="10723">
          <cell r="AA10723">
            <v>7.11</v>
          </cell>
        </row>
        <row r="10724">
          <cell r="AA10724">
            <v>7.12</v>
          </cell>
        </row>
        <row r="10725">
          <cell r="AA10725">
            <v>7.13</v>
          </cell>
        </row>
        <row r="10726">
          <cell r="AA10726">
            <v>7.14</v>
          </cell>
        </row>
        <row r="10727">
          <cell r="AA10727">
            <v>7.15</v>
          </cell>
        </row>
        <row r="10728">
          <cell r="AA10728">
            <v>7.16</v>
          </cell>
        </row>
        <row r="10729">
          <cell r="AA10729">
            <v>7.17</v>
          </cell>
        </row>
        <row r="10730">
          <cell r="AA10730">
            <v>7.18</v>
          </cell>
        </row>
        <row r="10731">
          <cell r="AA10731">
            <v>7.19</v>
          </cell>
        </row>
        <row r="10732">
          <cell r="AA10732">
            <v>7.2</v>
          </cell>
        </row>
        <row r="10733">
          <cell r="AA10733">
            <v>7.21</v>
          </cell>
        </row>
        <row r="10734">
          <cell r="AA10734">
            <v>7.22</v>
          </cell>
        </row>
        <row r="10735">
          <cell r="AA10735">
            <v>7.23</v>
          </cell>
        </row>
        <row r="10736">
          <cell r="AA10736">
            <v>7.24</v>
          </cell>
        </row>
        <row r="10737">
          <cell r="AA10737">
            <v>7.25</v>
          </cell>
        </row>
        <row r="10738">
          <cell r="AA10738">
            <v>7.26</v>
          </cell>
        </row>
        <row r="10739">
          <cell r="AA10739">
            <v>7.27</v>
          </cell>
        </row>
        <row r="10740">
          <cell r="AA10740">
            <v>7.28</v>
          </cell>
        </row>
        <row r="10741">
          <cell r="AA10741">
            <v>7.29</v>
          </cell>
        </row>
        <row r="10742">
          <cell r="AA10742">
            <v>7.3</v>
          </cell>
        </row>
        <row r="10743">
          <cell r="AA10743">
            <v>7.31</v>
          </cell>
        </row>
        <row r="10744">
          <cell r="AA10744">
            <v>7.32</v>
          </cell>
        </row>
        <row r="10745">
          <cell r="AA10745">
            <v>7.33</v>
          </cell>
        </row>
        <row r="10746">
          <cell r="AA10746">
            <v>7.34</v>
          </cell>
        </row>
        <row r="10747">
          <cell r="AA10747">
            <v>7.35</v>
          </cell>
        </row>
        <row r="10748">
          <cell r="AA10748">
            <v>7.36</v>
          </cell>
        </row>
        <row r="10749">
          <cell r="AA10749">
            <v>7.37</v>
          </cell>
        </row>
        <row r="10750">
          <cell r="AA10750">
            <v>7.38</v>
          </cell>
        </row>
        <row r="10751">
          <cell r="AA10751">
            <v>7.39</v>
          </cell>
        </row>
        <row r="10752">
          <cell r="AA10752">
            <v>7.4</v>
          </cell>
        </row>
        <row r="10753">
          <cell r="AA10753">
            <v>7.41</v>
          </cell>
        </row>
        <row r="10754">
          <cell r="AA10754">
            <v>7.42</v>
          </cell>
        </row>
        <row r="10755">
          <cell r="AA10755">
            <v>7.43</v>
          </cell>
        </row>
        <row r="10756">
          <cell r="AA10756">
            <v>7.44</v>
          </cell>
        </row>
        <row r="10757">
          <cell r="AA10757">
            <v>7.45</v>
          </cell>
        </row>
        <row r="10758">
          <cell r="AA10758">
            <v>7.46</v>
          </cell>
        </row>
        <row r="10759">
          <cell r="AA10759">
            <v>7.47</v>
          </cell>
        </row>
        <row r="10760">
          <cell r="AA10760">
            <v>7.48</v>
          </cell>
        </row>
        <row r="10761">
          <cell r="AA10761">
            <v>7.49</v>
          </cell>
        </row>
        <row r="10762">
          <cell r="AA10762">
            <v>7.5</v>
          </cell>
        </row>
        <row r="10763">
          <cell r="AA10763">
            <v>7.51</v>
          </cell>
        </row>
        <row r="10764">
          <cell r="AA10764">
            <v>7.52</v>
          </cell>
        </row>
        <row r="10765">
          <cell r="AA10765">
            <v>7.53</v>
          </cell>
        </row>
        <row r="10766">
          <cell r="AA10766">
            <v>7.54</v>
          </cell>
        </row>
        <row r="10767">
          <cell r="AA10767">
            <v>7.55</v>
          </cell>
        </row>
        <row r="10768">
          <cell r="AA10768">
            <v>7.56</v>
          </cell>
        </row>
        <row r="10769">
          <cell r="AA10769">
            <v>7.57</v>
          </cell>
        </row>
        <row r="10770">
          <cell r="AA10770">
            <v>7.58</v>
          </cell>
        </row>
        <row r="10771">
          <cell r="AA10771">
            <v>7.59</v>
          </cell>
        </row>
        <row r="10772">
          <cell r="AA10772">
            <v>7.6</v>
          </cell>
        </row>
        <row r="10773">
          <cell r="AA10773">
            <v>7.61</v>
          </cell>
        </row>
        <row r="10774">
          <cell r="AA10774">
            <v>7.62</v>
          </cell>
        </row>
        <row r="10775">
          <cell r="AA10775">
            <v>7.63</v>
          </cell>
        </row>
        <row r="10776">
          <cell r="AA10776">
            <v>7.64</v>
          </cell>
        </row>
        <row r="10777">
          <cell r="AA10777">
            <v>7.65</v>
          </cell>
        </row>
        <row r="10778">
          <cell r="AA10778">
            <v>7.66</v>
          </cell>
        </row>
        <row r="10779">
          <cell r="AA10779">
            <v>7.67</v>
          </cell>
        </row>
        <row r="10780">
          <cell r="AA10780">
            <v>7.68</v>
          </cell>
        </row>
        <row r="10781">
          <cell r="AA10781">
            <v>7.69</v>
          </cell>
        </row>
        <row r="10782">
          <cell r="AA10782">
            <v>7.7</v>
          </cell>
        </row>
        <row r="10783">
          <cell r="AA10783">
            <v>7.71</v>
          </cell>
        </row>
        <row r="10784">
          <cell r="AA10784">
            <v>7.72</v>
          </cell>
        </row>
        <row r="10785">
          <cell r="AA10785">
            <v>7.73</v>
          </cell>
        </row>
        <row r="10786">
          <cell r="AA10786">
            <v>7.74</v>
          </cell>
        </row>
        <row r="10787">
          <cell r="AA10787">
            <v>7.75</v>
          </cell>
        </row>
        <row r="10788">
          <cell r="AA10788">
            <v>7.76</v>
          </cell>
        </row>
        <row r="10789">
          <cell r="AA10789">
            <v>7.77</v>
          </cell>
        </row>
        <row r="10790">
          <cell r="AA10790">
            <v>7.78</v>
          </cell>
        </row>
        <row r="10791">
          <cell r="AA10791">
            <v>7.79</v>
          </cell>
        </row>
        <row r="10792">
          <cell r="AA10792">
            <v>7.8</v>
          </cell>
        </row>
        <row r="10793">
          <cell r="AA10793">
            <v>7.81</v>
          </cell>
        </row>
        <row r="10794">
          <cell r="AA10794">
            <v>7.82</v>
          </cell>
        </row>
        <row r="10795">
          <cell r="AA10795">
            <v>7.83</v>
          </cell>
        </row>
        <row r="10796">
          <cell r="AA10796">
            <v>7.84</v>
          </cell>
        </row>
        <row r="10797">
          <cell r="AA10797">
            <v>7.85</v>
          </cell>
        </row>
        <row r="10798">
          <cell r="AA10798">
            <v>7.86</v>
          </cell>
        </row>
        <row r="10799">
          <cell r="AA10799">
            <v>7.87</v>
          </cell>
        </row>
        <row r="10800">
          <cell r="AA10800">
            <v>7.88</v>
          </cell>
        </row>
        <row r="10801">
          <cell r="AA10801">
            <v>7.89</v>
          </cell>
        </row>
        <row r="10802">
          <cell r="AA10802">
            <v>7.9</v>
          </cell>
        </row>
        <row r="10803">
          <cell r="AA10803">
            <v>7.91</v>
          </cell>
        </row>
        <row r="10804">
          <cell r="AA10804">
            <v>7.92</v>
          </cell>
        </row>
        <row r="10805">
          <cell r="AA10805">
            <v>7.93</v>
          </cell>
        </row>
        <row r="10806">
          <cell r="AA10806">
            <v>7.94</v>
          </cell>
        </row>
        <row r="10807">
          <cell r="AA10807">
            <v>7.95</v>
          </cell>
        </row>
        <row r="10808">
          <cell r="AA10808">
            <v>7.96</v>
          </cell>
        </row>
        <row r="10809">
          <cell r="AA10809">
            <v>7.97</v>
          </cell>
        </row>
        <row r="10810">
          <cell r="AA10810">
            <v>7.98</v>
          </cell>
        </row>
        <row r="10811">
          <cell r="AA10811">
            <v>7.99</v>
          </cell>
        </row>
        <row r="10812">
          <cell r="AA10812">
            <v>8</v>
          </cell>
        </row>
        <row r="10813">
          <cell r="AA10813">
            <v>8.01</v>
          </cell>
        </row>
        <row r="10814">
          <cell r="AA10814">
            <v>8.02</v>
          </cell>
        </row>
        <row r="10815">
          <cell r="AA10815">
            <v>8.0299999999999994</v>
          </cell>
        </row>
        <row r="10816">
          <cell r="AA10816">
            <v>8.0399999999999991</v>
          </cell>
        </row>
        <row r="10817">
          <cell r="AA10817">
            <v>8.0500000000000007</v>
          </cell>
        </row>
        <row r="10818">
          <cell r="AA10818">
            <v>8.06</v>
          </cell>
        </row>
        <row r="10819">
          <cell r="AA10819">
            <v>8.07</v>
          </cell>
        </row>
        <row r="10820">
          <cell r="AA10820">
            <v>8.08</v>
          </cell>
        </row>
        <row r="10821">
          <cell r="AA10821">
            <v>8.09</v>
          </cell>
        </row>
        <row r="10822">
          <cell r="AA10822">
            <v>8.1</v>
          </cell>
        </row>
        <row r="10823">
          <cell r="AA10823">
            <v>8.11</v>
          </cell>
        </row>
        <row r="10824">
          <cell r="AA10824">
            <v>8.1199999999999992</v>
          </cell>
        </row>
        <row r="10825">
          <cell r="AA10825">
            <v>8.1300000000000008</v>
          </cell>
        </row>
        <row r="10826">
          <cell r="AA10826">
            <v>8.14</v>
          </cell>
        </row>
        <row r="10827">
          <cell r="AA10827">
            <v>8.15</v>
          </cell>
        </row>
        <row r="10828">
          <cell r="AA10828">
            <v>8.16</v>
          </cell>
        </row>
        <row r="10829">
          <cell r="AA10829">
            <v>8.17</v>
          </cell>
        </row>
        <row r="10830">
          <cell r="AA10830">
            <v>8.18</v>
          </cell>
        </row>
        <row r="10831">
          <cell r="AA10831">
            <v>8.19</v>
          </cell>
        </row>
        <row r="10832">
          <cell r="AA10832">
            <v>8.1999999999999993</v>
          </cell>
        </row>
        <row r="10833">
          <cell r="AA10833">
            <v>8.2100000000000009</v>
          </cell>
        </row>
        <row r="10834">
          <cell r="AA10834">
            <v>8.2200000000000006</v>
          </cell>
        </row>
        <row r="10835">
          <cell r="AA10835">
            <v>8.23</v>
          </cell>
        </row>
        <row r="10836">
          <cell r="AA10836">
            <v>8.24</v>
          </cell>
        </row>
        <row r="10837">
          <cell r="AA10837">
            <v>8.25</v>
          </cell>
        </row>
        <row r="10838">
          <cell r="AA10838">
            <v>8.26</v>
          </cell>
        </row>
        <row r="10839">
          <cell r="AA10839">
            <v>8.27</v>
          </cell>
        </row>
        <row r="10840">
          <cell r="AA10840">
            <v>8.2799999999999994</v>
          </cell>
        </row>
        <row r="10841">
          <cell r="AA10841">
            <v>8.2899999999999991</v>
          </cell>
        </row>
        <row r="10842">
          <cell r="AA10842">
            <v>8.3000000000000007</v>
          </cell>
        </row>
        <row r="10843">
          <cell r="AA10843">
            <v>8.31</v>
          </cell>
        </row>
        <row r="10844">
          <cell r="AA10844">
            <v>8.32</v>
          </cell>
        </row>
        <row r="10845">
          <cell r="AA10845">
            <v>8.33</v>
          </cell>
        </row>
        <row r="10846">
          <cell r="AA10846">
            <v>8.34</v>
          </cell>
        </row>
        <row r="10847">
          <cell r="AA10847">
            <v>8.35</v>
          </cell>
        </row>
        <row r="10848">
          <cell r="AA10848">
            <v>8.36</v>
          </cell>
        </row>
        <row r="10849">
          <cell r="AA10849">
            <v>8.3699999999999992</v>
          </cell>
        </row>
        <row r="10850">
          <cell r="AA10850">
            <v>8.3800000000000008</v>
          </cell>
        </row>
        <row r="10851">
          <cell r="AA10851">
            <v>8.39</v>
          </cell>
        </row>
        <row r="10852">
          <cell r="AA10852">
            <v>8.4</v>
          </cell>
        </row>
        <row r="10853">
          <cell r="AA10853">
            <v>8.41</v>
          </cell>
        </row>
        <row r="10854">
          <cell r="AA10854">
            <v>8.42</v>
          </cell>
        </row>
        <row r="10855">
          <cell r="AA10855">
            <v>8.43</v>
          </cell>
        </row>
        <row r="10856">
          <cell r="AA10856">
            <v>8.44</v>
          </cell>
        </row>
        <row r="10857">
          <cell r="AA10857">
            <v>8.4499999999999993</v>
          </cell>
        </row>
        <row r="10858">
          <cell r="AA10858">
            <v>8.4600000000000009</v>
          </cell>
        </row>
        <row r="10859">
          <cell r="AA10859">
            <v>8.4700000000000006</v>
          </cell>
        </row>
        <row r="10860">
          <cell r="AA10860">
            <v>8.48</v>
          </cell>
        </row>
        <row r="10861">
          <cell r="AA10861">
            <v>8.49</v>
          </cell>
        </row>
        <row r="10862">
          <cell r="AA10862">
            <v>8.5</v>
          </cell>
        </row>
        <row r="10863">
          <cell r="AA10863">
            <v>8.51</v>
          </cell>
        </row>
        <row r="10864">
          <cell r="AA10864">
            <v>8.52</v>
          </cell>
        </row>
        <row r="10865">
          <cell r="AA10865">
            <v>8.5299999999999994</v>
          </cell>
        </row>
        <row r="10866">
          <cell r="AA10866">
            <v>8.5399999999999991</v>
          </cell>
        </row>
        <row r="10867">
          <cell r="AA10867">
            <v>8.5500000000000007</v>
          </cell>
        </row>
        <row r="10868">
          <cell r="AA10868">
            <v>8.56</v>
          </cell>
        </row>
        <row r="10869">
          <cell r="AA10869">
            <v>8.57</v>
          </cell>
        </row>
        <row r="10870">
          <cell r="AA10870">
            <v>8.58</v>
          </cell>
        </row>
        <row r="10871">
          <cell r="AA10871">
            <v>8.59</v>
          </cell>
        </row>
        <row r="10872">
          <cell r="AA10872">
            <v>8.6</v>
          </cell>
        </row>
        <row r="10873">
          <cell r="AA10873">
            <v>8.61</v>
          </cell>
        </row>
        <row r="10874">
          <cell r="AA10874">
            <v>8.6199999999999992</v>
          </cell>
        </row>
        <row r="10875">
          <cell r="AA10875">
            <v>8.6300000000000008</v>
          </cell>
        </row>
        <row r="10876">
          <cell r="AA10876">
            <v>8.64</v>
          </cell>
        </row>
        <row r="10877">
          <cell r="AA10877">
            <v>8.65</v>
          </cell>
        </row>
        <row r="10878">
          <cell r="AA10878">
            <v>8.66</v>
          </cell>
        </row>
        <row r="10879">
          <cell r="AA10879">
            <v>8.67</v>
          </cell>
        </row>
        <row r="10880">
          <cell r="AA10880">
            <v>8.68</v>
          </cell>
        </row>
        <row r="10881">
          <cell r="AA10881">
            <v>8.69</v>
          </cell>
        </row>
        <row r="10882">
          <cell r="AA10882">
            <v>8.6999999999999993</v>
          </cell>
        </row>
        <row r="10883">
          <cell r="AA10883">
            <v>8.7100000000000009</v>
          </cell>
        </row>
        <row r="10884">
          <cell r="AA10884">
            <v>8.7200000000000006</v>
          </cell>
        </row>
        <row r="10885">
          <cell r="AA10885">
            <v>8.73</v>
          </cell>
        </row>
        <row r="10886">
          <cell r="AA10886">
            <v>8.74</v>
          </cell>
        </row>
        <row r="10887">
          <cell r="AA10887">
            <v>8.75</v>
          </cell>
        </row>
        <row r="10888">
          <cell r="AA10888">
            <v>8.76</v>
          </cell>
        </row>
        <row r="10889">
          <cell r="AA10889">
            <v>8.77</v>
          </cell>
        </row>
        <row r="10890">
          <cell r="AA10890">
            <v>8.7799999999999994</v>
          </cell>
        </row>
        <row r="10891">
          <cell r="AA10891">
            <v>8.7899999999999991</v>
          </cell>
        </row>
        <row r="10892">
          <cell r="AA10892">
            <v>8.8000000000000007</v>
          </cell>
        </row>
        <row r="10893">
          <cell r="AA10893">
            <v>8.81</v>
          </cell>
        </row>
        <row r="10894">
          <cell r="AA10894">
            <v>8.82</v>
          </cell>
        </row>
        <row r="10895">
          <cell r="AA10895">
            <v>8.83</v>
          </cell>
        </row>
        <row r="10896">
          <cell r="AA10896">
            <v>8.84</v>
          </cell>
        </row>
        <row r="10897">
          <cell r="AA10897">
            <v>8.85</v>
          </cell>
        </row>
        <row r="10898">
          <cell r="AA10898">
            <v>8.86</v>
          </cell>
        </row>
        <row r="10899">
          <cell r="AA10899">
            <v>8.8699999999999992</v>
          </cell>
        </row>
        <row r="10900">
          <cell r="AA10900">
            <v>8.8800000000000008</v>
          </cell>
        </row>
        <row r="10901">
          <cell r="AA10901">
            <v>8.89</v>
          </cell>
        </row>
        <row r="10902">
          <cell r="AA10902">
            <v>8.9</v>
          </cell>
        </row>
        <row r="10903">
          <cell r="AA10903">
            <v>8.91</v>
          </cell>
        </row>
        <row r="10904">
          <cell r="AA10904">
            <v>8.92</v>
          </cell>
        </row>
        <row r="10905">
          <cell r="AA10905">
            <v>8.93</v>
          </cell>
        </row>
        <row r="10906">
          <cell r="AA10906">
            <v>8.94</v>
          </cell>
        </row>
        <row r="10907">
          <cell r="AA10907">
            <v>8.9499999999999993</v>
          </cell>
        </row>
        <row r="10908">
          <cell r="AA10908">
            <v>8.9600000000000009</v>
          </cell>
        </row>
        <row r="10909">
          <cell r="AA10909">
            <v>8.9700000000000006</v>
          </cell>
        </row>
        <row r="10910">
          <cell r="AA10910">
            <v>8.98</v>
          </cell>
        </row>
        <row r="10911">
          <cell r="AA10911">
            <v>8.99</v>
          </cell>
        </row>
        <row r="10912">
          <cell r="AA10912">
            <v>9</v>
          </cell>
        </row>
        <row r="10913">
          <cell r="AA10913">
            <v>9.01</v>
          </cell>
        </row>
        <row r="10914">
          <cell r="AA10914">
            <v>9.02</v>
          </cell>
        </row>
        <row r="10915">
          <cell r="AA10915">
            <v>9.0299999999999994</v>
          </cell>
        </row>
        <row r="10916">
          <cell r="AA10916">
            <v>9.0399999999999991</v>
          </cell>
        </row>
        <row r="10917">
          <cell r="AA10917">
            <v>9.0500000000000007</v>
          </cell>
        </row>
        <row r="10918">
          <cell r="AA10918">
            <v>9.06</v>
          </cell>
        </row>
        <row r="10919">
          <cell r="AA10919">
            <v>9.07</v>
          </cell>
        </row>
        <row r="10920">
          <cell r="AA10920">
            <v>9.08</v>
          </cell>
        </row>
        <row r="10921">
          <cell r="AA10921">
            <v>9.09</v>
          </cell>
        </row>
        <row r="10922">
          <cell r="AA10922">
            <v>9.1</v>
          </cell>
        </row>
        <row r="10923">
          <cell r="AA10923">
            <v>9.11</v>
          </cell>
        </row>
        <row r="10924">
          <cell r="AA10924">
            <v>9.1199999999999992</v>
          </cell>
        </row>
        <row r="10925">
          <cell r="AA10925">
            <v>9.1300000000000008</v>
          </cell>
        </row>
        <row r="10926">
          <cell r="AA10926">
            <v>9.14</v>
          </cell>
        </row>
        <row r="10927">
          <cell r="AA10927">
            <v>9.15</v>
          </cell>
        </row>
        <row r="10928">
          <cell r="AA10928">
            <v>9.16</v>
          </cell>
        </row>
        <row r="10929">
          <cell r="AA10929">
            <v>9.17</v>
          </cell>
        </row>
        <row r="10930">
          <cell r="AA10930">
            <v>9.18</v>
          </cell>
        </row>
        <row r="10931">
          <cell r="AA10931">
            <v>9.19</v>
          </cell>
        </row>
        <row r="10932">
          <cell r="AA10932">
            <v>9.1999999999999993</v>
          </cell>
        </row>
        <row r="10933">
          <cell r="AA10933">
            <v>9.2100000000000009</v>
          </cell>
        </row>
        <row r="10934">
          <cell r="AA10934">
            <v>9.2200000000000006</v>
          </cell>
        </row>
        <row r="10935">
          <cell r="AA10935">
            <v>9.23</v>
          </cell>
        </row>
        <row r="10936">
          <cell r="AA10936">
            <v>9.24</v>
          </cell>
        </row>
        <row r="10937">
          <cell r="AA10937">
            <v>9.25</v>
          </cell>
        </row>
        <row r="10938">
          <cell r="AA10938">
            <v>9.26</v>
          </cell>
        </row>
        <row r="10939">
          <cell r="AA10939">
            <v>9.27</v>
          </cell>
        </row>
        <row r="10940">
          <cell r="AA10940">
            <v>9.2799999999999994</v>
          </cell>
        </row>
        <row r="10941">
          <cell r="AA10941">
            <v>9.2899999999999991</v>
          </cell>
        </row>
        <row r="10942">
          <cell r="AA10942">
            <v>9.3000000000000007</v>
          </cell>
        </row>
        <row r="10943">
          <cell r="AA10943">
            <v>9.31</v>
          </cell>
        </row>
        <row r="10944">
          <cell r="AA10944">
            <v>9.32</v>
          </cell>
        </row>
        <row r="10945">
          <cell r="AA10945">
            <v>9.33</v>
          </cell>
        </row>
        <row r="10946">
          <cell r="AA10946">
            <v>9.34</v>
          </cell>
        </row>
        <row r="10947">
          <cell r="AA10947">
            <v>9.35</v>
          </cell>
        </row>
        <row r="10948">
          <cell r="AA10948">
            <v>9.36</v>
          </cell>
        </row>
        <row r="10949">
          <cell r="AA10949">
            <v>9.3699999999999992</v>
          </cell>
        </row>
        <row r="10950">
          <cell r="AA10950">
            <v>9.3800000000000008</v>
          </cell>
        </row>
        <row r="10951">
          <cell r="AA10951">
            <v>9.39</v>
          </cell>
        </row>
        <row r="10952">
          <cell r="AA10952">
            <v>9.4</v>
          </cell>
        </row>
        <row r="10953">
          <cell r="AA10953">
            <v>9.41</v>
          </cell>
        </row>
        <row r="10954">
          <cell r="AA10954">
            <v>9.42</v>
          </cell>
        </row>
        <row r="10955">
          <cell r="AA10955">
            <v>9.43</v>
          </cell>
        </row>
        <row r="10956">
          <cell r="AA10956">
            <v>9.44</v>
          </cell>
        </row>
        <row r="10957">
          <cell r="AA10957">
            <v>9.4499999999999993</v>
          </cell>
        </row>
        <row r="10958">
          <cell r="AA10958">
            <v>9.4600000000000009</v>
          </cell>
        </row>
        <row r="10959">
          <cell r="AA10959">
            <v>9.4700000000000006</v>
          </cell>
        </row>
        <row r="10960">
          <cell r="AA10960">
            <v>9.48</v>
          </cell>
        </row>
        <row r="10961">
          <cell r="AA10961">
            <v>9.49</v>
          </cell>
        </row>
        <row r="10962">
          <cell r="AA10962">
            <v>9.5</v>
          </cell>
        </row>
        <row r="10963">
          <cell r="AA10963">
            <v>9.51</v>
          </cell>
        </row>
        <row r="10964">
          <cell r="AA10964">
            <v>9.52</v>
          </cell>
        </row>
        <row r="10965">
          <cell r="AA10965">
            <v>9.5299999999999994</v>
          </cell>
        </row>
        <row r="10966">
          <cell r="AA10966">
            <v>9.5399999999999991</v>
          </cell>
        </row>
        <row r="10967">
          <cell r="AA10967">
            <v>9.5500000000000007</v>
          </cell>
        </row>
        <row r="10968">
          <cell r="AA10968">
            <v>9.56</v>
          </cell>
        </row>
        <row r="10969">
          <cell r="AA10969">
            <v>9.57</v>
          </cell>
        </row>
        <row r="10970">
          <cell r="AA10970">
            <v>9.58</v>
          </cell>
        </row>
        <row r="10971">
          <cell r="AA10971">
            <v>9.59</v>
          </cell>
        </row>
        <row r="10972">
          <cell r="AA10972">
            <v>9.6</v>
          </cell>
        </row>
        <row r="10973">
          <cell r="AA10973">
            <v>9.61</v>
          </cell>
        </row>
        <row r="10974">
          <cell r="AA10974">
            <v>9.6199999999999992</v>
          </cell>
        </row>
        <row r="10975">
          <cell r="AA10975">
            <v>9.6300000000000008</v>
          </cell>
        </row>
        <row r="10976">
          <cell r="AA10976">
            <v>9.64</v>
          </cell>
        </row>
        <row r="10977">
          <cell r="AA10977">
            <v>9.65</v>
          </cell>
        </row>
        <row r="10978">
          <cell r="AA10978">
            <v>9.66</v>
          </cell>
        </row>
        <row r="10979">
          <cell r="AA10979">
            <v>9.67</v>
          </cell>
        </row>
        <row r="10980">
          <cell r="AA10980">
            <v>9.68</v>
          </cell>
        </row>
        <row r="10981">
          <cell r="AA10981">
            <v>9.69</v>
          </cell>
        </row>
        <row r="10982">
          <cell r="AA10982">
            <v>9.6999999999999993</v>
          </cell>
        </row>
        <row r="10983">
          <cell r="AA10983">
            <v>9.7100000000000009</v>
          </cell>
        </row>
        <row r="10984">
          <cell r="AA10984">
            <v>9.7200000000000006</v>
          </cell>
        </row>
        <row r="10985">
          <cell r="AA10985">
            <v>9.73</v>
          </cell>
        </row>
        <row r="10986">
          <cell r="AA10986">
            <v>9.74</v>
          </cell>
        </row>
        <row r="10987">
          <cell r="AA10987">
            <v>9.75</v>
          </cell>
        </row>
        <row r="10988">
          <cell r="AA10988">
            <v>9.76</v>
          </cell>
        </row>
        <row r="10989">
          <cell r="AA10989">
            <v>9.77</v>
          </cell>
        </row>
        <row r="10990">
          <cell r="AA10990">
            <v>9.7799999999999994</v>
          </cell>
        </row>
        <row r="10991">
          <cell r="AA10991">
            <v>9.7899999999999991</v>
          </cell>
        </row>
        <row r="10992">
          <cell r="AA10992">
            <v>9.8000000000000007</v>
          </cell>
        </row>
        <row r="10993">
          <cell r="AA10993">
            <v>9.81</v>
          </cell>
        </row>
        <row r="10994">
          <cell r="AA10994">
            <v>9.82</v>
          </cell>
        </row>
        <row r="10995">
          <cell r="AA10995">
            <v>9.83</v>
          </cell>
        </row>
        <row r="10996">
          <cell r="AA10996">
            <v>9.84</v>
          </cell>
        </row>
        <row r="10997">
          <cell r="AA10997">
            <v>9.85</v>
          </cell>
        </row>
        <row r="10998">
          <cell r="AA10998">
            <v>9.86</v>
          </cell>
        </row>
        <row r="10999">
          <cell r="AA10999">
            <v>9.8699999999999992</v>
          </cell>
        </row>
        <row r="11000">
          <cell r="AA11000">
            <v>9.8800000000000008</v>
          </cell>
        </row>
        <row r="11001">
          <cell r="AA11001">
            <v>9.89</v>
          </cell>
        </row>
        <row r="11002">
          <cell r="AA11002">
            <v>9.9</v>
          </cell>
        </row>
        <row r="11003">
          <cell r="AA11003">
            <v>9.91</v>
          </cell>
        </row>
        <row r="11004">
          <cell r="AA11004">
            <v>9.92</v>
          </cell>
        </row>
        <row r="11005">
          <cell r="AA11005">
            <v>9.93</v>
          </cell>
        </row>
        <row r="11006">
          <cell r="AA11006">
            <v>9.94</v>
          </cell>
        </row>
        <row r="11007">
          <cell r="AA11007">
            <v>9.9499999999999993</v>
          </cell>
        </row>
        <row r="11008">
          <cell r="AA11008">
            <v>9.9600000000000009</v>
          </cell>
        </row>
        <row r="11009">
          <cell r="AA11009">
            <v>9.9700000000000006</v>
          </cell>
        </row>
        <row r="11010">
          <cell r="AA11010">
            <v>9.98</v>
          </cell>
        </row>
        <row r="11011">
          <cell r="AA11011">
            <v>9.99</v>
          </cell>
        </row>
        <row r="11012">
          <cell r="AA11012">
            <v>10</v>
          </cell>
        </row>
        <row r="11013">
          <cell r="AA11013">
            <v>10.01</v>
          </cell>
        </row>
        <row r="11014">
          <cell r="AA11014">
            <v>10.02</v>
          </cell>
        </row>
        <row r="11015">
          <cell r="AA11015">
            <v>10.029999999999999</v>
          </cell>
        </row>
        <row r="11016">
          <cell r="AA11016">
            <v>10.039999999999999</v>
          </cell>
        </row>
        <row r="11017">
          <cell r="AA11017">
            <v>10.050000000000001</v>
          </cell>
        </row>
        <row r="11018">
          <cell r="AA11018">
            <v>10.06</v>
          </cell>
        </row>
        <row r="11019">
          <cell r="AA11019">
            <v>10.07</v>
          </cell>
        </row>
        <row r="11020">
          <cell r="AA11020">
            <v>10.08</v>
          </cell>
        </row>
        <row r="11021">
          <cell r="AA11021">
            <v>10.09</v>
          </cell>
        </row>
        <row r="11022">
          <cell r="AA11022">
            <v>10.1</v>
          </cell>
        </row>
        <row r="11023">
          <cell r="AA11023">
            <v>10.11</v>
          </cell>
        </row>
        <row r="11024">
          <cell r="AA11024">
            <v>10.119999999999999</v>
          </cell>
        </row>
        <row r="11025">
          <cell r="AA11025">
            <v>10.130000000000001</v>
          </cell>
        </row>
        <row r="11026">
          <cell r="AA11026">
            <v>10.14</v>
          </cell>
        </row>
        <row r="11027">
          <cell r="AA11027">
            <v>10.15</v>
          </cell>
        </row>
        <row r="11028">
          <cell r="AA11028">
            <v>10.16</v>
          </cell>
        </row>
        <row r="11029">
          <cell r="AA11029">
            <v>10.17</v>
          </cell>
        </row>
        <row r="11030">
          <cell r="AA11030">
            <v>10.18</v>
          </cell>
        </row>
        <row r="11031">
          <cell r="AA11031">
            <v>10.19</v>
          </cell>
        </row>
        <row r="11032">
          <cell r="AA11032">
            <v>10.199999999999999</v>
          </cell>
        </row>
        <row r="11033">
          <cell r="AA11033">
            <v>10.210000000000001</v>
          </cell>
        </row>
        <row r="11034">
          <cell r="AA11034">
            <v>10.220000000000001</v>
          </cell>
        </row>
        <row r="11035">
          <cell r="AA11035">
            <v>10.23</v>
          </cell>
        </row>
        <row r="11036">
          <cell r="AA11036">
            <v>10.24</v>
          </cell>
        </row>
        <row r="11037">
          <cell r="AA11037">
            <v>10.25</v>
          </cell>
        </row>
        <row r="11038">
          <cell r="AA11038">
            <v>10.26</v>
          </cell>
        </row>
        <row r="11039">
          <cell r="AA11039">
            <v>10.27</v>
          </cell>
        </row>
        <row r="11040">
          <cell r="AA11040">
            <v>10.28</v>
          </cell>
        </row>
        <row r="11041">
          <cell r="AA11041">
            <v>10.29</v>
          </cell>
        </row>
        <row r="11042">
          <cell r="AA11042">
            <v>10.3</v>
          </cell>
        </row>
        <row r="11043">
          <cell r="AA11043">
            <v>10.31</v>
          </cell>
        </row>
        <row r="11044">
          <cell r="AA11044">
            <v>10.32</v>
          </cell>
        </row>
        <row r="11045">
          <cell r="AA11045">
            <v>10.33</v>
          </cell>
        </row>
        <row r="11046">
          <cell r="AA11046">
            <v>10.34</v>
          </cell>
        </row>
        <row r="11047">
          <cell r="AA11047">
            <v>10.35</v>
          </cell>
        </row>
        <row r="11048">
          <cell r="AA11048">
            <v>10.36</v>
          </cell>
        </row>
        <row r="11049">
          <cell r="AA11049">
            <v>10.37</v>
          </cell>
        </row>
        <row r="11050">
          <cell r="AA11050">
            <v>10.38</v>
          </cell>
        </row>
        <row r="11051">
          <cell r="AA11051">
            <v>10.39</v>
          </cell>
        </row>
        <row r="11052">
          <cell r="AA11052">
            <v>10.4</v>
          </cell>
        </row>
        <row r="11053">
          <cell r="AA11053">
            <v>10.41</v>
          </cell>
        </row>
        <row r="11054">
          <cell r="AA11054">
            <v>10.42</v>
          </cell>
        </row>
        <row r="11055">
          <cell r="AA11055">
            <v>10.43</v>
          </cell>
        </row>
        <row r="11056">
          <cell r="AA11056">
            <v>10.44</v>
          </cell>
        </row>
        <row r="11057">
          <cell r="AA11057">
            <v>10.45</v>
          </cell>
        </row>
        <row r="11058">
          <cell r="AA11058">
            <v>10.46</v>
          </cell>
        </row>
        <row r="11059">
          <cell r="AA11059">
            <v>10.47</v>
          </cell>
        </row>
        <row r="11060">
          <cell r="AA11060">
            <v>10.48</v>
          </cell>
        </row>
        <row r="11061">
          <cell r="AA11061">
            <v>10.49</v>
          </cell>
        </row>
        <row r="11062">
          <cell r="AA11062">
            <v>10.5</v>
          </cell>
        </row>
        <row r="11063">
          <cell r="AA11063">
            <v>10.51</v>
          </cell>
        </row>
        <row r="11064">
          <cell r="AA11064">
            <v>10.52</v>
          </cell>
        </row>
        <row r="11065">
          <cell r="AA11065">
            <v>10.53</v>
          </cell>
        </row>
        <row r="11066">
          <cell r="AA11066">
            <v>10.54</v>
          </cell>
        </row>
        <row r="11067">
          <cell r="AA11067">
            <v>10.55</v>
          </cell>
        </row>
        <row r="11068">
          <cell r="AA11068">
            <v>10.56</v>
          </cell>
        </row>
        <row r="11069">
          <cell r="AA11069">
            <v>10.57</v>
          </cell>
        </row>
        <row r="11070">
          <cell r="AA11070">
            <v>10.58</v>
          </cell>
        </row>
        <row r="11071">
          <cell r="AA11071">
            <v>10.59</v>
          </cell>
        </row>
        <row r="11072">
          <cell r="AA11072">
            <v>10.6</v>
          </cell>
        </row>
        <row r="11073">
          <cell r="AA11073">
            <v>10.61</v>
          </cell>
        </row>
        <row r="11074">
          <cell r="AA11074">
            <v>10.62</v>
          </cell>
        </row>
        <row r="11075">
          <cell r="AA11075">
            <v>10.63</v>
          </cell>
        </row>
        <row r="11076">
          <cell r="AA11076">
            <v>10.64</v>
          </cell>
        </row>
        <row r="11077">
          <cell r="AA11077">
            <v>10.65</v>
          </cell>
        </row>
        <row r="11078">
          <cell r="AA11078">
            <v>10.66</v>
          </cell>
        </row>
        <row r="11079">
          <cell r="AA11079">
            <v>10.67</v>
          </cell>
        </row>
        <row r="11080">
          <cell r="AA11080">
            <v>10.68</v>
          </cell>
        </row>
        <row r="11081">
          <cell r="AA11081">
            <v>10.69</v>
          </cell>
        </row>
        <row r="11082">
          <cell r="AA11082">
            <v>10.7</v>
          </cell>
        </row>
        <row r="11083">
          <cell r="AA11083">
            <v>10.71</v>
          </cell>
        </row>
        <row r="11084">
          <cell r="AA11084">
            <v>10.72</v>
          </cell>
        </row>
        <row r="11085">
          <cell r="AA11085">
            <v>10.73</v>
          </cell>
        </row>
        <row r="11086">
          <cell r="AA11086">
            <v>10.74</v>
          </cell>
        </row>
        <row r="11087">
          <cell r="AA11087">
            <v>10.75</v>
          </cell>
        </row>
        <row r="11088">
          <cell r="AA11088">
            <v>10.76</v>
          </cell>
        </row>
        <row r="11089">
          <cell r="AA11089">
            <v>10.77</v>
          </cell>
        </row>
        <row r="11090">
          <cell r="AA11090">
            <v>10.78</v>
          </cell>
        </row>
        <row r="11091">
          <cell r="AA11091">
            <v>10.79</v>
          </cell>
        </row>
        <row r="11092">
          <cell r="AA11092">
            <v>10.8</v>
          </cell>
        </row>
        <row r="11093">
          <cell r="AA11093">
            <v>10.81</v>
          </cell>
        </row>
        <row r="11094">
          <cell r="AA11094">
            <v>10.82</v>
          </cell>
        </row>
        <row r="11095">
          <cell r="AA11095">
            <v>10.83</v>
          </cell>
        </row>
        <row r="11096">
          <cell r="AA11096">
            <v>10.84</v>
          </cell>
        </row>
        <row r="11097">
          <cell r="AA11097">
            <v>10.85</v>
          </cell>
        </row>
        <row r="11098">
          <cell r="AA11098">
            <v>10.86</v>
          </cell>
        </row>
        <row r="11099">
          <cell r="AA11099">
            <v>10.87</v>
          </cell>
        </row>
        <row r="11100">
          <cell r="AA11100">
            <v>10.88</v>
          </cell>
        </row>
        <row r="11101">
          <cell r="AA11101">
            <v>10.89</v>
          </cell>
        </row>
        <row r="11102">
          <cell r="AA11102">
            <v>10.9</v>
          </cell>
        </row>
        <row r="11103">
          <cell r="AA11103">
            <v>10.91</v>
          </cell>
        </row>
        <row r="11104">
          <cell r="AA11104">
            <v>10.92</v>
          </cell>
        </row>
        <row r="11105">
          <cell r="AA11105">
            <v>10.93</v>
          </cell>
        </row>
        <row r="11106">
          <cell r="AA11106">
            <v>10.94</v>
          </cell>
        </row>
        <row r="11107">
          <cell r="AA11107">
            <v>10.95</v>
          </cell>
        </row>
        <row r="11108">
          <cell r="AA11108">
            <v>10.96</v>
          </cell>
        </row>
        <row r="11109">
          <cell r="AA11109">
            <v>10.97</v>
          </cell>
        </row>
        <row r="11110">
          <cell r="AA11110">
            <v>10.98</v>
          </cell>
        </row>
        <row r="11111">
          <cell r="AA11111">
            <v>10.99</v>
          </cell>
        </row>
        <row r="11112">
          <cell r="AA11112">
            <v>11</v>
          </cell>
        </row>
        <row r="11113">
          <cell r="AA11113">
            <v>11.01</v>
          </cell>
        </row>
        <row r="11114">
          <cell r="AA11114">
            <v>11.02</v>
          </cell>
        </row>
        <row r="11115">
          <cell r="AA11115">
            <v>11.03</v>
          </cell>
        </row>
        <row r="11116">
          <cell r="AA11116">
            <v>11.04</v>
          </cell>
        </row>
        <row r="11117">
          <cell r="AA11117">
            <v>11.05</v>
          </cell>
        </row>
        <row r="11118">
          <cell r="AA11118">
            <v>11.06</v>
          </cell>
        </row>
        <row r="11119">
          <cell r="AA11119">
            <v>11.07</v>
          </cell>
        </row>
        <row r="11120">
          <cell r="AA11120">
            <v>11.08</v>
          </cell>
        </row>
        <row r="11121">
          <cell r="AA11121">
            <v>11.09</v>
          </cell>
        </row>
        <row r="11122">
          <cell r="AA11122">
            <v>11.1</v>
          </cell>
        </row>
        <row r="11123">
          <cell r="AA11123">
            <v>11.11</v>
          </cell>
        </row>
        <row r="11124">
          <cell r="AA11124">
            <v>11.12</v>
          </cell>
        </row>
        <row r="11125">
          <cell r="AA11125">
            <v>11.13</v>
          </cell>
        </row>
        <row r="11126">
          <cell r="AA11126">
            <v>11.14</v>
          </cell>
        </row>
        <row r="11127">
          <cell r="AA11127">
            <v>11.15</v>
          </cell>
        </row>
        <row r="11128">
          <cell r="AA11128">
            <v>11.16</v>
          </cell>
        </row>
        <row r="11129">
          <cell r="AA11129">
            <v>11.17</v>
          </cell>
        </row>
        <row r="11130">
          <cell r="AA11130">
            <v>11.18</v>
          </cell>
        </row>
        <row r="11131">
          <cell r="AA11131">
            <v>11.19</v>
          </cell>
        </row>
        <row r="11132">
          <cell r="AA11132">
            <v>11.2</v>
          </cell>
        </row>
        <row r="11133">
          <cell r="AA11133">
            <v>11.21</v>
          </cell>
        </row>
        <row r="11134">
          <cell r="AA11134">
            <v>11.22</v>
          </cell>
        </row>
        <row r="11135">
          <cell r="AA11135">
            <v>11.23</v>
          </cell>
        </row>
        <row r="11136">
          <cell r="AA11136">
            <v>11.24</v>
          </cell>
        </row>
        <row r="11137">
          <cell r="AA11137">
            <v>11.25</v>
          </cell>
        </row>
        <row r="11138">
          <cell r="AA11138">
            <v>11.26</v>
          </cell>
        </row>
        <row r="11139">
          <cell r="AA11139">
            <v>11.27</v>
          </cell>
        </row>
        <row r="11140">
          <cell r="AA11140">
            <v>11.28</v>
          </cell>
        </row>
        <row r="11141">
          <cell r="AA11141">
            <v>11.29</v>
          </cell>
        </row>
        <row r="11142">
          <cell r="AA11142">
            <v>11.3</v>
          </cell>
        </row>
        <row r="11143">
          <cell r="AA11143">
            <v>11.31</v>
          </cell>
        </row>
        <row r="11144">
          <cell r="AA11144">
            <v>11.32</v>
          </cell>
        </row>
        <row r="11145">
          <cell r="AA11145">
            <v>11.33</v>
          </cell>
        </row>
        <row r="11146">
          <cell r="AA11146">
            <v>11.34</v>
          </cell>
        </row>
        <row r="11147">
          <cell r="AA11147">
            <v>11.35</v>
          </cell>
        </row>
        <row r="11148">
          <cell r="AA11148">
            <v>11.36</v>
          </cell>
        </row>
        <row r="11149">
          <cell r="AA11149">
            <v>11.37</v>
          </cell>
        </row>
        <row r="11150">
          <cell r="AA11150">
            <v>11.38</v>
          </cell>
        </row>
        <row r="11151">
          <cell r="AA11151">
            <v>11.39</v>
          </cell>
        </row>
        <row r="11152">
          <cell r="AA11152">
            <v>11.4</v>
          </cell>
        </row>
        <row r="11153">
          <cell r="AA11153">
            <v>11.41</v>
          </cell>
        </row>
        <row r="11154">
          <cell r="AA11154">
            <v>11.42</v>
          </cell>
        </row>
        <row r="11155">
          <cell r="AA11155">
            <v>11.43</v>
          </cell>
        </row>
        <row r="11156">
          <cell r="AA11156">
            <v>11.44</v>
          </cell>
        </row>
        <row r="11157">
          <cell r="AA11157">
            <v>11.45</v>
          </cell>
        </row>
        <row r="11158">
          <cell r="AA11158">
            <v>11.46</v>
          </cell>
        </row>
        <row r="11159">
          <cell r="AA11159">
            <v>11.47</v>
          </cell>
        </row>
        <row r="11160">
          <cell r="AA11160">
            <v>11.48</v>
          </cell>
        </row>
        <row r="11161">
          <cell r="AA11161">
            <v>11.49</v>
          </cell>
        </row>
        <row r="11162">
          <cell r="AA11162">
            <v>11.5</v>
          </cell>
        </row>
        <row r="11163">
          <cell r="AA11163">
            <v>11.51</v>
          </cell>
        </row>
        <row r="11164">
          <cell r="AA11164">
            <v>11.52</v>
          </cell>
        </row>
        <row r="11165">
          <cell r="AA11165">
            <v>11.53</v>
          </cell>
        </row>
        <row r="11166">
          <cell r="AA11166">
            <v>11.54</v>
          </cell>
        </row>
        <row r="11167">
          <cell r="AA11167">
            <v>11.55</v>
          </cell>
        </row>
        <row r="11168">
          <cell r="AA11168">
            <v>11.56</v>
          </cell>
        </row>
        <row r="11169">
          <cell r="AA11169">
            <v>11.57</v>
          </cell>
        </row>
        <row r="11170">
          <cell r="AA11170">
            <v>11.58</v>
          </cell>
        </row>
        <row r="11171">
          <cell r="AA11171">
            <v>11.59</v>
          </cell>
        </row>
        <row r="11172">
          <cell r="AA11172">
            <v>11.6</v>
          </cell>
        </row>
        <row r="11173">
          <cell r="AA11173">
            <v>11.61</v>
          </cell>
        </row>
        <row r="11174">
          <cell r="AA11174">
            <v>11.62</v>
          </cell>
        </row>
        <row r="11175">
          <cell r="AA11175">
            <v>11.63</v>
          </cell>
        </row>
        <row r="11176">
          <cell r="AA11176">
            <v>11.64</v>
          </cell>
        </row>
        <row r="11177">
          <cell r="AA11177">
            <v>11.65</v>
          </cell>
        </row>
        <row r="11178">
          <cell r="AA11178">
            <v>11.66</v>
          </cell>
        </row>
        <row r="11179">
          <cell r="AA11179">
            <v>11.67</v>
          </cell>
        </row>
        <row r="11180">
          <cell r="AA11180">
            <v>11.68</v>
          </cell>
        </row>
        <row r="11181">
          <cell r="AA11181">
            <v>11.69</v>
          </cell>
        </row>
        <row r="11182">
          <cell r="AA11182">
            <v>11.7</v>
          </cell>
        </row>
        <row r="11183">
          <cell r="AA11183">
            <v>11.71</v>
          </cell>
        </row>
        <row r="11184">
          <cell r="AA11184">
            <v>11.72</v>
          </cell>
        </row>
        <row r="11185">
          <cell r="AA11185">
            <v>11.73</v>
          </cell>
        </row>
        <row r="11186">
          <cell r="AA11186">
            <v>11.74</v>
          </cell>
        </row>
        <row r="11187">
          <cell r="AA11187">
            <v>11.75</v>
          </cell>
        </row>
        <row r="11188">
          <cell r="AA11188">
            <v>11.76</v>
          </cell>
        </row>
        <row r="11189">
          <cell r="AA11189">
            <v>11.77</v>
          </cell>
        </row>
        <row r="11190">
          <cell r="AA11190">
            <v>11.78</v>
          </cell>
        </row>
        <row r="11191">
          <cell r="AA11191">
            <v>11.79</v>
          </cell>
        </row>
        <row r="11192">
          <cell r="AA11192">
            <v>11.8</v>
          </cell>
        </row>
        <row r="11193">
          <cell r="AA11193">
            <v>11.81</v>
          </cell>
        </row>
        <row r="11194">
          <cell r="AA11194">
            <v>11.82</v>
          </cell>
        </row>
        <row r="11195">
          <cell r="AA11195">
            <v>11.83</v>
          </cell>
        </row>
        <row r="11196">
          <cell r="AA11196">
            <v>11.84</v>
          </cell>
        </row>
        <row r="11197">
          <cell r="AA11197">
            <v>11.85</v>
          </cell>
        </row>
        <row r="11198">
          <cell r="AA11198">
            <v>11.86</v>
          </cell>
        </row>
        <row r="11199">
          <cell r="AA11199">
            <v>11.87</v>
          </cell>
        </row>
        <row r="11200">
          <cell r="AA11200">
            <v>11.88</v>
          </cell>
        </row>
        <row r="11201">
          <cell r="AA11201">
            <v>11.89</v>
          </cell>
        </row>
        <row r="11202">
          <cell r="AA11202">
            <v>11.9</v>
          </cell>
        </row>
        <row r="11203">
          <cell r="AA11203">
            <v>11.91</v>
          </cell>
        </row>
        <row r="11204">
          <cell r="AA11204">
            <v>11.92</v>
          </cell>
        </row>
        <row r="11205">
          <cell r="AA11205">
            <v>11.93</v>
          </cell>
        </row>
        <row r="11206">
          <cell r="AA11206">
            <v>11.94</v>
          </cell>
        </row>
        <row r="11207">
          <cell r="AA11207">
            <v>11.95</v>
          </cell>
        </row>
        <row r="11208">
          <cell r="AA11208">
            <v>11.96</v>
          </cell>
        </row>
        <row r="11209">
          <cell r="AA11209">
            <v>11.97</v>
          </cell>
        </row>
        <row r="11210">
          <cell r="AA11210">
            <v>11.98</v>
          </cell>
        </row>
        <row r="11211">
          <cell r="AA11211">
            <v>11.99</v>
          </cell>
        </row>
        <row r="11212">
          <cell r="AA11212">
            <v>12</v>
          </cell>
        </row>
        <row r="11213">
          <cell r="AA11213">
            <v>12.01</v>
          </cell>
        </row>
        <row r="11214">
          <cell r="AA11214">
            <v>12.02</v>
          </cell>
        </row>
        <row r="11215">
          <cell r="AA11215">
            <v>12.03</v>
          </cell>
        </row>
        <row r="11216">
          <cell r="AA11216">
            <v>12.04</v>
          </cell>
        </row>
        <row r="11217">
          <cell r="AA11217">
            <v>12.05</v>
          </cell>
        </row>
        <row r="11218">
          <cell r="AA11218">
            <v>12.06</v>
          </cell>
        </row>
        <row r="11219">
          <cell r="AA11219">
            <v>12.07</v>
          </cell>
        </row>
        <row r="11220">
          <cell r="AA11220">
            <v>12.08</v>
          </cell>
        </row>
        <row r="11221">
          <cell r="AA11221">
            <v>12.09</v>
          </cell>
        </row>
        <row r="11222">
          <cell r="AA11222">
            <v>12.1</v>
          </cell>
        </row>
        <row r="11223">
          <cell r="AA11223">
            <v>12.11</v>
          </cell>
        </row>
        <row r="11224">
          <cell r="AA11224">
            <v>12.12</v>
          </cell>
        </row>
        <row r="11225">
          <cell r="AA11225">
            <v>12.13</v>
          </cell>
        </row>
        <row r="11226">
          <cell r="AA11226">
            <v>12.14</v>
          </cell>
        </row>
        <row r="11227">
          <cell r="AA11227">
            <v>12.15</v>
          </cell>
        </row>
        <row r="11228">
          <cell r="AA11228">
            <v>12.16</v>
          </cell>
        </row>
        <row r="11229">
          <cell r="AA11229">
            <v>12.17</v>
          </cell>
        </row>
        <row r="11230">
          <cell r="AA11230">
            <v>12.18</v>
          </cell>
        </row>
        <row r="11231">
          <cell r="AA11231">
            <v>12.19</v>
          </cell>
        </row>
        <row r="11232">
          <cell r="AA11232">
            <v>12.2</v>
          </cell>
        </row>
        <row r="11233">
          <cell r="AA11233">
            <v>12.21</v>
          </cell>
        </row>
        <row r="11234">
          <cell r="AA11234">
            <v>12.22</v>
          </cell>
        </row>
        <row r="11235">
          <cell r="AA11235">
            <v>12.23</v>
          </cell>
        </row>
        <row r="11236">
          <cell r="AA11236">
            <v>12.24</v>
          </cell>
        </row>
        <row r="11237">
          <cell r="AA11237">
            <v>12.25</v>
          </cell>
        </row>
        <row r="11238">
          <cell r="AA11238">
            <v>12.26</v>
          </cell>
        </row>
        <row r="11239">
          <cell r="AA11239">
            <v>12.27</v>
          </cell>
        </row>
        <row r="11240">
          <cell r="AA11240">
            <v>12.28</v>
          </cell>
        </row>
        <row r="11241">
          <cell r="AA11241">
            <v>12.29</v>
          </cell>
        </row>
        <row r="11242">
          <cell r="AA11242">
            <v>12.3</v>
          </cell>
        </row>
        <row r="11243">
          <cell r="AA11243">
            <v>12.31</v>
          </cell>
        </row>
        <row r="11244">
          <cell r="AA11244">
            <v>12.32</v>
          </cell>
        </row>
        <row r="11245">
          <cell r="AA11245">
            <v>12.33</v>
          </cell>
        </row>
        <row r="11246">
          <cell r="AA11246">
            <v>12.34</v>
          </cell>
        </row>
        <row r="11247">
          <cell r="AA11247">
            <v>12.35</v>
          </cell>
        </row>
        <row r="11248">
          <cell r="AA11248">
            <v>12.36</v>
          </cell>
        </row>
        <row r="11249">
          <cell r="AA11249">
            <v>12.37</v>
          </cell>
        </row>
        <row r="11250">
          <cell r="AA11250">
            <v>12.38</v>
          </cell>
        </row>
        <row r="11251">
          <cell r="AA11251">
            <v>12.39</v>
          </cell>
        </row>
        <row r="11252">
          <cell r="AA11252">
            <v>12.4</v>
          </cell>
        </row>
        <row r="11253">
          <cell r="AA11253">
            <v>12.41</v>
          </cell>
        </row>
        <row r="11254">
          <cell r="AA11254">
            <v>12.42</v>
          </cell>
        </row>
        <row r="11255">
          <cell r="AA11255">
            <v>12.43</v>
          </cell>
        </row>
        <row r="11256">
          <cell r="AA11256">
            <v>12.44</v>
          </cell>
        </row>
        <row r="11257">
          <cell r="AA11257">
            <v>12.45</v>
          </cell>
        </row>
        <row r="11258">
          <cell r="AA11258">
            <v>12.46</v>
          </cell>
        </row>
        <row r="11259">
          <cell r="AA11259">
            <v>12.47</v>
          </cell>
        </row>
        <row r="11260">
          <cell r="AA11260">
            <v>12.48</v>
          </cell>
        </row>
        <row r="11261">
          <cell r="AA11261">
            <v>12.49</v>
          </cell>
        </row>
        <row r="11262">
          <cell r="AA11262">
            <v>12.5</v>
          </cell>
        </row>
        <row r="11263">
          <cell r="AA11263">
            <v>12.51</v>
          </cell>
        </row>
        <row r="11264">
          <cell r="AA11264">
            <v>12.52</v>
          </cell>
        </row>
        <row r="11265">
          <cell r="AA11265">
            <v>12.53</v>
          </cell>
        </row>
        <row r="11266">
          <cell r="AA11266">
            <v>12.54</v>
          </cell>
        </row>
        <row r="11267">
          <cell r="AA11267">
            <v>12.55</v>
          </cell>
        </row>
        <row r="11268">
          <cell r="AA11268">
            <v>12.56</v>
          </cell>
        </row>
        <row r="11269">
          <cell r="AA11269">
            <v>12.57</v>
          </cell>
        </row>
        <row r="11270">
          <cell r="AA11270">
            <v>12.58</v>
          </cell>
        </row>
        <row r="11271">
          <cell r="AA11271">
            <v>12.59</v>
          </cell>
        </row>
        <row r="11272">
          <cell r="AA11272">
            <v>12.6</v>
          </cell>
        </row>
        <row r="11273">
          <cell r="AA11273">
            <v>12.61</v>
          </cell>
        </row>
        <row r="11274">
          <cell r="AA11274">
            <v>12.62</v>
          </cell>
        </row>
        <row r="11275">
          <cell r="AA11275">
            <v>12.63</v>
          </cell>
        </row>
        <row r="11276">
          <cell r="AA11276">
            <v>12.64</v>
          </cell>
        </row>
        <row r="11277">
          <cell r="AA11277">
            <v>12.65</v>
          </cell>
        </row>
        <row r="11278">
          <cell r="AA11278">
            <v>12.66</v>
          </cell>
        </row>
        <row r="11279">
          <cell r="AA11279">
            <v>12.67</v>
          </cell>
        </row>
        <row r="11280">
          <cell r="AA11280">
            <v>12.68</v>
          </cell>
        </row>
        <row r="11281">
          <cell r="AA11281">
            <v>12.69</v>
          </cell>
        </row>
        <row r="11282">
          <cell r="AA11282">
            <v>12.7</v>
          </cell>
        </row>
        <row r="11283">
          <cell r="AA11283">
            <v>12.71</v>
          </cell>
        </row>
        <row r="11284">
          <cell r="AA11284">
            <v>12.72</v>
          </cell>
        </row>
        <row r="11285">
          <cell r="AA11285">
            <v>12.73</v>
          </cell>
        </row>
        <row r="11286">
          <cell r="AA11286">
            <v>12.74</v>
          </cell>
        </row>
        <row r="11287">
          <cell r="AA11287">
            <v>12.75</v>
          </cell>
        </row>
        <row r="11288">
          <cell r="AA11288">
            <v>12.76</v>
          </cell>
        </row>
        <row r="11289">
          <cell r="AA11289">
            <v>12.77</v>
          </cell>
        </row>
        <row r="11290">
          <cell r="AA11290">
            <v>12.78</v>
          </cell>
        </row>
        <row r="11291">
          <cell r="AA11291">
            <v>12.79</v>
          </cell>
        </row>
        <row r="11292">
          <cell r="AA11292">
            <v>12.8</v>
          </cell>
        </row>
        <row r="11293">
          <cell r="AA11293">
            <v>12.81</v>
          </cell>
        </row>
        <row r="11294">
          <cell r="AA11294">
            <v>12.82</v>
          </cell>
        </row>
        <row r="11295">
          <cell r="AA11295">
            <v>12.83</v>
          </cell>
        </row>
        <row r="11296">
          <cell r="AA11296">
            <v>12.84</v>
          </cell>
        </row>
        <row r="11297">
          <cell r="AA11297">
            <v>12.85</v>
          </cell>
        </row>
        <row r="11298">
          <cell r="AA11298">
            <v>12.86</v>
          </cell>
        </row>
        <row r="11299">
          <cell r="AA11299">
            <v>12.87</v>
          </cell>
        </row>
        <row r="11300">
          <cell r="AA11300">
            <v>12.88</v>
          </cell>
        </row>
        <row r="11301">
          <cell r="AA11301">
            <v>12.89</v>
          </cell>
        </row>
        <row r="11302">
          <cell r="AA11302">
            <v>12.9</v>
          </cell>
        </row>
        <row r="11303">
          <cell r="AA11303">
            <v>12.91</v>
          </cell>
        </row>
        <row r="11304">
          <cell r="AA11304">
            <v>12.92</v>
          </cell>
        </row>
        <row r="11305">
          <cell r="AA11305">
            <v>12.93</v>
          </cell>
        </row>
        <row r="11306">
          <cell r="AA11306">
            <v>12.94</v>
          </cell>
        </row>
        <row r="11307">
          <cell r="AA11307">
            <v>12.95</v>
          </cell>
        </row>
        <row r="11308">
          <cell r="AA11308">
            <v>12.96</v>
          </cell>
        </row>
        <row r="11309">
          <cell r="AA11309">
            <v>12.97</v>
          </cell>
        </row>
        <row r="11310">
          <cell r="AA11310">
            <v>12.98</v>
          </cell>
        </row>
        <row r="11311">
          <cell r="AA11311">
            <v>12.99</v>
          </cell>
        </row>
        <row r="11312">
          <cell r="AA11312">
            <v>13</v>
          </cell>
        </row>
        <row r="11313">
          <cell r="AA11313">
            <v>13.01</v>
          </cell>
        </row>
        <row r="11314">
          <cell r="AA11314">
            <v>13.02</v>
          </cell>
        </row>
        <row r="11315">
          <cell r="AA11315">
            <v>13.03</v>
          </cell>
        </row>
        <row r="11316">
          <cell r="AA11316">
            <v>13.04</v>
          </cell>
        </row>
        <row r="11317">
          <cell r="AA11317">
            <v>13.05</v>
          </cell>
        </row>
        <row r="11318">
          <cell r="AA11318">
            <v>13.06</v>
          </cell>
        </row>
        <row r="11319">
          <cell r="AA11319">
            <v>13.07</v>
          </cell>
        </row>
        <row r="11320">
          <cell r="AA11320">
            <v>13.08</v>
          </cell>
        </row>
        <row r="11321">
          <cell r="AA11321">
            <v>13.09</v>
          </cell>
        </row>
        <row r="11322">
          <cell r="AA11322">
            <v>13.1</v>
          </cell>
        </row>
        <row r="11323">
          <cell r="AA11323">
            <v>13.11</v>
          </cell>
        </row>
        <row r="11324">
          <cell r="AA11324">
            <v>13.12</v>
          </cell>
        </row>
        <row r="11325">
          <cell r="AA11325">
            <v>13.13</v>
          </cell>
        </row>
        <row r="11326">
          <cell r="AA11326">
            <v>13.14</v>
          </cell>
        </row>
        <row r="11327">
          <cell r="AA11327">
            <v>13.15</v>
          </cell>
        </row>
        <row r="11328">
          <cell r="AA11328">
            <v>13.16</v>
          </cell>
        </row>
        <row r="11329">
          <cell r="AA11329">
            <v>13.17</v>
          </cell>
        </row>
        <row r="11330">
          <cell r="AA11330">
            <v>13.18</v>
          </cell>
        </row>
        <row r="11331">
          <cell r="AA11331">
            <v>13.19</v>
          </cell>
        </row>
        <row r="11332">
          <cell r="AA11332">
            <v>13.2</v>
          </cell>
        </row>
        <row r="11333">
          <cell r="AA11333">
            <v>13.21</v>
          </cell>
        </row>
        <row r="11334">
          <cell r="AA11334">
            <v>13.22</v>
          </cell>
        </row>
        <row r="11335">
          <cell r="AA11335">
            <v>13.23</v>
          </cell>
        </row>
        <row r="11336">
          <cell r="AA11336">
            <v>13.24</v>
          </cell>
        </row>
        <row r="11337">
          <cell r="AA11337">
            <v>13.25</v>
          </cell>
        </row>
        <row r="11338">
          <cell r="AA11338">
            <v>13.26</v>
          </cell>
        </row>
        <row r="11339">
          <cell r="AA11339">
            <v>13.27</v>
          </cell>
        </row>
        <row r="11340">
          <cell r="AA11340">
            <v>13.28</v>
          </cell>
        </row>
        <row r="11341">
          <cell r="AA11341">
            <v>13.29</v>
          </cell>
        </row>
        <row r="11342">
          <cell r="AA11342">
            <v>13.3</v>
          </cell>
        </row>
        <row r="11343">
          <cell r="AA11343">
            <v>13.31</v>
          </cell>
        </row>
        <row r="11344">
          <cell r="AA11344">
            <v>13.32</v>
          </cell>
        </row>
        <row r="11345">
          <cell r="AA11345">
            <v>13.33</v>
          </cell>
        </row>
        <row r="11346">
          <cell r="AA11346">
            <v>13.34</v>
          </cell>
        </row>
        <row r="11347">
          <cell r="AA11347">
            <v>13.35</v>
          </cell>
        </row>
        <row r="11348">
          <cell r="AA11348">
            <v>13.36</v>
          </cell>
        </row>
        <row r="11349">
          <cell r="AA11349">
            <v>13.37</v>
          </cell>
        </row>
        <row r="11350">
          <cell r="AA11350">
            <v>13.38</v>
          </cell>
        </row>
        <row r="11351">
          <cell r="AA11351">
            <v>13.39</v>
          </cell>
        </row>
        <row r="11352">
          <cell r="AA11352">
            <v>13.4</v>
          </cell>
        </row>
        <row r="11353">
          <cell r="AA11353">
            <v>13.41</v>
          </cell>
        </row>
        <row r="11354">
          <cell r="AA11354">
            <v>13.42</v>
          </cell>
        </row>
        <row r="11355">
          <cell r="AA11355">
            <v>13.43</v>
          </cell>
        </row>
        <row r="11356">
          <cell r="AA11356">
            <v>13.44</v>
          </cell>
        </row>
        <row r="11357">
          <cell r="AA11357">
            <v>13.45</v>
          </cell>
        </row>
        <row r="11358">
          <cell r="AA11358">
            <v>13.46</v>
          </cell>
        </row>
        <row r="11359">
          <cell r="AA11359">
            <v>13.47</v>
          </cell>
        </row>
        <row r="11360">
          <cell r="AA11360">
            <v>13.48</v>
          </cell>
        </row>
        <row r="11361">
          <cell r="AA11361">
            <v>13.49</v>
          </cell>
        </row>
        <row r="11362">
          <cell r="AA11362">
            <v>13.5</v>
          </cell>
        </row>
        <row r="11363">
          <cell r="AA11363">
            <v>13.51</v>
          </cell>
        </row>
        <row r="11364">
          <cell r="AA11364">
            <v>13.52</v>
          </cell>
        </row>
        <row r="11365">
          <cell r="AA11365">
            <v>13.53</v>
          </cell>
        </row>
        <row r="11366">
          <cell r="AA11366">
            <v>13.54</v>
          </cell>
        </row>
        <row r="11367">
          <cell r="AA11367">
            <v>13.55</v>
          </cell>
        </row>
        <row r="11368">
          <cell r="AA11368">
            <v>13.56</v>
          </cell>
        </row>
        <row r="11369">
          <cell r="AA11369">
            <v>13.57</v>
          </cell>
        </row>
        <row r="11370">
          <cell r="AA11370">
            <v>13.58</v>
          </cell>
        </row>
        <row r="11371">
          <cell r="AA11371">
            <v>13.59</v>
          </cell>
        </row>
        <row r="11372">
          <cell r="AA11372">
            <v>13.6</v>
          </cell>
        </row>
        <row r="11373">
          <cell r="AA11373">
            <v>13.61</v>
          </cell>
        </row>
        <row r="11374">
          <cell r="AA11374">
            <v>13.62</v>
          </cell>
        </row>
        <row r="11375">
          <cell r="AA11375">
            <v>13.63</v>
          </cell>
        </row>
        <row r="11376">
          <cell r="AA11376">
            <v>13.64</v>
          </cell>
        </row>
        <row r="11377">
          <cell r="AA11377">
            <v>13.65</v>
          </cell>
        </row>
        <row r="11378">
          <cell r="AA11378">
            <v>13.66</v>
          </cell>
        </row>
        <row r="11379">
          <cell r="AA11379">
            <v>13.67</v>
          </cell>
        </row>
        <row r="11380">
          <cell r="AA11380">
            <v>13.68</v>
          </cell>
        </row>
        <row r="11381">
          <cell r="AA11381">
            <v>13.69</v>
          </cell>
        </row>
        <row r="11382">
          <cell r="AA11382">
            <v>13.7</v>
          </cell>
        </row>
        <row r="11383">
          <cell r="AA11383">
            <v>13.71</v>
          </cell>
        </row>
        <row r="11384">
          <cell r="AA11384">
            <v>13.72</v>
          </cell>
        </row>
        <row r="11385">
          <cell r="AA11385">
            <v>13.73</v>
          </cell>
        </row>
        <row r="11386">
          <cell r="AA11386">
            <v>13.74</v>
          </cell>
        </row>
        <row r="11387">
          <cell r="AA11387">
            <v>13.75</v>
          </cell>
        </row>
        <row r="11388">
          <cell r="AA11388">
            <v>13.76</v>
          </cell>
        </row>
        <row r="11389">
          <cell r="AA11389">
            <v>13.77</v>
          </cell>
        </row>
        <row r="11390">
          <cell r="AA11390">
            <v>13.78</v>
          </cell>
        </row>
        <row r="11391">
          <cell r="AA11391">
            <v>13.79</v>
          </cell>
        </row>
        <row r="11392">
          <cell r="AA11392">
            <v>13.8</v>
          </cell>
        </row>
        <row r="11393">
          <cell r="AA11393">
            <v>13.81</v>
          </cell>
        </row>
        <row r="11394">
          <cell r="AA11394">
            <v>13.82</v>
          </cell>
        </row>
        <row r="11395">
          <cell r="AA11395">
            <v>13.83</v>
          </cell>
        </row>
        <row r="11396">
          <cell r="AA11396">
            <v>13.84</v>
          </cell>
        </row>
        <row r="11397">
          <cell r="AA11397">
            <v>13.85</v>
          </cell>
        </row>
        <row r="11398">
          <cell r="AA11398">
            <v>13.86</v>
          </cell>
        </row>
        <row r="11399">
          <cell r="AA11399">
            <v>13.87</v>
          </cell>
        </row>
        <row r="11400">
          <cell r="AA11400">
            <v>13.88</v>
          </cell>
        </row>
        <row r="11401">
          <cell r="AA11401">
            <v>13.89</v>
          </cell>
        </row>
        <row r="11402">
          <cell r="AA11402">
            <v>13.9</v>
          </cell>
        </row>
        <row r="11403">
          <cell r="AA11403">
            <v>13.91</v>
          </cell>
        </row>
        <row r="11404">
          <cell r="AA11404">
            <v>13.92</v>
          </cell>
        </row>
        <row r="11405">
          <cell r="AA11405">
            <v>13.93</v>
          </cell>
        </row>
        <row r="11406">
          <cell r="AA11406">
            <v>13.94</v>
          </cell>
        </row>
        <row r="11407">
          <cell r="AA11407">
            <v>13.95</v>
          </cell>
        </row>
        <row r="11408">
          <cell r="AA11408">
            <v>13.96</v>
          </cell>
        </row>
        <row r="11409">
          <cell r="AA11409">
            <v>13.97</v>
          </cell>
        </row>
        <row r="11410">
          <cell r="AA11410">
            <v>13.98</v>
          </cell>
        </row>
        <row r="11411">
          <cell r="AA11411">
            <v>13.99</v>
          </cell>
        </row>
        <row r="11412">
          <cell r="AA11412">
            <v>14</v>
          </cell>
        </row>
        <row r="11413">
          <cell r="AA11413">
            <v>14.01</v>
          </cell>
        </row>
        <row r="11414">
          <cell r="AA11414">
            <v>14.02</v>
          </cell>
        </row>
        <row r="11415">
          <cell r="AA11415">
            <v>14.03</v>
          </cell>
        </row>
        <row r="11416">
          <cell r="AA11416">
            <v>14.04</v>
          </cell>
        </row>
        <row r="11417">
          <cell r="AA11417">
            <v>14.05</v>
          </cell>
        </row>
        <row r="11418">
          <cell r="AA11418">
            <v>14.06</v>
          </cell>
        </row>
        <row r="11419">
          <cell r="AA11419">
            <v>14.07</v>
          </cell>
        </row>
        <row r="11420">
          <cell r="AA11420">
            <v>14.08</v>
          </cell>
        </row>
        <row r="11421">
          <cell r="AA11421">
            <v>14.09</v>
          </cell>
        </row>
        <row r="11422">
          <cell r="AA11422">
            <v>14.1</v>
          </cell>
        </row>
        <row r="11423">
          <cell r="AA11423">
            <v>14.11</v>
          </cell>
        </row>
        <row r="11424">
          <cell r="AA11424">
            <v>14.12</v>
          </cell>
        </row>
        <row r="11425">
          <cell r="AA11425">
            <v>14.13</v>
          </cell>
        </row>
        <row r="11426">
          <cell r="AA11426">
            <v>14.14</v>
          </cell>
        </row>
        <row r="11427">
          <cell r="AA11427">
            <v>14.15</v>
          </cell>
        </row>
        <row r="11428">
          <cell r="AA11428">
            <v>14.16</v>
          </cell>
        </row>
        <row r="11429">
          <cell r="AA11429">
            <v>14.17</v>
          </cell>
        </row>
        <row r="11430">
          <cell r="AA11430">
            <v>14.18</v>
          </cell>
        </row>
        <row r="11431">
          <cell r="AA11431">
            <v>14.19</v>
          </cell>
        </row>
        <row r="11432">
          <cell r="AA11432">
            <v>14.2</v>
          </cell>
        </row>
        <row r="11433">
          <cell r="AA11433">
            <v>14.21</v>
          </cell>
        </row>
        <row r="11434">
          <cell r="AA11434">
            <v>14.22</v>
          </cell>
        </row>
        <row r="11435">
          <cell r="AA11435">
            <v>14.23</v>
          </cell>
        </row>
        <row r="11436">
          <cell r="AA11436">
            <v>14.24</v>
          </cell>
        </row>
        <row r="11437">
          <cell r="AA11437">
            <v>14.25</v>
          </cell>
        </row>
        <row r="11438">
          <cell r="AA11438">
            <v>14.26</v>
          </cell>
        </row>
        <row r="11439">
          <cell r="AA11439">
            <v>14.27</v>
          </cell>
        </row>
        <row r="11440">
          <cell r="AA11440">
            <v>14.28</v>
          </cell>
        </row>
        <row r="11441">
          <cell r="AA11441">
            <v>14.29</v>
          </cell>
        </row>
        <row r="11442">
          <cell r="AA11442">
            <v>14.3</v>
          </cell>
        </row>
        <row r="11443">
          <cell r="AA11443">
            <v>14.31</v>
          </cell>
        </row>
        <row r="11444">
          <cell r="AA11444">
            <v>14.32</v>
          </cell>
        </row>
        <row r="11445">
          <cell r="AA11445">
            <v>14.33</v>
          </cell>
        </row>
        <row r="11446">
          <cell r="AA11446">
            <v>14.34</v>
          </cell>
        </row>
        <row r="11447">
          <cell r="AA11447">
            <v>14.35</v>
          </cell>
        </row>
        <row r="11448">
          <cell r="AA11448">
            <v>14.36</v>
          </cell>
        </row>
        <row r="11449">
          <cell r="AA11449">
            <v>14.37</v>
          </cell>
        </row>
        <row r="11450">
          <cell r="AA11450">
            <v>14.38</v>
          </cell>
        </row>
        <row r="11451">
          <cell r="AA11451">
            <v>14.39</v>
          </cell>
        </row>
        <row r="11452">
          <cell r="AA11452">
            <v>14.4</v>
          </cell>
        </row>
        <row r="11453">
          <cell r="AA11453">
            <v>14.41</v>
          </cell>
        </row>
        <row r="11454">
          <cell r="AA11454">
            <v>14.42</v>
          </cell>
        </row>
        <row r="11455">
          <cell r="AA11455">
            <v>14.43</v>
          </cell>
        </row>
        <row r="11456">
          <cell r="AA11456">
            <v>14.44</v>
          </cell>
        </row>
        <row r="11457">
          <cell r="AA11457">
            <v>14.45</v>
          </cell>
        </row>
        <row r="11458">
          <cell r="AA11458">
            <v>14.46</v>
          </cell>
        </row>
        <row r="11459">
          <cell r="AA11459">
            <v>14.47</v>
          </cell>
        </row>
        <row r="11460">
          <cell r="AA11460">
            <v>14.48</v>
          </cell>
        </row>
        <row r="11461">
          <cell r="AA11461">
            <v>14.49</v>
          </cell>
        </row>
        <row r="11462">
          <cell r="AA11462">
            <v>14.5</v>
          </cell>
        </row>
        <row r="11463">
          <cell r="AA11463">
            <v>14.51</v>
          </cell>
        </row>
        <row r="11464">
          <cell r="AA11464">
            <v>14.52</v>
          </cell>
        </row>
        <row r="11465">
          <cell r="AA11465">
            <v>14.53</v>
          </cell>
        </row>
        <row r="11466">
          <cell r="AA11466">
            <v>14.54</v>
          </cell>
        </row>
        <row r="11467">
          <cell r="AA11467">
            <v>14.55</v>
          </cell>
        </row>
        <row r="11468">
          <cell r="AA11468">
            <v>14.56</v>
          </cell>
        </row>
        <row r="11469">
          <cell r="AA11469">
            <v>14.57</v>
          </cell>
        </row>
        <row r="11470">
          <cell r="AA11470">
            <v>14.58</v>
          </cell>
        </row>
        <row r="11471">
          <cell r="AA11471">
            <v>14.59</v>
          </cell>
        </row>
        <row r="11472">
          <cell r="AA11472">
            <v>14.6</v>
          </cell>
        </row>
        <row r="11473">
          <cell r="AA11473">
            <v>14.61</v>
          </cell>
        </row>
        <row r="11474">
          <cell r="AA11474">
            <v>14.62</v>
          </cell>
        </row>
        <row r="11475">
          <cell r="AA11475">
            <v>14.63</v>
          </cell>
        </row>
        <row r="11476">
          <cell r="AA11476">
            <v>14.64</v>
          </cell>
        </row>
        <row r="11477">
          <cell r="AA11477">
            <v>14.65</v>
          </cell>
        </row>
        <row r="11478">
          <cell r="AA11478">
            <v>14.66</v>
          </cell>
        </row>
        <row r="11479">
          <cell r="AA11479">
            <v>14.67</v>
          </cell>
        </row>
        <row r="11480">
          <cell r="AA11480">
            <v>14.68</v>
          </cell>
        </row>
        <row r="11481">
          <cell r="AA11481">
            <v>14.69</v>
          </cell>
        </row>
        <row r="11482">
          <cell r="AA11482">
            <v>14.7</v>
          </cell>
        </row>
        <row r="11483">
          <cell r="AA11483">
            <v>14.71</v>
          </cell>
        </row>
        <row r="11484">
          <cell r="AA11484">
            <v>14.72</v>
          </cell>
        </row>
        <row r="11485">
          <cell r="AA11485">
            <v>14.73</v>
          </cell>
        </row>
        <row r="11486">
          <cell r="AA11486">
            <v>14.74</v>
          </cell>
        </row>
        <row r="11487">
          <cell r="AA11487">
            <v>14.75</v>
          </cell>
        </row>
        <row r="11488">
          <cell r="AA11488">
            <v>14.76</v>
          </cell>
        </row>
        <row r="11489">
          <cell r="AA11489">
            <v>14.77</v>
          </cell>
        </row>
        <row r="11490">
          <cell r="AA11490">
            <v>14.78</v>
          </cell>
        </row>
        <row r="11491">
          <cell r="AA11491">
            <v>14.79</v>
          </cell>
        </row>
        <row r="11492">
          <cell r="AA11492">
            <v>14.8</v>
          </cell>
        </row>
        <row r="11493">
          <cell r="AA11493">
            <v>14.81</v>
          </cell>
        </row>
        <row r="11494">
          <cell r="AA11494">
            <v>14.82</v>
          </cell>
        </row>
        <row r="11495">
          <cell r="AA11495">
            <v>14.83</v>
          </cell>
        </row>
        <row r="11496">
          <cell r="AA11496">
            <v>14.84</v>
          </cell>
        </row>
        <row r="11497">
          <cell r="AA11497">
            <v>14.85</v>
          </cell>
        </row>
        <row r="11498">
          <cell r="AA11498">
            <v>14.86</v>
          </cell>
        </row>
        <row r="11499">
          <cell r="AA11499">
            <v>14.87</v>
          </cell>
        </row>
        <row r="11500">
          <cell r="AA11500">
            <v>14.88</v>
          </cell>
        </row>
        <row r="11501">
          <cell r="AA11501">
            <v>14.89</v>
          </cell>
        </row>
        <row r="11502">
          <cell r="AA11502">
            <v>14.9</v>
          </cell>
        </row>
        <row r="11503">
          <cell r="AA11503">
            <v>14.91</v>
          </cell>
        </row>
        <row r="11504">
          <cell r="AA11504">
            <v>14.92</v>
          </cell>
        </row>
        <row r="11505">
          <cell r="AA11505">
            <v>14.93</v>
          </cell>
        </row>
        <row r="11506">
          <cell r="AA11506">
            <v>14.94</v>
          </cell>
        </row>
        <row r="11507">
          <cell r="AA11507">
            <v>14.95</v>
          </cell>
        </row>
        <row r="11508">
          <cell r="AA11508">
            <v>14.96</v>
          </cell>
        </row>
        <row r="11509">
          <cell r="AA11509">
            <v>14.97</v>
          </cell>
        </row>
        <row r="11510">
          <cell r="AA11510">
            <v>14.98</v>
          </cell>
        </row>
        <row r="11511">
          <cell r="AA11511">
            <v>14.99</v>
          </cell>
        </row>
        <row r="11512">
          <cell r="AA11512">
            <v>15</v>
          </cell>
        </row>
        <row r="11513">
          <cell r="AA11513">
            <v>15.01</v>
          </cell>
        </row>
        <row r="11514">
          <cell r="AA11514">
            <v>15.02</v>
          </cell>
        </row>
        <row r="11515">
          <cell r="AA11515">
            <v>15.03</v>
          </cell>
        </row>
        <row r="11516">
          <cell r="AA11516">
            <v>15.04</v>
          </cell>
        </row>
        <row r="11517">
          <cell r="AA11517">
            <v>15.05</v>
          </cell>
        </row>
        <row r="11518">
          <cell r="AA11518">
            <v>15.06</v>
          </cell>
        </row>
        <row r="11519">
          <cell r="AA11519">
            <v>15.07</v>
          </cell>
        </row>
        <row r="11520">
          <cell r="AA11520">
            <v>15.08</v>
          </cell>
        </row>
        <row r="11521">
          <cell r="AA11521">
            <v>15.09</v>
          </cell>
        </row>
        <row r="11522">
          <cell r="AA11522">
            <v>15.1</v>
          </cell>
        </row>
        <row r="11523">
          <cell r="AA11523">
            <v>15.11</v>
          </cell>
        </row>
        <row r="11524">
          <cell r="AA11524">
            <v>15.12</v>
          </cell>
        </row>
        <row r="11525">
          <cell r="AA11525">
            <v>15.13</v>
          </cell>
        </row>
        <row r="11526">
          <cell r="AA11526">
            <v>15.14</v>
          </cell>
        </row>
        <row r="11527">
          <cell r="AA11527">
            <v>15.15</v>
          </cell>
        </row>
        <row r="11528">
          <cell r="AA11528">
            <v>15.16</v>
          </cell>
        </row>
        <row r="11529">
          <cell r="AA11529">
            <v>15.17</v>
          </cell>
        </row>
        <row r="11530">
          <cell r="AA11530">
            <v>15.18</v>
          </cell>
        </row>
        <row r="11531">
          <cell r="AA11531">
            <v>15.19</v>
          </cell>
        </row>
        <row r="11532">
          <cell r="AA11532">
            <v>15.2</v>
          </cell>
        </row>
        <row r="11533">
          <cell r="AA11533">
            <v>15.21</v>
          </cell>
        </row>
        <row r="11534">
          <cell r="AA11534">
            <v>15.22</v>
          </cell>
        </row>
        <row r="11535">
          <cell r="AA11535">
            <v>15.23</v>
          </cell>
        </row>
        <row r="11536">
          <cell r="AA11536">
            <v>15.24</v>
          </cell>
        </row>
        <row r="11537">
          <cell r="AA11537">
            <v>15.25</v>
          </cell>
        </row>
        <row r="11538">
          <cell r="AA11538">
            <v>15.26</v>
          </cell>
        </row>
        <row r="11539">
          <cell r="AA11539">
            <v>15.27</v>
          </cell>
        </row>
        <row r="11540">
          <cell r="AA11540">
            <v>15.28</v>
          </cell>
        </row>
        <row r="11541">
          <cell r="AA11541">
            <v>15.29</v>
          </cell>
        </row>
        <row r="11542">
          <cell r="AA11542">
            <v>15.3</v>
          </cell>
        </row>
        <row r="11543">
          <cell r="AA11543">
            <v>15.31</v>
          </cell>
        </row>
        <row r="11544">
          <cell r="AA11544">
            <v>15.32</v>
          </cell>
        </row>
        <row r="11545">
          <cell r="AA11545">
            <v>15.33</v>
          </cell>
        </row>
        <row r="11546">
          <cell r="AA11546">
            <v>15.34</v>
          </cell>
        </row>
        <row r="11547">
          <cell r="AA11547">
            <v>15.35</v>
          </cell>
        </row>
        <row r="11548">
          <cell r="AA11548">
            <v>15.36</v>
          </cell>
        </row>
        <row r="11549">
          <cell r="AA11549">
            <v>15.37</v>
          </cell>
        </row>
        <row r="11550">
          <cell r="AA11550">
            <v>15.38</v>
          </cell>
        </row>
        <row r="11551">
          <cell r="AA11551">
            <v>15.39</v>
          </cell>
        </row>
        <row r="11552">
          <cell r="AA11552">
            <v>15.4</v>
          </cell>
        </row>
        <row r="11553">
          <cell r="AA11553">
            <v>15.41</v>
          </cell>
        </row>
        <row r="11554">
          <cell r="AA11554">
            <v>15.42</v>
          </cell>
        </row>
        <row r="11555">
          <cell r="AA11555">
            <v>15.43</v>
          </cell>
        </row>
        <row r="11556">
          <cell r="AA11556">
            <v>15.44</v>
          </cell>
        </row>
        <row r="11557">
          <cell r="AA11557">
            <v>15.45</v>
          </cell>
        </row>
        <row r="11558">
          <cell r="AA11558">
            <v>15.46</v>
          </cell>
        </row>
        <row r="11559">
          <cell r="AA11559">
            <v>15.47</v>
          </cell>
        </row>
        <row r="11560">
          <cell r="AA11560">
            <v>15.48</v>
          </cell>
        </row>
        <row r="11561">
          <cell r="AA11561">
            <v>15.49</v>
          </cell>
        </row>
        <row r="11562">
          <cell r="AA11562">
            <v>15.5</v>
          </cell>
        </row>
        <row r="11563">
          <cell r="AA11563">
            <v>15.51</v>
          </cell>
        </row>
        <row r="11564">
          <cell r="AA11564">
            <v>15.52</v>
          </cell>
        </row>
        <row r="11565">
          <cell r="AA11565">
            <v>15.53</v>
          </cell>
        </row>
        <row r="11566">
          <cell r="AA11566">
            <v>15.54</v>
          </cell>
        </row>
        <row r="11567">
          <cell r="AA11567">
            <v>15.55</v>
          </cell>
        </row>
        <row r="11568">
          <cell r="AA11568">
            <v>15.56</v>
          </cell>
        </row>
        <row r="11569">
          <cell r="AA11569">
            <v>15.57</v>
          </cell>
        </row>
        <row r="11570">
          <cell r="AA11570">
            <v>15.58</v>
          </cell>
        </row>
        <row r="11571">
          <cell r="AA11571">
            <v>15.59</v>
          </cell>
        </row>
        <row r="11572">
          <cell r="AA11572">
            <v>15.6</v>
          </cell>
        </row>
        <row r="11573">
          <cell r="AA11573">
            <v>15.61</v>
          </cell>
        </row>
        <row r="11574">
          <cell r="AA11574">
            <v>15.62</v>
          </cell>
        </row>
        <row r="11575">
          <cell r="AA11575">
            <v>15.63</v>
          </cell>
        </row>
        <row r="11576">
          <cell r="AA11576">
            <v>15.64</v>
          </cell>
        </row>
        <row r="11577">
          <cell r="AA11577">
            <v>15.65</v>
          </cell>
        </row>
        <row r="11578">
          <cell r="AA11578">
            <v>15.66</v>
          </cell>
        </row>
        <row r="11579">
          <cell r="AA11579">
            <v>15.67</v>
          </cell>
        </row>
        <row r="11580">
          <cell r="AA11580">
            <v>15.68</v>
          </cell>
        </row>
        <row r="11581">
          <cell r="AA11581">
            <v>15.69</v>
          </cell>
        </row>
        <row r="11582">
          <cell r="AA11582">
            <v>15.7</v>
          </cell>
        </row>
        <row r="11583">
          <cell r="AA11583">
            <v>15.71</v>
          </cell>
        </row>
        <row r="11584">
          <cell r="AA11584">
            <v>15.72</v>
          </cell>
        </row>
        <row r="11585">
          <cell r="AA11585">
            <v>15.73</v>
          </cell>
        </row>
        <row r="11586">
          <cell r="AA11586">
            <v>15.74</v>
          </cell>
        </row>
        <row r="11587">
          <cell r="AA11587">
            <v>15.75</v>
          </cell>
        </row>
        <row r="11588">
          <cell r="AA11588">
            <v>15.76</v>
          </cell>
        </row>
        <row r="11589">
          <cell r="AA11589">
            <v>15.77</v>
          </cell>
        </row>
        <row r="11590">
          <cell r="AA11590">
            <v>15.78</v>
          </cell>
        </row>
        <row r="11591">
          <cell r="AA11591">
            <v>15.79</v>
          </cell>
        </row>
        <row r="11592">
          <cell r="AA11592">
            <v>15.8</v>
          </cell>
        </row>
        <row r="11593">
          <cell r="AA11593">
            <v>15.81</v>
          </cell>
        </row>
        <row r="11594">
          <cell r="AA11594">
            <v>15.82</v>
          </cell>
        </row>
        <row r="11595">
          <cell r="AA11595">
            <v>15.83</v>
          </cell>
        </row>
        <row r="11596">
          <cell r="AA11596">
            <v>15.84</v>
          </cell>
        </row>
        <row r="11597">
          <cell r="AA11597">
            <v>15.85</v>
          </cell>
        </row>
        <row r="11598">
          <cell r="AA11598">
            <v>15.86</v>
          </cell>
        </row>
        <row r="11599">
          <cell r="AA11599">
            <v>15.87</v>
          </cell>
        </row>
        <row r="11600">
          <cell r="AA11600">
            <v>15.88</v>
          </cell>
        </row>
        <row r="11601">
          <cell r="AA11601">
            <v>15.89</v>
          </cell>
        </row>
        <row r="11602">
          <cell r="AA11602">
            <v>15.9</v>
          </cell>
        </row>
        <row r="11603">
          <cell r="AA11603">
            <v>15.91</v>
          </cell>
        </row>
        <row r="11604">
          <cell r="AA11604">
            <v>15.92</v>
          </cell>
        </row>
        <row r="11605">
          <cell r="AA11605">
            <v>15.93</v>
          </cell>
        </row>
        <row r="11606">
          <cell r="AA11606">
            <v>15.94</v>
          </cell>
        </row>
        <row r="11607">
          <cell r="AA11607">
            <v>15.95</v>
          </cell>
        </row>
        <row r="11608">
          <cell r="AA11608">
            <v>15.96</v>
          </cell>
        </row>
        <row r="11609">
          <cell r="AA11609">
            <v>15.97</v>
          </cell>
        </row>
        <row r="11610">
          <cell r="AA11610">
            <v>15.98</v>
          </cell>
        </row>
        <row r="11611">
          <cell r="AA11611">
            <v>15.99</v>
          </cell>
        </row>
        <row r="11612">
          <cell r="AA11612">
            <v>16</v>
          </cell>
        </row>
        <row r="11613">
          <cell r="AA11613">
            <v>16.010000000000002</v>
          </cell>
        </row>
        <row r="11614">
          <cell r="AA11614">
            <v>16.02</v>
          </cell>
        </row>
        <row r="11615">
          <cell r="AA11615">
            <v>16.03</v>
          </cell>
        </row>
        <row r="11616">
          <cell r="AA11616">
            <v>16.04</v>
          </cell>
        </row>
        <row r="11617">
          <cell r="AA11617">
            <v>16.05</v>
          </cell>
        </row>
        <row r="11618">
          <cell r="AA11618">
            <v>16.059999999999999</v>
          </cell>
        </row>
        <row r="11619">
          <cell r="AA11619">
            <v>16.07</v>
          </cell>
        </row>
        <row r="11620">
          <cell r="AA11620">
            <v>16.079999999999998</v>
          </cell>
        </row>
        <row r="11621">
          <cell r="AA11621">
            <v>16.09</v>
          </cell>
        </row>
        <row r="11622">
          <cell r="AA11622">
            <v>16.100000000000001</v>
          </cell>
        </row>
        <row r="11623">
          <cell r="AA11623">
            <v>16.11</v>
          </cell>
        </row>
        <row r="11624">
          <cell r="AA11624">
            <v>16.12</v>
          </cell>
        </row>
        <row r="11625">
          <cell r="AA11625">
            <v>16.13</v>
          </cell>
        </row>
        <row r="11626">
          <cell r="AA11626">
            <v>16.14</v>
          </cell>
        </row>
        <row r="11627">
          <cell r="AA11627">
            <v>16.149999999999999</v>
          </cell>
        </row>
        <row r="11628">
          <cell r="AA11628">
            <v>16.16</v>
          </cell>
        </row>
        <row r="11629">
          <cell r="AA11629">
            <v>16.170000000000002</v>
          </cell>
        </row>
        <row r="11630">
          <cell r="AA11630">
            <v>16.18</v>
          </cell>
        </row>
        <row r="11631">
          <cell r="AA11631">
            <v>16.190000000000001</v>
          </cell>
        </row>
        <row r="11632">
          <cell r="AA11632">
            <v>16.2</v>
          </cell>
        </row>
        <row r="11633">
          <cell r="AA11633">
            <v>16.21</v>
          </cell>
        </row>
        <row r="11634">
          <cell r="AA11634">
            <v>16.22</v>
          </cell>
        </row>
        <row r="11635">
          <cell r="AA11635">
            <v>16.23</v>
          </cell>
        </row>
        <row r="11636">
          <cell r="AA11636">
            <v>16.239999999999998</v>
          </cell>
        </row>
        <row r="11637">
          <cell r="AA11637">
            <v>16.25</v>
          </cell>
        </row>
        <row r="11638">
          <cell r="AA11638">
            <v>16.260000000000002</v>
          </cell>
        </row>
        <row r="11639">
          <cell r="AA11639">
            <v>16.27</v>
          </cell>
        </row>
        <row r="11640">
          <cell r="AA11640">
            <v>16.28</v>
          </cell>
        </row>
        <row r="11641">
          <cell r="AA11641">
            <v>16.29</v>
          </cell>
        </row>
        <row r="11642">
          <cell r="AA11642">
            <v>16.3</v>
          </cell>
        </row>
        <row r="11643">
          <cell r="AA11643">
            <v>16.309999999999999</v>
          </cell>
        </row>
        <row r="11644">
          <cell r="AA11644">
            <v>16.32</v>
          </cell>
        </row>
        <row r="11645">
          <cell r="AA11645">
            <v>16.329999999999998</v>
          </cell>
        </row>
        <row r="11646">
          <cell r="AA11646">
            <v>16.34</v>
          </cell>
        </row>
        <row r="11647">
          <cell r="AA11647">
            <v>16.350000000000001</v>
          </cell>
        </row>
        <row r="11648">
          <cell r="AA11648">
            <v>16.36</v>
          </cell>
        </row>
        <row r="11649">
          <cell r="AA11649">
            <v>16.37</v>
          </cell>
        </row>
        <row r="11650">
          <cell r="AA11650">
            <v>16.38</v>
          </cell>
        </row>
        <row r="11651">
          <cell r="AA11651">
            <v>16.39</v>
          </cell>
        </row>
        <row r="11652">
          <cell r="AA11652">
            <v>16.399999999999999</v>
          </cell>
        </row>
        <row r="11653">
          <cell r="AA11653">
            <v>16.41</v>
          </cell>
        </row>
        <row r="11654">
          <cell r="AA11654">
            <v>16.420000000000002</v>
          </cell>
        </row>
        <row r="11655">
          <cell r="AA11655">
            <v>16.43</v>
          </cell>
        </row>
        <row r="11656">
          <cell r="AA11656">
            <v>16.440000000000001</v>
          </cell>
        </row>
        <row r="11657">
          <cell r="AA11657">
            <v>16.45</v>
          </cell>
        </row>
        <row r="11658">
          <cell r="AA11658">
            <v>16.46</v>
          </cell>
        </row>
        <row r="11659">
          <cell r="AA11659">
            <v>16.47</v>
          </cell>
        </row>
        <row r="11660">
          <cell r="AA11660">
            <v>16.48</v>
          </cell>
        </row>
        <row r="11661">
          <cell r="AA11661">
            <v>16.489999999999998</v>
          </cell>
        </row>
        <row r="11662">
          <cell r="AA11662">
            <v>16.5</v>
          </cell>
        </row>
        <row r="11663">
          <cell r="AA11663">
            <v>16.510000000000002</v>
          </cell>
        </row>
        <row r="11664">
          <cell r="AA11664">
            <v>16.52</v>
          </cell>
        </row>
        <row r="11665">
          <cell r="AA11665">
            <v>16.53</v>
          </cell>
        </row>
        <row r="11666">
          <cell r="AA11666">
            <v>16.54</v>
          </cell>
        </row>
        <row r="11667">
          <cell r="AA11667">
            <v>16.55</v>
          </cell>
        </row>
        <row r="11668">
          <cell r="AA11668">
            <v>16.559999999999999</v>
          </cell>
        </row>
        <row r="11669">
          <cell r="AA11669">
            <v>16.57</v>
          </cell>
        </row>
        <row r="11670">
          <cell r="AA11670">
            <v>16.579999999999998</v>
          </cell>
        </row>
        <row r="11671">
          <cell r="AA11671">
            <v>16.59</v>
          </cell>
        </row>
        <row r="11672">
          <cell r="AA11672">
            <v>16.600000000000001</v>
          </cell>
        </row>
        <row r="11673">
          <cell r="AA11673">
            <v>16.61</v>
          </cell>
        </row>
        <row r="11674">
          <cell r="AA11674">
            <v>16.62</v>
          </cell>
        </row>
        <row r="11675">
          <cell r="AA11675">
            <v>16.63</v>
          </cell>
        </row>
        <row r="11676">
          <cell r="AA11676">
            <v>16.64</v>
          </cell>
        </row>
        <row r="11677">
          <cell r="AA11677">
            <v>16.649999999999999</v>
          </cell>
        </row>
        <row r="11678">
          <cell r="AA11678">
            <v>16.66</v>
          </cell>
        </row>
        <row r="11679">
          <cell r="AA11679">
            <v>16.670000000000002</v>
          </cell>
        </row>
        <row r="11680">
          <cell r="AA11680">
            <v>16.68</v>
          </cell>
        </row>
        <row r="11681">
          <cell r="AA11681">
            <v>16.690000000000001</v>
          </cell>
        </row>
        <row r="11682">
          <cell r="AA11682">
            <v>16.7</v>
          </cell>
        </row>
        <row r="11683">
          <cell r="AA11683">
            <v>16.71</v>
          </cell>
        </row>
        <row r="11684">
          <cell r="AA11684">
            <v>16.72</v>
          </cell>
        </row>
        <row r="11685">
          <cell r="AA11685">
            <v>16.73</v>
          </cell>
        </row>
        <row r="11686">
          <cell r="AA11686">
            <v>16.739999999999998</v>
          </cell>
        </row>
        <row r="11687">
          <cell r="AA11687">
            <v>16.75</v>
          </cell>
        </row>
        <row r="11688">
          <cell r="AA11688">
            <v>16.760000000000002</v>
          </cell>
        </row>
        <row r="11689">
          <cell r="AA11689">
            <v>16.77</v>
          </cell>
        </row>
        <row r="11690">
          <cell r="AA11690">
            <v>16.78</v>
          </cell>
        </row>
        <row r="11691">
          <cell r="AA11691">
            <v>16.79</v>
          </cell>
        </row>
        <row r="11692">
          <cell r="AA11692">
            <v>16.8</v>
          </cell>
        </row>
        <row r="11693">
          <cell r="AA11693">
            <v>16.809999999999999</v>
          </cell>
        </row>
        <row r="11694">
          <cell r="AA11694">
            <v>16.82</v>
          </cell>
        </row>
        <row r="11695">
          <cell r="AA11695">
            <v>16.829999999999998</v>
          </cell>
        </row>
        <row r="11696">
          <cell r="AA11696">
            <v>16.84</v>
          </cell>
        </row>
        <row r="11697">
          <cell r="AA11697">
            <v>16.850000000000001</v>
          </cell>
        </row>
        <row r="11698">
          <cell r="AA11698">
            <v>16.86</v>
          </cell>
        </row>
        <row r="11699">
          <cell r="AA11699">
            <v>16.87</v>
          </cell>
        </row>
        <row r="11700">
          <cell r="AA11700">
            <v>16.88</v>
          </cell>
        </row>
        <row r="11701">
          <cell r="AA11701">
            <v>16.89</v>
          </cell>
        </row>
        <row r="11702">
          <cell r="AA11702">
            <v>16.899999999999999</v>
          </cell>
        </row>
        <row r="11703">
          <cell r="AA11703">
            <v>16.91</v>
          </cell>
        </row>
        <row r="11704">
          <cell r="AA11704">
            <v>16.920000000000002</v>
          </cell>
        </row>
        <row r="11705">
          <cell r="AA11705">
            <v>16.93</v>
          </cell>
        </row>
        <row r="11706">
          <cell r="AA11706">
            <v>16.940000000000001</v>
          </cell>
        </row>
        <row r="11707">
          <cell r="AA11707">
            <v>16.95</v>
          </cell>
        </row>
        <row r="11708">
          <cell r="AA11708">
            <v>16.96</v>
          </cell>
        </row>
        <row r="11709">
          <cell r="AA11709">
            <v>16.97</v>
          </cell>
        </row>
        <row r="11710">
          <cell r="AA11710">
            <v>16.98</v>
          </cell>
        </row>
        <row r="11711">
          <cell r="AA11711">
            <v>16.989999999999998</v>
          </cell>
        </row>
        <row r="11712">
          <cell r="AA11712">
            <v>17</v>
          </cell>
        </row>
        <row r="11713">
          <cell r="AA11713">
            <v>17.010000000000002</v>
          </cell>
        </row>
        <row r="11714">
          <cell r="AA11714">
            <v>17.02</v>
          </cell>
        </row>
        <row r="11715">
          <cell r="AA11715">
            <v>17.03</v>
          </cell>
        </row>
        <row r="11716">
          <cell r="AA11716">
            <v>17.04</v>
          </cell>
        </row>
        <row r="11717">
          <cell r="AA11717">
            <v>17.05</v>
          </cell>
        </row>
        <row r="11718">
          <cell r="AA11718">
            <v>17.059999999999999</v>
          </cell>
        </row>
        <row r="11719">
          <cell r="AA11719">
            <v>17.07</v>
          </cell>
        </row>
        <row r="11720">
          <cell r="AA11720">
            <v>17.079999999999998</v>
          </cell>
        </row>
        <row r="11721">
          <cell r="AA11721">
            <v>17.09</v>
          </cell>
        </row>
        <row r="11722">
          <cell r="AA11722">
            <v>17.100000000000001</v>
          </cell>
        </row>
        <row r="11723">
          <cell r="AA11723">
            <v>17.11</v>
          </cell>
        </row>
        <row r="11724">
          <cell r="AA11724">
            <v>17.12</v>
          </cell>
        </row>
        <row r="11725">
          <cell r="AA11725">
            <v>17.13</v>
          </cell>
        </row>
        <row r="11726">
          <cell r="AA11726">
            <v>17.14</v>
          </cell>
        </row>
        <row r="11727">
          <cell r="AA11727">
            <v>17.149999999999999</v>
          </cell>
        </row>
        <row r="11728">
          <cell r="AA11728">
            <v>17.16</v>
          </cell>
        </row>
        <row r="11729">
          <cell r="AA11729">
            <v>17.170000000000002</v>
          </cell>
        </row>
        <row r="11730">
          <cell r="AA11730">
            <v>17.18</v>
          </cell>
        </row>
        <row r="11731">
          <cell r="AA11731">
            <v>17.190000000000001</v>
          </cell>
        </row>
        <row r="11732">
          <cell r="AA11732">
            <v>17.2</v>
          </cell>
        </row>
        <row r="11733">
          <cell r="AA11733">
            <v>17.21</v>
          </cell>
        </row>
        <row r="11734">
          <cell r="AA11734">
            <v>17.22</v>
          </cell>
        </row>
        <row r="11735">
          <cell r="AA11735">
            <v>17.23</v>
          </cell>
        </row>
        <row r="11736">
          <cell r="AA11736">
            <v>17.239999999999998</v>
          </cell>
        </row>
        <row r="11737">
          <cell r="AA11737">
            <v>17.25</v>
          </cell>
        </row>
        <row r="11738">
          <cell r="AA11738">
            <v>17.260000000000002</v>
          </cell>
        </row>
        <row r="11739">
          <cell r="AA11739">
            <v>17.27</v>
          </cell>
        </row>
        <row r="11740">
          <cell r="AA11740">
            <v>17.28</v>
          </cell>
        </row>
        <row r="11741">
          <cell r="AA11741">
            <v>17.29</v>
          </cell>
        </row>
        <row r="11742">
          <cell r="AA11742">
            <v>17.3</v>
          </cell>
        </row>
        <row r="11743">
          <cell r="AA11743">
            <v>17.309999999999999</v>
          </cell>
        </row>
        <row r="11744">
          <cell r="AA11744">
            <v>17.32</v>
          </cell>
        </row>
        <row r="11745">
          <cell r="AA11745">
            <v>17.329999999999998</v>
          </cell>
        </row>
        <row r="11746">
          <cell r="AA11746">
            <v>17.34</v>
          </cell>
        </row>
        <row r="11747">
          <cell r="AA11747">
            <v>17.350000000000001</v>
          </cell>
        </row>
        <row r="11748">
          <cell r="AA11748">
            <v>17.36</v>
          </cell>
        </row>
        <row r="11749">
          <cell r="AA11749">
            <v>17.37</v>
          </cell>
        </row>
        <row r="11750">
          <cell r="AA11750">
            <v>17.38</v>
          </cell>
        </row>
        <row r="11751">
          <cell r="AA11751">
            <v>17.39</v>
          </cell>
        </row>
        <row r="11752">
          <cell r="AA11752">
            <v>17.399999999999999</v>
          </cell>
        </row>
        <row r="11753">
          <cell r="AA11753">
            <v>17.41</v>
          </cell>
        </row>
        <row r="11754">
          <cell r="AA11754">
            <v>17.420000000000002</v>
          </cell>
        </row>
        <row r="11755">
          <cell r="AA11755">
            <v>17.43</v>
          </cell>
        </row>
        <row r="11756">
          <cell r="AA11756">
            <v>17.440000000000001</v>
          </cell>
        </row>
        <row r="11757">
          <cell r="AA11757">
            <v>17.45</v>
          </cell>
        </row>
        <row r="11758">
          <cell r="AA11758">
            <v>17.46</v>
          </cell>
        </row>
        <row r="11759">
          <cell r="AA11759">
            <v>17.47</v>
          </cell>
        </row>
        <row r="11760">
          <cell r="AA11760">
            <v>17.48</v>
          </cell>
        </row>
        <row r="11761">
          <cell r="AA11761">
            <v>17.489999999999998</v>
          </cell>
        </row>
        <row r="11762">
          <cell r="AA11762">
            <v>17.5</v>
          </cell>
        </row>
        <row r="11763">
          <cell r="AA11763">
            <v>17.510000000000002</v>
          </cell>
        </row>
        <row r="11764">
          <cell r="AA11764">
            <v>17.52</v>
          </cell>
        </row>
        <row r="11765">
          <cell r="AA11765">
            <v>17.53</v>
          </cell>
        </row>
        <row r="11766">
          <cell r="AA11766">
            <v>17.54</v>
          </cell>
        </row>
        <row r="11767">
          <cell r="AA11767">
            <v>17.55</v>
          </cell>
        </row>
        <row r="11768">
          <cell r="AA11768">
            <v>17.559999999999999</v>
          </cell>
        </row>
        <row r="11769">
          <cell r="AA11769">
            <v>17.57</v>
          </cell>
        </row>
        <row r="11770">
          <cell r="AA11770">
            <v>17.579999999999998</v>
          </cell>
        </row>
        <row r="11771">
          <cell r="AA11771">
            <v>17.59</v>
          </cell>
        </row>
        <row r="11772">
          <cell r="AA11772">
            <v>17.600000000000001</v>
          </cell>
        </row>
        <row r="11773">
          <cell r="AA11773">
            <v>17.61</v>
          </cell>
        </row>
        <row r="11774">
          <cell r="AA11774">
            <v>17.62</v>
          </cell>
        </row>
        <row r="11775">
          <cell r="AA11775">
            <v>17.63</v>
          </cell>
        </row>
        <row r="11776">
          <cell r="AA11776">
            <v>17.64</v>
          </cell>
        </row>
        <row r="11777">
          <cell r="AA11777">
            <v>17.649999999999999</v>
          </cell>
        </row>
        <row r="11778">
          <cell r="AA11778">
            <v>17.66</v>
          </cell>
        </row>
        <row r="11779">
          <cell r="AA11779">
            <v>17.670000000000002</v>
          </cell>
        </row>
        <row r="11780">
          <cell r="AA11780">
            <v>17.68</v>
          </cell>
        </row>
        <row r="11781">
          <cell r="AA11781">
            <v>17.690000000000001</v>
          </cell>
        </row>
        <row r="11782">
          <cell r="AA11782">
            <v>17.7</v>
          </cell>
        </row>
        <row r="11783">
          <cell r="AA11783">
            <v>17.71</v>
          </cell>
        </row>
        <row r="11784">
          <cell r="AA11784">
            <v>17.72</v>
          </cell>
        </row>
        <row r="11785">
          <cell r="AA11785">
            <v>17.73</v>
          </cell>
        </row>
        <row r="11786">
          <cell r="AA11786">
            <v>17.739999999999998</v>
          </cell>
        </row>
        <row r="11787">
          <cell r="AA11787">
            <v>17.75</v>
          </cell>
        </row>
        <row r="11788">
          <cell r="AA11788">
            <v>17.760000000000002</v>
          </cell>
        </row>
        <row r="11789">
          <cell r="AA11789">
            <v>17.77</v>
          </cell>
        </row>
        <row r="11790">
          <cell r="AA11790">
            <v>17.78</v>
          </cell>
        </row>
        <row r="11791">
          <cell r="AA11791">
            <v>17.79</v>
          </cell>
        </row>
        <row r="11792">
          <cell r="AA11792">
            <v>17.8</v>
          </cell>
        </row>
        <row r="11793">
          <cell r="AA11793">
            <v>17.809999999999999</v>
          </cell>
        </row>
        <row r="11794">
          <cell r="AA11794">
            <v>17.82</v>
          </cell>
        </row>
        <row r="11795">
          <cell r="AA11795">
            <v>17.829999999999998</v>
          </cell>
        </row>
        <row r="11796">
          <cell r="AA11796">
            <v>17.84</v>
          </cell>
        </row>
        <row r="11797">
          <cell r="AA11797">
            <v>17.850000000000001</v>
          </cell>
        </row>
        <row r="11798">
          <cell r="AA11798">
            <v>17.86</v>
          </cell>
        </row>
        <row r="11799">
          <cell r="AA11799">
            <v>17.87</v>
          </cell>
        </row>
        <row r="11800">
          <cell r="AA11800">
            <v>17.88</v>
          </cell>
        </row>
        <row r="11801">
          <cell r="AA11801">
            <v>17.89</v>
          </cell>
        </row>
        <row r="11802">
          <cell r="AA11802">
            <v>17.899999999999999</v>
          </cell>
        </row>
        <row r="11803">
          <cell r="AA11803">
            <v>17.91</v>
          </cell>
        </row>
        <row r="11804">
          <cell r="AA11804">
            <v>17.920000000000002</v>
          </cell>
        </row>
        <row r="11805">
          <cell r="AA11805">
            <v>17.93</v>
          </cell>
        </row>
        <row r="11806">
          <cell r="AA11806">
            <v>17.940000000000001</v>
          </cell>
        </row>
        <row r="11807">
          <cell r="AA11807">
            <v>17.95</v>
          </cell>
        </row>
        <row r="11808">
          <cell r="AA11808">
            <v>17.96</v>
          </cell>
        </row>
        <row r="11809">
          <cell r="AA11809">
            <v>17.97</v>
          </cell>
        </row>
        <row r="11810">
          <cell r="AA11810">
            <v>17.98</v>
          </cell>
        </row>
        <row r="11811">
          <cell r="AA11811">
            <v>17.989999999999998</v>
          </cell>
        </row>
        <row r="11812">
          <cell r="AA11812">
            <v>18</v>
          </cell>
        </row>
        <row r="11813">
          <cell r="AA11813">
            <v>18.010000000000002</v>
          </cell>
        </row>
        <row r="11814">
          <cell r="AA11814">
            <v>18.02</v>
          </cell>
        </row>
        <row r="11815">
          <cell r="AA11815">
            <v>18.03</v>
          </cell>
        </row>
        <row r="11816">
          <cell r="AA11816">
            <v>18.04</v>
          </cell>
        </row>
        <row r="11817">
          <cell r="AA11817">
            <v>18.05</v>
          </cell>
        </row>
        <row r="11818">
          <cell r="AA11818">
            <v>18.059999999999999</v>
          </cell>
        </row>
        <row r="11819">
          <cell r="AA11819">
            <v>18.07</v>
          </cell>
        </row>
        <row r="11820">
          <cell r="AA11820">
            <v>18.079999999999998</v>
          </cell>
        </row>
        <row r="11821">
          <cell r="AA11821">
            <v>18.09</v>
          </cell>
        </row>
        <row r="11822">
          <cell r="AA11822">
            <v>18.100000000000001</v>
          </cell>
        </row>
        <row r="11823">
          <cell r="AA11823">
            <v>18.11</v>
          </cell>
        </row>
        <row r="11824">
          <cell r="AA11824">
            <v>18.12</v>
          </cell>
        </row>
        <row r="11825">
          <cell r="AA11825">
            <v>18.13</v>
          </cell>
        </row>
        <row r="11826">
          <cell r="AA11826">
            <v>18.14</v>
          </cell>
        </row>
        <row r="11827">
          <cell r="AA11827">
            <v>18.149999999999999</v>
          </cell>
        </row>
        <row r="11828">
          <cell r="AA11828">
            <v>18.16</v>
          </cell>
        </row>
        <row r="11829">
          <cell r="AA11829">
            <v>18.170000000000002</v>
          </cell>
        </row>
        <row r="11830">
          <cell r="AA11830">
            <v>18.18</v>
          </cell>
        </row>
        <row r="11831">
          <cell r="AA11831">
            <v>18.190000000000001</v>
          </cell>
        </row>
        <row r="11832">
          <cell r="AA11832">
            <v>18.2</v>
          </cell>
        </row>
        <row r="11833">
          <cell r="AA11833">
            <v>18.21</v>
          </cell>
        </row>
        <row r="11834">
          <cell r="AA11834">
            <v>18.22</v>
          </cell>
        </row>
        <row r="11835">
          <cell r="AA11835">
            <v>18.23</v>
          </cell>
        </row>
        <row r="11836">
          <cell r="AA11836">
            <v>18.239999999999998</v>
          </cell>
        </row>
        <row r="11837">
          <cell r="AA11837">
            <v>18.25</v>
          </cell>
        </row>
        <row r="11838">
          <cell r="AA11838">
            <v>18.260000000000002</v>
          </cell>
        </row>
        <row r="11839">
          <cell r="AA11839">
            <v>18.27</v>
          </cell>
        </row>
        <row r="11840">
          <cell r="AA11840">
            <v>18.28</v>
          </cell>
        </row>
        <row r="11841">
          <cell r="AA11841">
            <v>18.29</v>
          </cell>
        </row>
        <row r="11842">
          <cell r="AA11842">
            <v>18.3</v>
          </cell>
        </row>
        <row r="11843">
          <cell r="AA11843">
            <v>18.309999999999999</v>
          </cell>
        </row>
        <row r="11844">
          <cell r="AA11844">
            <v>18.32</v>
          </cell>
        </row>
        <row r="11845">
          <cell r="AA11845">
            <v>18.329999999999998</v>
          </cell>
        </row>
        <row r="11846">
          <cell r="AA11846">
            <v>18.34</v>
          </cell>
        </row>
        <row r="11847">
          <cell r="AA11847">
            <v>18.350000000000001</v>
          </cell>
        </row>
        <row r="11848">
          <cell r="AA11848">
            <v>18.36</v>
          </cell>
        </row>
        <row r="11849">
          <cell r="AA11849">
            <v>18.37</v>
          </cell>
        </row>
        <row r="11850">
          <cell r="AA11850">
            <v>18.38</v>
          </cell>
        </row>
        <row r="11851">
          <cell r="AA11851">
            <v>18.39</v>
          </cell>
        </row>
        <row r="11852">
          <cell r="AA11852">
            <v>18.399999999999999</v>
          </cell>
        </row>
        <row r="11853">
          <cell r="AA11853">
            <v>18.41</v>
          </cell>
        </row>
        <row r="11854">
          <cell r="AA11854">
            <v>18.420000000000002</v>
          </cell>
        </row>
        <row r="11855">
          <cell r="AA11855">
            <v>18.43</v>
          </cell>
        </row>
        <row r="11856">
          <cell r="AA11856">
            <v>18.440000000000001</v>
          </cell>
        </row>
        <row r="11857">
          <cell r="AA11857">
            <v>18.45</v>
          </cell>
        </row>
        <row r="11858">
          <cell r="AA11858">
            <v>18.46</v>
          </cell>
        </row>
        <row r="11859">
          <cell r="AA11859">
            <v>18.47</v>
          </cell>
        </row>
        <row r="11860">
          <cell r="AA11860">
            <v>18.48</v>
          </cell>
        </row>
        <row r="11861">
          <cell r="AA11861">
            <v>18.489999999999998</v>
          </cell>
        </row>
        <row r="11862">
          <cell r="AA11862">
            <v>18.5</v>
          </cell>
        </row>
        <row r="11863">
          <cell r="AA11863">
            <v>18.510000000000002</v>
          </cell>
        </row>
        <row r="11864">
          <cell r="AA11864">
            <v>18.52</v>
          </cell>
        </row>
        <row r="11865">
          <cell r="AA11865">
            <v>18.53</v>
          </cell>
        </row>
        <row r="11866">
          <cell r="AA11866">
            <v>18.54</v>
          </cell>
        </row>
        <row r="11867">
          <cell r="AA11867">
            <v>18.55</v>
          </cell>
        </row>
        <row r="11868">
          <cell r="AA11868">
            <v>18.559999999999999</v>
          </cell>
        </row>
        <row r="11869">
          <cell r="AA11869">
            <v>18.57</v>
          </cell>
        </row>
        <row r="11870">
          <cell r="AA11870">
            <v>18.579999999999998</v>
          </cell>
        </row>
        <row r="11871">
          <cell r="AA11871">
            <v>18.59</v>
          </cell>
        </row>
        <row r="11872">
          <cell r="AA11872">
            <v>18.600000000000001</v>
          </cell>
        </row>
        <row r="11873">
          <cell r="AA11873">
            <v>18.61</v>
          </cell>
        </row>
        <row r="11874">
          <cell r="AA11874">
            <v>18.62</v>
          </cell>
        </row>
        <row r="11875">
          <cell r="AA11875">
            <v>18.63</v>
          </cell>
        </row>
        <row r="11876">
          <cell r="AA11876">
            <v>18.64</v>
          </cell>
        </row>
        <row r="11877">
          <cell r="AA11877">
            <v>18.649999999999999</v>
          </cell>
        </row>
        <row r="11878">
          <cell r="AA11878">
            <v>18.66</v>
          </cell>
        </row>
        <row r="11879">
          <cell r="AA11879">
            <v>18.670000000000002</v>
          </cell>
        </row>
        <row r="11880">
          <cell r="AA11880">
            <v>18.68</v>
          </cell>
        </row>
        <row r="11881">
          <cell r="AA11881">
            <v>18.690000000000001</v>
          </cell>
        </row>
        <row r="11882">
          <cell r="AA11882">
            <v>18.7</v>
          </cell>
        </row>
        <row r="11883">
          <cell r="AA11883">
            <v>18.71</v>
          </cell>
        </row>
        <row r="11884">
          <cell r="AA11884">
            <v>18.72</v>
          </cell>
        </row>
        <row r="11885">
          <cell r="AA11885">
            <v>18.73</v>
          </cell>
        </row>
        <row r="11886">
          <cell r="AA11886">
            <v>18.739999999999998</v>
          </cell>
        </row>
        <row r="11887">
          <cell r="AA11887">
            <v>18.75</v>
          </cell>
        </row>
        <row r="11888">
          <cell r="AA11888">
            <v>18.760000000000002</v>
          </cell>
        </row>
        <row r="11889">
          <cell r="AA11889">
            <v>18.77</v>
          </cell>
        </row>
        <row r="11890">
          <cell r="AA11890">
            <v>18.78</v>
          </cell>
        </row>
        <row r="11891">
          <cell r="AA11891">
            <v>18.79</v>
          </cell>
        </row>
        <row r="11892">
          <cell r="AA11892">
            <v>18.8</v>
          </cell>
        </row>
        <row r="11893">
          <cell r="AA11893">
            <v>18.809999999999999</v>
          </cell>
        </row>
        <row r="11894">
          <cell r="AA11894">
            <v>18.82</v>
          </cell>
        </row>
        <row r="11895">
          <cell r="AA11895">
            <v>18.829999999999998</v>
          </cell>
        </row>
        <row r="11896">
          <cell r="AA11896">
            <v>18.84</v>
          </cell>
        </row>
        <row r="11897">
          <cell r="AA11897">
            <v>18.850000000000001</v>
          </cell>
        </row>
        <row r="11898">
          <cell r="AA11898">
            <v>18.86</v>
          </cell>
        </row>
        <row r="11899">
          <cell r="AA11899">
            <v>18.87</v>
          </cell>
        </row>
        <row r="11900">
          <cell r="AA11900">
            <v>18.88</v>
          </cell>
        </row>
        <row r="11901">
          <cell r="AA11901">
            <v>18.89</v>
          </cell>
        </row>
        <row r="11902">
          <cell r="AA11902">
            <v>18.899999999999999</v>
          </cell>
        </row>
        <row r="11903">
          <cell r="AA11903">
            <v>18.91</v>
          </cell>
        </row>
        <row r="11904">
          <cell r="AA11904">
            <v>18.920000000000002</v>
          </cell>
        </row>
        <row r="11905">
          <cell r="AA11905">
            <v>18.93</v>
          </cell>
        </row>
        <row r="11906">
          <cell r="AA11906">
            <v>18.940000000000001</v>
          </cell>
        </row>
        <row r="11907">
          <cell r="AA11907">
            <v>18.95</v>
          </cell>
        </row>
        <row r="11908">
          <cell r="AA11908">
            <v>18.96</v>
          </cell>
        </row>
        <row r="11909">
          <cell r="AA11909">
            <v>18.97</v>
          </cell>
        </row>
        <row r="11910">
          <cell r="AA11910">
            <v>18.98</v>
          </cell>
        </row>
        <row r="11911">
          <cell r="AA11911">
            <v>18.989999999999998</v>
          </cell>
        </row>
        <row r="11912">
          <cell r="AA11912">
            <v>19</v>
          </cell>
        </row>
        <row r="11913">
          <cell r="AA11913">
            <v>19.010000000000002</v>
          </cell>
        </row>
        <row r="11914">
          <cell r="AA11914">
            <v>19.02</v>
          </cell>
        </row>
        <row r="11915">
          <cell r="AA11915">
            <v>19.03</v>
          </cell>
        </row>
        <row r="11916">
          <cell r="AA11916">
            <v>19.04</v>
          </cell>
        </row>
        <row r="11917">
          <cell r="AA11917">
            <v>19.05</v>
          </cell>
        </row>
        <row r="11918">
          <cell r="AA11918">
            <v>19.059999999999999</v>
          </cell>
        </row>
        <row r="11919">
          <cell r="AA11919">
            <v>19.07</v>
          </cell>
        </row>
        <row r="11920">
          <cell r="AA11920">
            <v>19.079999999999998</v>
          </cell>
        </row>
        <row r="11921">
          <cell r="AA11921">
            <v>19.09</v>
          </cell>
        </row>
        <row r="11922">
          <cell r="AA11922">
            <v>19.100000000000001</v>
          </cell>
        </row>
        <row r="11923">
          <cell r="AA11923">
            <v>19.11</v>
          </cell>
        </row>
        <row r="11924">
          <cell r="AA11924">
            <v>19.12</v>
          </cell>
        </row>
        <row r="11925">
          <cell r="AA11925">
            <v>19.13</v>
          </cell>
        </row>
        <row r="11926">
          <cell r="AA11926">
            <v>19.14</v>
          </cell>
        </row>
        <row r="11927">
          <cell r="AA11927">
            <v>19.149999999999999</v>
          </cell>
        </row>
        <row r="11928">
          <cell r="AA11928">
            <v>19.16</v>
          </cell>
        </row>
        <row r="11929">
          <cell r="AA11929">
            <v>19.170000000000002</v>
          </cell>
        </row>
        <row r="11930">
          <cell r="AA11930">
            <v>19.18</v>
          </cell>
        </row>
        <row r="11931">
          <cell r="AA11931">
            <v>19.190000000000001</v>
          </cell>
        </row>
        <row r="11932">
          <cell r="AA11932">
            <v>19.2</v>
          </cell>
        </row>
        <row r="11933">
          <cell r="AA11933">
            <v>19.21</v>
          </cell>
        </row>
        <row r="11934">
          <cell r="AA11934">
            <v>19.22</v>
          </cell>
        </row>
        <row r="11935">
          <cell r="AA11935">
            <v>19.23</v>
          </cell>
        </row>
        <row r="11936">
          <cell r="AA11936">
            <v>19.239999999999998</v>
          </cell>
        </row>
        <row r="11937">
          <cell r="AA11937">
            <v>19.25</v>
          </cell>
        </row>
        <row r="11938">
          <cell r="AA11938">
            <v>19.260000000000002</v>
          </cell>
        </row>
        <row r="11939">
          <cell r="AA11939">
            <v>19.27</v>
          </cell>
        </row>
        <row r="11940">
          <cell r="AA11940">
            <v>19.28</v>
          </cell>
        </row>
        <row r="11941">
          <cell r="AA11941">
            <v>19.29</v>
          </cell>
        </row>
        <row r="11942">
          <cell r="AA11942">
            <v>19.3</v>
          </cell>
        </row>
        <row r="11943">
          <cell r="AA11943">
            <v>19.309999999999999</v>
          </cell>
        </row>
        <row r="11944">
          <cell r="AA11944">
            <v>19.32</v>
          </cell>
        </row>
        <row r="11945">
          <cell r="AA11945">
            <v>19.329999999999998</v>
          </cell>
        </row>
        <row r="11946">
          <cell r="AA11946">
            <v>19.34</v>
          </cell>
        </row>
        <row r="11947">
          <cell r="AA11947">
            <v>19.350000000000001</v>
          </cell>
        </row>
        <row r="11948">
          <cell r="AA11948">
            <v>19.36</v>
          </cell>
        </row>
        <row r="11949">
          <cell r="AA11949">
            <v>19.37</v>
          </cell>
        </row>
        <row r="11950">
          <cell r="AA11950">
            <v>19.38</v>
          </cell>
        </row>
        <row r="11951">
          <cell r="AA11951">
            <v>19.39</v>
          </cell>
        </row>
        <row r="11952">
          <cell r="AA11952">
            <v>19.399999999999999</v>
          </cell>
        </row>
        <row r="11953">
          <cell r="AA11953">
            <v>19.41</v>
          </cell>
        </row>
        <row r="11954">
          <cell r="AA11954">
            <v>19.420000000000002</v>
          </cell>
        </row>
        <row r="11955">
          <cell r="AA11955">
            <v>19.43</v>
          </cell>
        </row>
        <row r="11956">
          <cell r="AA11956">
            <v>19.440000000000001</v>
          </cell>
        </row>
        <row r="11957">
          <cell r="AA11957">
            <v>19.45</v>
          </cell>
        </row>
        <row r="11958">
          <cell r="AA11958">
            <v>19.46</v>
          </cell>
        </row>
        <row r="11959">
          <cell r="AA11959">
            <v>19.47</v>
          </cell>
        </row>
        <row r="11960">
          <cell r="AA11960">
            <v>19.48</v>
          </cell>
        </row>
        <row r="11961">
          <cell r="AA11961">
            <v>19.489999999999998</v>
          </cell>
        </row>
        <row r="11962">
          <cell r="AA11962">
            <v>19.5</v>
          </cell>
        </row>
        <row r="11963">
          <cell r="AA11963">
            <v>19.510000000000002</v>
          </cell>
        </row>
        <row r="11964">
          <cell r="AA11964">
            <v>19.52</v>
          </cell>
        </row>
        <row r="11965">
          <cell r="AA11965">
            <v>19.53</v>
          </cell>
        </row>
        <row r="11966">
          <cell r="AA11966">
            <v>19.54</v>
          </cell>
        </row>
        <row r="11967">
          <cell r="AA11967">
            <v>19.55</v>
          </cell>
        </row>
        <row r="11968">
          <cell r="AA11968">
            <v>19.559999999999999</v>
          </cell>
        </row>
        <row r="11969">
          <cell r="AA11969">
            <v>19.57</v>
          </cell>
        </row>
        <row r="11970">
          <cell r="AA11970">
            <v>19.579999999999998</v>
          </cell>
        </row>
        <row r="11971">
          <cell r="AA11971">
            <v>19.59</v>
          </cell>
        </row>
        <row r="11972">
          <cell r="AA11972">
            <v>19.600000000000001</v>
          </cell>
        </row>
        <row r="11973">
          <cell r="AA11973">
            <v>19.61</v>
          </cell>
        </row>
        <row r="11974">
          <cell r="AA11974">
            <v>19.62</v>
          </cell>
        </row>
        <row r="11975">
          <cell r="AA11975">
            <v>19.63</v>
          </cell>
        </row>
        <row r="11976">
          <cell r="AA11976">
            <v>19.64</v>
          </cell>
        </row>
        <row r="11977">
          <cell r="AA11977">
            <v>19.649999999999999</v>
          </cell>
        </row>
        <row r="11978">
          <cell r="AA11978">
            <v>19.66</v>
          </cell>
        </row>
        <row r="11979">
          <cell r="AA11979">
            <v>19.670000000000002</v>
          </cell>
        </row>
        <row r="11980">
          <cell r="AA11980">
            <v>19.68</v>
          </cell>
        </row>
        <row r="11981">
          <cell r="AA11981">
            <v>19.690000000000001</v>
          </cell>
        </row>
        <row r="11982">
          <cell r="AA11982">
            <v>19.7</v>
          </cell>
        </row>
        <row r="11983">
          <cell r="AA11983">
            <v>19.71</v>
          </cell>
        </row>
        <row r="11984">
          <cell r="AA11984">
            <v>19.72</v>
          </cell>
        </row>
        <row r="11985">
          <cell r="AA11985">
            <v>19.73</v>
          </cell>
        </row>
        <row r="11986">
          <cell r="AA11986">
            <v>19.739999999999998</v>
          </cell>
        </row>
        <row r="11987">
          <cell r="AA11987">
            <v>19.75</v>
          </cell>
        </row>
        <row r="11988">
          <cell r="AA11988">
            <v>19.760000000000002</v>
          </cell>
        </row>
        <row r="11989">
          <cell r="AA11989">
            <v>19.77</v>
          </cell>
        </row>
        <row r="11990">
          <cell r="AA11990">
            <v>19.78</v>
          </cell>
        </row>
        <row r="11991">
          <cell r="AA11991">
            <v>19.79</v>
          </cell>
        </row>
        <row r="11992">
          <cell r="AA11992">
            <v>19.8</v>
          </cell>
        </row>
        <row r="11993">
          <cell r="AA11993">
            <v>19.809999999999999</v>
          </cell>
        </row>
        <row r="11994">
          <cell r="AA11994">
            <v>19.82</v>
          </cell>
        </row>
        <row r="11995">
          <cell r="AA11995">
            <v>19.829999999999998</v>
          </cell>
        </row>
        <row r="11996">
          <cell r="AA11996">
            <v>19.84</v>
          </cell>
        </row>
        <row r="11997">
          <cell r="AA11997">
            <v>19.850000000000001</v>
          </cell>
        </row>
        <row r="11998">
          <cell r="AA11998">
            <v>19.86</v>
          </cell>
        </row>
        <row r="11999">
          <cell r="AA11999">
            <v>19.87</v>
          </cell>
        </row>
        <row r="12000">
          <cell r="AA12000">
            <v>19.88</v>
          </cell>
        </row>
        <row r="12001">
          <cell r="AA12001">
            <v>19.89</v>
          </cell>
        </row>
        <row r="12002">
          <cell r="AA12002">
            <v>19.899999999999999</v>
          </cell>
        </row>
        <row r="12003">
          <cell r="AA12003">
            <v>19.91</v>
          </cell>
        </row>
        <row r="12004">
          <cell r="AA12004">
            <v>19.920000000000002</v>
          </cell>
        </row>
        <row r="12005">
          <cell r="AA12005">
            <v>19.93</v>
          </cell>
        </row>
        <row r="12006">
          <cell r="AA12006">
            <v>19.940000000000001</v>
          </cell>
        </row>
        <row r="12007">
          <cell r="AA12007">
            <v>19.95</v>
          </cell>
        </row>
        <row r="12008">
          <cell r="AA12008">
            <v>19.96</v>
          </cell>
        </row>
        <row r="12009">
          <cell r="AA12009">
            <v>19.97</v>
          </cell>
        </row>
        <row r="12010">
          <cell r="AA12010">
            <v>19.98</v>
          </cell>
        </row>
        <row r="12011">
          <cell r="AA12011">
            <v>19.989999999999998</v>
          </cell>
        </row>
        <row r="12012">
          <cell r="AA12012">
            <v>20</v>
          </cell>
        </row>
        <row r="12013">
          <cell r="AA12013">
            <v>20.010000000000002</v>
          </cell>
        </row>
        <row r="12014">
          <cell r="AA12014">
            <v>20.02</v>
          </cell>
        </row>
        <row r="12015">
          <cell r="AA12015">
            <v>20.03</v>
          </cell>
        </row>
        <row r="12016">
          <cell r="AA12016">
            <v>20.04</v>
          </cell>
        </row>
        <row r="12017">
          <cell r="AA12017">
            <v>20.05</v>
          </cell>
        </row>
        <row r="12018">
          <cell r="AA12018">
            <v>20.059999999999999</v>
          </cell>
        </row>
        <row r="12019">
          <cell r="AA12019">
            <v>20.07</v>
          </cell>
        </row>
        <row r="12020">
          <cell r="AA12020">
            <v>20.079999999999998</v>
          </cell>
        </row>
        <row r="12021">
          <cell r="AA12021">
            <v>20.09</v>
          </cell>
        </row>
        <row r="12022">
          <cell r="AA12022">
            <v>20.100000000000001</v>
          </cell>
        </row>
        <row r="12023">
          <cell r="AA12023">
            <v>20.11</v>
          </cell>
        </row>
        <row r="12024">
          <cell r="AA12024">
            <v>20.12</v>
          </cell>
        </row>
        <row r="12025">
          <cell r="AA12025">
            <v>20.13</v>
          </cell>
        </row>
        <row r="12026">
          <cell r="AA12026">
            <v>20.14</v>
          </cell>
        </row>
        <row r="12027">
          <cell r="AA12027">
            <v>20.149999999999999</v>
          </cell>
        </row>
        <row r="12028">
          <cell r="AA12028">
            <v>20.16</v>
          </cell>
        </row>
        <row r="12029">
          <cell r="AA12029">
            <v>20.170000000000002</v>
          </cell>
        </row>
        <row r="12030">
          <cell r="AA12030">
            <v>20.18</v>
          </cell>
        </row>
        <row r="12031">
          <cell r="AA12031">
            <v>20.190000000000001</v>
          </cell>
        </row>
        <row r="12032">
          <cell r="AA12032">
            <v>20.2</v>
          </cell>
        </row>
        <row r="12033">
          <cell r="AA12033">
            <v>20.21</v>
          </cell>
        </row>
        <row r="12034">
          <cell r="AA12034">
            <v>20.22</v>
          </cell>
        </row>
        <row r="12035">
          <cell r="AA12035">
            <v>20.23</v>
          </cell>
        </row>
        <row r="12036">
          <cell r="AA12036">
            <v>20.239999999999998</v>
          </cell>
        </row>
        <row r="12037">
          <cell r="AA12037">
            <v>20.25</v>
          </cell>
        </row>
        <row r="12038">
          <cell r="AA12038">
            <v>20.260000000000002</v>
          </cell>
        </row>
        <row r="12039">
          <cell r="AA12039">
            <v>20.27</v>
          </cell>
        </row>
        <row r="12040">
          <cell r="AA12040">
            <v>20.28</v>
          </cell>
        </row>
        <row r="12041">
          <cell r="AA12041">
            <v>20.29</v>
          </cell>
        </row>
        <row r="12042">
          <cell r="AA12042">
            <v>20.3</v>
          </cell>
        </row>
        <row r="12043">
          <cell r="AA12043">
            <v>20.309999999999999</v>
          </cell>
        </row>
        <row r="12044">
          <cell r="AA12044">
            <v>20.32</v>
          </cell>
        </row>
        <row r="12045">
          <cell r="AA12045">
            <v>20.329999999999998</v>
          </cell>
        </row>
        <row r="12046">
          <cell r="AA12046">
            <v>20.34</v>
          </cell>
        </row>
        <row r="12047">
          <cell r="AA12047">
            <v>20.350000000000001</v>
          </cell>
        </row>
        <row r="12048">
          <cell r="AA12048">
            <v>20.36</v>
          </cell>
        </row>
        <row r="12049">
          <cell r="AA12049">
            <v>20.37</v>
          </cell>
        </row>
        <row r="12050">
          <cell r="AA12050">
            <v>20.38</v>
          </cell>
        </row>
        <row r="12051">
          <cell r="AA12051">
            <v>20.39</v>
          </cell>
        </row>
        <row r="12052">
          <cell r="AA12052">
            <v>20.399999999999999</v>
          </cell>
        </row>
        <row r="12053">
          <cell r="AA12053">
            <v>20.41</v>
          </cell>
        </row>
        <row r="12054">
          <cell r="AA12054">
            <v>20.420000000000002</v>
          </cell>
        </row>
        <row r="12055">
          <cell r="AA12055">
            <v>20.43</v>
          </cell>
        </row>
        <row r="12056">
          <cell r="AA12056">
            <v>20.440000000000001</v>
          </cell>
        </row>
        <row r="12057">
          <cell r="AA12057">
            <v>20.45</v>
          </cell>
        </row>
        <row r="12058">
          <cell r="AA12058">
            <v>20.46</v>
          </cell>
        </row>
        <row r="12059">
          <cell r="AA12059">
            <v>20.47</v>
          </cell>
        </row>
        <row r="12060">
          <cell r="AA12060">
            <v>20.48</v>
          </cell>
        </row>
        <row r="12061">
          <cell r="AA12061">
            <v>20.49</v>
          </cell>
        </row>
        <row r="12062">
          <cell r="AA12062">
            <v>20.5</v>
          </cell>
        </row>
        <row r="12063">
          <cell r="AA12063">
            <v>20.51</v>
          </cell>
        </row>
        <row r="12064">
          <cell r="AA12064">
            <v>20.52</v>
          </cell>
        </row>
        <row r="12065">
          <cell r="AA12065">
            <v>20.53</v>
          </cell>
        </row>
        <row r="12066">
          <cell r="AA12066">
            <v>20.54</v>
          </cell>
        </row>
        <row r="12067">
          <cell r="AA12067">
            <v>20.55</v>
          </cell>
        </row>
        <row r="12068">
          <cell r="AA12068">
            <v>20.56</v>
          </cell>
        </row>
        <row r="12069">
          <cell r="AA12069">
            <v>20.57</v>
          </cell>
        </row>
        <row r="12070">
          <cell r="AA12070">
            <v>20.58</v>
          </cell>
        </row>
        <row r="12071">
          <cell r="AA12071">
            <v>20.59</v>
          </cell>
        </row>
        <row r="12072">
          <cell r="AA12072">
            <v>20.6</v>
          </cell>
        </row>
        <row r="12073">
          <cell r="AA12073">
            <v>20.61</v>
          </cell>
        </row>
        <row r="12074">
          <cell r="AA12074">
            <v>20.62</v>
          </cell>
        </row>
        <row r="12075">
          <cell r="AA12075">
            <v>20.63</v>
          </cell>
        </row>
        <row r="12076">
          <cell r="AA12076">
            <v>20.64</v>
          </cell>
        </row>
        <row r="12077">
          <cell r="AA12077">
            <v>20.65</v>
          </cell>
        </row>
        <row r="12078">
          <cell r="AA12078">
            <v>20.66</v>
          </cell>
        </row>
        <row r="12079">
          <cell r="AA12079">
            <v>20.67</v>
          </cell>
        </row>
        <row r="12080">
          <cell r="AA12080">
            <v>20.68</v>
          </cell>
        </row>
        <row r="12081">
          <cell r="AA12081">
            <v>20.69</v>
          </cell>
        </row>
        <row r="12082">
          <cell r="AA12082">
            <v>20.7</v>
          </cell>
        </row>
        <row r="12083">
          <cell r="AA12083">
            <v>20.71</v>
          </cell>
        </row>
        <row r="12084">
          <cell r="AA12084">
            <v>20.72</v>
          </cell>
        </row>
        <row r="12085">
          <cell r="AA12085">
            <v>20.73</v>
          </cell>
        </row>
        <row r="12086">
          <cell r="AA12086">
            <v>20.74</v>
          </cell>
        </row>
        <row r="12087">
          <cell r="AA12087">
            <v>20.75</v>
          </cell>
        </row>
        <row r="12088">
          <cell r="AA12088">
            <v>20.76</v>
          </cell>
        </row>
        <row r="12089">
          <cell r="AA12089">
            <v>20.77</v>
          </cell>
        </row>
        <row r="12090">
          <cell r="AA12090">
            <v>20.78</v>
          </cell>
        </row>
        <row r="12091">
          <cell r="AA12091">
            <v>20.79</v>
          </cell>
        </row>
        <row r="12092">
          <cell r="AA12092">
            <v>20.8</v>
          </cell>
        </row>
        <row r="12093">
          <cell r="AA12093">
            <v>20.81</v>
          </cell>
        </row>
        <row r="12094">
          <cell r="AA12094">
            <v>20.82</v>
          </cell>
        </row>
        <row r="12095">
          <cell r="AA12095">
            <v>20.83</v>
          </cell>
        </row>
        <row r="12096">
          <cell r="AA12096">
            <v>20.84</v>
          </cell>
        </row>
        <row r="12097">
          <cell r="AA12097">
            <v>20.85</v>
          </cell>
        </row>
        <row r="12098">
          <cell r="AA12098">
            <v>20.86</v>
          </cell>
        </row>
        <row r="12099">
          <cell r="AA12099">
            <v>20.87</v>
          </cell>
        </row>
        <row r="12100">
          <cell r="AA12100">
            <v>20.88</v>
          </cell>
        </row>
        <row r="12101">
          <cell r="AA12101">
            <v>20.89</v>
          </cell>
        </row>
        <row r="12102">
          <cell r="AA12102">
            <v>20.9</v>
          </cell>
        </row>
        <row r="12103">
          <cell r="AA12103">
            <v>20.91</v>
          </cell>
        </row>
        <row r="12104">
          <cell r="AA12104">
            <v>20.92</v>
          </cell>
        </row>
        <row r="12105">
          <cell r="AA12105">
            <v>20.93</v>
          </cell>
        </row>
        <row r="12106">
          <cell r="AA12106">
            <v>20.94</v>
          </cell>
        </row>
        <row r="12107">
          <cell r="AA12107">
            <v>20.95</v>
          </cell>
        </row>
        <row r="12108">
          <cell r="AA12108">
            <v>20.96</v>
          </cell>
        </row>
        <row r="12109">
          <cell r="AA12109">
            <v>20.97</v>
          </cell>
        </row>
        <row r="12110">
          <cell r="AA12110">
            <v>20.98</v>
          </cell>
        </row>
        <row r="12111">
          <cell r="AA12111">
            <v>20.99</v>
          </cell>
        </row>
        <row r="12112">
          <cell r="AA12112">
            <v>21</v>
          </cell>
        </row>
        <row r="12113">
          <cell r="AA12113">
            <v>21.01</v>
          </cell>
        </row>
        <row r="12114">
          <cell r="AA12114">
            <v>21.02</v>
          </cell>
        </row>
        <row r="12115">
          <cell r="AA12115">
            <v>21.03</v>
          </cell>
        </row>
        <row r="12116">
          <cell r="AA12116">
            <v>21.04</v>
          </cell>
        </row>
        <row r="12117">
          <cell r="AA12117">
            <v>21.05</v>
          </cell>
        </row>
        <row r="12118">
          <cell r="AA12118">
            <v>21.06</v>
          </cell>
        </row>
        <row r="12119">
          <cell r="AA12119">
            <v>21.07</v>
          </cell>
        </row>
        <row r="12120">
          <cell r="AA12120">
            <v>21.08</v>
          </cell>
        </row>
        <row r="12121">
          <cell r="AA12121">
            <v>21.09</v>
          </cell>
        </row>
        <row r="12122">
          <cell r="AA12122">
            <v>21.1</v>
          </cell>
        </row>
        <row r="12123">
          <cell r="AA12123">
            <v>21.11</v>
          </cell>
        </row>
        <row r="12124">
          <cell r="AA12124">
            <v>21.12</v>
          </cell>
        </row>
        <row r="12125">
          <cell r="AA12125">
            <v>21.13</v>
          </cell>
        </row>
        <row r="12126">
          <cell r="AA12126">
            <v>21.14</v>
          </cell>
        </row>
        <row r="12127">
          <cell r="AA12127">
            <v>21.15</v>
          </cell>
        </row>
        <row r="12128">
          <cell r="AA12128">
            <v>21.16</v>
          </cell>
        </row>
        <row r="12129">
          <cell r="AA12129">
            <v>21.17</v>
          </cell>
        </row>
        <row r="12130">
          <cell r="AA12130">
            <v>21.18</v>
          </cell>
        </row>
        <row r="12131">
          <cell r="AA12131">
            <v>21.19</v>
          </cell>
        </row>
        <row r="12132">
          <cell r="AA12132">
            <v>21.2</v>
          </cell>
        </row>
        <row r="12133">
          <cell r="AA12133">
            <v>21.21</v>
          </cell>
        </row>
        <row r="12134">
          <cell r="AA12134">
            <v>21.22</v>
          </cell>
        </row>
        <row r="12135">
          <cell r="AA12135">
            <v>21.23</v>
          </cell>
        </row>
        <row r="12136">
          <cell r="AA12136">
            <v>21.24</v>
          </cell>
        </row>
        <row r="12137">
          <cell r="AA12137">
            <v>21.25</v>
          </cell>
        </row>
        <row r="12138">
          <cell r="AA12138">
            <v>21.26</v>
          </cell>
        </row>
        <row r="12139">
          <cell r="AA12139">
            <v>21.27</v>
          </cell>
        </row>
        <row r="12140">
          <cell r="AA12140">
            <v>21.28</v>
          </cell>
        </row>
        <row r="12141">
          <cell r="AA12141">
            <v>21.29</v>
          </cell>
        </row>
        <row r="12142">
          <cell r="AA12142">
            <v>21.3</v>
          </cell>
        </row>
        <row r="12143">
          <cell r="AA12143">
            <v>21.31</v>
          </cell>
        </row>
        <row r="12144">
          <cell r="AA12144">
            <v>21.32</v>
          </cell>
        </row>
        <row r="12145">
          <cell r="AA12145">
            <v>21.33</v>
          </cell>
        </row>
        <row r="12146">
          <cell r="AA12146">
            <v>21.34</v>
          </cell>
        </row>
        <row r="12147">
          <cell r="AA12147">
            <v>21.35</v>
          </cell>
        </row>
        <row r="12148">
          <cell r="AA12148">
            <v>21.36</v>
          </cell>
        </row>
        <row r="12149">
          <cell r="AA12149">
            <v>21.37</v>
          </cell>
        </row>
        <row r="12150">
          <cell r="AA12150">
            <v>21.38</v>
          </cell>
        </row>
        <row r="12151">
          <cell r="AA12151">
            <v>21.39</v>
          </cell>
        </row>
        <row r="12152">
          <cell r="AA12152">
            <v>21.4</v>
          </cell>
        </row>
        <row r="12153">
          <cell r="AA12153">
            <v>21.41</v>
          </cell>
        </row>
        <row r="12154">
          <cell r="AA12154">
            <v>21.42</v>
          </cell>
        </row>
        <row r="12155">
          <cell r="AA12155">
            <v>21.43</v>
          </cell>
        </row>
        <row r="12156">
          <cell r="AA12156">
            <v>21.44</v>
          </cell>
        </row>
        <row r="12157">
          <cell r="AA12157">
            <v>21.45</v>
          </cell>
        </row>
        <row r="12158">
          <cell r="AA12158">
            <v>21.46</v>
          </cell>
        </row>
        <row r="12159">
          <cell r="AA12159">
            <v>21.47</v>
          </cell>
        </row>
        <row r="12160">
          <cell r="AA12160">
            <v>21.48</v>
          </cell>
        </row>
        <row r="12161">
          <cell r="AA12161">
            <v>21.49</v>
          </cell>
        </row>
        <row r="12162">
          <cell r="AA12162">
            <v>21.5</v>
          </cell>
        </row>
        <row r="12163">
          <cell r="AA12163">
            <v>21.51</v>
          </cell>
        </row>
        <row r="12164">
          <cell r="AA12164">
            <v>21.52</v>
          </cell>
        </row>
        <row r="12165">
          <cell r="AA12165">
            <v>21.53</v>
          </cell>
        </row>
        <row r="12166">
          <cell r="AA12166">
            <v>21.54</v>
          </cell>
        </row>
        <row r="12167">
          <cell r="AA12167">
            <v>21.55</v>
          </cell>
        </row>
        <row r="12168">
          <cell r="AA12168">
            <v>21.56</v>
          </cell>
        </row>
        <row r="12169">
          <cell r="AA12169">
            <v>21.57</v>
          </cell>
        </row>
        <row r="12170">
          <cell r="AA12170">
            <v>21.58</v>
          </cell>
        </row>
        <row r="12171">
          <cell r="AA12171">
            <v>21.59</v>
          </cell>
        </row>
        <row r="12172">
          <cell r="AA12172">
            <v>21.6</v>
          </cell>
        </row>
        <row r="12173">
          <cell r="AA12173">
            <v>21.61</v>
          </cell>
        </row>
        <row r="12174">
          <cell r="AA12174">
            <v>21.62</v>
          </cell>
        </row>
        <row r="12175">
          <cell r="AA12175">
            <v>21.63</v>
          </cell>
        </row>
        <row r="12176">
          <cell r="AA12176">
            <v>21.64</v>
          </cell>
        </row>
        <row r="12177">
          <cell r="AA12177">
            <v>21.65</v>
          </cell>
        </row>
        <row r="12178">
          <cell r="AA12178">
            <v>21.66</v>
          </cell>
        </row>
        <row r="12179">
          <cell r="AA12179">
            <v>21.67</v>
          </cell>
        </row>
        <row r="12180">
          <cell r="AA12180">
            <v>21.68</v>
          </cell>
        </row>
        <row r="12181">
          <cell r="AA12181">
            <v>21.69</v>
          </cell>
        </row>
        <row r="12182">
          <cell r="AA12182">
            <v>21.7</v>
          </cell>
        </row>
        <row r="12183">
          <cell r="AA12183">
            <v>21.71</v>
          </cell>
        </row>
        <row r="12184">
          <cell r="AA12184">
            <v>21.72</v>
          </cell>
        </row>
        <row r="12185">
          <cell r="AA12185">
            <v>21.73</v>
          </cell>
        </row>
        <row r="12186">
          <cell r="AA12186">
            <v>21.74</v>
          </cell>
        </row>
        <row r="12187">
          <cell r="AA12187">
            <v>21.75</v>
          </cell>
        </row>
        <row r="12188">
          <cell r="AA12188">
            <v>21.76</v>
          </cell>
        </row>
        <row r="12189">
          <cell r="AA12189">
            <v>21.77</v>
          </cell>
        </row>
        <row r="12190">
          <cell r="AA12190">
            <v>21.78</v>
          </cell>
        </row>
        <row r="12191">
          <cell r="AA12191">
            <v>21.79</v>
          </cell>
        </row>
        <row r="12192">
          <cell r="AA12192">
            <v>21.8</v>
          </cell>
        </row>
        <row r="12193">
          <cell r="AA12193">
            <v>21.81</v>
          </cell>
        </row>
        <row r="12194">
          <cell r="AA12194">
            <v>21.82</v>
          </cell>
        </row>
        <row r="12195">
          <cell r="AA12195">
            <v>21.83</v>
          </cell>
        </row>
        <row r="12196">
          <cell r="AA12196">
            <v>21.84</v>
          </cell>
        </row>
        <row r="12197">
          <cell r="AA12197">
            <v>21.85</v>
          </cell>
        </row>
        <row r="12198">
          <cell r="AA12198">
            <v>21.86</v>
          </cell>
        </row>
        <row r="12199">
          <cell r="AA12199">
            <v>21.87</v>
          </cell>
        </row>
        <row r="12200">
          <cell r="AA12200">
            <v>21.88</v>
          </cell>
        </row>
        <row r="12201">
          <cell r="AA12201">
            <v>21.89</v>
          </cell>
        </row>
        <row r="12202">
          <cell r="AA12202">
            <v>21.9</v>
          </cell>
        </row>
        <row r="12203">
          <cell r="AA12203">
            <v>21.91</v>
          </cell>
        </row>
        <row r="12204">
          <cell r="AA12204">
            <v>21.92</v>
          </cell>
        </row>
        <row r="12205">
          <cell r="AA12205">
            <v>21.93</v>
          </cell>
        </row>
        <row r="12206">
          <cell r="AA12206">
            <v>21.94</v>
          </cell>
        </row>
        <row r="12207">
          <cell r="AA12207">
            <v>21.95</v>
          </cell>
        </row>
        <row r="12208">
          <cell r="AA12208">
            <v>21.96</v>
          </cell>
        </row>
        <row r="12209">
          <cell r="AA12209">
            <v>21.97</v>
          </cell>
        </row>
        <row r="12210">
          <cell r="AA12210">
            <v>21.98</v>
          </cell>
        </row>
        <row r="12211">
          <cell r="AA12211">
            <v>21.99</v>
          </cell>
        </row>
        <row r="12212">
          <cell r="AA12212">
            <v>22</v>
          </cell>
        </row>
        <row r="12213">
          <cell r="AA12213">
            <v>22.01</v>
          </cell>
        </row>
        <row r="12214">
          <cell r="AA12214">
            <v>22.02</v>
          </cell>
        </row>
        <row r="12215">
          <cell r="AA12215">
            <v>22.03</v>
          </cell>
        </row>
        <row r="12216">
          <cell r="AA12216">
            <v>22.04</v>
          </cell>
        </row>
        <row r="12217">
          <cell r="AA12217">
            <v>22.05</v>
          </cell>
        </row>
        <row r="12218">
          <cell r="AA12218">
            <v>22.06</v>
          </cell>
        </row>
        <row r="12219">
          <cell r="AA12219">
            <v>22.07</v>
          </cell>
        </row>
        <row r="12220">
          <cell r="AA12220">
            <v>22.08</v>
          </cell>
        </row>
        <row r="12221">
          <cell r="AA12221">
            <v>22.09</v>
          </cell>
        </row>
        <row r="12222">
          <cell r="AA12222">
            <v>22.1</v>
          </cell>
        </row>
        <row r="12223">
          <cell r="AA12223">
            <v>22.11</v>
          </cell>
        </row>
        <row r="12224">
          <cell r="AA12224">
            <v>22.12</v>
          </cell>
        </row>
        <row r="12225">
          <cell r="AA12225">
            <v>22.13</v>
          </cell>
        </row>
        <row r="12226">
          <cell r="AA12226">
            <v>22.14</v>
          </cell>
        </row>
        <row r="12227">
          <cell r="AA12227">
            <v>22.15</v>
          </cell>
        </row>
        <row r="12228">
          <cell r="AA12228">
            <v>22.16</v>
          </cell>
        </row>
        <row r="12229">
          <cell r="AA12229">
            <v>22.17</v>
          </cell>
        </row>
        <row r="12230">
          <cell r="AA12230">
            <v>22.18</v>
          </cell>
        </row>
        <row r="12231">
          <cell r="AA12231">
            <v>22.19</v>
          </cell>
        </row>
        <row r="12232">
          <cell r="AA12232">
            <v>22.2</v>
          </cell>
        </row>
        <row r="12233">
          <cell r="AA12233">
            <v>22.21</v>
          </cell>
        </row>
        <row r="12234">
          <cell r="AA12234">
            <v>22.22</v>
          </cell>
        </row>
        <row r="12235">
          <cell r="AA12235">
            <v>22.23</v>
          </cell>
        </row>
        <row r="12236">
          <cell r="AA12236">
            <v>22.24</v>
          </cell>
        </row>
        <row r="12237">
          <cell r="AA12237">
            <v>22.25</v>
          </cell>
        </row>
        <row r="12238">
          <cell r="AA12238">
            <v>22.26</v>
          </cell>
        </row>
        <row r="12239">
          <cell r="AA12239">
            <v>22.27</v>
          </cell>
        </row>
        <row r="12240">
          <cell r="AA12240">
            <v>22.28</v>
          </cell>
        </row>
        <row r="12241">
          <cell r="AA12241">
            <v>22.29</v>
          </cell>
        </row>
        <row r="12242">
          <cell r="AA12242">
            <v>22.3</v>
          </cell>
        </row>
        <row r="12243">
          <cell r="AA12243">
            <v>22.31</v>
          </cell>
        </row>
        <row r="12244">
          <cell r="AA12244">
            <v>22.32</v>
          </cell>
        </row>
        <row r="12245">
          <cell r="AA12245">
            <v>22.33</v>
          </cell>
        </row>
        <row r="12246">
          <cell r="AA12246">
            <v>22.34</v>
          </cell>
        </row>
        <row r="12247">
          <cell r="AA12247">
            <v>22.35</v>
          </cell>
        </row>
        <row r="12248">
          <cell r="AA12248">
            <v>22.36</v>
          </cell>
        </row>
        <row r="12249">
          <cell r="AA12249">
            <v>22.37</v>
          </cell>
        </row>
        <row r="12250">
          <cell r="AA12250">
            <v>22.38</v>
          </cell>
        </row>
        <row r="12251">
          <cell r="AA12251">
            <v>22.39</v>
          </cell>
        </row>
        <row r="12252">
          <cell r="AA12252">
            <v>22.4</v>
          </cell>
        </row>
        <row r="12253">
          <cell r="AA12253">
            <v>22.41</v>
          </cell>
        </row>
        <row r="12254">
          <cell r="AA12254">
            <v>22.42</v>
          </cell>
        </row>
        <row r="12255">
          <cell r="AA12255">
            <v>22.43</v>
          </cell>
        </row>
        <row r="12256">
          <cell r="AA12256">
            <v>22.44</v>
          </cell>
        </row>
        <row r="12257">
          <cell r="AA12257">
            <v>22.45</v>
          </cell>
        </row>
        <row r="12258">
          <cell r="AA12258">
            <v>22.46</v>
          </cell>
        </row>
        <row r="12259">
          <cell r="AA12259">
            <v>22.47</v>
          </cell>
        </row>
        <row r="12260">
          <cell r="AA12260">
            <v>22.48</v>
          </cell>
        </row>
        <row r="12261">
          <cell r="AA12261">
            <v>22.49</v>
          </cell>
        </row>
        <row r="12262">
          <cell r="AA12262">
            <v>22.5</v>
          </cell>
        </row>
        <row r="12263">
          <cell r="AA12263">
            <v>22.51</v>
          </cell>
        </row>
        <row r="12264">
          <cell r="AA12264">
            <v>22.52</v>
          </cell>
        </row>
        <row r="12265">
          <cell r="AA12265">
            <v>22.53</v>
          </cell>
        </row>
        <row r="12266">
          <cell r="AA12266">
            <v>22.54</v>
          </cell>
        </row>
        <row r="12267">
          <cell r="AA12267">
            <v>22.55</v>
          </cell>
        </row>
        <row r="12268">
          <cell r="AA12268">
            <v>22.56</v>
          </cell>
        </row>
        <row r="12269">
          <cell r="AA12269">
            <v>22.57</v>
          </cell>
        </row>
        <row r="12270">
          <cell r="AA12270">
            <v>22.58</v>
          </cell>
        </row>
        <row r="12271">
          <cell r="AA12271">
            <v>22.59</v>
          </cell>
        </row>
        <row r="12272">
          <cell r="AA12272">
            <v>22.6</v>
          </cell>
        </row>
        <row r="12273">
          <cell r="AA12273">
            <v>22.61</v>
          </cell>
        </row>
        <row r="12274">
          <cell r="AA12274">
            <v>22.62</v>
          </cell>
        </row>
        <row r="12275">
          <cell r="AA12275">
            <v>22.63</v>
          </cell>
        </row>
        <row r="12276">
          <cell r="AA12276">
            <v>22.64</v>
          </cell>
        </row>
        <row r="12277">
          <cell r="AA12277">
            <v>22.65</v>
          </cell>
        </row>
        <row r="12278">
          <cell r="AA12278">
            <v>22.66</v>
          </cell>
        </row>
        <row r="12279">
          <cell r="AA12279">
            <v>22.67</v>
          </cell>
        </row>
        <row r="12280">
          <cell r="AA12280">
            <v>22.68</v>
          </cell>
        </row>
        <row r="12281">
          <cell r="AA12281">
            <v>22.69</v>
          </cell>
        </row>
        <row r="12282">
          <cell r="AA12282">
            <v>22.7</v>
          </cell>
        </row>
        <row r="12283">
          <cell r="AA12283">
            <v>22.71</v>
          </cell>
        </row>
        <row r="12284">
          <cell r="AA12284">
            <v>22.72</v>
          </cell>
        </row>
        <row r="12285">
          <cell r="AA12285">
            <v>22.73</v>
          </cell>
        </row>
        <row r="12286">
          <cell r="AA12286">
            <v>22.74</v>
          </cell>
        </row>
        <row r="12287">
          <cell r="AA12287">
            <v>22.75</v>
          </cell>
        </row>
        <row r="12288">
          <cell r="AA12288">
            <v>22.76</v>
          </cell>
        </row>
        <row r="12289">
          <cell r="AA12289">
            <v>22.77</v>
          </cell>
        </row>
        <row r="12290">
          <cell r="AA12290">
            <v>22.78</v>
          </cell>
        </row>
        <row r="12291">
          <cell r="AA12291">
            <v>22.79</v>
          </cell>
        </row>
        <row r="12292">
          <cell r="AA12292">
            <v>22.8</v>
          </cell>
        </row>
        <row r="12293">
          <cell r="AA12293">
            <v>22.81</v>
          </cell>
        </row>
        <row r="12294">
          <cell r="AA12294">
            <v>22.82</v>
          </cell>
        </row>
        <row r="12295">
          <cell r="AA12295">
            <v>22.83</v>
          </cell>
        </row>
        <row r="12296">
          <cell r="AA12296">
            <v>22.84</v>
          </cell>
        </row>
        <row r="12297">
          <cell r="AA12297">
            <v>22.85</v>
          </cell>
        </row>
        <row r="12298">
          <cell r="AA12298">
            <v>22.86</v>
          </cell>
        </row>
        <row r="12299">
          <cell r="AA12299">
            <v>22.87</v>
          </cell>
        </row>
        <row r="12300">
          <cell r="AA12300">
            <v>22.88</v>
          </cell>
        </row>
        <row r="12301">
          <cell r="AA12301">
            <v>22.89</v>
          </cell>
        </row>
        <row r="12302">
          <cell r="AA12302">
            <v>22.9</v>
          </cell>
        </row>
        <row r="12303">
          <cell r="AA12303">
            <v>22.91</v>
          </cell>
        </row>
        <row r="12304">
          <cell r="AA12304">
            <v>22.92</v>
          </cell>
        </row>
        <row r="12305">
          <cell r="AA12305">
            <v>22.93</v>
          </cell>
        </row>
        <row r="12306">
          <cell r="AA12306">
            <v>22.94</v>
          </cell>
        </row>
        <row r="12307">
          <cell r="AA12307">
            <v>22.95</v>
          </cell>
        </row>
        <row r="12308">
          <cell r="AA12308">
            <v>22.96</v>
          </cell>
        </row>
        <row r="12309">
          <cell r="AA12309">
            <v>22.97</v>
          </cell>
        </row>
        <row r="12310">
          <cell r="AA12310">
            <v>22.98</v>
          </cell>
        </row>
        <row r="12311">
          <cell r="AA12311">
            <v>22.99</v>
          </cell>
        </row>
        <row r="12312">
          <cell r="AA12312">
            <v>23</v>
          </cell>
        </row>
        <row r="12313">
          <cell r="AA12313">
            <v>23.01</v>
          </cell>
        </row>
        <row r="12314">
          <cell r="AA12314">
            <v>23.02</v>
          </cell>
        </row>
        <row r="12315">
          <cell r="AA12315">
            <v>23.03</v>
          </cell>
        </row>
        <row r="12316">
          <cell r="AA12316">
            <v>23.04</v>
          </cell>
        </row>
        <row r="12317">
          <cell r="AA12317">
            <v>23.05</v>
          </cell>
        </row>
        <row r="12318">
          <cell r="AA12318">
            <v>23.06</v>
          </cell>
        </row>
        <row r="12319">
          <cell r="AA12319">
            <v>23.07</v>
          </cell>
        </row>
        <row r="12320">
          <cell r="AA12320">
            <v>23.08</v>
          </cell>
        </row>
        <row r="12321">
          <cell r="AA12321">
            <v>23.09</v>
          </cell>
        </row>
        <row r="12322">
          <cell r="AA12322">
            <v>23.1</v>
          </cell>
        </row>
        <row r="12323">
          <cell r="AA12323">
            <v>23.11</v>
          </cell>
        </row>
        <row r="12324">
          <cell r="AA12324">
            <v>23.12</v>
          </cell>
        </row>
        <row r="12325">
          <cell r="AA12325">
            <v>23.13</v>
          </cell>
        </row>
        <row r="12326">
          <cell r="AA12326">
            <v>23.14</v>
          </cell>
        </row>
        <row r="12327">
          <cell r="AA12327">
            <v>23.15</v>
          </cell>
        </row>
        <row r="12328">
          <cell r="AA12328">
            <v>23.16</v>
          </cell>
        </row>
        <row r="12329">
          <cell r="AA12329">
            <v>23.17</v>
          </cell>
        </row>
        <row r="12330">
          <cell r="AA12330">
            <v>23.18</v>
          </cell>
        </row>
        <row r="12331">
          <cell r="AA12331">
            <v>23.19</v>
          </cell>
        </row>
        <row r="12332">
          <cell r="AA12332">
            <v>23.2</v>
          </cell>
        </row>
        <row r="12333">
          <cell r="AA12333">
            <v>23.21</v>
          </cell>
        </row>
        <row r="12334">
          <cell r="AA12334">
            <v>23.22</v>
          </cell>
        </row>
        <row r="12335">
          <cell r="AA12335">
            <v>23.23</v>
          </cell>
        </row>
        <row r="12336">
          <cell r="AA12336">
            <v>23.24</v>
          </cell>
        </row>
        <row r="12337">
          <cell r="AA12337">
            <v>23.25</v>
          </cell>
        </row>
        <row r="12338">
          <cell r="AA12338">
            <v>23.26</v>
          </cell>
        </row>
        <row r="12339">
          <cell r="AA12339">
            <v>23.27</v>
          </cell>
        </row>
        <row r="12340">
          <cell r="AA12340">
            <v>23.28</v>
          </cell>
        </row>
        <row r="12341">
          <cell r="AA12341">
            <v>23.29</v>
          </cell>
        </row>
        <row r="12342">
          <cell r="AA12342">
            <v>23.3</v>
          </cell>
        </row>
        <row r="12343">
          <cell r="AA12343">
            <v>23.31</v>
          </cell>
        </row>
        <row r="12344">
          <cell r="AA12344">
            <v>23.32</v>
          </cell>
        </row>
        <row r="12345">
          <cell r="AA12345">
            <v>23.33</v>
          </cell>
        </row>
        <row r="12346">
          <cell r="AA12346">
            <v>23.34</v>
          </cell>
        </row>
        <row r="12347">
          <cell r="AA12347">
            <v>23.35</v>
          </cell>
        </row>
        <row r="12348">
          <cell r="AA12348">
            <v>23.36</v>
          </cell>
        </row>
        <row r="12349">
          <cell r="AA12349">
            <v>23.37</v>
          </cell>
        </row>
        <row r="12350">
          <cell r="AA12350">
            <v>23.38</v>
          </cell>
        </row>
        <row r="12351">
          <cell r="AA12351">
            <v>23.39</v>
          </cell>
        </row>
        <row r="12352">
          <cell r="AA12352">
            <v>23.4</v>
          </cell>
        </row>
        <row r="12353">
          <cell r="AA12353">
            <v>23.41</v>
          </cell>
        </row>
        <row r="12354">
          <cell r="AA12354">
            <v>23.42</v>
          </cell>
        </row>
        <row r="12355">
          <cell r="AA12355">
            <v>23.43</v>
          </cell>
        </row>
        <row r="12356">
          <cell r="AA12356">
            <v>23.44</v>
          </cell>
        </row>
        <row r="12357">
          <cell r="AA12357">
            <v>23.45</v>
          </cell>
        </row>
        <row r="12358">
          <cell r="AA12358">
            <v>23.46</v>
          </cell>
        </row>
        <row r="12359">
          <cell r="AA12359">
            <v>23.47</v>
          </cell>
        </row>
        <row r="12360">
          <cell r="AA12360">
            <v>23.48</v>
          </cell>
        </row>
        <row r="12361">
          <cell r="AA12361">
            <v>23.49</v>
          </cell>
        </row>
        <row r="12362">
          <cell r="AA12362">
            <v>23.5</v>
          </cell>
        </row>
        <row r="12363">
          <cell r="AA12363">
            <v>23.51</v>
          </cell>
        </row>
        <row r="12364">
          <cell r="AA12364">
            <v>23.52</v>
          </cell>
        </row>
        <row r="12365">
          <cell r="AA12365">
            <v>23.53</v>
          </cell>
        </row>
        <row r="12366">
          <cell r="AA12366">
            <v>23.54</v>
          </cell>
        </row>
        <row r="12367">
          <cell r="AA12367">
            <v>23.55</v>
          </cell>
        </row>
        <row r="12368">
          <cell r="AA12368">
            <v>23.56</v>
          </cell>
        </row>
        <row r="12369">
          <cell r="AA12369">
            <v>23.57</v>
          </cell>
        </row>
        <row r="12370">
          <cell r="AA12370">
            <v>23.58</v>
          </cell>
        </row>
        <row r="12371">
          <cell r="AA12371">
            <v>23.59</v>
          </cell>
        </row>
        <row r="12372">
          <cell r="AA12372">
            <v>23.6</v>
          </cell>
        </row>
        <row r="12373">
          <cell r="AA12373">
            <v>23.61</v>
          </cell>
        </row>
        <row r="12374">
          <cell r="AA12374">
            <v>23.62</v>
          </cell>
        </row>
        <row r="12375">
          <cell r="AA12375">
            <v>23.63</v>
          </cell>
        </row>
        <row r="12376">
          <cell r="AA12376">
            <v>23.64</v>
          </cell>
        </row>
        <row r="12377">
          <cell r="AA12377">
            <v>23.65</v>
          </cell>
        </row>
        <row r="12378">
          <cell r="AA12378">
            <v>23.66</v>
          </cell>
        </row>
        <row r="12379">
          <cell r="AA12379">
            <v>23.67</v>
          </cell>
        </row>
        <row r="12380">
          <cell r="AA12380">
            <v>23.68</v>
          </cell>
        </row>
        <row r="12381">
          <cell r="AA12381">
            <v>23.69</v>
          </cell>
        </row>
        <row r="12382">
          <cell r="AA12382">
            <v>23.7</v>
          </cell>
        </row>
        <row r="12383">
          <cell r="AA12383">
            <v>23.71</v>
          </cell>
        </row>
        <row r="12384">
          <cell r="AA12384">
            <v>23.72</v>
          </cell>
        </row>
        <row r="12385">
          <cell r="AA12385">
            <v>23.73</v>
          </cell>
        </row>
        <row r="12386">
          <cell r="AA12386">
            <v>23.74</v>
          </cell>
        </row>
        <row r="12387">
          <cell r="AA12387">
            <v>23.75</v>
          </cell>
        </row>
        <row r="12388">
          <cell r="AA12388">
            <v>23.76</v>
          </cell>
        </row>
        <row r="12389">
          <cell r="AA12389">
            <v>23.77</v>
          </cell>
        </row>
        <row r="12390">
          <cell r="AA12390">
            <v>23.78</v>
          </cell>
        </row>
        <row r="12391">
          <cell r="AA12391">
            <v>23.79</v>
          </cell>
        </row>
        <row r="12392">
          <cell r="AA12392">
            <v>23.8</v>
          </cell>
        </row>
        <row r="12393">
          <cell r="AA12393">
            <v>23.81</v>
          </cell>
        </row>
        <row r="12394">
          <cell r="AA12394">
            <v>23.82</v>
          </cell>
        </row>
        <row r="12395">
          <cell r="AA12395">
            <v>23.83</v>
          </cell>
        </row>
        <row r="12396">
          <cell r="AA12396">
            <v>23.84</v>
          </cell>
        </row>
        <row r="12397">
          <cell r="AA12397">
            <v>23.85</v>
          </cell>
        </row>
        <row r="12398">
          <cell r="AA12398">
            <v>23.86</v>
          </cell>
        </row>
        <row r="12399">
          <cell r="AA12399">
            <v>23.87</v>
          </cell>
        </row>
        <row r="12400">
          <cell r="AA12400">
            <v>23.88</v>
          </cell>
        </row>
        <row r="12401">
          <cell r="AA12401">
            <v>23.89</v>
          </cell>
        </row>
        <row r="12402">
          <cell r="AA12402">
            <v>23.9</v>
          </cell>
        </row>
        <row r="12403">
          <cell r="AA12403">
            <v>23.91</v>
          </cell>
        </row>
        <row r="12404">
          <cell r="AA12404">
            <v>23.92</v>
          </cell>
        </row>
        <row r="12405">
          <cell r="AA12405">
            <v>23.93</v>
          </cell>
        </row>
        <row r="12406">
          <cell r="AA12406">
            <v>23.94</v>
          </cell>
        </row>
        <row r="12407">
          <cell r="AA12407">
            <v>23.95</v>
          </cell>
        </row>
        <row r="12408">
          <cell r="AA12408">
            <v>23.96</v>
          </cell>
        </row>
        <row r="12409">
          <cell r="AA12409">
            <v>23.97</v>
          </cell>
        </row>
        <row r="12410">
          <cell r="AA12410">
            <v>23.98</v>
          </cell>
        </row>
        <row r="12411">
          <cell r="AA12411">
            <v>23.99</v>
          </cell>
        </row>
        <row r="12412">
          <cell r="AA12412">
            <v>24</v>
          </cell>
        </row>
        <row r="12413">
          <cell r="AA12413">
            <v>24.01</v>
          </cell>
        </row>
        <row r="12414">
          <cell r="AA12414">
            <v>24.02</v>
          </cell>
        </row>
        <row r="12415">
          <cell r="AA12415">
            <v>24.03</v>
          </cell>
        </row>
        <row r="12416">
          <cell r="AA12416">
            <v>24.04</v>
          </cell>
        </row>
        <row r="12417">
          <cell r="AA12417">
            <v>24.05</v>
          </cell>
        </row>
        <row r="12418">
          <cell r="AA12418">
            <v>24.06</v>
          </cell>
        </row>
        <row r="12419">
          <cell r="AA12419">
            <v>24.07</v>
          </cell>
        </row>
        <row r="12420">
          <cell r="AA12420">
            <v>24.08</v>
          </cell>
        </row>
        <row r="12421">
          <cell r="AA12421">
            <v>24.09</v>
          </cell>
        </row>
        <row r="12422">
          <cell r="AA12422">
            <v>24.1</v>
          </cell>
        </row>
        <row r="12423">
          <cell r="AA12423">
            <v>24.11</v>
          </cell>
        </row>
        <row r="12424">
          <cell r="AA12424">
            <v>24.12</v>
          </cell>
        </row>
        <row r="12425">
          <cell r="AA12425">
            <v>24.13</v>
          </cell>
        </row>
        <row r="12426">
          <cell r="AA12426">
            <v>24.14</v>
          </cell>
        </row>
        <row r="12427">
          <cell r="AA12427">
            <v>24.15</v>
          </cell>
        </row>
        <row r="12428">
          <cell r="AA12428">
            <v>24.16</v>
          </cell>
        </row>
        <row r="12429">
          <cell r="AA12429">
            <v>24.17</v>
          </cell>
        </row>
        <row r="12430">
          <cell r="AA12430">
            <v>24.18</v>
          </cell>
        </row>
        <row r="12431">
          <cell r="AA12431">
            <v>24.19</v>
          </cell>
        </row>
        <row r="12432">
          <cell r="AA12432">
            <v>24.2</v>
          </cell>
        </row>
        <row r="12433">
          <cell r="AA12433">
            <v>24.21</v>
          </cell>
        </row>
        <row r="12434">
          <cell r="AA12434">
            <v>24.22</v>
          </cell>
        </row>
        <row r="12435">
          <cell r="AA12435">
            <v>24.23</v>
          </cell>
        </row>
        <row r="12436">
          <cell r="AA12436">
            <v>24.24</v>
          </cell>
        </row>
        <row r="12437">
          <cell r="AA12437">
            <v>24.25</v>
          </cell>
        </row>
        <row r="12438">
          <cell r="AA12438">
            <v>24.26</v>
          </cell>
        </row>
        <row r="12439">
          <cell r="AA12439">
            <v>24.27</v>
          </cell>
        </row>
        <row r="12440">
          <cell r="AA12440">
            <v>24.28</v>
          </cell>
        </row>
        <row r="12441">
          <cell r="AA12441">
            <v>24.29</v>
          </cell>
        </row>
        <row r="12442">
          <cell r="AA12442">
            <v>24.3</v>
          </cell>
        </row>
        <row r="12443">
          <cell r="AA12443">
            <v>24.31</v>
          </cell>
        </row>
        <row r="12444">
          <cell r="AA12444">
            <v>24.32</v>
          </cell>
        </row>
        <row r="12445">
          <cell r="AA12445">
            <v>24.33</v>
          </cell>
        </row>
        <row r="12446">
          <cell r="AA12446">
            <v>24.34</v>
          </cell>
        </row>
        <row r="12447">
          <cell r="AA12447">
            <v>24.35</v>
          </cell>
        </row>
        <row r="12448">
          <cell r="AA12448">
            <v>24.36</v>
          </cell>
        </row>
        <row r="12449">
          <cell r="AA12449">
            <v>24.37</v>
          </cell>
        </row>
        <row r="12450">
          <cell r="AA12450">
            <v>24.38</v>
          </cell>
        </row>
        <row r="12451">
          <cell r="AA12451">
            <v>24.39</v>
          </cell>
        </row>
        <row r="12452">
          <cell r="AA12452">
            <v>24.4</v>
          </cell>
        </row>
        <row r="12453">
          <cell r="AA12453">
            <v>24.41</v>
          </cell>
        </row>
        <row r="12454">
          <cell r="AA12454">
            <v>24.42</v>
          </cell>
        </row>
        <row r="12455">
          <cell r="AA12455">
            <v>24.43</v>
          </cell>
        </row>
        <row r="12456">
          <cell r="AA12456">
            <v>24.44</v>
          </cell>
        </row>
        <row r="12457">
          <cell r="AA12457">
            <v>24.45</v>
          </cell>
        </row>
        <row r="12458">
          <cell r="AA12458">
            <v>24.46</v>
          </cell>
        </row>
        <row r="12459">
          <cell r="AA12459">
            <v>24.47</v>
          </cell>
        </row>
        <row r="12460">
          <cell r="AA12460">
            <v>24.48</v>
          </cell>
        </row>
        <row r="12461">
          <cell r="AA12461">
            <v>24.49</v>
          </cell>
        </row>
        <row r="12462">
          <cell r="AA12462">
            <v>24.5</v>
          </cell>
        </row>
        <row r="12463">
          <cell r="AA12463">
            <v>24.51</v>
          </cell>
        </row>
        <row r="12464">
          <cell r="AA12464">
            <v>24.52</v>
          </cell>
        </row>
        <row r="12465">
          <cell r="AA12465">
            <v>24.53</v>
          </cell>
        </row>
        <row r="12466">
          <cell r="AA12466">
            <v>24.54</v>
          </cell>
        </row>
        <row r="12467">
          <cell r="AA12467">
            <v>24.55</v>
          </cell>
        </row>
        <row r="12468">
          <cell r="AA12468">
            <v>24.56</v>
          </cell>
        </row>
        <row r="12469">
          <cell r="AA12469">
            <v>24.57</v>
          </cell>
        </row>
        <row r="12470">
          <cell r="AA12470">
            <v>24.58</v>
          </cell>
        </row>
        <row r="12471">
          <cell r="AA12471">
            <v>24.59</v>
          </cell>
        </row>
        <row r="12472">
          <cell r="AA12472">
            <v>24.6</v>
          </cell>
        </row>
        <row r="12473">
          <cell r="AA12473">
            <v>24.61</v>
          </cell>
        </row>
        <row r="12474">
          <cell r="AA12474">
            <v>24.62</v>
          </cell>
        </row>
        <row r="12475">
          <cell r="AA12475">
            <v>24.63</v>
          </cell>
        </row>
        <row r="12476">
          <cell r="AA12476">
            <v>24.64</v>
          </cell>
        </row>
        <row r="12477">
          <cell r="AA12477">
            <v>24.65</v>
          </cell>
        </row>
        <row r="12478">
          <cell r="AA12478">
            <v>24.66</v>
          </cell>
        </row>
        <row r="12479">
          <cell r="AA12479">
            <v>24.67</v>
          </cell>
        </row>
        <row r="12480">
          <cell r="AA12480">
            <v>24.68</v>
          </cell>
        </row>
        <row r="12481">
          <cell r="AA12481">
            <v>24.69</v>
          </cell>
        </row>
        <row r="12482">
          <cell r="AA12482">
            <v>24.7</v>
          </cell>
        </row>
        <row r="12483">
          <cell r="AA12483">
            <v>24.71</v>
          </cell>
        </row>
        <row r="12484">
          <cell r="AA12484">
            <v>24.72</v>
          </cell>
        </row>
        <row r="12485">
          <cell r="AA12485">
            <v>24.73</v>
          </cell>
        </row>
        <row r="12486">
          <cell r="AA12486">
            <v>24.74</v>
          </cell>
        </row>
        <row r="12487">
          <cell r="AA12487">
            <v>24.75</v>
          </cell>
        </row>
        <row r="12488">
          <cell r="AA12488">
            <v>24.76</v>
          </cell>
        </row>
        <row r="12489">
          <cell r="AA12489">
            <v>24.77</v>
          </cell>
        </row>
        <row r="12490">
          <cell r="AA12490">
            <v>24.78</v>
          </cell>
        </row>
        <row r="12491">
          <cell r="AA12491">
            <v>24.79</v>
          </cell>
        </row>
        <row r="12492">
          <cell r="AA12492">
            <v>24.8</v>
          </cell>
        </row>
        <row r="12493">
          <cell r="AA12493">
            <v>24.81</v>
          </cell>
        </row>
        <row r="12494">
          <cell r="AA12494">
            <v>24.82</v>
          </cell>
        </row>
        <row r="12495">
          <cell r="AA12495">
            <v>24.83</v>
          </cell>
        </row>
        <row r="12496">
          <cell r="AA12496">
            <v>24.84</v>
          </cell>
        </row>
        <row r="12497">
          <cell r="AA12497">
            <v>24.85</v>
          </cell>
        </row>
        <row r="12498">
          <cell r="AA12498">
            <v>24.86</v>
          </cell>
        </row>
        <row r="12499">
          <cell r="AA12499">
            <v>24.87</v>
          </cell>
        </row>
        <row r="12500">
          <cell r="AA12500">
            <v>24.88</v>
          </cell>
        </row>
        <row r="12501">
          <cell r="AA12501">
            <v>24.89</v>
          </cell>
        </row>
        <row r="12502">
          <cell r="AA12502">
            <v>24.9</v>
          </cell>
        </row>
        <row r="12503">
          <cell r="AA12503">
            <v>24.91</v>
          </cell>
        </row>
        <row r="12504">
          <cell r="AA12504">
            <v>24.92</v>
          </cell>
        </row>
        <row r="12505">
          <cell r="AA12505">
            <v>24.93</v>
          </cell>
        </row>
        <row r="12506">
          <cell r="AA12506">
            <v>24.94</v>
          </cell>
        </row>
        <row r="12507">
          <cell r="AA12507">
            <v>24.95</v>
          </cell>
        </row>
        <row r="12508">
          <cell r="AA12508">
            <v>24.96</v>
          </cell>
        </row>
        <row r="12509">
          <cell r="AA12509">
            <v>24.97</v>
          </cell>
        </row>
        <row r="12510">
          <cell r="AA12510">
            <v>24.98</v>
          </cell>
        </row>
        <row r="12511">
          <cell r="AA12511">
            <v>24.99</v>
          </cell>
        </row>
        <row r="12512">
          <cell r="AA12512">
            <v>25</v>
          </cell>
        </row>
        <row r="12513">
          <cell r="AA12513">
            <v>25.01</v>
          </cell>
        </row>
        <row r="12514">
          <cell r="AA12514">
            <v>25.02</v>
          </cell>
        </row>
        <row r="12515">
          <cell r="AA12515">
            <v>25.03</v>
          </cell>
        </row>
        <row r="12516">
          <cell r="AA12516">
            <v>25.04</v>
          </cell>
        </row>
        <row r="12517">
          <cell r="AA12517">
            <v>25.05</v>
          </cell>
        </row>
        <row r="12518">
          <cell r="AA12518">
            <v>25.06</v>
          </cell>
        </row>
        <row r="12519">
          <cell r="AA12519">
            <v>25.07</v>
          </cell>
        </row>
        <row r="12520">
          <cell r="AA12520">
            <v>25.08</v>
          </cell>
        </row>
        <row r="12521">
          <cell r="AA12521">
            <v>25.09</v>
          </cell>
        </row>
        <row r="12522">
          <cell r="AA12522">
            <v>25.1</v>
          </cell>
        </row>
        <row r="12523">
          <cell r="AA12523">
            <v>25.11</v>
          </cell>
        </row>
        <row r="12524">
          <cell r="AA12524">
            <v>25.12</v>
          </cell>
        </row>
        <row r="12525">
          <cell r="AA12525">
            <v>25.13</v>
          </cell>
        </row>
        <row r="12526">
          <cell r="AA12526">
            <v>25.14</v>
          </cell>
        </row>
        <row r="12527">
          <cell r="AA12527">
            <v>25.15</v>
          </cell>
        </row>
        <row r="12528">
          <cell r="AA12528">
            <v>25.16</v>
          </cell>
        </row>
        <row r="12529">
          <cell r="AA12529">
            <v>25.17</v>
          </cell>
        </row>
        <row r="12530">
          <cell r="AA12530">
            <v>25.18</v>
          </cell>
        </row>
        <row r="12531">
          <cell r="AA12531">
            <v>25.19</v>
          </cell>
        </row>
        <row r="12532">
          <cell r="AA12532">
            <v>25.2</v>
          </cell>
        </row>
        <row r="12533">
          <cell r="AA12533">
            <v>25.21</v>
          </cell>
        </row>
        <row r="12534">
          <cell r="AA12534">
            <v>25.22</v>
          </cell>
        </row>
        <row r="12535">
          <cell r="AA12535">
            <v>25.23</v>
          </cell>
        </row>
        <row r="12536">
          <cell r="AA12536">
            <v>25.24</v>
          </cell>
        </row>
        <row r="12537">
          <cell r="AA12537">
            <v>25.25</v>
          </cell>
        </row>
        <row r="12538">
          <cell r="AA12538">
            <v>25.26</v>
          </cell>
        </row>
        <row r="12539">
          <cell r="AA12539">
            <v>25.27</v>
          </cell>
        </row>
        <row r="12540">
          <cell r="AA12540">
            <v>25.28</v>
          </cell>
        </row>
        <row r="12541">
          <cell r="AA12541">
            <v>25.29</v>
          </cell>
        </row>
        <row r="12542">
          <cell r="AA12542">
            <v>25.3</v>
          </cell>
        </row>
        <row r="12543">
          <cell r="AA12543">
            <v>25.31</v>
          </cell>
        </row>
        <row r="12544">
          <cell r="AA12544">
            <v>25.32</v>
          </cell>
        </row>
        <row r="12545">
          <cell r="AA12545">
            <v>25.33</v>
          </cell>
        </row>
        <row r="12546">
          <cell r="AA12546">
            <v>25.34</v>
          </cell>
        </row>
        <row r="12547">
          <cell r="AA12547">
            <v>25.35</v>
          </cell>
        </row>
        <row r="12548">
          <cell r="AA12548">
            <v>25.36</v>
          </cell>
        </row>
        <row r="12549">
          <cell r="AA12549">
            <v>25.37</v>
          </cell>
        </row>
        <row r="12550">
          <cell r="AA12550">
            <v>25.38</v>
          </cell>
        </row>
        <row r="12551">
          <cell r="AA12551">
            <v>25.39</v>
          </cell>
        </row>
        <row r="12552">
          <cell r="AA12552">
            <v>25.4</v>
          </cell>
        </row>
        <row r="12553">
          <cell r="AA12553">
            <v>25.41</v>
          </cell>
        </row>
        <row r="12554">
          <cell r="AA12554">
            <v>25.42</v>
          </cell>
        </row>
        <row r="12555">
          <cell r="AA12555">
            <v>25.43</v>
          </cell>
        </row>
        <row r="12556">
          <cell r="AA12556">
            <v>25.44</v>
          </cell>
        </row>
        <row r="12557">
          <cell r="AA12557">
            <v>25.45</v>
          </cell>
        </row>
        <row r="12558">
          <cell r="AA12558">
            <v>25.46</v>
          </cell>
        </row>
        <row r="12559">
          <cell r="AA12559">
            <v>25.47</v>
          </cell>
        </row>
        <row r="12560">
          <cell r="AA12560">
            <v>25.48</v>
          </cell>
        </row>
        <row r="12561">
          <cell r="AA12561">
            <v>25.49</v>
          </cell>
        </row>
        <row r="12562">
          <cell r="AA12562">
            <v>25.5</v>
          </cell>
        </row>
        <row r="12563">
          <cell r="AA12563">
            <v>25.51</v>
          </cell>
        </row>
        <row r="12564">
          <cell r="AA12564">
            <v>25.52</v>
          </cell>
        </row>
        <row r="12565">
          <cell r="AA12565">
            <v>25.53</v>
          </cell>
        </row>
        <row r="12566">
          <cell r="AA12566">
            <v>25.54</v>
          </cell>
        </row>
        <row r="12567">
          <cell r="AA12567">
            <v>25.55</v>
          </cell>
        </row>
        <row r="12568">
          <cell r="AA12568">
            <v>25.56</v>
          </cell>
        </row>
        <row r="12569">
          <cell r="AA12569">
            <v>25.57</v>
          </cell>
        </row>
        <row r="12570">
          <cell r="AA12570">
            <v>25.58</v>
          </cell>
        </row>
        <row r="12571">
          <cell r="AA12571">
            <v>25.59</v>
          </cell>
        </row>
        <row r="12572">
          <cell r="AA12572">
            <v>25.6</v>
          </cell>
        </row>
        <row r="12573">
          <cell r="AA12573">
            <v>25.61</v>
          </cell>
        </row>
        <row r="12574">
          <cell r="AA12574">
            <v>25.62</v>
          </cell>
        </row>
        <row r="12575">
          <cell r="AA12575">
            <v>25.63</v>
          </cell>
        </row>
        <row r="12576">
          <cell r="AA12576">
            <v>25.64</v>
          </cell>
        </row>
        <row r="12577">
          <cell r="AA12577">
            <v>25.65</v>
          </cell>
        </row>
        <row r="12578">
          <cell r="AA12578">
            <v>25.66</v>
          </cell>
        </row>
        <row r="12579">
          <cell r="AA12579">
            <v>25.67</v>
          </cell>
        </row>
        <row r="12580">
          <cell r="AA12580">
            <v>25.68</v>
          </cell>
        </row>
        <row r="12581">
          <cell r="AA12581">
            <v>25.69</v>
          </cell>
        </row>
        <row r="12582">
          <cell r="AA12582">
            <v>25.7</v>
          </cell>
        </row>
        <row r="12583">
          <cell r="AA12583">
            <v>25.71</v>
          </cell>
        </row>
        <row r="12584">
          <cell r="AA12584">
            <v>25.72</v>
          </cell>
        </row>
        <row r="12585">
          <cell r="AA12585">
            <v>25.73</v>
          </cell>
        </row>
        <row r="12586">
          <cell r="AA12586">
            <v>25.74</v>
          </cell>
        </row>
        <row r="12587">
          <cell r="AA12587">
            <v>25.75</v>
          </cell>
        </row>
        <row r="12588">
          <cell r="AA12588">
            <v>25.76</v>
          </cell>
        </row>
        <row r="12589">
          <cell r="AA12589">
            <v>25.77</v>
          </cell>
        </row>
        <row r="12590">
          <cell r="AA12590">
            <v>25.78</v>
          </cell>
        </row>
        <row r="12591">
          <cell r="AA12591">
            <v>25.79</v>
          </cell>
        </row>
        <row r="12592">
          <cell r="AA12592">
            <v>25.8</v>
          </cell>
        </row>
        <row r="12593">
          <cell r="AA12593">
            <v>25.81</v>
          </cell>
        </row>
        <row r="12594">
          <cell r="AA12594">
            <v>25.82</v>
          </cell>
        </row>
        <row r="12595">
          <cell r="AA12595">
            <v>25.83</v>
          </cell>
        </row>
        <row r="12596">
          <cell r="AA12596">
            <v>25.84</v>
          </cell>
        </row>
        <row r="12597">
          <cell r="AA12597">
            <v>25.85</v>
          </cell>
        </row>
        <row r="12598">
          <cell r="AA12598">
            <v>25.86</v>
          </cell>
        </row>
        <row r="12599">
          <cell r="AA12599">
            <v>25.87</v>
          </cell>
        </row>
        <row r="12600">
          <cell r="AA12600">
            <v>25.88</v>
          </cell>
        </row>
        <row r="12601">
          <cell r="AA12601">
            <v>25.89</v>
          </cell>
        </row>
        <row r="12602">
          <cell r="AA12602">
            <v>25.9</v>
          </cell>
        </row>
        <row r="12603">
          <cell r="AA12603">
            <v>25.91</v>
          </cell>
        </row>
        <row r="12604">
          <cell r="AA12604">
            <v>25.92</v>
          </cell>
        </row>
        <row r="12605">
          <cell r="AA12605">
            <v>25.93</v>
          </cell>
        </row>
        <row r="12606">
          <cell r="AA12606">
            <v>25.94</v>
          </cell>
        </row>
        <row r="12607">
          <cell r="AA12607">
            <v>25.95</v>
          </cell>
        </row>
        <row r="12608">
          <cell r="AA12608">
            <v>25.96</v>
          </cell>
        </row>
        <row r="12609">
          <cell r="AA12609">
            <v>25.97</v>
          </cell>
        </row>
        <row r="12610">
          <cell r="AA12610">
            <v>25.98</v>
          </cell>
        </row>
        <row r="12611">
          <cell r="AA12611">
            <v>25.99</v>
          </cell>
        </row>
        <row r="12612">
          <cell r="AA12612">
            <v>26</v>
          </cell>
        </row>
        <row r="12613">
          <cell r="AA12613">
            <v>26.01</v>
          </cell>
        </row>
        <row r="12614">
          <cell r="AA12614">
            <v>26.02</v>
          </cell>
        </row>
        <row r="12615">
          <cell r="AA12615">
            <v>26.03</v>
          </cell>
        </row>
        <row r="12616">
          <cell r="AA12616">
            <v>26.04</v>
          </cell>
        </row>
        <row r="12617">
          <cell r="AA12617">
            <v>26.05</v>
          </cell>
        </row>
        <row r="12618">
          <cell r="AA12618">
            <v>26.06</v>
          </cell>
        </row>
        <row r="12619">
          <cell r="AA12619">
            <v>26.07</v>
          </cell>
        </row>
        <row r="12620">
          <cell r="AA12620">
            <v>26.08</v>
          </cell>
        </row>
        <row r="12621">
          <cell r="AA12621">
            <v>26.09</v>
          </cell>
        </row>
        <row r="12622">
          <cell r="AA12622">
            <v>26.1</v>
          </cell>
        </row>
        <row r="12623">
          <cell r="AA12623">
            <v>26.11</v>
          </cell>
        </row>
        <row r="12624">
          <cell r="AA12624">
            <v>26.12</v>
          </cell>
        </row>
        <row r="12625">
          <cell r="AA12625">
            <v>26.13</v>
          </cell>
        </row>
        <row r="12626">
          <cell r="AA12626">
            <v>26.14</v>
          </cell>
        </row>
        <row r="12627">
          <cell r="AA12627">
            <v>26.15</v>
          </cell>
        </row>
        <row r="12628">
          <cell r="AA12628">
            <v>26.16</v>
          </cell>
        </row>
        <row r="12629">
          <cell r="AA12629">
            <v>26.17</v>
          </cell>
        </row>
        <row r="12630">
          <cell r="AA12630">
            <v>26.18</v>
          </cell>
        </row>
        <row r="12631">
          <cell r="AA12631">
            <v>26.19</v>
          </cell>
        </row>
        <row r="12632">
          <cell r="AA12632">
            <v>26.2</v>
          </cell>
        </row>
        <row r="12633">
          <cell r="AA12633">
            <v>26.21</v>
          </cell>
        </row>
        <row r="12634">
          <cell r="AA12634">
            <v>26.22</v>
          </cell>
        </row>
        <row r="12635">
          <cell r="AA12635">
            <v>26.23</v>
          </cell>
        </row>
        <row r="12636">
          <cell r="AA12636">
            <v>26.24</v>
          </cell>
        </row>
        <row r="12637">
          <cell r="AA12637">
            <v>26.25</v>
          </cell>
        </row>
        <row r="12638">
          <cell r="AA12638">
            <v>26.26</v>
          </cell>
        </row>
        <row r="12639">
          <cell r="AA12639">
            <v>26.27</v>
          </cell>
        </row>
        <row r="12640">
          <cell r="AA12640">
            <v>26.28</v>
          </cell>
        </row>
        <row r="12641">
          <cell r="AA12641">
            <v>26.29</v>
          </cell>
        </row>
        <row r="12642">
          <cell r="AA12642">
            <v>26.3</v>
          </cell>
        </row>
        <row r="12643">
          <cell r="AA12643">
            <v>26.31</v>
          </cell>
        </row>
        <row r="12644">
          <cell r="AA12644">
            <v>26.32</v>
          </cell>
        </row>
        <row r="12645">
          <cell r="AA12645">
            <v>26.33</v>
          </cell>
        </row>
        <row r="12646">
          <cell r="AA12646">
            <v>26.34</v>
          </cell>
        </row>
        <row r="12647">
          <cell r="AA12647">
            <v>26.35</v>
          </cell>
        </row>
        <row r="12648">
          <cell r="AA12648">
            <v>26.36</v>
          </cell>
        </row>
        <row r="12649">
          <cell r="AA12649">
            <v>26.37</v>
          </cell>
        </row>
        <row r="12650">
          <cell r="AA12650">
            <v>26.38</v>
          </cell>
        </row>
        <row r="12651">
          <cell r="AA12651">
            <v>26.39</v>
          </cell>
        </row>
        <row r="12652">
          <cell r="AA12652">
            <v>26.4</v>
          </cell>
        </row>
        <row r="12653">
          <cell r="AA12653">
            <v>26.41</v>
          </cell>
        </row>
        <row r="12654">
          <cell r="AA12654">
            <v>26.42</v>
          </cell>
        </row>
        <row r="12655">
          <cell r="AA12655">
            <v>26.43</v>
          </cell>
        </row>
        <row r="12656">
          <cell r="AA12656">
            <v>26.44</v>
          </cell>
        </row>
        <row r="12657">
          <cell r="AA12657">
            <v>26.45</v>
          </cell>
        </row>
        <row r="12658">
          <cell r="AA12658">
            <v>26.46</v>
          </cell>
        </row>
        <row r="12659">
          <cell r="AA12659">
            <v>26.47</v>
          </cell>
        </row>
        <row r="12660">
          <cell r="AA12660">
            <v>26.48</v>
          </cell>
        </row>
        <row r="12661">
          <cell r="AA12661">
            <v>26.49</v>
          </cell>
        </row>
        <row r="12662">
          <cell r="AA12662">
            <v>26.5</v>
          </cell>
        </row>
        <row r="12663">
          <cell r="AA12663">
            <v>26.51</v>
          </cell>
        </row>
        <row r="12664">
          <cell r="AA12664">
            <v>26.52</v>
          </cell>
        </row>
        <row r="12665">
          <cell r="AA12665">
            <v>26.53</v>
          </cell>
        </row>
        <row r="12666">
          <cell r="AA12666">
            <v>26.54</v>
          </cell>
        </row>
        <row r="12667">
          <cell r="AA12667">
            <v>26.55</v>
          </cell>
        </row>
        <row r="12668">
          <cell r="AA12668">
            <v>26.56</v>
          </cell>
        </row>
        <row r="12669">
          <cell r="AA12669">
            <v>26.57</v>
          </cell>
        </row>
        <row r="12670">
          <cell r="AA12670">
            <v>26.58</v>
          </cell>
        </row>
        <row r="12671">
          <cell r="AA12671">
            <v>26.59</v>
          </cell>
        </row>
        <row r="12672">
          <cell r="AA12672">
            <v>26.6</v>
          </cell>
        </row>
        <row r="12673">
          <cell r="AA12673">
            <v>26.61</v>
          </cell>
        </row>
        <row r="12674">
          <cell r="AA12674">
            <v>26.62</v>
          </cell>
        </row>
        <row r="12675">
          <cell r="AA12675">
            <v>26.63</v>
          </cell>
        </row>
        <row r="12676">
          <cell r="AA12676">
            <v>26.64</v>
          </cell>
        </row>
        <row r="12677">
          <cell r="AA12677">
            <v>26.65</v>
          </cell>
        </row>
        <row r="12678">
          <cell r="AA12678">
            <v>26.66</v>
          </cell>
        </row>
        <row r="12679">
          <cell r="AA12679">
            <v>26.67</v>
          </cell>
        </row>
        <row r="12680">
          <cell r="AA12680">
            <v>26.68</v>
          </cell>
        </row>
        <row r="12681">
          <cell r="AA12681">
            <v>26.69</v>
          </cell>
        </row>
        <row r="12682">
          <cell r="AA12682">
            <v>26.7</v>
          </cell>
        </row>
        <row r="12683">
          <cell r="AA12683">
            <v>26.71</v>
          </cell>
        </row>
        <row r="12684">
          <cell r="AA12684">
            <v>26.72</v>
          </cell>
        </row>
        <row r="12685">
          <cell r="AA12685">
            <v>26.73</v>
          </cell>
        </row>
        <row r="12686">
          <cell r="AA12686">
            <v>26.74</v>
          </cell>
        </row>
        <row r="12687">
          <cell r="AA12687">
            <v>26.75</v>
          </cell>
        </row>
        <row r="12688">
          <cell r="AA12688">
            <v>26.76</v>
          </cell>
        </row>
        <row r="12689">
          <cell r="AA12689">
            <v>26.77</v>
          </cell>
        </row>
        <row r="12690">
          <cell r="AA12690">
            <v>26.78</v>
          </cell>
        </row>
        <row r="12691">
          <cell r="AA12691">
            <v>26.79</v>
          </cell>
        </row>
        <row r="12692">
          <cell r="AA12692">
            <v>26.8</v>
          </cell>
        </row>
        <row r="12693">
          <cell r="AA12693">
            <v>26.81</v>
          </cell>
        </row>
        <row r="12694">
          <cell r="AA12694">
            <v>26.82</v>
          </cell>
        </row>
        <row r="12695">
          <cell r="AA12695">
            <v>26.83</v>
          </cell>
        </row>
        <row r="12696">
          <cell r="AA12696">
            <v>26.84</v>
          </cell>
        </row>
        <row r="12697">
          <cell r="AA12697">
            <v>26.85</v>
          </cell>
        </row>
        <row r="12698">
          <cell r="AA12698">
            <v>26.86</v>
          </cell>
        </row>
        <row r="12699">
          <cell r="AA12699">
            <v>26.87</v>
          </cell>
        </row>
        <row r="12700">
          <cell r="AA12700">
            <v>26.88</v>
          </cell>
        </row>
        <row r="12701">
          <cell r="AA12701">
            <v>26.89</v>
          </cell>
        </row>
        <row r="12702">
          <cell r="AA12702">
            <v>26.9</v>
          </cell>
        </row>
        <row r="12703">
          <cell r="AA12703">
            <v>26.91</v>
          </cell>
        </row>
        <row r="12704">
          <cell r="AA12704">
            <v>26.92</v>
          </cell>
        </row>
        <row r="12705">
          <cell r="AA12705">
            <v>26.93</v>
          </cell>
        </row>
        <row r="12706">
          <cell r="AA12706">
            <v>26.94</v>
          </cell>
        </row>
        <row r="12707">
          <cell r="AA12707">
            <v>26.95</v>
          </cell>
        </row>
        <row r="12708">
          <cell r="AA12708">
            <v>26.96</v>
          </cell>
        </row>
        <row r="12709">
          <cell r="AA12709">
            <v>26.97</v>
          </cell>
        </row>
        <row r="12710">
          <cell r="AA12710">
            <v>26.98</v>
          </cell>
        </row>
        <row r="12711">
          <cell r="AA12711">
            <v>26.99</v>
          </cell>
        </row>
        <row r="12712">
          <cell r="AA12712">
            <v>27</v>
          </cell>
        </row>
        <row r="12713">
          <cell r="AA12713">
            <v>27.01</v>
          </cell>
        </row>
        <row r="12714">
          <cell r="AA12714">
            <v>27.02</v>
          </cell>
        </row>
        <row r="12715">
          <cell r="AA12715">
            <v>27.03</v>
          </cell>
        </row>
        <row r="12716">
          <cell r="AA12716">
            <v>27.04</v>
          </cell>
        </row>
        <row r="12717">
          <cell r="AA12717">
            <v>27.05</v>
          </cell>
        </row>
        <row r="12718">
          <cell r="AA12718">
            <v>27.06</v>
          </cell>
        </row>
        <row r="12719">
          <cell r="AA12719">
            <v>27.07</v>
          </cell>
        </row>
        <row r="12720">
          <cell r="AA12720">
            <v>27.08</v>
          </cell>
        </row>
        <row r="12721">
          <cell r="AA12721">
            <v>27.09</v>
          </cell>
        </row>
        <row r="12722">
          <cell r="AA12722">
            <v>27.1</v>
          </cell>
        </row>
        <row r="12723">
          <cell r="AA12723">
            <v>27.11</v>
          </cell>
        </row>
        <row r="12724">
          <cell r="AA12724">
            <v>27.12</v>
          </cell>
        </row>
        <row r="12725">
          <cell r="AA12725">
            <v>27.13</v>
          </cell>
        </row>
        <row r="12726">
          <cell r="AA12726">
            <v>27.14</v>
          </cell>
        </row>
        <row r="12727">
          <cell r="AA12727">
            <v>27.15</v>
          </cell>
        </row>
        <row r="12728">
          <cell r="AA12728">
            <v>27.16</v>
          </cell>
        </row>
        <row r="12729">
          <cell r="AA12729">
            <v>27.17</v>
          </cell>
        </row>
        <row r="12730">
          <cell r="AA12730">
            <v>27.18</v>
          </cell>
        </row>
        <row r="12731">
          <cell r="AA12731">
            <v>27.19</v>
          </cell>
        </row>
        <row r="12732">
          <cell r="AA12732">
            <v>27.2</v>
          </cell>
        </row>
        <row r="12733">
          <cell r="AA12733">
            <v>27.21</v>
          </cell>
        </row>
        <row r="12734">
          <cell r="AA12734">
            <v>27.22</v>
          </cell>
        </row>
        <row r="12735">
          <cell r="AA12735">
            <v>27.23</v>
          </cell>
        </row>
        <row r="12736">
          <cell r="AA12736">
            <v>27.24</v>
          </cell>
        </row>
        <row r="12737">
          <cell r="AA12737">
            <v>27.25</v>
          </cell>
        </row>
        <row r="12738">
          <cell r="AA12738">
            <v>27.26</v>
          </cell>
        </row>
        <row r="12739">
          <cell r="AA12739">
            <v>27.27</v>
          </cell>
        </row>
        <row r="12740">
          <cell r="AA12740">
            <v>27.28</v>
          </cell>
        </row>
        <row r="12741">
          <cell r="AA12741">
            <v>27.29</v>
          </cell>
        </row>
        <row r="12742">
          <cell r="AA12742">
            <v>27.3</v>
          </cell>
        </row>
        <row r="12743">
          <cell r="AA12743">
            <v>27.31</v>
          </cell>
        </row>
        <row r="12744">
          <cell r="AA12744">
            <v>27.32</v>
          </cell>
        </row>
        <row r="12745">
          <cell r="AA12745">
            <v>27.33</v>
          </cell>
        </row>
        <row r="12746">
          <cell r="AA12746">
            <v>27.34</v>
          </cell>
        </row>
        <row r="12747">
          <cell r="AA12747">
            <v>27.35</v>
          </cell>
        </row>
        <row r="12748">
          <cell r="AA12748">
            <v>27.36</v>
          </cell>
        </row>
        <row r="12749">
          <cell r="AA12749">
            <v>27.37</v>
          </cell>
        </row>
        <row r="12750">
          <cell r="AA12750">
            <v>27.38</v>
          </cell>
        </row>
        <row r="12751">
          <cell r="AA12751">
            <v>27.39</v>
          </cell>
        </row>
        <row r="12752">
          <cell r="AA12752">
            <v>27.4</v>
          </cell>
        </row>
        <row r="12753">
          <cell r="AA12753">
            <v>27.41</v>
          </cell>
        </row>
        <row r="12754">
          <cell r="AA12754">
            <v>27.42</v>
          </cell>
        </row>
        <row r="12755">
          <cell r="AA12755">
            <v>27.43</v>
          </cell>
        </row>
        <row r="12756">
          <cell r="AA12756">
            <v>27.44</v>
          </cell>
        </row>
        <row r="12757">
          <cell r="AA12757">
            <v>27.45</v>
          </cell>
        </row>
        <row r="12758">
          <cell r="AA12758">
            <v>27.46</v>
          </cell>
        </row>
        <row r="12759">
          <cell r="AA12759">
            <v>27.47</v>
          </cell>
        </row>
        <row r="12760">
          <cell r="AA12760">
            <v>27.48</v>
          </cell>
        </row>
        <row r="12761">
          <cell r="AA12761">
            <v>27.49</v>
          </cell>
        </row>
        <row r="12762">
          <cell r="AA12762">
            <v>27.5</v>
          </cell>
        </row>
        <row r="12763">
          <cell r="AA12763">
            <v>27.51</v>
          </cell>
        </row>
        <row r="12764">
          <cell r="AA12764">
            <v>27.52</v>
          </cell>
        </row>
        <row r="12765">
          <cell r="AA12765">
            <v>27.53</v>
          </cell>
        </row>
        <row r="12766">
          <cell r="AA12766">
            <v>27.54</v>
          </cell>
        </row>
        <row r="12767">
          <cell r="AA12767">
            <v>27.55</v>
          </cell>
        </row>
        <row r="12768">
          <cell r="AA12768">
            <v>27.56</v>
          </cell>
        </row>
        <row r="12769">
          <cell r="AA12769">
            <v>27.57</v>
          </cell>
        </row>
        <row r="12770">
          <cell r="AA12770">
            <v>27.58</v>
          </cell>
        </row>
        <row r="12771">
          <cell r="AA12771">
            <v>27.59</v>
          </cell>
        </row>
        <row r="12772">
          <cell r="AA12772">
            <v>27.6</v>
          </cell>
        </row>
        <row r="12773">
          <cell r="AA12773">
            <v>27.61</v>
          </cell>
        </row>
        <row r="12774">
          <cell r="AA12774">
            <v>27.62</v>
          </cell>
        </row>
        <row r="12775">
          <cell r="AA12775">
            <v>27.63</v>
          </cell>
        </row>
        <row r="12776">
          <cell r="AA12776">
            <v>27.64</v>
          </cell>
        </row>
        <row r="12777">
          <cell r="AA12777">
            <v>27.65</v>
          </cell>
        </row>
        <row r="12778">
          <cell r="AA12778">
            <v>27.66</v>
          </cell>
        </row>
        <row r="12779">
          <cell r="AA12779">
            <v>27.67</v>
          </cell>
        </row>
        <row r="12780">
          <cell r="AA12780">
            <v>27.68</v>
          </cell>
        </row>
        <row r="12781">
          <cell r="AA12781">
            <v>27.69</v>
          </cell>
        </row>
        <row r="12782">
          <cell r="AA12782">
            <v>27.7</v>
          </cell>
        </row>
        <row r="12783">
          <cell r="AA12783">
            <v>27.71</v>
          </cell>
        </row>
        <row r="12784">
          <cell r="AA12784">
            <v>27.72</v>
          </cell>
        </row>
        <row r="12785">
          <cell r="AA12785">
            <v>27.73</v>
          </cell>
        </row>
        <row r="12786">
          <cell r="AA12786">
            <v>27.74</v>
          </cell>
        </row>
        <row r="12787">
          <cell r="AA12787">
            <v>27.75</v>
          </cell>
        </row>
        <row r="12788">
          <cell r="AA12788">
            <v>27.76</v>
          </cell>
        </row>
        <row r="12789">
          <cell r="AA12789">
            <v>27.77</v>
          </cell>
        </row>
        <row r="12790">
          <cell r="AA12790">
            <v>27.78</v>
          </cell>
        </row>
        <row r="12791">
          <cell r="AA12791">
            <v>27.79</v>
          </cell>
        </row>
        <row r="12792">
          <cell r="AA12792">
            <v>27.8</v>
          </cell>
        </row>
        <row r="12793">
          <cell r="AA12793">
            <v>27.81</v>
          </cell>
        </row>
        <row r="12794">
          <cell r="AA12794">
            <v>27.82</v>
          </cell>
        </row>
        <row r="12795">
          <cell r="AA12795">
            <v>27.83</v>
          </cell>
        </row>
        <row r="12796">
          <cell r="AA12796">
            <v>27.84</v>
          </cell>
        </row>
        <row r="12797">
          <cell r="AA12797">
            <v>27.85</v>
          </cell>
        </row>
        <row r="12798">
          <cell r="AA12798">
            <v>27.86</v>
          </cell>
        </row>
        <row r="12799">
          <cell r="AA12799">
            <v>27.87</v>
          </cell>
        </row>
        <row r="12800">
          <cell r="AA12800">
            <v>27.88</v>
          </cell>
        </row>
        <row r="12801">
          <cell r="AA12801">
            <v>27.89</v>
          </cell>
        </row>
        <row r="12802">
          <cell r="AA12802">
            <v>27.9</v>
          </cell>
        </row>
        <row r="12803">
          <cell r="AA12803">
            <v>27.91</v>
          </cell>
        </row>
        <row r="12804">
          <cell r="AA12804">
            <v>27.92</v>
          </cell>
        </row>
        <row r="12805">
          <cell r="AA12805">
            <v>27.93</v>
          </cell>
        </row>
        <row r="12806">
          <cell r="AA12806">
            <v>27.94</v>
          </cell>
        </row>
        <row r="12807">
          <cell r="AA12807">
            <v>27.95</v>
          </cell>
        </row>
        <row r="12808">
          <cell r="AA12808">
            <v>27.96</v>
          </cell>
        </row>
        <row r="12809">
          <cell r="AA12809">
            <v>27.97</v>
          </cell>
        </row>
        <row r="12810">
          <cell r="AA12810">
            <v>27.98</v>
          </cell>
        </row>
        <row r="12811">
          <cell r="AA12811">
            <v>27.99</v>
          </cell>
        </row>
        <row r="12812">
          <cell r="AA12812">
            <v>28</v>
          </cell>
        </row>
        <row r="12813">
          <cell r="AA12813">
            <v>28.01</v>
          </cell>
        </row>
        <row r="12814">
          <cell r="AA12814">
            <v>28.02</v>
          </cell>
        </row>
        <row r="12815">
          <cell r="AA12815">
            <v>28.03</v>
          </cell>
        </row>
        <row r="12816">
          <cell r="AA12816">
            <v>28.04</v>
          </cell>
        </row>
        <row r="12817">
          <cell r="AA12817">
            <v>28.05</v>
          </cell>
        </row>
        <row r="12818">
          <cell r="AA12818">
            <v>28.06</v>
          </cell>
        </row>
        <row r="12819">
          <cell r="AA12819">
            <v>28.07</v>
          </cell>
        </row>
        <row r="12820">
          <cell r="AA12820">
            <v>28.08</v>
          </cell>
        </row>
        <row r="12821">
          <cell r="AA12821">
            <v>28.09</v>
          </cell>
        </row>
        <row r="12822">
          <cell r="AA12822">
            <v>28.1</v>
          </cell>
        </row>
        <row r="12823">
          <cell r="AA12823">
            <v>28.11</v>
          </cell>
        </row>
        <row r="12824">
          <cell r="AA12824">
            <v>28.12</v>
          </cell>
        </row>
        <row r="12825">
          <cell r="AA12825">
            <v>28.13</v>
          </cell>
        </row>
        <row r="12826">
          <cell r="AA12826">
            <v>28.14</v>
          </cell>
        </row>
        <row r="12827">
          <cell r="AA12827">
            <v>28.15</v>
          </cell>
        </row>
        <row r="12828">
          <cell r="AA12828">
            <v>28.16</v>
          </cell>
        </row>
        <row r="12829">
          <cell r="AA12829">
            <v>28.17</v>
          </cell>
        </row>
        <row r="12830">
          <cell r="AA12830">
            <v>28.18</v>
          </cell>
        </row>
        <row r="12831">
          <cell r="AA12831">
            <v>28.19</v>
          </cell>
        </row>
        <row r="12832">
          <cell r="AA12832">
            <v>28.2</v>
          </cell>
        </row>
        <row r="12833">
          <cell r="AA12833">
            <v>28.21</v>
          </cell>
        </row>
        <row r="12834">
          <cell r="AA12834">
            <v>28.22</v>
          </cell>
        </row>
        <row r="12835">
          <cell r="AA12835">
            <v>28.23</v>
          </cell>
        </row>
        <row r="12836">
          <cell r="AA12836">
            <v>28.24</v>
          </cell>
        </row>
        <row r="12837">
          <cell r="AA12837">
            <v>28.25</v>
          </cell>
        </row>
        <row r="12838">
          <cell r="AA12838">
            <v>28.26</v>
          </cell>
        </row>
        <row r="12839">
          <cell r="AA12839">
            <v>28.27</v>
          </cell>
        </row>
        <row r="12840">
          <cell r="AA12840">
            <v>28.28</v>
          </cell>
        </row>
        <row r="12841">
          <cell r="AA12841">
            <v>28.29</v>
          </cell>
        </row>
        <row r="12842">
          <cell r="AA12842">
            <v>28.3</v>
          </cell>
        </row>
        <row r="12843">
          <cell r="AA12843">
            <v>28.31</v>
          </cell>
        </row>
        <row r="12844">
          <cell r="AA12844">
            <v>28.32</v>
          </cell>
        </row>
        <row r="12845">
          <cell r="AA12845">
            <v>28.33</v>
          </cell>
        </row>
        <row r="12846">
          <cell r="AA12846">
            <v>28.34</v>
          </cell>
        </row>
        <row r="12847">
          <cell r="AA12847">
            <v>28.35</v>
          </cell>
        </row>
        <row r="12848">
          <cell r="AA12848">
            <v>28.36</v>
          </cell>
        </row>
        <row r="12849">
          <cell r="AA12849">
            <v>28.37</v>
          </cell>
        </row>
        <row r="12850">
          <cell r="AA12850">
            <v>28.38</v>
          </cell>
        </row>
        <row r="12851">
          <cell r="AA12851">
            <v>28.39</v>
          </cell>
        </row>
        <row r="12852">
          <cell r="AA12852">
            <v>28.4</v>
          </cell>
        </row>
        <row r="12853">
          <cell r="AA12853">
            <v>28.41</v>
          </cell>
        </row>
        <row r="12854">
          <cell r="AA12854">
            <v>28.42</v>
          </cell>
        </row>
        <row r="12855">
          <cell r="AA12855">
            <v>28.43</v>
          </cell>
        </row>
        <row r="12856">
          <cell r="AA12856">
            <v>28.44</v>
          </cell>
        </row>
        <row r="12857">
          <cell r="AA12857">
            <v>28.45</v>
          </cell>
        </row>
        <row r="12858">
          <cell r="AA12858">
            <v>28.46</v>
          </cell>
        </row>
        <row r="12859">
          <cell r="AA12859">
            <v>28.47</v>
          </cell>
        </row>
        <row r="12860">
          <cell r="AA12860">
            <v>28.48</v>
          </cell>
        </row>
        <row r="12861">
          <cell r="AA12861">
            <v>28.49</v>
          </cell>
        </row>
        <row r="12862">
          <cell r="AA12862">
            <v>28.5</v>
          </cell>
        </row>
        <row r="12863">
          <cell r="AA12863">
            <v>28.51</v>
          </cell>
        </row>
        <row r="12864">
          <cell r="AA12864">
            <v>28.52</v>
          </cell>
        </row>
        <row r="12865">
          <cell r="AA12865">
            <v>28.53</v>
          </cell>
        </row>
        <row r="12866">
          <cell r="AA12866">
            <v>28.54</v>
          </cell>
        </row>
        <row r="12867">
          <cell r="AA12867">
            <v>28.55</v>
          </cell>
        </row>
        <row r="12868">
          <cell r="AA12868">
            <v>28.56</v>
          </cell>
        </row>
        <row r="12869">
          <cell r="AA12869">
            <v>28.57</v>
          </cell>
        </row>
        <row r="12870">
          <cell r="AA12870">
            <v>28.58</v>
          </cell>
        </row>
        <row r="12871">
          <cell r="AA12871">
            <v>28.59</v>
          </cell>
        </row>
        <row r="12872">
          <cell r="AA12872">
            <v>28.6</v>
          </cell>
        </row>
        <row r="12873">
          <cell r="AA12873">
            <v>28.61</v>
          </cell>
        </row>
        <row r="12874">
          <cell r="AA12874">
            <v>28.62</v>
          </cell>
        </row>
        <row r="12875">
          <cell r="AA12875">
            <v>28.63</v>
          </cell>
        </row>
        <row r="12876">
          <cell r="AA12876">
            <v>28.64</v>
          </cell>
        </row>
        <row r="12877">
          <cell r="AA12877">
            <v>28.65</v>
          </cell>
        </row>
        <row r="12878">
          <cell r="AA12878">
            <v>28.66</v>
          </cell>
        </row>
        <row r="12879">
          <cell r="AA12879">
            <v>28.67</v>
          </cell>
        </row>
        <row r="12880">
          <cell r="AA12880">
            <v>28.68</v>
          </cell>
        </row>
        <row r="12881">
          <cell r="AA12881">
            <v>28.69</v>
          </cell>
        </row>
        <row r="12882">
          <cell r="AA12882">
            <v>28.7</v>
          </cell>
        </row>
        <row r="12883">
          <cell r="AA12883">
            <v>28.71</v>
          </cell>
        </row>
        <row r="12884">
          <cell r="AA12884">
            <v>28.72</v>
          </cell>
        </row>
        <row r="12885">
          <cell r="AA12885">
            <v>28.73</v>
          </cell>
        </row>
        <row r="12886">
          <cell r="AA12886">
            <v>28.74</v>
          </cell>
        </row>
        <row r="12887">
          <cell r="AA12887">
            <v>28.75</v>
          </cell>
        </row>
        <row r="12888">
          <cell r="AA12888">
            <v>28.76</v>
          </cell>
        </row>
        <row r="12889">
          <cell r="AA12889">
            <v>28.77</v>
          </cell>
        </row>
        <row r="12890">
          <cell r="AA12890">
            <v>28.78</v>
          </cell>
        </row>
        <row r="12891">
          <cell r="AA12891">
            <v>28.79</v>
          </cell>
        </row>
        <row r="12892">
          <cell r="AA12892">
            <v>28.8</v>
          </cell>
        </row>
        <row r="12893">
          <cell r="AA12893">
            <v>28.81</v>
          </cell>
        </row>
        <row r="12894">
          <cell r="AA12894">
            <v>28.82</v>
          </cell>
        </row>
        <row r="12895">
          <cell r="AA12895">
            <v>28.83</v>
          </cell>
        </row>
        <row r="12896">
          <cell r="AA12896">
            <v>28.84</v>
          </cell>
        </row>
        <row r="12897">
          <cell r="AA12897">
            <v>28.85</v>
          </cell>
        </row>
        <row r="12898">
          <cell r="AA12898">
            <v>28.86</v>
          </cell>
        </row>
        <row r="12899">
          <cell r="AA12899">
            <v>28.87</v>
          </cell>
        </row>
        <row r="12900">
          <cell r="AA12900">
            <v>28.88</v>
          </cell>
        </row>
        <row r="12901">
          <cell r="AA12901">
            <v>28.89</v>
          </cell>
        </row>
        <row r="12902">
          <cell r="AA12902">
            <v>28.9</v>
          </cell>
        </row>
        <row r="12903">
          <cell r="AA12903">
            <v>28.91</v>
          </cell>
        </row>
        <row r="12904">
          <cell r="AA12904">
            <v>28.92</v>
          </cell>
        </row>
        <row r="12905">
          <cell r="AA12905">
            <v>28.93</v>
          </cell>
        </row>
        <row r="12906">
          <cell r="AA12906">
            <v>28.94</v>
          </cell>
        </row>
        <row r="12907">
          <cell r="AA12907">
            <v>28.95</v>
          </cell>
        </row>
        <row r="12908">
          <cell r="AA12908">
            <v>28.96</v>
          </cell>
        </row>
        <row r="12909">
          <cell r="AA12909">
            <v>28.97</v>
          </cell>
        </row>
        <row r="12910">
          <cell r="AA12910">
            <v>28.98</v>
          </cell>
        </row>
        <row r="12911">
          <cell r="AA12911">
            <v>28.99</v>
          </cell>
        </row>
        <row r="12912">
          <cell r="AA12912">
            <v>29</v>
          </cell>
        </row>
        <row r="12913">
          <cell r="AA12913">
            <v>29.01</v>
          </cell>
        </row>
        <row r="12914">
          <cell r="AA12914">
            <v>29.02</v>
          </cell>
        </row>
        <row r="12915">
          <cell r="AA12915">
            <v>29.03</v>
          </cell>
        </row>
        <row r="12916">
          <cell r="AA12916">
            <v>29.04</v>
          </cell>
        </row>
        <row r="12917">
          <cell r="AA12917">
            <v>29.05</v>
          </cell>
        </row>
        <row r="12918">
          <cell r="AA12918">
            <v>29.06</v>
          </cell>
        </row>
        <row r="12919">
          <cell r="AA12919">
            <v>29.07</v>
          </cell>
        </row>
        <row r="12920">
          <cell r="AA12920">
            <v>29.08</v>
          </cell>
        </row>
        <row r="12921">
          <cell r="AA12921">
            <v>29.09</v>
          </cell>
        </row>
        <row r="12922">
          <cell r="AA12922">
            <v>29.1</v>
          </cell>
        </row>
        <row r="12923">
          <cell r="AA12923">
            <v>29.11</v>
          </cell>
        </row>
        <row r="12924">
          <cell r="AA12924">
            <v>29.12</v>
          </cell>
        </row>
        <row r="12925">
          <cell r="AA12925">
            <v>29.13</v>
          </cell>
        </row>
        <row r="12926">
          <cell r="AA12926">
            <v>29.14</v>
          </cell>
        </row>
        <row r="12927">
          <cell r="AA12927">
            <v>29.15</v>
          </cell>
        </row>
        <row r="12928">
          <cell r="AA12928">
            <v>29.16</v>
          </cell>
        </row>
        <row r="12929">
          <cell r="AA12929">
            <v>29.17</v>
          </cell>
        </row>
        <row r="12930">
          <cell r="AA12930">
            <v>29.18</v>
          </cell>
        </row>
        <row r="12931">
          <cell r="AA12931">
            <v>29.19</v>
          </cell>
        </row>
        <row r="12932">
          <cell r="AA12932">
            <v>29.2</v>
          </cell>
        </row>
        <row r="12933">
          <cell r="AA12933">
            <v>29.21</v>
          </cell>
        </row>
        <row r="12934">
          <cell r="AA12934">
            <v>29.22</v>
          </cell>
        </row>
        <row r="12935">
          <cell r="AA12935">
            <v>29.23</v>
          </cell>
        </row>
        <row r="12936">
          <cell r="AA12936">
            <v>29.24</v>
          </cell>
        </row>
        <row r="12937">
          <cell r="AA12937">
            <v>29.25</v>
          </cell>
        </row>
        <row r="12938">
          <cell r="AA12938">
            <v>29.26</v>
          </cell>
        </row>
        <row r="12939">
          <cell r="AA12939">
            <v>29.27</v>
          </cell>
        </row>
        <row r="12940">
          <cell r="AA12940">
            <v>29.28</v>
          </cell>
        </row>
        <row r="12941">
          <cell r="AA12941">
            <v>29.29</v>
          </cell>
        </row>
        <row r="12942">
          <cell r="AA12942">
            <v>29.3</v>
          </cell>
        </row>
        <row r="12943">
          <cell r="AA12943">
            <v>29.31</v>
          </cell>
        </row>
        <row r="12944">
          <cell r="AA12944">
            <v>29.32</v>
          </cell>
        </row>
        <row r="12945">
          <cell r="AA12945">
            <v>29.33</v>
          </cell>
        </row>
        <row r="12946">
          <cell r="AA12946">
            <v>29.34</v>
          </cell>
        </row>
        <row r="12947">
          <cell r="AA12947">
            <v>29.35</v>
          </cell>
        </row>
        <row r="12948">
          <cell r="AA12948">
            <v>29.36</v>
          </cell>
        </row>
        <row r="12949">
          <cell r="AA12949">
            <v>29.37</v>
          </cell>
        </row>
        <row r="12950">
          <cell r="AA12950">
            <v>29.38</v>
          </cell>
        </row>
        <row r="12951">
          <cell r="AA12951">
            <v>29.39</v>
          </cell>
        </row>
        <row r="12952">
          <cell r="AA12952">
            <v>29.4</v>
          </cell>
        </row>
        <row r="12953">
          <cell r="AA12953">
            <v>29.41</v>
          </cell>
        </row>
        <row r="12954">
          <cell r="AA12954">
            <v>29.42</v>
          </cell>
        </row>
        <row r="12955">
          <cell r="AA12955">
            <v>29.43</v>
          </cell>
        </row>
        <row r="12956">
          <cell r="AA12956">
            <v>29.44</v>
          </cell>
        </row>
        <row r="12957">
          <cell r="AA12957">
            <v>29.45</v>
          </cell>
        </row>
        <row r="12958">
          <cell r="AA12958">
            <v>29.46</v>
          </cell>
        </row>
        <row r="12959">
          <cell r="AA12959">
            <v>29.47</v>
          </cell>
        </row>
        <row r="12960">
          <cell r="AA12960">
            <v>29.48</v>
          </cell>
        </row>
        <row r="12961">
          <cell r="AA12961">
            <v>29.49</v>
          </cell>
        </row>
        <row r="12962">
          <cell r="AA12962">
            <v>29.5</v>
          </cell>
        </row>
        <row r="12963">
          <cell r="AA12963">
            <v>29.51</v>
          </cell>
        </row>
        <row r="12964">
          <cell r="AA12964">
            <v>29.52</v>
          </cell>
        </row>
        <row r="12965">
          <cell r="AA12965">
            <v>29.53</v>
          </cell>
        </row>
        <row r="12966">
          <cell r="AA12966">
            <v>29.54</v>
          </cell>
        </row>
        <row r="12967">
          <cell r="AA12967">
            <v>29.55</v>
          </cell>
        </row>
        <row r="12968">
          <cell r="AA12968">
            <v>29.56</v>
          </cell>
        </row>
        <row r="12969">
          <cell r="AA12969">
            <v>29.57</v>
          </cell>
        </row>
        <row r="12970">
          <cell r="AA12970">
            <v>29.58</v>
          </cell>
        </row>
        <row r="12971">
          <cell r="AA12971">
            <v>29.59</v>
          </cell>
        </row>
        <row r="12972">
          <cell r="AA12972">
            <v>29.6</v>
          </cell>
        </row>
        <row r="12973">
          <cell r="AA12973">
            <v>29.61</v>
          </cell>
        </row>
        <row r="12974">
          <cell r="AA12974">
            <v>29.62</v>
          </cell>
        </row>
        <row r="12975">
          <cell r="AA12975">
            <v>29.63</v>
          </cell>
        </row>
        <row r="12976">
          <cell r="AA12976">
            <v>29.64</v>
          </cell>
        </row>
        <row r="12977">
          <cell r="AA12977">
            <v>29.65</v>
          </cell>
        </row>
        <row r="12978">
          <cell r="AA12978">
            <v>29.66</v>
          </cell>
        </row>
        <row r="12979">
          <cell r="AA12979">
            <v>29.67</v>
          </cell>
        </row>
        <row r="12980">
          <cell r="AA12980">
            <v>29.68</v>
          </cell>
        </row>
        <row r="12981">
          <cell r="AA12981">
            <v>29.69</v>
          </cell>
        </row>
        <row r="12982">
          <cell r="AA12982">
            <v>29.7</v>
          </cell>
        </row>
        <row r="12983">
          <cell r="AA12983">
            <v>29.71</v>
          </cell>
        </row>
        <row r="12984">
          <cell r="AA12984">
            <v>29.72</v>
          </cell>
        </row>
        <row r="12985">
          <cell r="AA12985">
            <v>29.73</v>
          </cell>
        </row>
        <row r="12986">
          <cell r="AA12986">
            <v>29.74</v>
          </cell>
        </row>
        <row r="12987">
          <cell r="AA12987">
            <v>29.75</v>
          </cell>
        </row>
        <row r="12988">
          <cell r="AA12988">
            <v>29.76</v>
          </cell>
        </row>
        <row r="12989">
          <cell r="AA12989">
            <v>29.77</v>
          </cell>
        </row>
        <row r="12990">
          <cell r="AA12990">
            <v>29.78</v>
          </cell>
        </row>
        <row r="12991">
          <cell r="AA12991">
            <v>29.79</v>
          </cell>
        </row>
        <row r="12992">
          <cell r="AA12992">
            <v>29.8</v>
          </cell>
        </row>
        <row r="12993">
          <cell r="AA12993">
            <v>29.81</v>
          </cell>
        </row>
        <row r="12994">
          <cell r="AA12994">
            <v>29.82</v>
          </cell>
        </row>
        <row r="12995">
          <cell r="AA12995">
            <v>29.83</v>
          </cell>
        </row>
        <row r="12996">
          <cell r="AA12996">
            <v>29.84</v>
          </cell>
        </row>
        <row r="12997">
          <cell r="AA12997">
            <v>29.85</v>
          </cell>
        </row>
        <row r="12998">
          <cell r="AA12998">
            <v>29.86</v>
          </cell>
        </row>
        <row r="12999">
          <cell r="AA12999">
            <v>29.87</v>
          </cell>
        </row>
        <row r="13000">
          <cell r="AA13000">
            <v>29.88</v>
          </cell>
        </row>
        <row r="13001">
          <cell r="AA13001">
            <v>29.89</v>
          </cell>
        </row>
        <row r="13002">
          <cell r="AA13002">
            <v>29.9</v>
          </cell>
        </row>
        <row r="13003">
          <cell r="AA13003">
            <v>29.91</v>
          </cell>
        </row>
        <row r="13004">
          <cell r="AA13004">
            <v>29.92</v>
          </cell>
        </row>
        <row r="13005">
          <cell r="AA13005">
            <v>29.93</v>
          </cell>
        </row>
        <row r="13006">
          <cell r="AA13006">
            <v>29.94</v>
          </cell>
        </row>
        <row r="13007">
          <cell r="AA13007">
            <v>29.95</v>
          </cell>
        </row>
        <row r="13008">
          <cell r="AA13008">
            <v>29.96</v>
          </cell>
        </row>
        <row r="13009">
          <cell r="AA13009">
            <v>29.97</v>
          </cell>
        </row>
        <row r="13010">
          <cell r="AA13010">
            <v>29.98</v>
          </cell>
        </row>
        <row r="13011">
          <cell r="AA13011">
            <v>29.99</v>
          </cell>
        </row>
        <row r="13012">
          <cell r="AA13012">
            <v>30</v>
          </cell>
        </row>
        <row r="13013">
          <cell r="AA13013">
            <v>30.01</v>
          </cell>
        </row>
        <row r="13014">
          <cell r="AA13014">
            <v>30.02</v>
          </cell>
        </row>
        <row r="13015">
          <cell r="AA13015">
            <v>30.03</v>
          </cell>
        </row>
        <row r="13016">
          <cell r="AA13016">
            <v>30.04</v>
          </cell>
        </row>
        <row r="13017">
          <cell r="AA13017">
            <v>30.05</v>
          </cell>
        </row>
        <row r="13018">
          <cell r="AA13018">
            <v>30.06</v>
          </cell>
        </row>
        <row r="13019">
          <cell r="AA13019">
            <v>30.07</v>
          </cell>
        </row>
        <row r="13020">
          <cell r="AA13020">
            <v>30.08</v>
          </cell>
        </row>
        <row r="13021">
          <cell r="AA13021">
            <v>30.09</v>
          </cell>
        </row>
        <row r="13022">
          <cell r="AA13022">
            <v>30.1</v>
          </cell>
        </row>
        <row r="13023">
          <cell r="AA13023">
            <v>30.11</v>
          </cell>
        </row>
        <row r="13024">
          <cell r="AA13024">
            <v>30.12</v>
          </cell>
        </row>
        <row r="13025">
          <cell r="AA13025">
            <v>30.13</v>
          </cell>
        </row>
        <row r="13026">
          <cell r="AA13026">
            <v>30.14</v>
          </cell>
        </row>
        <row r="13027">
          <cell r="AA13027">
            <v>30.15</v>
          </cell>
        </row>
        <row r="13028">
          <cell r="AA13028">
            <v>30.16</v>
          </cell>
        </row>
        <row r="13029">
          <cell r="AA13029">
            <v>30.17</v>
          </cell>
        </row>
        <row r="13030">
          <cell r="AA13030">
            <v>30.18</v>
          </cell>
        </row>
        <row r="13031">
          <cell r="AA13031">
            <v>30.19</v>
          </cell>
        </row>
        <row r="13032">
          <cell r="AA13032">
            <v>30.2</v>
          </cell>
        </row>
        <row r="13033">
          <cell r="AA13033">
            <v>30.21</v>
          </cell>
        </row>
        <row r="13034">
          <cell r="AA13034">
            <v>30.22</v>
          </cell>
        </row>
        <row r="13035">
          <cell r="AA13035">
            <v>30.23</v>
          </cell>
        </row>
        <row r="13036">
          <cell r="AA13036">
            <v>30.24</v>
          </cell>
        </row>
        <row r="13037">
          <cell r="AA13037">
            <v>30.25</v>
          </cell>
        </row>
        <row r="13038">
          <cell r="AA13038">
            <v>30.26</v>
          </cell>
        </row>
        <row r="13039">
          <cell r="AA13039">
            <v>30.27</v>
          </cell>
        </row>
        <row r="13040">
          <cell r="AA13040">
            <v>30.28</v>
          </cell>
        </row>
        <row r="13041">
          <cell r="AA13041">
            <v>30.29</v>
          </cell>
        </row>
        <row r="13042">
          <cell r="AA13042">
            <v>30.3</v>
          </cell>
        </row>
        <row r="13043">
          <cell r="AA13043">
            <v>30.31</v>
          </cell>
        </row>
        <row r="13044">
          <cell r="AA13044">
            <v>30.32</v>
          </cell>
        </row>
        <row r="13045">
          <cell r="AA13045">
            <v>30.33</v>
          </cell>
        </row>
        <row r="13046">
          <cell r="AA13046">
            <v>30.34</v>
          </cell>
        </row>
        <row r="13047">
          <cell r="AA13047">
            <v>30.35</v>
          </cell>
        </row>
        <row r="13048">
          <cell r="AA13048">
            <v>30.36</v>
          </cell>
        </row>
        <row r="13049">
          <cell r="AA13049">
            <v>30.37</v>
          </cell>
        </row>
        <row r="13050">
          <cell r="AA13050">
            <v>30.38</v>
          </cell>
        </row>
        <row r="13051">
          <cell r="AA13051">
            <v>30.39</v>
          </cell>
        </row>
        <row r="13052">
          <cell r="AA13052">
            <v>30.4</v>
          </cell>
        </row>
        <row r="13053">
          <cell r="AA13053">
            <v>30.41</v>
          </cell>
        </row>
        <row r="13054">
          <cell r="AA13054">
            <v>30.42</v>
          </cell>
        </row>
        <row r="13055">
          <cell r="AA13055">
            <v>30.43</v>
          </cell>
        </row>
        <row r="13056">
          <cell r="AA13056">
            <v>30.44</v>
          </cell>
        </row>
        <row r="13057">
          <cell r="AA13057">
            <v>30.45</v>
          </cell>
        </row>
        <row r="13058">
          <cell r="AA13058">
            <v>30.46</v>
          </cell>
        </row>
        <row r="13059">
          <cell r="AA13059">
            <v>30.47</v>
          </cell>
        </row>
        <row r="13060">
          <cell r="AA13060">
            <v>30.48</v>
          </cell>
        </row>
        <row r="13061">
          <cell r="AA13061">
            <v>30.49</v>
          </cell>
        </row>
        <row r="13062">
          <cell r="AA13062">
            <v>30.5</v>
          </cell>
        </row>
        <row r="13063">
          <cell r="AA13063">
            <v>30.51</v>
          </cell>
        </row>
        <row r="13064">
          <cell r="AA13064">
            <v>30.52</v>
          </cell>
        </row>
        <row r="13065">
          <cell r="AA13065">
            <v>30.53</v>
          </cell>
        </row>
        <row r="13066">
          <cell r="AA13066">
            <v>30.54</v>
          </cell>
        </row>
        <row r="13067">
          <cell r="AA13067">
            <v>30.55</v>
          </cell>
        </row>
        <row r="13068">
          <cell r="AA13068">
            <v>30.56</v>
          </cell>
        </row>
        <row r="13069">
          <cell r="AA13069">
            <v>30.57</v>
          </cell>
        </row>
        <row r="13070">
          <cell r="AA13070">
            <v>30.58</v>
          </cell>
        </row>
        <row r="13071">
          <cell r="AA13071">
            <v>30.59</v>
          </cell>
        </row>
        <row r="13072">
          <cell r="AA13072">
            <v>30.6</v>
          </cell>
        </row>
        <row r="13073">
          <cell r="AA13073">
            <v>30.61</v>
          </cell>
        </row>
        <row r="13074">
          <cell r="AA13074">
            <v>30.62</v>
          </cell>
        </row>
        <row r="13075">
          <cell r="AA13075">
            <v>30.63</v>
          </cell>
        </row>
        <row r="13076">
          <cell r="AA13076">
            <v>30.64</v>
          </cell>
        </row>
        <row r="13077">
          <cell r="AA13077">
            <v>30.65</v>
          </cell>
        </row>
        <row r="13078">
          <cell r="AA13078">
            <v>30.66</v>
          </cell>
        </row>
        <row r="13079">
          <cell r="AA13079">
            <v>30.67</v>
          </cell>
        </row>
        <row r="13080">
          <cell r="AA13080">
            <v>30.68</v>
          </cell>
        </row>
        <row r="13081">
          <cell r="AA13081">
            <v>30.69</v>
          </cell>
        </row>
        <row r="13082">
          <cell r="AA13082">
            <v>30.7</v>
          </cell>
        </row>
        <row r="13083">
          <cell r="AA13083">
            <v>30.71</v>
          </cell>
        </row>
        <row r="13084">
          <cell r="AA13084">
            <v>30.72</v>
          </cell>
        </row>
        <row r="13085">
          <cell r="AA13085">
            <v>30.73</v>
          </cell>
        </row>
        <row r="13086">
          <cell r="AA13086">
            <v>30.74</v>
          </cell>
        </row>
        <row r="13087">
          <cell r="AA13087">
            <v>30.75</v>
          </cell>
        </row>
        <row r="13088">
          <cell r="AA13088">
            <v>30.76</v>
          </cell>
        </row>
        <row r="13089">
          <cell r="AA13089">
            <v>30.77</v>
          </cell>
        </row>
        <row r="13090">
          <cell r="AA13090">
            <v>30.78</v>
          </cell>
        </row>
        <row r="13091">
          <cell r="AA13091">
            <v>30.79</v>
          </cell>
        </row>
        <row r="13092">
          <cell r="AA13092">
            <v>30.8</v>
          </cell>
        </row>
        <row r="13093">
          <cell r="AA13093">
            <v>30.81</v>
          </cell>
        </row>
        <row r="13094">
          <cell r="AA13094">
            <v>30.82</v>
          </cell>
        </row>
        <row r="13095">
          <cell r="AA13095">
            <v>30.83</v>
          </cell>
        </row>
        <row r="13096">
          <cell r="AA13096">
            <v>30.84</v>
          </cell>
        </row>
        <row r="13097">
          <cell r="AA13097">
            <v>30.85</v>
          </cell>
        </row>
        <row r="13098">
          <cell r="AA13098">
            <v>30.86</v>
          </cell>
        </row>
        <row r="13099">
          <cell r="AA13099">
            <v>30.87</v>
          </cell>
        </row>
        <row r="13100">
          <cell r="AA13100">
            <v>30.88</v>
          </cell>
        </row>
        <row r="13101">
          <cell r="AA13101">
            <v>30.89</v>
          </cell>
        </row>
        <row r="13102">
          <cell r="AA13102">
            <v>30.9</v>
          </cell>
        </row>
        <row r="13103">
          <cell r="AA13103">
            <v>30.91</v>
          </cell>
        </row>
        <row r="13104">
          <cell r="AA13104">
            <v>30.92</v>
          </cell>
        </row>
        <row r="13105">
          <cell r="AA13105">
            <v>30.93</v>
          </cell>
        </row>
        <row r="13106">
          <cell r="AA13106">
            <v>30.94</v>
          </cell>
        </row>
        <row r="13107">
          <cell r="AA13107">
            <v>30.95</v>
          </cell>
        </row>
        <row r="13108">
          <cell r="AA13108">
            <v>30.96</v>
          </cell>
        </row>
        <row r="13109">
          <cell r="AA13109">
            <v>30.97</v>
          </cell>
        </row>
        <row r="13110">
          <cell r="AA13110">
            <v>30.98</v>
          </cell>
        </row>
        <row r="13111">
          <cell r="AA13111">
            <v>30.99</v>
          </cell>
        </row>
        <row r="13112">
          <cell r="AA13112">
            <v>31</v>
          </cell>
        </row>
        <row r="13113">
          <cell r="AA13113">
            <v>31.01</v>
          </cell>
        </row>
        <row r="13114">
          <cell r="AA13114">
            <v>31.02</v>
          </cell>
        </row>
        <row r="13115">
          <cell r="AA13115">
            <v>31.03</v>
          </cell>
        </row>
        <row r="13116">
          <cell r="AA13116">
            <v>31.04</v>
          </cell>
        </row>
        <row r="13117">
          <cell r="AA13117">
            <v>31.05</v>
          </cell>
        </row>
        <row r="13118">
          <cell r="AA13118">
            <v>31.06</v>
          </cell>
        </row>
        <row r="13119">
          <cell r="AA13119">
            <v>31.07</v>
          </cell>
        </row>
        <row r="13120">
          <cell r="AA13120">
            <v>31.08</v>
          </cell>
        </row>
        <row r="13121">
          <cell r="AA13121">
            <v>31.09</v>
          </cell>
        </row>
        <row r="13122">
          <cell r="AA13122">
            <v>31.1</v>
          </cell>
        </row>
        <row r="13123">
          <cell r="AA13123">
            <v>31.11</v>
          </cell>
        </row>
        <row r="13124">
          <cell r="AA13124">
            <v>31.12</v>
          </cell>
        </row>
        <row r="13125">
          <cell r="AA13125">
            <v>31.13</v>
          </cell>
        </row>
        <row r="13126">
          <cell r="AA13126">
            <v>31.14</v>
          </cell>
        </row>
        <row r="13127">
          <cell r="AA13127">
            <v>31.15</v>
          </cell>
        </row>
        <row r="13128">
          <cell r="AA13128">
            <v>31.16</v>
          </cell>
        </row>
        <row r="13129">
          <cell r="AA13129">
            <v>31.17</v>
          </cell>
        </row>
        <row r="13130">
          <cell r="AA13130">
            <v>31.18</v>
          </cell>
        </row>
        <row r="13131">
          <cell r="AA13131">
            <v>31.19</v>
          </cell>
        </row>
        <row r="13132">
          <cell r="AA13132">
            <v>31.2</v>
          </cell>
        </row>
        <row r="13133">
          <cell r="AA13133">
            <v>31.21</v>
          </cell>
        </row>
        <row r="13134">
          <cell r="AA13134">
            <v>31.22</v>
          </cell>
        </row>
        <row r="13135">
          <cell r="AA13135">
            <v>31.23</v>
          </cell>
        </row>
        <row r="13136">
          <cell r="AA13136">
            <v>31.24</v>
          </cell>
        </row>
        <row r="13137">
          <cell r="AA13137">
            <v>31.25</v>
          </cell>
        </row>
        <row r="13138">
          <cell r="AA13138">
            <v>31.26</v>
          </cell>
        </row>
        <row r="13139">
          <cell r="AA13139">
            <v>31.27</v>
          </cell>
        </row>
        <row r="13140">
          <cell r="AA13140">
            <v>31.28</v>
          </cell>
        </row>
        <row r="13141">
          <cell r="AA13141">
            <v>31.29</v>
          </cell>
        </row>
        <row r="13142">
          <cell r="AA13142">
            <v>31.3</v>
          </cell>
        </row>
        <row r="13143">
          <cell r="AA13143">
            <v>31.31</v>
          </cell>
        </row>
        <row r="13144">
          <cell r="AA13144">
            <v>31.32</v>
          </cell>
        </row>
        <row r="13145">
          <cell r="AA13145">
            <v>31.33</v>
          </cell>
        </row>
        <row r="13146">
          <cell r="AA13146">
            <v>31.34</v>
          </cell>
        </row>
        <row r="13147">
          <cell r="AA13147">
            <v>31.35</v>
          </cell>
        </row>
        <row r="13148">
          <cell r="AA13148">
            <v>31.36</v>
          </cell>
        </row>
        <row r="13149">
          <cell r="AA13149">
            <v>31.37</v>
          </cell>
        </row>
        <row r="13150">
          <cell r="AA13150">
            <v>31.38</v>
          </cell>
        </row>
        <row r="13151">
          <cell r="AA13151">
            <v>31.39</v>
          </cell>
        </row>
        <row r="13152">
          <cell r="AA13152">
            <v>31.4</v>
          </cell>
        </row>
        <row r="13153">
          <cell r="AA13153">
            <v>31.41</v>
          </cell>
        </row>
        <row r="13154">
          <cell r="AA13154">
            <v>31.42</v>
          </cell>
        </row>
        <row r="13155">
          <cell r="AA13155">
            <v>31.43</v>
          </cell>
        </row>
        <row r="13156">
          <cell r="AA13156">
            <v>31.44</v>
          </cell>
        </row>
        <row r="13157">
          <cell r="AA13157">
            <v>31.45</v>
          </cell>
        </row>
        <row r="13158">
          <cell r="AA13158">
            <v>31.46</v>
          </cell>
        </row>
        <row r="13159">
          <cell r="AA13159">
            <v>31.47</v>
          </cell>
        </row>
        <row r="13160">
          <cell r="AA13160">
            <v>31.48</v>
          </cell>
        </row>
        <row r="13161">
          <cell r="AA13161">
            <v>31.49</v>
          </cell>
        </row>
        <row r="13162">
          <cell r="AA13162">
            <v>31.5</v>
          </cell>
        </row>
        <row r="13163">
          <cell r="AA13163">
            <v>31.51</v>
          </cell>
        </row>
        <row r="13164">
          <cell r="AA13164">
            <v>31.52</v>
          </cell>
        </row>
        <row r="13165">
          <cell r="AA13165">
            <v>31.53</v>
          </cell>
        </row>
        <row r="13166">
          <cell r="AA13166">
            <v>31.54</v>
          </cell>
        </row>
        <row r="13167">
          <cell r="AA13167">
            <v>31.55</v>
          </cell>
        </row>
        <row r="13168">
          <cell r="AA13168">
            <v>31.56</v>
          </cell>
        </row>
        <row r="13169">
          <cell r="AA13169">
            <v>31.57</v>
          </cell>
        </row>
        <row r="13170">
          <cell r="AA13170">
            <v>31.58</v>
          </cell>
        </row>
        <row r="13171">
          <cell r="AA13171">
            <v>31.59</v>
          </cell>
        </row>
        <row r="13172">
          <cell r="AA13172">
            <v>31.6</v>
          </cell>
        </row>
        <row r="13173">
          <cell r="AA13173">
            <v>31.61</v>
          </cell>
        </row>
        <row r="13174">
          <cell r="AA13174">
            <v>31.62</v>
          </cell>
        </row>
        <row r="13175">
          <cell r="AA13175">
            <v>31.63</v>
          </cell>
        </row>
        <row r="13176">
          <cell r="AA13176">
            <v>31.64</v>
          </cell>
        </row>
        <row r="13177">
          <cell r="AA13177">
            <v>31.65</v>
          </cell>
        </row>
        <row r="13178">
          <cell r="AA13178">
            <v>31.66</v>
          </cell>
        </row>
        <row r="13179">
          <cell r="AA13179">
            <v>31.67</v>
          </cell>
        </row>
        <row r="13180">
          <cell r="AA13180">
            <v>31.68</v>
          </cell>
        </row>
        <row r="13181">
          <cell r="AA13181">
            <v>31.69</v>
          </cell>
        </row>
        <row r="13182">
          <cell r="AA13182">
            <v>31.7</v>
          </cell>
        </row>
        <row r="13183">
          <cell r="AA13183">
            <v>31.71</v>
          </cell>
        </row>
        <row r="13184">
          <cell r="AA13184">
            <v>31.72</v>
          </cell>
        </row>
        <row r="13185">
          <cell r="AA13185">
            <v>31.73</v>
          </cell>
        </row>
        <row r="13186">
          <cell r="AA13186">
            <v>31.74</v>
          </cell>
        </row>
        <row r="13187">
          <cell r="AA13187">
            <v>31.75</v>
          </cell>
        </row>
        <row r="13188">
          <cell r="AA13188">
            <v>31.76</v>
          </cell>
        </row>
        <row r="13189">
          <cell r="AA13189">
            <v>31.77</v>
          </cell>
        </row>
        <row r="13190">
          <cell r="AA13190">
            <v>31.78</v>
          </cell>
        </row>
        <row r="13191">
          <cell r="AA13191">
            <v>31.79</v>
          </cell>
        </row>
        <row r="13192">
          <cell r="AA13192">
            <v>31.8</v>
          </cell>
        </row>
        <row r="13193">
          <cell r="AA13193">
            <v>31.81</v>
          </cell>
        </row>
        <row r="13194">
          <cell r="AA13194">
            <v>31.82</v>
          </cell>
        </row>
        <row r="13195">
          <cell r="AA13195">
            <v>31.83</v>
          </cell>
        </row>
        <row r="13196">
          <cell r="AA13196">
            <v>31.84</v>
          </cell>
        </row>
        <row r="13197">
          <cell r="AA13197">
            <v>31.85</v>
          </cell>
        </row>
        <row r="13198">
          <cell r="AA13198">
            <v>31.86</v>
          </cell>
        </row>
        <row r="13199">
          <cell r="AA13199">
            <v>31.87</v>
          </cell>
        </row>
        <row r="13200">
          <cell r="AA13200">
            <v>31.88</v>
          </cell>
        </row>
        <row r="13201">
          <cell r="AA13201">
            <v>31.89</v>
          </cell>
        </row>
        <row r="13202">
          <cell r="AA13202">
            <v>31.9</v>
          </cell>
        </row>
        <row r="13203">
          <cell r="AA13203">
            <v>31.91</v>
          </cell>
        </row>
        <row r="13204">
          <cell r="AA13204">
            <v>31.92</v>
          </cell>
        </row>
        <row r="13205">
          <cell r="AA13205">
            <v>31.93</v>
          </cell>
        </row>
        <row r="13206">
          <cell r="AA13206">
            <v>31.94</v>
          </cell>
        </row>
        <row r="13207">
          <cell r="AA13207">
            <v>31.95</v>
          </cell>
        </row>
        <row r="13208">
          <cell r="AA13208">
            <v>31.96</v>
          </cell>
        </row>
        <row r="13209">
          <cell r="AA13209">
            <v>31.97</v>
          </cell>
        </row>
        <row r="13210">
          <cell r="AA13210">
            <v>31.98</v>
          </cell>
        </row>
        <row r="13211">
          <cell r="AA13211">
            <v>31.99</v>
          </cell>
        </row>
        <row r="13212">
          <cell r="AA13212">
            <v>32</v>
          </cell>
        </row>
        <row r="13213">
          <cell r="AA13213">
            <v>32.01</v>
          </cell>
        </row>
        <row r="13214">
          <cell r="AA13214">
            <v>32.020000000000003</v>
          </cell>
        </row>
        <row r="13215">
          <cell r="AA13215">
            <v>32.03</v>
          </cell>
        </row>
        <row r="13216">
          <cell r="AA13216">
            <v>32.04</v>
          </cell>
        </row>
        <row r="13217">
          <cell r="AA13217">
            <v>32.049999999999997</v>
          </cell>
        </row>
        <row r="13218">
          <cell r="AA13218">
            <v>32.06</v>
          </cell>
        </row>
        <row r="13219">
          <cell r="AA13219">
            <v>32.07</v>
          </cell>
        </row>
        <row r="13220">
          <cell r="AA13220">
            <v>32.08</v>
          </cell>
        </row>
        <row r="13221">
          <cell r="AA13221">
            <v>32.090000000000003</v>
          </cell>
        </row>
        <row r="13222">
          <cell r="AA13222">
            <v>32.1</v>
          </cell>
        </row>
        <row r="13223">
          <cell r="AA13223">
            <v>32.11</v>
          </cell>
        </row>
        <row r="13224">
          <cell r="AA13224">
            <v>32.119999999999997</v>
          </cell>
        </row>
        <row r="13225">
          <cell r="AA13225">
            <v>32.130000000000003</v>
          </cell>
        </row>
        <row r="13226">
          <cell r="AA13226">
            <v>32.14</v>
          </cell>
        </row>
        <row r="13227">
          <cell r="AA13227">
            <v>32.15</v>
          </cell>
        </row>
        <row r="13228">
          <cell r="AA13228">
            <v>32.159999999999997</v>
          </cell>
        </row>
        <row r="13229">
          <cell r="AA13229">
            <v>32.17</v>
          </cell>
        </row>
        <row r="13230">
          <cell r="AA13230">
            <v>32.18</v>
          </cell>
        </row>
        <row r="13231">
          <cell r="AA13231">
            <v>32.19</v>
          </cell>
        </row>
        <row r="13232">
          <cell r="AA13232">
            <v>32.200000000000003</v>
          </cell>
        </row>
        <row r="13233">
          <cell r="AA13233">
            <v>32.21</v>
          </cell>
        </row>
        <row r="13234">
          <cell r="AA13234">
            <v>32.22</v>
          </cell>
        </row>
        <row r="13235">
          <cell r="AA13235">
            <v>32.229999999999997</v>
          </cell>
        </row>
        <row r="13236">
          <cell r="AA13236">
            <v>32.24</v>
          </cell>
        </row>
        <row r="13237">
          <cell r="AA13237">
            <v>32.25</v>
          </cell>
        </row>
        <row r="13238">
          <cell r="AA13238">
            <v>32.26</v>
          </cell>
        </row>
        <row r="13239">
          <cell r="AA13239">
            <v>32.270000000000003</v>
          </cell>
        </row>
        <row r="13240">
          <cell r="AA13240">
            <v>32.28</v>
          </cell>
        </row>
        <row r="13241">
          <cell r="AA13241">
            <v>32.29</v>
          </cell>
        </row>
        <row r="13242">
          <cell r="AA13242">
            <v>32.299999999999997</v>
          </cell>
        </row>
        <row r="13243">
          <cell r="AA13243">
            <v>32.31</v>
          </cell>
        </row>
        <row r="13244">
          <cell r="AA13244">
            <v>32.32</v>
          </cell>
        </row>
        <row r="13245">
          <cell r="AA13245">
            <v>32.33</v>
          </cell>
        </row>
        <row r="13246">
          <cell r="AA13246">
            <v>32.340000000000003</v>
          </cell>
        </row>
        <row r="13247">
          <cell r="AA13247">
            <v>32.35</v>
          </cell>
        </row>
        <row r="13248">
          <cell r="AA13248">
            <v>32.36</v>
          </cell>
        </row>
        <row r="13249">
          <cell r="AA13249">
            <v>32.369999999999997</v>
          </cell>
        </row>
        <row r="13250">
          <cell r="AA13250">
            <v>32.380000000000003</v>
          </cell>
        </row>
        <row r="13251">
          <cell r="AA13251">
            <v>32.39</v>
          </cell>
        </row>
        <row r="13252">
          <cell r="AA13252">
            <v>32.4</v>
          </cell>
        </row>
        <row r="13253">
          <cell r="AA13253">
            <v>32.409999999999997</v>
          </cell>
        </row>
        <row r="13254">
          <cell r="AA13254">
            <v>32.42</v>
          </cell>
        </row>
        <row r="13255">
          <cell r="AA13255">
            <v>32.43</v>
          </cell>
        </row>
        <row r="13256">
          <cell r="AA13256">
            <v>32.44</v>
          </cell>
        </row>
        <row r="13257">
          <cell r="AA13257">
            <v>32.450000000000003</v>
          </cell>
        </row>
        <row r="13258">
          <cell r="AA13258">
            <v>32.46</v>
          </cell>
        </row>
        <row r="13259">
          <cell r="AA13259">
            <v>32.47</v>
          </cell>
        </row>
        <row r="13260">
          <cell r="AA13260">
            <v>32.479999999999997</v>
          </cell>
        </row>
        <row r="13261">
          <cell r="AA13261">
            <v>32.49</v>
          </cell>
        </row>
        <row r="13262">
          <cell r="AA13262">
            <v>32.5</v>
          </cell>
        </row>
        <row r="13263">
          <cell r="AA13263">
            <v>32.51</v>
          </cell>
        </row>
        <row r="13264">
          <cell r="AA13264">
            <v>32.520000000000003</v>
          </cell>
        </row>
        <row r="13265">
          <cell r="AA13265">
            <v>32.53</v>
          </cell>
        </row>
        <row r="13266">
          <cell r="AA13266">
            <v>32.54</v>
          </cell>
        </row>
        <row r="13267">
          <cell r="AA13267">
            <v>32.549999999999997</v>
          </cell>
        </row>
        <row r="13268">
          <cell r="AA13268">
            <v>32.56</v>
          </cell>
        </row>
        <row r="13269">
          <cell r="AA13269">
            <v>32.57</v>
          </cell>
        </row>
        <row r="13270">
          <cell r="AA13270">
            <v>32.58</v>
          </cell>
        </row>
        <row r="13271">
          <cell r="AA13271">
            <v>32.590000000000003</v>
          </cell>
        </row>
        <row r="13272">
          <cell r="AA13272">
            <v>32.6</v>
          </cell>
        </row>
        <row r="13273">
          <cell r="AA13273">
            <v>32.61</v>
          </cell>
        </row>
        <row r="13274">
          <cell r="AA13274">
            <v>32.619999999999997</v>
          </cell>
        </row>
        <row r="13275">
          <cell r="AA13275">
            <v>32.630000000000003</v>
          </cell>
        </row>
        <row r="13276">
          <cell r="AA13276">
            <v>32.64</v>
          </cell>
        </row>
        <row r="13277">
          <cell r="AA13277">
            <v>32.65</v>
          </cell>
        </row>
        <row r="13278">
          <cell r="AA13278">
            <v>32.659999999999997</v>
          </cell>
        </row>
        <row r="13279">
          <cell r="AA13279">
            <v>32.67</v>
          </cell>
        </row>
        <row r="13280">
          <cell r="AA13280">
            <v>32.68</v>
          </cell>
        </row>
        <row r="13281">
          <cell r="AA13281">
            <v>32.69</v>
          </cell>
        </row>
        <row r="13282">
          <cell r="AA13282">
            <v>32.700000000000003</v>
          </cell>
        </row>
        <row r="13283">
          <cell r="AA13283">
            <v>32.71</v>
          </cell>
        </row>
        <row r="13284">
          <cell r="AA13284">
            <v>32.72</v>
          </cell>
        </row>
        <row r="13285">
          <cell r="AA13285">
            <v>32.729999999999997</v>
          </cell>
        </row>
        <row r="13286">
          <cell r="AA13286">
            <v>32.74</v>
          </cell>
        </row>
        <row r="13287">
          <cell r="AA13287">
            <v>32.75</v>
          </cell>
        </row>
        <row r="13288">
          <cell r="AA13288">
            <v>32.76</v>
          </cell>
        </row>
        <row r="13289">
          <cell r="AA13289">
            <v>32.770000000000003</v>
          </cell>
        </row>
        <row r="13290">
          <cell r="AA13290">
            <v>32.78</v>
          </cell>
        </row>
        <row r="13291">
          <cell r="AA13291">
            <v>32.79</v>
          </cell>
        </row>
        <row r="13292">
          <cell r="AA13292">
            <v>32.799999999999997</v>
          </cell>
        </row>
        <row r="13293">
          <cell r="AA13293">
            <v>32.81</v>
          </cell>
        </row>
        <row r="13294">
          <cell r="AA13294">
            <v>32.82</v>
          </cell>
        </row>
        <row r="13295">
          <cell r="AA13295">
            <v>32.83</v>
          </cell>
        </row>
        <row r="13296">
          <cell r="AA13296">
            <v>32.840000000000003</v>
          </cell>
        </row>
        <row r="13297">
          <cell r="AA13297">
            <v>32.85</v>
          </cell>
        </row>
        <row r="13298">
          <cell r="AA13298">
            <v>32.86</v>
          </cell>
        </row>
        <row r="13299">
          <cell r="AA13299">
            <v>32.869999999999997</v>
          </cell>
        </row>
        <row r="13300">
          <cell r="AA13300">
            <v>32.880000000000003</v>
          </cell>
        </row>
        <row r="13301">
          <cell r="AA13301">
            <v>32.89</v>
          </cell>
        </row>
        <row r="13302">
          <cell r="AA13302">
            <v>32.9</v>
          </cell>
        </row>
        <row r="13303">
          <cell r="AA13303">
            <v>32.909999999999997</v>
          </cell>
        </row>
        <row r="13304">
          <cell r="AA13304">
            <v>32.92</v>
          </cell>
        </row>
        <row r="13305">
          <cell r="AA13305">
            <v>32.93</v>
          </cell>
        </row>
        <row r="13306">
          <cell r="AA13306">
            <v>32.94</v>
          </cell>
        </row>
        <row r="13307">
          <cell r="AA13307">
            <v>32.950000000000003</v>
          </cell>
        </row>
        <row r="13308">
          <cell r="AA13308">
            <v>32.96</v>
          </cell>
        </row>
        <row r="13309">
          <cell r="AA13309">
            <v>32.97</v>
          </cell>
        </row>
        <row r="13310">
          <cell r="AA13310">
            <v>32.979999999999997</v>
          </cell>
        </row>
        <row r="13311">
          <cell r="AA13311">
            <v>32.99</v>
          </cell>
        </row>
        <row r="13312">
          <cell r="AA13312">
            <v>33</v>
          </cell>
        </row>
        <row r="13313">
          <cell r="AA13313">
            <v>33.01</v>
          </cell>
        </row>
        <row r="13314">
          <cell r="AA13314">
            <v>33.020000000000003</v>
          </cell>
        </row>
        <row r="13315">
          <cell r="AA13315">
            <v>33.03</v>
          </cell>
        </row>
        <row r="13316">
          <cell r="AA13316">
            <v>33.04</v>
          </cell>
        </row>
        <row r="13317">
          <cell r="AA13317">
            <v>33.049999999999997</v>
          </cell>
        </row>
        <row r="13318">
          <cell r="AA13318">
            <v>33.06</v>
          </cell>
        </row>
        <row r="13319">
          <cell r="AA13319">
            <v>33.07</v>
          </cell>
        </row>
        <row r="13320">
          <cell r="AA13320">
            <v>33.08</v>
          </cell>
        </row>
        <row r="13321">
          <cell r="AA13321">
            <v>33.090000000000003</v>
          </cell>
        </row>
        <row r="13322">
          <cell r="AA13322">
            <v>33.1</v>
          </cell>
        </row>
        <row r="13323">
          <cell r="AA13323">
            <v>33.11</v>
          </cell>
        </row>
        <row r="13324">
          <cell r="AA13324">
            <v>33.119999999999997</v>
          </cell>
        </row>
        <row r="13325">
          <cell r="AA13325">
            <v>33.130000000000003</v>
          </cell>
        </row>
        <row r="13326">
          <cell r="AA13326">
            <v>33.14</v>
          </cell>
        </row>
        <row r="13327">
          <cell r="AA13327">
            <v>33.15</v>
          </cell>
        </row>
        <row r="13328">
          <cell r="AA13328">
            <v>33.159999999999997</v>
          </cell>
        </row>
        <row r="13329">
          <cell r="AA13329">
            <v>33.17</v>
          </cell>
        </row>
        <row r="13330">
          <cell r="AA13330">
            <v>33.18</v>
          </cell>
        </row>
        <row r="13331">
          <cell r="AA13331">
            <v>33.19</v>
          </cell>
        </row>
        <row r="13332">
          <cell r="AA13332">
            <v>33.200000000000003</v>
          </cell>
        </row>
        <row r="13333">
          <cell r="AA13333">
            <v>33.21</v>
          </cell>
        </row>
        <row r="13334">
          <cell r="AA13334">
            <v>33.22</v>
          </cell>
        </row>
        <row r="13335">
          <cell r="AA13335">
            <v>33.229999999999997</v>
          </cell>
        </row>
        <row r="13336">
          <cell r="AA13336">
            <v>33.24</v>
          </cell>
        </row>
        <row r="13337">
          <cell r="AA13337">
            <v>33.25</v>
          </cell>
        </row>
        <row r="13338">
          <cell r="AA13338">
            <v>33.26</v>
          </cell>
        </row>
        <row r="13339">
          <cell r="AA13339">
            <v>33.270000000000003</v>
          </cell>
        </row>
        <row r="13340">
          <cell r="AA13340">
            <v>33.28</v>
          </cell>
        </row>
        <row r="13341">
          <cell r="AA13341">
            <v>33.29</v>
          </cell>
        </row>
        <row r="13342">
          <cell r="AA13342">
            <v>33.299999999999997</v>
          </cell>
        </row>
        <row r="13343">
          <cell r="AA13343">
            <v>33.31</v>
          </cell>
        </row>
        <row r="13344">
          <cell r="AA13344">
            <v>33.32</v>
          </cell>
        </row>
        <row r="13345">
          <cell r="AA13345">
            <v>33.33</v>
          </cell>
        </row>
        <row r="13346">
          <cell r="AA13346">
            <v>33.340000000000003</v>
          </cell>
        </row>
        <row r="13347">
          <cell r="AA13347">
            <v>33.35</v>
          </cell>
        </row>
        <row r="13348">
          <cell r="AA13348">
            <v>33.36</v>
          </cell>
        </row>
        <row r="13349">
          <cell r="AA13349">
            <v>33.369999999999997</v>
          </cell>
        </row>
        <row r="13350">
          <cell r="AA13350">
            <v>33.380000000000003</v>
          </cell>
        </row>
        <row r="13351">
          <cell r="AA13351">
            <v>33.39</v>
          </cell>
        </row>
        <row r="13352">
          <cell r="AA13352">
            <v>33.4</v>
          </cell>
        </row>
        <row r="13353">
          <cell r="AA13353">
            <v>33.409999999999997</v>
          </cell>
        </row>
        <row r="13354">
          <cell r="AA13354">
            <v>33.42</v>
          </cell>
        </row>
        <row r="13355">
          <cell r="AA13355">
            <v>33.43</v>
          </cell>
        </row>
        <row r="13356">
          <cell r="AA13356">
            <v>33.44</v>
          </cell>
        </row>
        <row r="13357">
          <cell r="AA13357">
            <v>33.450000000000003</v>
          </cell>
        </row>
        <row r="13358">
          <cell r="AA13358">
            <v>33.46</v>
          </cell>
        </row>
        <row r="13359">
          <cell r="AA13359">
            <v>33.47</v>
          </cell>
        </row>
        <row r="13360">
          <cell r="AA13360">
            <v>33.479999999999997</v>
          </cell>
        </row>
        <row r="13361">
          <cell r="AA13361">
            <v>33.49</v>
          </cell>
        </row>
        <row r="13362">
          <cell r="AA13362">
            <v>33.5</v>
          </cell>
        </row>
        <row r="13363">
          <cell r="AA13363">
            <v>33.51</v>
          </cell>
        </row>
        <row r="13364">
          <cell r="AA13364">
            <v>33.520000000000003</v>
          </cell>
        </row>
        <row r="13365">
          <cell r="AA13365">
            <v>33.53</v>
          </cell>
        </row>
        <row r="13366">
          <cell r="AA13366">
            <v>33.54</v>
          </cell>
        </row>
        <row r="13367">
          <cell r="AA13367">
            <v>33.549999999999997</v>
          </cell>
        </row>
        <row r="13368">
          <cell r="AA13368">
            <v>33.56</v>
          </cell>
        </row>
        <row r="13369">
          <cell r="AA13369">
            <v>33.57</v>
          </cell>
        </row>
        <row r="13370">
          <cell r="AA13370">
            <v>33.58</v>
          </cell>
        </row>
        <row r="13371">
          <cell r="AA13371">
            <v>33.590000000000003</v>
          </cell>
        </row>
        <row r="13372">
          <cell r="AA13372">
            <v>33.6</v>
          </cell>
        </row>
        <row r="13373">
          <cell r="AA13373">
            <v>33.61</v>
          </cell>
        </row>
        <row r="13374">
          <cell r="AA13374">
            <v>33.619999999999997</v>
          </cell>
        </row>
        <row r="13375">
          <cell r="AA13375">
            <v>33.630000000000003</v>
          </cell>
        </row>
        <row r="13376">
          <cell r="AA13376">
            <v>33.64</v>
          </cell>
        </row>
        <row r="13377">
          <cell r="AA13377">
            <v>33.65</v>
          </cell>
        </row>
        <row r="13378">
          <cell r="AA13378">
            <v>33.659999999999997</v>
          </cell>
        </row>
        <row r="13379">
          <cell r="AA13379">
            <v>33.67</v>
          </cell>
        </row>
        <row r="13380">
          <cell r="AA13380">
            <v>33.68</v>
          </cell>
        </row>
        <row r="13381">
          <cell r="AA13381">
            <v>33.69</v>
          </cell>
        </row>
        <row r="13382">
          <cell r="AA13382">
            <v>33.700000000000003</v>
          </cell>
        </row>
        <row r="13383">
          <cell r="AA13383">
            <v>33.71</v>
          </cell>
        </row>
        <row r="13384">
          <cell r="AA13384">
            <v>33.72</v>
          </cell>
        </row>
        <row r="13385">
          <cell r="AA13385">
            <v>33.729999999999997</v>
          </cell>
        </row>
        <row r="13386">
          <cell r="AA13386">
            <v>33.74</v>
          </cell>
        </row>
        <row r="13387">
          <cell r="AA13387">
            <v>33.75</v>
          </cell>
        </row>
        <row r="13388">
          <cell r="AA13388">
            <v>33.76</v>
          </cell>
        </row>
        <row r="13389">
          <cell r="AA13389">
            <v>33.770000000000003</v>
          </cell>
        </row>
        <row r="13390">
          <cell r="AA13390">
            <v>33.78</v>
          </cell>
        </row>
        <row r="13391">
          <cell r="AA13391">
            <v>33.79</v>
          </cell>
        </row>
        <row r="13392">
          <cell r="AA13392">
            <v>33.799999999999997</v>
          </cell>
        </row>
        <row r="13393">
          <cell r="AA13393">
            <v>33.81</v>
          </cell>
        </row>
        <row r="13394">
          <cell r="AA13394">
            <v>33.82</v>
          </cell>
        </row>
        <row r="13395">
          <cell r="AA13395">
            <v>33.83</v>
          </cell>
        </row>
        <row r="13396">
          <cell r="AA13396">
            <v>33.840000000000003</v>
          </cell>
        </row>
        <row r="13397">
          <cell r="AA13397">
            <v>33.85</v>
          </cell>
        </row>
        <row r="13398">
          <cell r="AA13398">
            <v>33.86</v>
          </cell>
        </row>
        <row r="13399">
          <cell r="AA13399">
            <v>33.869999999999997</v>
          </cell>
        </row>
        <row r="13400">
          <cell r="AA13400">
            <v>33.880000000000003</v>
          </cell>
        </row>
        <row r="13401">
          <cell r="AA13401">
            <v>33.89</v>
          </cell>
        </row>
        <row r="13402">
          <cell r="AA13402">
            <v>33.9</v>
          </cell>
        </row>
        <row r="13403">
          <cell r="AA13403">
            <v>33.909999999999997</v>
          </cell>
        </row>
        <row r="13404">
          <cell r="AA13404">
            <v>33.92</v>
          </cell>
        </row>
        <row r="13405">
          <cell r="AA13405">
            <v>33.93</v>
          </cell>
        </row>
        <row r="13406">
          <cell r="AA13406">
            <v>33.94</v>
          </cell>
        </row>
        <row r="13407">
          <cell r="AA13407">
            <v>33.950000000000003</v>
          </cell>
        </row>
        <row r="13408">
          <cell r="AA13408">
            <v>33.96</v>
          </cell>
        </row>
        <row r="13409">
          <cell r="AA13409">
            <v>33.97</v>
          </cell>
        </row>
        <row r="13410">
          <cell r="AA13410">
            <v>33.979999999999997</v>
          </cell>
        </row>
        <row r="13411">
          <cell r="AA13411">
            <v>33.99</v>
          </cell>
        </row>
        <row r="13412">
          <cell r="AA13412">
            <v>34</v>
          </cell>
        </row>
        <row r="13413">
          <cell r="AA13413">
            <v>34.01</v>
          </cell>
        </row>
        <row r="13414">
          <cell r="AA13414">
            <v>34.020000000000003</v>
          </cell>
        </row>
        <row r="13415">
          <cell r="AA13415">
            <v>34.03</v>
          </cell>
        </row>
        <row r="13416">
          <cell r="AA13416">
            <v>34.04</v>
          </cell>
        </row>
        <row r="13417">
          <cell r="AA13417">
            <v>34.049999999999997</v>
          </cell>
        </row>
        <row r="13418">
          <cell r="AA13418">
            <v>34.06</v>
          </cell>
        </row>
        <row r="13419">
          <cell r="AA13419">
            <v>34.07</v>
          </cell>
        </row>
        <row r="13420">
          <cell r="AA13420">
            <v>34.08</v>
          </cell>
        </row>
        <row r="13421">
          <cell r="AA13421">
            <v>34.090000000000003</v>
          </cell>
        </row>
        <row r="13422">
          <cell r="AA13422">
            <v>34.1</v>
          </cell>
        </row>
        <row r="13423">
          <cell r="AA13423">
            <v>34.11</v>
          </cell>
        </row>
        <row r="13424">
          <cell r="AA13424">
            <v>34.119999999999997</v>
          </cell>
        </row>
        <row r="13425">
          <cell r="AA13425">
            <v>34.130000000000003</v>
          </cell>
        </row>
        <row r="13426">
          <cell r="AA13426">
            <v>34.14</v>
          </cell>
        </row>
        <row r="13427">
          <cell r="AA13427">
            <v>34.15</v>
          </cell>
        </row>
        <row r="13428">
          <cell r="AA13428">
            <v>34.159999999999997</v>
          </cell>
        </row>
        <row r="13429">
          <cell r="AA13429">
            <v>34.17</v>
          </cell>
        </row>
        <row r="13430">
          <cell r="AA13430">
            <v>34.18</v>
          </cell>
        </row>
        <row r="13431">
          <cell r="AA13431">
            <v>34.19</v>
          </cell>
        </row>
        <row r="13432">
          <cell r="AA13432">
            <v>34.200000000000003</v>
          </cell>
        </row>
        <row r="13433">
          <cell r="AA13433">
            <v>34.21</v>
          </cell>
        </row>
        <row r="13434">
          <cell r="AA13434">
            <v>34.22</v>
          </cell>
        </row>
        <row r="13435">
          <cell r="AA13435">
            <v>34.229999999999997</v>
          </cell>
        </row>
        <row r="13436">
          <cell r="AA13436">
            <v>34.24</v>
          </cell>
        </row>
        <row r="13437">
          <cell r="AA13437">
            <v>34.25</v>
          </cell>
        </row>
        <row r="13438">
          <cell r="AA13438">
            <v>34.26</v>
          </cell>
        </row>
        <row r="13439">
          <cell r="AA13439">
            <v>34.270000000000003</v>
          </cell>
        </row>
        <row r="13440">
          <cell r="AA13440">
            <v>34.28</v>
          </cell>
        </row>
        <row r="13441">
          <cell r="AA13441">
            <v>34.29</v>
          </cell>
        </row>
        <row r="13442">
          <cell r="AA13442">
            <v>34.299999999999997</v>
          </cell>
        </row>
        <row r="13443">
          <cell r="AA13443">
            <v>34.31</v>
          </cell>
        </row>
        <row r="13444">
          <cell r="AA13444">
            <v>34.32</v>
          </cell>
        </row>
        <row r="13445">
          <cell r="AA13445">
            <v>34.33</v>
          </cell>
        </row>
        <row r="13446">
          <cell r="AA13446">
            <v>34.340000000000003</v>
          </cell>
        </row>
        <row r="13447">
          <cell r="AA13447">
            <v>34.35</v>
          </cell>
        </row>
        <row r="13448">
          <cell r="AA13448">
            <v>34.36</v>
          </cell>
        </row>
        <row r="13449">
          <cell r="AA13449">
            <v>34.369999999999997</v>
          </cell>
        </row>
        <row r="13450">
          <cell r="AA13450">
            <v>34.380000000000003</v>
          </cell>
        </row>
        <row r="13451">
          <cell r="AA13451">
            <v>34.39</v>
          </cell>
        </row>
        <row r="13452">
          <cell r="AA13452">
            <v>34.4</v>
          </cell>
        </row>
        <row r="13453">
          <cell r="AA13453">
            <v>34.409999999999997</v>
          </cell>
        </row>
        <row r="13454">
          <cell r="AA13454">
            <v>34.42</v>
          </cell>
        </row>
        <row r="13455">
          <cell r="AA13455">
            <v>34.43</v>
          </cell>
        </row>
        <row r="13456">
          <cell r="AA13456">
            <v>34.44</v>
          </cell>
        </row>
        <row r="13457">
          <cell r="AA13457">
            <v>34.450000000000003</v>
          </cell>
        </row>
        <row r="13458">
          <cell r="AA13458">
            <v>34.46</v>
          </cell>
        </row>
        <row r="13459">
          <cell r="AA13459">
            <v>34.47</v>
          </cell>
        </row>
        <row r="13460">
          <cell r="AA13460">
            <v>34.479999999999997</v>
          </cell>
        </row>
        <row r="13461">
          <cell r="AA13461">
            <v>34.49</v>
          </cell>
        </row>
        <row r="13462">
          <cell r="AA13462">
            <v>34.5</v>
          </cell>
        </row>
        <row r="13463">
          <cell r="AA13463">
            <v>34.51</v>
          </cell>
        </row>
        <row r="13464">
          <cell r="AA13464">
            <v>34.520000000000003</v>
          </cell>
        </row>
        <row r="13465">
          <cell r="AA13465">
            <v>34.53</v>
          </cell>
        </row>
        <row r="13466">
          <cell r="AA13466">
            <v>34.54</v>
          </cell>
        </row>
        <row r="13467">
          <cell r="AA13467">
            <v>34.549999999999997</v>
          </cell>
        </row>
        <row r="13468">
          <cell r="AA13468">
            <v>34.56</v>
          </cell>
        </row>
        <row r="13469">
          <cell r="AA13469">
            <v>34.57</v>
          </cell>
        </row>
        <row r="13470">
          <cell r="AA13470">
            <v>34.58</v>
          </cell>
        </row>
        <row r="13471">
          <cell r="AA13471">
            <v>34.590000000000003</v>
          </cell>
        </row>
        <row r="13472">
          <cell r="AA13472">
            <v>34.6</v>
          </cell>
        </row>
        <row r="13473">
          <cell r="AA13473">
            <v>34.61</v>
          </cell>
        </row>
        <row r="13474">
          <cell r="AA13474">
            <v>34.619999999999997</v>
          </cell>
        </row>
        <row r="13475">
          <cell r="AA13475">
            <v>34.630000000000003</v>
          </cell>
        </row>
        <row r="13476">
          <cell r="AA13476">
            <v>34.64</v>
          </cell>
        </row>
        <row r="13477">
          <cell r="AA13477">
            <v>34.65</v>
          </cell>
        </row>
        <row r="13478">
          <cell r="AA13478">
            <v>34.659999999999997</v>
          </cell>
        </row>
        <row r="13479">
          <cell r="AA13479">
            <v>34.67</v>
          </cell>
        </row>
        <row r="13480">
          <cell r="AA13480">
            <v>34.68</v>
          </cell>
        </row>
        <row r="13481">
          <cell r="AA13481">
            <v>34.69</v>
          </cell>
        </row>
        <row r="13482">
          <cell r="AA13482">
            <v>34.700000000000003</v>
          </cell>
        </row>
        <row r="13483">
          <cell r="AA13483">
            <v>34.71</v>
          </cell>
        </row>
        <row r="13484">
          <cell r="AA13484">
            <v>34.72</v>
          </cell>
        </row>
        <row r="13485">
          <cell r="AA13485">
            <v>34.729999999999997</v>
          </cell>
        </row>
        <row r="13486">
          <cell r="AA13486">
            <v>34.74</v>
          </cell>
        </row>
        <row r="13487">
          <cell r="AA13487">
            <v>34.75</v>
          </cell>
        </row>
        <row r="13488">
          <cell r="AA13488">
            <v>34.76</v>
          </cell>
        </row>
        <row r="13489">
          <cell r="AA13489">
            <v>34.770000000000003</v>
          </cell>
        </row>
        <row r="13490">
          <cell r="AA13490">
            <v>34.78</v>
          </cell>
        </row>
        <row r="13491">
          <cell r="AA13491">
            <v>34.79</v>
          </cell>
        </row>
        <row r="13492">
          <cell r="AA13492">
            <v>34.799999999999997</v>
          </cell>
        </row>
        <row r="13493">
          <cell r="AA13493">
            <v>34.81</v>
          </cell>
        </row>
        <row r="13494">
          <cell r="AA13494">
            <v>34.82</v>
          </cell>
        </row>
        <row r="13495">
          <cell r="AA13495">
            <v>34.83</v>
          </cell>
        </row>
        <row r="13496">
          <cell r="AA13496">
            <v>34.840000000000003</v>
          </cell>
        </row>
        <row r="13497">
          <cell r="AA13497">
            <v>34.85</v>
          </cell>
        </row>
        <row r="13498">
          <cell r="AA13498">
            <v>34.86</v>
          </cell>
        </row>
        <row r="13499">
          <cell r="AA13499">
            <v>34.869999999999997</v>
          </cell>
        </row>
        <row r="13500">
          <cell r="AA13500">
            <v>34.880000000000003</v>
          </cell>
        </row>
        <row r="13501">
          <cell r="AA13501">
            <v>34.89</v>
          </cell>
        </row>
        <row r="13502">
          <cell r="AA13502">
            <v>34.9</v>
          </cell>
        </row>
        <row r="13503">
          <cell r="AA13503">
            <v>34.909999999999997</v>
          </cell>
        </row>
        <row r="13504">
          <cell r="AA13504">
            <v>34.92</v>
          </cell>
        </row>
        <row r="13505">
          <cell r="AA13505">
            <v>34.93</v>
          </cell>
        </row>
        <row r="13506">
          <cell r="AA13506">
            <v>34.94</v>
          </cell>
        </row>
        <row r="13507">
          <cell r="AA13507">
            <v>34.950000000000003</v>
          </cell>
        </row>
        <row r="13508">
          <cell r="AA13508">
            <v>34.96</v>
          </cell>
        </row>
        <row r="13509">
          <cell r="AA13509">
            <v>34.97</v>
          </cell>
        </row>
        <row r="13510">
          <cell r="AA13510">
            <v>34.979999999999997</v>
          </cell>
        </row>
        <row r="13511">
          <cell r="AA13511">
            <v>34.99</v>
          </cell>
        </row>
        <row r="13512">
          <cell r="AA13512">
            <v>35</v>
          </cell>
        </row>
        <row r="13513">
          <cell r="AA13513">
            <v>35.01</v>
          </cell>
        </row>
        <row r="13514">
          <cell r="AA13514">
            <v>35.020000000000003</v>
          </cell>
        </row>
        <row r="13515">
          <cell r="AA13515">
            <v>35.03</v>
          </cell>
        </row>
        <row r="13516">
          <cell r="AA13516">
            <v>35.04</v>
          </cell>
        </row>
        <row r="13517">
          <cell r="AA13517">
            <v>35.049999999999997</v>
          </cell>
        </row>
        <row r="13518">
          <cell r="AA13518">
            <v>35.06</v>
          </cell>
        </row>
        <row r="13519">
          <cell r="AA13519">
            <v>35.07</v>
          </cell>
        </row>
        <row r="13520">
          <cell r="AA13520">
            <v>35.08</v>
          </cell>
        </row>
        <row r="13521">
          <cell r="AA13521">
            <v>35.090000000000003</v>
          </cell>
        </row>
        <row r="13522">
          <cell r="AA13522">
            <v>35.1</v>
          </cell>
        </row>
        <row r="13523">
          <cell r="AA13523">
            <v>35.11</v>
          </cell>
        </row>
        <row r="13524">
          <cell r="AA13524">
            <v>35.119999999999997</v>
          </cell>
        </row>
        <row r="13525">
          <cell r="AA13525">
            <v>35.130000000000003</v>
          </cell>
        </row>
        <row r="13526">
          <cell r="AA13526">
            <v>35.14</v>
          </cell>
        </row>
        <row r="13527">
          <cell r="AA13527">
            <v>35.15</v>
          </cell>
        </row>
        <row r="13528">
          <cell r="AA13528">
            <v>35.159999999999997</v>
          </cell>
        </row>
        <row r="13529">
          <cell r="AA13529">
            <v>35.17</v>
          </cell>
        </row>
        <row r="13530">
          <cell r="AA13530">
            <v>35.18</v>
          </cell>
        </row>
        <row r="13531">
          <cell r="AA13531">
            <v>35.19</v>
          </cell>
        </row>
        <row r="13532">
          <cell r="AA13532">
            <v>35.200000000000003</v>
          </cell>
        </row>
        <row r="13533">
          <cell r="AA13533">
            <v>35.21</v>
          </cell>
        </row>
        <row r="13534">
          <cell r="AA13534">
            <v>35.22</v>
          </cell>
        </row>
        <row r="13535">
          <cell r="AA13535">
            <v>35.229999999999997</v>
          </cell>
        </row>
        <row r="13536">
          <cell r="AA13536">
            <v>35.24</v>
          </cell>
        </row>
        <row r="13537">
          <cell r="AA13537">
            <v>35.25</v>
          </cell>
        </row>
        <row r="13538">
          <cell r="AA13538">
            <v>35.26</v>
          </cell>
        </row>
        <row r="13539">
          <cell r="AA13539">
            <v>35.270000000000003</v>
          </cell>
        </row>
        <row r="13540">
          <cell r="AA13540">
            <v>35.28</v>
          </cell>
        </row>
        <row r="13541">
          <cell r="AA13541">
            <v>35.29</v>
          </cell>
        </row>
        <row r="13542">
          <cell r="AA13542">
            <v>35.299999999999997</v>
          </cell>
        </row>
        <row r="13543">
          <cell r="AA13543">
            <v>35.31</v>
          </cell>
        </row>
        <row r="13544">
          <cell r="AA13544">
            <v>35.32</v>
          </cell>
        </row>
        <row r="13545">
          <cell r="AA13545">
            <v>35.33</v>
          </cell>
        </row>
        <row r="13546">
          <cell r="AA13546">
            <v>35.340000000000003</v>
          </cell>
        </row>
        <row r="13547">
          <cell r="AA13547">
            <v>35.35</v>
          </cell>
        </row>
        <row r="13548">
          <cell r="AA13548">
            <v>35.36</v>
          </cell>
        </row>
        <row r="13549">
          <cell r="AA13549">
            <v>35.369999999999997</v>
          </cell>
        </row>
        <row r="13550">
          <cell r="AA13550">
            <v>35.380000000000003</v>
          </cell>
        </row>
        <row r="13551">
          <cell r="AA13551">
            <v>35.39</v>
          </cell>
        </row>
        <row r="13552">
          <cell r="AA13552">
            <v>35.4</v>
          </cell>
        </row>
        <row r="13553">
          <cell r="AA13553">
            <v>35.409999999999997</v>
          </cell>
        </row>
        <row r="13554">
          <cell r="AA13554">
            <v>35.42</v>
          </cell>
        </row>
        <row r="13555">
          <cell r="AA13555">
            <v>35.43</v>
          </cell>
        </row>
        <row r="13556">
          <cell r="AA13556">
            <v>35.44</v>
          </cell>
        </row>
        <row r="13557">
          <cell r="AA13557">
            <v>35.450000000000003</v>
          </cell>
        </row>
        <row r="13558">
          <cell r="AA13558">
            <v>35.46</v>
          </cell>
        </row>
        <row r="13559">
          <cell r="AA13559">
            <v>35.47</v>
          </cell>
        </row>
        <row r="13560">
          <cell r="AA13560">
            <v>35.479999999999997</v>
          </cell>
        </row>
        <row r="13561">
          <cell r="AA13561">
            <v>35.49</v>
          </cell>
        </row>
        <row r="13562">
          <cell r="AA13562">
            <v>35.5</v>
          </cell>
        </row>
        <row r="13563">
          <cell r="AA13563">
            <v>35.51</v>
          </cell>
        </row>
        <row r="13564">
          <cell r="AA13564">
            <v>35.520000000000003</v>
          </cell>
        </row>
        <row r="13565">
          <cell r="AA13565">
            <v>35.53</v>
          </cell>
        </row>
        <row r="13566">
          <cell r="AA13566">
            <v>35.54</v>
          </cell>
        </row>
        <row r="13567">
          <cell r="AA13567">
            <v>35.549999999999997</v>
          </cell>
        </row>
        <row r="13568">
          <cell r="AA13568">
            <v>35.56</v>
          </cell>
        </row>
        <row r="13569">
          <cell r="AA13569">
            <v>35.57</v>
          </cell>
        </row>
        <row r="13570">
          <cell r="AA13570">
            <v>35.58</v>
          </cell>
        </row>
        <row r="13571">
          <cell r="AA13571">
            <v>35.590000000000003</v>
          </cell>
        </row>
        <row r="13572">
          <cell r="AA13572">
            <v>35.6</v>
          </cell>
        </row>
        <row r="13573">
          <cell r="AA13573">
            <v>35.61</v>
          </cell>
        </row>
        <row r="13574">
          <cell r="AA13574">
            <v>35.619999999999997</v>
          </cell>
        </row>
        <row r="13575">
          <cell r="AA13575">
            <v>35.630000000000003</v>
          </cell>
        </row>
        <row r="13576">
          <cell r="AA13576">
            <v>35.64</v>
          </cell>
        </row>
        <row r="13577">
          <cell r="AA13577">
            <v>35.65</v>
          </cell>
        </row>
        <row r="13578">
          <cell r="AA13578">
            <v>35.659999999999997</v>
          </cell>
        </row>
        <row r="13579">
          <cell r="AA13579">
            <v>35.67</v>
          </cell>
        </row>
        <row r="13580">
          <cell r="AA13580">
            <v>35.68</v>
          </cell>
        </row>
        <row r="13581">
          <cell r="AA13581">
            <v>35.69</v>
          </cell>
        </row>
        <row r="13582">
          <cell r="AA13582">
            <v>35.700000000000003</v>
          </cell>
        </row>
        <row r="13583">
          <cell r="AA13583">
            <v>35.71</v>
          </cell>
        </row>
        <row r="13584">
          <cell r="AA13584">
            <v>35.72</v>
          </cell>
        </row>
        <row r="13585">
          <cell r="AA13585">
            <v>35.729999999999997</v>
          </cell>
        </row>
        <row r="13586">
          <cell r="AA13586">
            <v>35.74</v>
          </cell>
        </row>
        <row r="13587">
          <cell r="AA13587">
            <v>35.75</v>
          </cell>
        </row>
        <row r="13588">
          <cell r="AA13588">
            <v>35.76</v>
          </cell>
        </row>
        <row r="13589">
          <cell r="AA13589">
            <v>35.770000000000003</v>
          </cell>
        </row>
        <row r="13590">
          <cell r="AA13590">
            <v>35.78</v>
          </cell>
        </row>
        <row r="13591">
          <cell r="AA13591">
            <v>35.79</v>
          </cell>
        </row>
        <row r="13592">
          <cell r="AA13592">
            <v>35.799999999999997</v>
          </cell>
        </row>
        <row r="13593">
          <cell r="AA13593">
            <v>35.81</v>
          </cell>
        </row>
        <row r="13594">
          <cell r="AA13594">
            <v>35.82</v>
          </cell>
        </row>
        <row r="13595">
          <cell r="AA13595">
            <v>35.83</v>
          </cell>
        </row>
        <row r="13596">
          <cell r="AA13596">
            <v>35.840000000000003</v>
          </cell>
        </row>
        <row r="13597">
          <cell r="AA13597">
            <v>35.85</v>
          </cell>
        </row>
        <row r="13598">
          <cell r="AA13598">
            <v>35.86</v>
          </cell>
        </row>
        <row r="13599">
          <cell r="AA13599">
            <v>35.869999999999997</v>
          </cell>
        </row>
        <row r="13600">
          <cell r="AA13600">
            <v>35.880000000000003</v>
          </cell>
        </row>
        <row r="13601">
          <cell r="AA13601">
            <v>35.89</v>
          </cell>
        </row>
        <row r="13602">
          <cell r="AA13602">
            <v>35.9</v>
          </cell>
        </row>
        <row r="13603">
          <cell r="AA13603">
            <v>35.909999999999997</v>
          </cell>
        </row>
        <row r="13604">
          <cell r="AA13604">
            <v>35.92</v>
          </cell>
        </row>
        <row r="13605">
          <cell r="AA13605">
            <v>35.93</v>
          </cell>
        </row>
        <row r="13606">
          <cell r="AA13606">
            <v>35.94</v>
          </cell>
        </row>
        <row r="13607">
          <cell r="AA13607">
            <v>35.950000000000003</v>
          </cell>
        </row>
        <row r="13608">
          <cell r="AA13608">
            <v>35.96</v>
          </cell>
        </row>
        <row r="13609">
          <cell r="AA13609">
            <v>35.97</v>
          </cell>
        </row>
        <row r="13610">
          <cell r="AA13610">
            <v>35.979999999999997</v>
          </cell>
        </row>
        <row r="13611">
          <cell r="AA13611">
            <v>35.99</v>
          </cell>
        </row>
        <row r="13612">
          <cell r="AA13612">
            <v>36</v>
          </cell>
        </row>
        <row r="13613">
          <cell r="AA13613">
            <v>36.01</v>
          </cell>
        </row>
        <row r="13614">
          <cell r="AA13614">
            <v>36.020000000000003</v>
          </cell>
        </row>
        <row r="13615">
          <cell r="AA13615">
            <v>36.03</v>
          </cell>
        </row>
        <row r="13616">
          <cell r="AA13616">
            <v>36.04</v>
          </cell>
        </row>
        <row r="13617">
          <cell r="AA13617">
            <v>36.049999999999997</v>
          </cell>
        </row>
        <row r="13618">
          <cell r="AA13618">
            <v>36.06</v>
          </cell>
        </row>
        <row r="13619">
          <cell r="AA13619">
            <v>36.07</v>
          </cell>
        </row>
        <row r="13620">
          <cell r="AA13620">
            <v>36.08</v>
          </cell>
        </row>
        <row r="13621">
          <cell r="AA13621">
            <v>36.090000000000003</v>
          </cell>
        </row>
        <row r="13622">
          <cell r="AA13622">
            <v>36.1</v>
          </cell>
        </row>
        <row r="13623">
          <cell r="AA13623">
            <v>36.11</v>
          </cell>
        </row>
        <row r="13624">
          <cell r="AA13624">
            <v>36.119999999999997</v>
          </cell>
        </row>
        <row r="13625">
          <cell r="AA13625">
            <v>36.130000000000003</v>
          </cell>
        </row>
        <row r="13626">
          <cell r="AA13626">
            <v>36.14</v>
          </cell>
        </row>
        <row r="13627">
          <cell r="AA13627">
            <v>36.15</v>
          </cell>
        </row>
        <row r="13628">
          <cell r="AA13628">
            <v>36.159999999999997</v>
          </cell>
        </row>
        <row r="13629">
          <cell r="AA13629">
            <v>36.17</v>
          </cell>
        </row>
        <row r="13630">
          <cell r="AA13630">
            <v>36.18</v>
          </cell>
        </row>
        <row r="13631">
          <cell r="AA13631">
            <v>36.19</v>
          </cell>
        </row>
        <row r="13632">
          <cell r="AA13632">
            <v>36.200000000000003</v>
          </cell>
        </row>
        <row r="13633">
          <cell r="AA13633">
            <v>36.21</v>
          </cell>
        </row>
        <row r="13634">
          <cell r="AA13634">
            <v>36.22</v>
          </cell>
        </row>
        <row r="13635">
          <cell r="AA13635">
            <v>36.229999999999997</v>
          </cell>
        </row>
        <row r="13636">
          <cell r="AA13636">
            <v>36.24</v>
          </cell>
        </row>
        <row r="13637">
          <cell r="AA13637">
            <v>36.25</v>
          </cell>
        </row>
        <row r="13638">
          <cell r="AA13638">
            <v>36.26</v>
          </cell>
        </row>
        <row r="13639">
          <cell r="AA13639">
            <v>36.270000000000003</v>
          </cell>
        </row>
        <row r="13640">
          <cell r="AA13640">
            <v>36.28</v>
          </cell>
        </row>
        <row r="13641">
          <cell r="AA13641">
            <v>36.29</v>
          </cell>
        </row>
        <row r="13642">
          <cell r="AA13642">
            <v>36.299999999999997</v>
          </cell>
        </row>
        <row r="13643">
          <cell r="AA13643">
            <v>36.31</v>
          </cell>
        </row>
        <row r="13644">
          <cell r="AA13644">
            <v>36.32</v>
          </cell>
        </row>
        <row r="13645">
          <cell r="AA13645">
            <v>36.33</v>
          </cell>
        </row>
        <row r="13646">
          <cell r="AA13646">
            <v>36.340000000000003</v>
          </cell>
        </row>
        <row r="13647">
          <cell r="AA13647">
            <v>36.35</v>
          </cell>
        </row>
        <row r="13648">
          <cell r="AA13648">
            <v>36.36</v>
          </cell>
        </row>
        <row r="13649">
          <cell r="AA13649">
            <v>36.369999999999997</v>
          </cell>
        </row>
        <row r="13650">
          <cell r="AA13650">
            <v>36.380000000000003</v>
          </cell>
        </row>
        <row r="13651">
          <cell r="AA13651">
            <v>36.39</v>
          </cell>
        </row>
        <row r="13652">
          <cell r="AA13652">
            <v>36.4</v>
          </cell>
        </row>
        <row r="13653">
          <cell r="AA13653">
            <v>36.409999999999997</v>
          </cell>
        </row>
        <row r="13654">
          <cell r="AA13654">
            <v>36.42</v>
          </cell>
        </row>
        <row r="13655">
          <cell r="AA13655">
            <v>36.43</v>
          </cell>
        </row>
        <row r="13656">
          <cell r="AA13656">
            <v>36.44</v>
          </cell>
        </row>
        <row r="13657">
          <cell r="AA13657">
            <v>36.450000000000003</v>
          </cell>
        </row>
        <row r="13658">
          <cell r="AA13658">
            <v>36.46</v>
          </cell>
        </row>
        <row r="13659">
          <cell r="AA13659">
            <v>36.47</v>
          </cell>
        </row>
        <row r="13660">
          <cell r="AA13660">
            <v>36.479999999999997</v>
          </cell>
        </row>
        <row r="13661">
          <cell r="AA13661">
            <v>36.49</v>
          </cell>
        </row>
        <row r="13662">
          <cell r="AA13662">
            <v>36.5</v>
          </cell>
        </row>
        <row r="13663">
          <cell r="AA13663">
            <v>36.51</v>
          </cell>
        </row>
        <row r="13664">
          <cell r="AA13664">
            <v>36.520000000000003</v>
          </cell>
        </row>
        <row r="13665">
          <cell r="AA13665">
            <v>36.53</v>
          </cell>
        </row>
        <row r="13666">
          <cell r="AA13666">
            <v>36.54</v>
          </cell>
        </row>
        <row r="13667">
          <cell r="AA13667">
            <v>36.549999999999997</v>
          </cell>
        </row>
        <row r="13668">
          <cell r="AA13668">
            <v>36.56</v>
          </cell>
        </row>
        <row r="13669">
          <cell r="AA13669">
            <v>36.57</v>
          </cell>
        </row>
        <row r="13670">
          <cell r="AA13670">
            <v>36.58</v>
          </cell>
        </row>
        <row r="13671">
          <cell r="AA13671">
            <v>36.590000000000003</v>
          </cell>
        </row>
        <row r="13672">
          <cell r="AA13672">
            <v>36.6</v>
          </cell>
        </row>
        <row r="13673">
          <cell r="AA13673">
            <v>36.61</v>
          </cell>
        </row>
        <row r="13674">
          <cell r="AA13674">
            <v>36.619999999999997</v>
          </cell>
        </row>
        <row r="13675">
          <cell r="AA13675">
            <v>36.630000000000003</v>
          </cell>
        </row>
        <row r="13676">
          <cell r="AA13676">
            <v>36.64</v>
          </cell>
        </row>
        <row r="13677">
          <cell r="AA13677">
            <v>36.65</v>
          </cell>
        </row>
        <row r="13678">
          <cell r="AA13678">
            <v>36.659999999999997</v>
          </cell>
        </row>
        <row r="13679">
          <cell r="AA13679">
            <v>36.67</v>
          </cell>
        </row>
        <row r="13680">
          <cell r="AA13680">
            <v>36.68</v>
          </cell>
        </row>
        <row r="13681">
          <cell r="AA13681">
            <v>36.69</v>
          </cell>
        </row>
        <row r="13682">
          <cell r="AA13682">
            <v>36.700000000000003</v>
          </cell>
        </row>
        <row r="13683">
          <cell r="AA13683">
            <v>36.71</v>
          </cell>
        </row>
        <row r="13684">
          <cell r="AA13684">
            <v>36.72</v>
          </cell>
        </row>
        <row r="13685">
          <cell r="AA13685">
            <v>36.729999999999997</v>
          </cell>
        </row>
        <row r="13686">
          <cell r="AA13686">
            <v>36.74</v>
          </cell>
        </row>
        <row r="13687">
          <cell r="AA13687">
            <v>36.75</v>
          </cell>
        </row>
        <row r="13688">
          <cell r="AA13688">
            <v>36.76</v>
          </cell>
        </row>
        <row r="13689">
          <cell r="AA13689">
            <v>36.770000000000003</v>
          </cell>
        </row>
        <row r="13690">
          <cell r="AA13690">
            <v>36.78</v>
          </cell>
        </row>
        <row r="13691">
          <cell r="AA13691">
            <v>36.79</v>
          </cell>
        </row>
        <row r="13692">
          <cell r="AA13692">
            <v>36.799999999999997</v>
          </cell>
        </row>
        <row r="13693">
          <cell r="AA13693">
            <v>36.81</v>
          </cell>
        </row>
        <row r="13694">
          <cell r="AA13694">
            <v>36.82</v>
          </cell>
        </row>
        <row r="13695">
          <cell r="AA13695">
            <v>36.83</v>
          </cell>
        </row>
        <row r="13696">
          <cell r="AA13696">
            <v>36.840000000000003</v>
          </cell>
        </row>
        <row r="13697">
          <cell r="AA13697">
            <v>36.85</v>
          </cell>
        </row>
        <row r="13698">
          <cell r="AA13698">
            <v>36.86</v>
          </cell>
        </row>
        <row r="13699">
          <cell r="AA13699">
            <v>36.869999999999997</v>
          </cell>
        </row>
        <row r="13700">
          <cell r="AA13700">
            <v>36.880000000000003</v>
          </cell>
        </row>
        <row r="13701">
          <cell r="AA13701">
            <v>36.89</v>
          </cell>
        </row>
        <row r="13702">
          <cell r="AA13702">
            <v>36.9</v>
          </cell>
        </row>
        <row r="13703">
          <cell r="AA13703">
            <v>36.909999999999997</v>
          </cell>
        </row>
        <row r="13704">
          <cell r="AA13704">
            <v>36.92</v>
          </cell>
        </row>
        <row r="13705">
          <cell r="AA13705">
            <v>36.93</v>
          </cell>
        </row>
        <row r="13706">
          <cell r="AA13706">
            <v>36.94</v>
          </cell>
        </row>
        <row r="13707">
          <cell r="AA13707">
            <v>36.950000000000003</v>
          </cell>
        </row>
        <row r="13708">
          <cell r="AA13708">
            <v>36.96</v>
          </cell>
        </row>
        <row r="13709">
          <cell r="AA13709">
            <v>36.97</v>
          </cell>
        </row>
        <row r="13710">
          <cell r="AA13710">
            <v>36.979999999999997</v>
          </cell>
        </row>
        <row r="13711">
          <cell r="AA13711">
            <v>36.99</v>
          </cell>
        </row>
        <row r="13712">
          <cell r="AA13712">
            <v>37</v>
          </cell>
        </row>
        <row r="13713">
          <cell r="AA13713">
            <v>37.01</v>
          </cell>
        </row>
        <row r="13714">
          <cell r="AA13714">
            <v>37.020000000000003</v>
          </cell>
        </row>
        <row r="13715">
          <cell r="AA13715">
            <v>37.03</v>
          </cell>
        </row>
        <row r="13716">
          <cell r="AA13716">
            <v>37.04</v>
          </cell>
        </row>
        <row r="13717">
          <cell r="AA13717">
            <v>37.049999999999997</v>
          </cell>
        </row>
        <row r="13718">
          <cell r="AA13718">
            <v>37.06</v>
          </cell>
        </row>
        <row r="13719">
          <cell r="AA13719">
            <v>37.07</v>
          </cell>
        </row>
        <row r="13720">
          <cell r="AA13720">
            <v>37.08</v>
          </cell>
        </row>
        <row r="13721">
          <cell r="AA13721">
            <v>37.090000000000003</v>
          </cell>
        </row>
        <row r="13722">
          <cell r="AA13722">
            <v>37.1</v>
          </cell>
        </row>
        <row r="13723">
          <cell r="AA13723">
            <v>37.11</v>
          </cell>
        </row>
        <row r="13724">
          <cell r="AA13724">
            <v>37.119999999999997</v>
          </cell>
        </row>
        <row r="13725">
          <cell r="AA13725">
            <v>37.130000000000003</v>
          </cell>
        </row>
        <row r="13726">
          <cell r="AA13726">
            <v>37.14</v>
          </cell>
        </row>
        <row r="13727">
          <cell r="AA13727">
            <v>37.15</v>
          </cell>
        </row>
        <row r="13728">
          <cell r="AA13728">
            <v>37.159999999999997</v>
          </cell>
        </row>
        <row r="13729">
          <cell r="AA13729">
            <v>37.17</v>
          </cell>
        </row>
        <row r="13730">
          <cell r="AA13730">
            <v>37.18</v>
          </cell>
        </row>
        <row r="13731">
          <cell r="AA13731">
            <v>37.19</v>
          </cell>
        </row>
        <row r="13732">
          <cell r="AA13732">
            <v>37.200000000000003</v>
          </cell>
        </row>
        <row r="13733">
          <cell r="AA13733">
            <v>37.21</v>
          </cell>
        </row>
        <row r="13734">
          <cell r="AA13734">
            <v>37.22</v>
          </cell>
        </row>
        <row r="13735">
          <cell r="AA13735">
            <v>37.229999999999997</v>
          </cell>
        </row>
        <row r="13736">
          <cell r="AA13736">
            <v>37.24</v>
          </cell>
        </row>
        <row r="13737">
          <cell r="AA13737">
            <v>37.25</v>
          </cell>
        </row>
        <row r="13738">
          <cell r="AA13738">
            <v>37.26</v>
          </cell>
        </row>
        <row r="13739">
          <cell r="AA13739">
            <v>37.270000000000003</v>
          </cell>
        </row>
        <row r="13740">
          <cell r="AA13740">
            <v>37.28</v>
          </cell>
        </row>
        <row r="13741">
          <cell r="AA13741">
            <v>37.29</v>
          </cell>
        </row>
        <row r="13742">
          <cell r="AA13742">
            <v>37.299999999999997</v>
          </cell>
        </row>
        <row r="13743">
          <cell r="AA13743">
            <v>37.31</v>
          </cell>
        </row>
        <row r="13744">
          <cell r="AA13744">
            <v>37.32</v>
          </cell>
        </row>
        <row r="13745">
          <cell r="AA13745">
            <v>37.33</v>
          </cell>
        </row>
        <row r="13746">
          <cell r="AA13746">
            <v>37.340000000000003</v>
          </cell>
        </row>
        <row r="13747">
          <cell r="AA13747">
            <v>37.35</v>
          </cell>
        </row>
        <row r="13748">
          <cell r="AA13748">
            <v>37.36</v>
          </cell>
        </row>
        <row r="13749">
          <cell r="AA13749">
            <v>37.369999999999997</v>
          </cell>
        </row>
        <row r="13750">
          <cell r="AA13750">
            <v>37.380000000000003</v>
          </cell>
        </row>
        <row r="13751">
          <cell r="AA13751">
            <v>37.39</v>
          </cell>
        </row>
        <row r="13752">
          <cell r="AA13752">
            <v>37.4</v>
          </cell>
        </row>
        <row r="13753">
          <cell r="AA13753">
            <v>37.409999999999997</v>
          </cell>
        </row>
        <row r="13754">
          <cell r="AA13754">
            <v>37.42</v>
          </cell>
        </row>
        <row r="13755">
          <cell r="AA13755">
            <v>37.43</v>
          </cell>
        </row>
        <row r="13756">
          <cell r="AA13756">
            <v>37.44</v>
          </cell>
        </row>
        <row r="13757">
          <cell r="AA13757">
            <v>37.450000000000003</v>
          </cell>
        </row>
        <row r="13758">
          <cell r="AA13758">
            <v>37.46</v>
          </cell>
        </row>
        <row r="13759">
          <cell r="AA13759">
            <v>37.47</v>
          </cell>
        </row>
        <row r="13760">
          <cell r="AA13760">
            <v>37.479999999999997</v>
          </cell>
        </row>
        <row r="13761">
          <cell r="AA13761">
            <v>37.49</v>
          </cell>
        </row>
        <row r="13762">
          <cell r="AA13762">
            <v>37.5</v>
          </cell>
        </row>
        <row r="13763">
          <cell r="AA13763">
            <v>37.51</v>
          </cell>
        </row>
        <row r="13764">
          <cell r="AA13764">
            <v>37.520000000000003</v>
          </cell>
        </row>
        <row r="13765">
          <cell r="AA13765">
            <v>37.53</v>
          </cell>
        </row>
        <row r="13766">
          <cell r="AA13766">
            <v>37.54</v>
          </cell>
        </row>
        <row r="13767">
          <cell r="AA13767">
            <v>37.549999999999997</v>
          </cell>
        </row>
        <row r="13768">
          <cell r="AA13768">
            <v>37.56</v>
          </cell>
        </row>
        <row r="13769">
          <cell r="AA13769">
            <v>37.57</v>
          </cell>
        </row>
        <row r="13770">
          <cell r="AA13770">
            <v>37.58</v>
          </cell>
        </row>
        <row r="13771">
          <cell r="AA13771">
            <v>37.590000000000003</v>
          </cell>
        </row>
        <row r="13772">
          <cell r="AA13772">
            <v>37.6</v>
          </cell>
        </row>
        <row r="13773">
          <cell r="AA13773">
            <v>37.61</v>
          </cell>
        </row>
        <row r="13774">
          <cell r="AA13774">
            <v>37.619999999999997</v>
          </cell>
        </row>
        <row r="13775">
          <cell r="AA13775">
            <v>37.630000000000003</v>
          </cell>
        </row>
        <row r="13776">
          <cell r="AA13776">
            <v>37.64</v>
          </cell>
        </row>
        <row r="13777">
          <cell r="AA13777">
            <v>37.65</v>
          </cell>
        </row>
        <row r="13778">
          <cell r="AA13778">
            <v>37.659999999999997</v>
          </cell>
        </row>
        <row r="13779">
          <cell r="AA13779">
            <v>37.67</v>
          </cell>
        </row>
        <row r="13780">
          <cell r="AA13780">
            <v>37.68</v>
          </cell>
        </row>
        <row r="13781">
          <cell r="AA13781">
            <v>37.69</v>
          </cell>
        </row>
        <row r="13782">
          <cell r="AA13782">
            <v>37.700000000000003</v>
          </cell>
        </row>
        <row r="13783">
          <cell r="AA13783">
            <v>37.71</v>
          </cell>
        </row>
        <row r="13784">
          <cell r="AA13784">
            <v>37.72</v>
          </cell>
        </row>
        <row r="13785">
          <cell r="AA13785">
            <v>37.729999999999997</v>
          </cell>
        </row>
        <row r="13786">
          <cell r="AA13786">
            <v>37.74</v>
          </cell>
        </row>
        <row r="13787">
          <cell r="AA13787">
            <v>37.75</v>
          </cell>
        </row>
        <row r="13788">
          <cell r="AA13788">
            <v>37.76</v>
          </cell>
        </row>
        <row r="13789">
          <cell r="AA13789">
            <v>37.770000000000003</v>
          </cell>
        </row>
        <row r="13790">
          <cell r="AA13790">
            <v>37.78</v>
          </cell>
        </row>
        <row r="13791">
          <cell r="AA13791">
            <v>37.79</v>
          </cell>
        </row>
        <row r="13792">
          <cell r="AA13792">
            <v>37.799999999999997</v>
          </cell>
        </row>
        <row r="13793">
          <cell r="AA13793">
            <v>37.81</v>
          </cell>
        </row>
        <row r="13794">
          <cell r="AA13794">
            <v>37.82</v>
          </cell>
        </row>
        <row r="13795">
          <cell r="AA13795">
            <v>37.83</v>
          </cell>
        </row>
        <row r="13796">
          <cell r="AA13796">
            <v>37.840000000000003</v>
          </cell>
        </row>
        <row r="13797">
          <cell r="AA13797">
            <v>37.85</v>
          </cell>
        </row>
        <row r="13798">
          <cell r="AA13798">
            <v>37.86</v>
          </cell>
        </row>
        <row r="13799">
          <cell r="AA13799">
            <v>37.869999999999997</v>
          </cell>
        </row>
        <row r="13800">
          <cell r="AA13800">
            <v>37.880000000000003</v>
          </cell>
        </row>
        <row r="13801">
          <cell r="AA13801">
            <v>37.89</v>
          </cell>
        </row>
        <row r="13802">
          <cell r="AA13802">
            <v>37.9</v>
          </cell>
        </row>
        <row r="13803">
          <cell r="AA13803">
            <v>37.909999999999997</v>
          </cell>
        </row>
        <row r="13804">
          <cell r="AA13804">
            <v>37.92</v>
          </cell>
        </row>
        <row r="13805">
          <cell r="AA13805">
            <v>37.93</v>
          </cell>
        </row>
        <row r="13806">
          <cell r="AA13806">
            <v>37.94</v>
          </cell>
        </row>
        <row r="13807">
          <cell r="AA13807">
            <v>37.950000000000003</v>
          </cell>
        </row>
        <row r="13808">
          <cell r="AA13808">
            <v>37.96</v>
          </cell>
        </row>
        <row r="13809">
          <cell r="AA13809">
            <v>37.97</v>
          </cell>
        </row>
        <row r="13810">
          <cell r="AA13810">
            <v>37.979999999999997</v>
          </cell>
        </row>
        <row r="13811">
          <cell r="AA13811">
            <v>37.99</v>
          </cell>
        </row>
        <row r="13812">
          <cell r="AA13812">
            <v>38</v>
          </cell>
        </row>
        <row r="13813">
          <cell r="AA13813">
            <v>38.01</v>
          </cell>
        </row>
        <row r="13814">
          <cell r="AA13814">
            <v>38.020000000000003</v>
          </cell>
        </row>
        <row r="13815">
          <cell r="AA13815">
            <v>38.03</v>
          </cell>
        </row>
        <row r="13816">
          <cell r="AA13816">
            <v>38.04</v>
          </cell>
        </row>
        <row r="13817">
          <cell r="AA13817">
            <v>38.049999999999997</v>
          </cell>
        </row>
        <row r="13818">
          <cell r="AA13818">
            <v>38.06</v>
          </cell>
        </row>
        <row r="13819">
          <cell r="AA13819">
            <v>38.07</v>
          </cell>
        </row>
        <row r="13820">
          <cell r="AA13820">
            <v>38.08</v>
          </cell>
        </row>
        <row r="13821">
          <cell r="AA13821">
            <v>38.090000000000003</v>
          </cell>
        </row>
        <row r="13822">
          <cell r="AA13822">
            <v>38.1</v>
          </cell>
        </row>
        <row r="13823">
          <cell r="AA13823">
            <v>38.11</v>
          </cell>
        </row>
        <row r="13824">
          <cell r="AA13824">
            <v>38.119999999999997</v>
          </cell>
        </row>
        <row r="13825">
          <cell r="AA13825">
            <v>38.130000000000003</v>
          </cell>
        </row>
        <row r="13826">
          <cell r="AA13826">
            <v>38.14</v>
          </cell>
        </row>
        <row r="13827">
          <cell r="AA13827">
            <v>38.15</v>
          </cell>
        </row>
        <row r="13828">
          <cell r="AA13828">
            <v>38.159999999999997</v>
          </cell>
        </row>
        <row r="13829">
          <cell r="AA13829">
            <v>38.17</v>
          </cell>
        </row>
        <row r="13830">
          <cell r="AA13830">
            <v>38.18</v>
          </cell>
        </row>
        <row r="13831">
          <cell r="AA13831">
            <v>38.19</v>
          </cell>
        </row>
        <row r="13832">
          <cell r="AA13832">
            <v>38.200000000000003</v>
          </cell>
        </row>
        <row r="13833">
          <cell r="AA13833">
            <v>38.21</v>
          </cell>
        </row>
        <row r="13834">
          <cell r="AA13834">
            <v>38.22</v>
          </cell>
        </row>
        <row r="13835">
          <cell r="AA13835">
            <v>38.229999999999997</v>
          </cell>
        </row>
        <row r="13836">
          <cell r="AA13836">
            <v>38.24</v>
          </cell>
        </row>
        <row r="13837">
          <cell r="AA13837">
            <v>38.25</v>
          </cell>
        </row>
        <row r="13838">
          <cell r="AA13838">
            <v>38.26</v>
          </cell>
        </row>
        <row r="13839">
          <cell r="AA13839">
            <v>38.270000000000003</v>
          </cell>
        </row>
        <row r="13840">
          <cell r="AA13840">
            <v>38.28</v>
          </cell>
        </row>
        <row r="13841">
          <cell r="AA13841">
            <v>38.29</v>
          </cell>
        </row>
        <row r="13842">
          <cell r="AA13842">
            <v>38.299999999999997</v>
          </cell>
        </row>
        <row r="13843">
          <cell r="AA13843">
            <v>38.31</v>
          </cell>
        </row>
        <row r="13844">
          <cell r="AA13844">
            <v>38.32</v>
          </cell>
        </row>
        <row r="13845">
          <cell r="AA13845">
            <v>38.33</v>
          </cell>
        </row>
        <row r="13846">
          <cell r="AA13846">
            <v>38.340000000000003</v>
          </cell>
        </row>
        <row r="13847">
          <cell r="AA13847">
            <v>38.35</v>
          </cell>
        </row>
        <row r="13848">
          <cell r="AA13848">
            <v>38.36</v>
          </cell>
        </row>
        <row r="13849">
          <cell r="AA13849">
            <v>38.369999999999997</v>
          </cell>
        </row>
        <row r="13850">
          <cell r="AA13850">
            <v>38.380000000000003</v>
          </cell>
        </row>
        <row r="13851">
          <cell r="AA13851">
            <v>38.39</v>
          </cell>
        </row>
        <row r="13852">
          <cell r="AA13852">
            <v>38.4</v>
          </cell>
        </row>
        <row r="13853">
          <cell r="AA13853">
            <v>38.409999999999997</v>
          </cell>
        </row>
        <row r="13854">
          <cell r="AA13854">
            <v>38.42</v>
          </cell>
        </row>
        <row r="13855">
          <cell r="AA13855">
            <v>38.43</v>
          </cell>
        </row>
        <row r="13856">
          <cell r="AA13856">
            <v>38.44</v>
          </cell>
        </row>
        <row r="13857">
          <cell r="AA13857">
            <v>38.450000000000003</v>
          </cell>
        </row>
        <row r="13858">
          <cell r="AA13858">
            <v>38.46</v>
          </cell>
        </row>
        <row r="13859">
          <cell r="AA13859">
            <v>38.47</v>
          </cell>
        </row>
        <row r="13860">
          <cell r="AA13860">
            <v>38.479999999999997</v>
          </cell>
        </row>
        <row r="13861">
          <cell r="AA13861">
            <v>38.49</v>
          </cell>
        </row>
        <row r="13862">
          <cell r="AA13862">
            <v>38.5</v>
          </cell>
        </row>
        <row r="13863">
          <cell r="AA13863">
            <v>38.51</v>
          </cell>
        </row>
        <row r="13864">
          <cell r="AA13864">
            <v>38.520000000000003</v>
          </cell>
        </row>
        <row r="13865">
          <cell r="AA13865">
            <v>38.53</v>
          </cell>
        </row>
        <row r="13866">
          <cell r="AA13866">
            <v>38.54</v>
          </cell>
        </row>
        <row r="13867">
          <cell r="AA13867">
            <v>38.549999999999997</v>
          </cell>
        </row>
        <row r="13868">
          <cell r="AA13868">
            <v>38.56</v>
          </cell>
        </row>
        <row r="13869">
          <cell r="AA13869">
            <v>38.57</v>
          </cell>
        </row>
        <row r="13870">
          <cell r="AA13870">
            <v>38.58</v>
          </cell>
        </row>
        <row r="13871">
          <cell r="AA13871">
            <v>38.590000000000003</v>
          </cell>
        </row>
        <row r="13872">
          <cell r="AA13872">
            <v>38.6</v>
          </cell>
        </row>
        <row r="13873">
          <cell r="AA13873">
            <v>38.61</v>
          </cell>
        </row>
        <row r="13874">
          <cell r="AA13874">
            <v>38.619999999999997</v>
          </cell>
        </row>
        <row r="13875">
          <cell r="AA13875">
            <v>38.630000000000003</v>
          </cell>
        </row>
        <row r="13876">
          <cell r="AA13876">
            <v>38.64</v>
          </cell>
        </row>
        <row r="13877">
          <cell r="AA13877">
            <v>38.65</v>
          </cell>
        </row>
        <row r="13878">
          <cell r="AA13878">
            <v>38.659999999999997</v>
          </cell>
        </row>
        <row r="13879">
          <cell r="AA13879">
            <v>38.67</v>
          </cell>
        </row>
        <row r="13880">
          <cell r="AA13880">
            <v>38.68</v>
          </cell>
        </row>
        <row r="13881">
          <cell r="AA13881">
            <v>38.69</v>
          </cell>
        </row>
        <row r="13882">
          <cell r="AA13882">
            <v>38.700000000000003</v>
          </cell>
        </row>
        <row r="13883">
          <cell r="AA13883">
            <v>38.71</v>
          </cell>
        </row>
        <row r="13884">
          <cell r="AA13884">
            <v>38.72</v>
          </cell>
        </row>
        <row r="13885">
          <cell r="AA13885">
            <v>38.729999999999997</v>
          </cell>
        </row>
        <row r="13886">
          <cell r="AA13886">
            <v>38.74</v>
          </cell>
        </row>
        <row r="13887">
          <cell r="AA13887">
            <v>38.75</v>
          </cell>
        </row>
        <row r="13888">
          <cell r="AA13888">
            <v>38.76</v>
          </cell>
        </row>
        <row r="13889">
          <cell r="AA13889">
            <v>38.770000000000003</v>
          </cell>
        </row>
        <row r="13890">
          <cell r="AA13890">
            <v>38.78</v>
          </cell>
        </row>
        <row r="13891">
          <cell r="AA13891">
            <v>38.79</v>
          </cell>
        </row>
        <row r="13892">
          <cell r="AA13892">
            <v>38.799999999999997</v>
          </cell>
        </row>
        <row r="13893">
          <cell r="AA13893">
            <v>38.81</v>
          </cell>
        </row>
        <row r="13894">
          <cell r="AA13894">
            <v>38.82</v>
          </cell>
        </row>
        <row r="13895">
          <cell r="AA13895">
            <v>38.83</v>
          </cell>
        </row>
        <row r="13896">
          <cell r="AA13896">
            <v>38.840000000000003</v>
          </cell>
        </row>
        <row r="13897">
          <cell r="AA13897">
            <v>38.85</v>
          </cell>
        </row>
        <row r="13898">
          <cell r="AA13898">
            <v>38.86</v>
          </cell>
        </row>
        <row r="13899">
          <cell r="AA13899">
            <v>38.869999999999997</v>
          </cell>
        </row>
        <row r="13900">
          <cell r="AA13900">
            <v>38.880000000000003</v>
          </cell>
        </row>
        <row r="13901">
          <cell r="AA13901">
            <v>38.89</v>
          </cell>
        </row>
        <row r="13902">
          <cell r="AA13902">
            <v>38.9</v>
          </cell>
        </row>
        <row r="13903">
          <cell r="AA13903">
            <v>38.909999999999997</v>
          </cell>
        </row>
        <row r="13904">
          <cell r="AA13904">
            <v>38.92</v>
          </cell>
        </row>
        <row r="13905">
          <cell r="AA13905">
            <v>38.93</v>
          </cell>
        </row>
        <row r="13906">
          <cell r="AA13906">
            <v>38.94</v>
          </cell>
        </row>
        <row r="13907">
          <cell r="AA13907">
            <v>38.950000000000003</v>
          </cell>
        </row>
        <row r="13908">
          <cell r="AA13908">
            <v>38.96</v>
          </cell>
        </row>
        <row r="13909">
          <cell r="AA13909">
            <v>38.97</v>
          </cell>
        </row>
        <row r="13910">
          <cell r="AA13910">
            <v>38.979999999999997</v>
          </cell>
        </row>
        <row r="13911">
          <cell r="AA13911">
            <v>38.99</v>
          </cell>
        </row>
        <row r="13912">
          <cell r="AA13912">
            <v>39</v>
          </cell>
        </row>
        <row r="13913">
          <cell r="AA13913">
            <v>39.01</v>
          </cell>
        </row>
        <row r="13914">
          <cell r="AA13914">
            <v>39.020000000000003</v>
          </cell>
        </row>
        <row r="13915">
          <cell r="AA13915">
            <v>39.03</v>
          </cell>
        </row>
        <row r="13916">
          <cell r="AA13916">
            <v>39.04</v>
          </cell>
        </row>
        <row r="13917">
          <cell r="AA13917">
            <v>39.049999999999997</v>
          </cell>
        </row>
        <row r="13918">
          <cell r="AA13918">
            <v>39.06</v>
          </cell>
        </row>
        <row r="13919">
          <cell r="AA13919">
            <v>39.07</v>
          </cell>
        </row>
        <row r="13920">
          <cell r="AA13920">
            <v>39.08</v>
          </cell>
        </row>
        <row r="13921">
          <cell r="AA13921">
            <v>39.090000000000003</v>
          </cell>
        </row>
        <row r="13922">
          <cell r="AA13922">
            <v>39.1</v>
          </cell>
        </row>
        <row r="13923">
          <cell r="AA13923">
            <v>39.11</v>
          </cell>
        </row>
        <row r="13924">
          <cell r="AA13924">
            <v>39.119999999999997</v>
          </cell>
        </row>
        <row r="13925">
          <cell r="AA13925">
            <v>39.130000000000003</v>
          </cell>
        </row>
        <row r="13926">
          <cell r="AA13926">
            <v>39.14</v>
          </cell>
        </row>
        <row r="13927">
          <cell r="AA13927">
            <v>39.15</v>
          </cell>
        </row>
        <row r="13928">
          <cell r="AA13928">
            <v>39.159999999999997</v>
          </cell>
        </row>
        <row r="13929">
          <cell r="AA13929">
            <v>39.17</v>
          </cell>
        </row>
        <row r="13930">
          <cell r="AA13930">
            <v>39.18</v>
          </cell>
        </row>
        <row r="13931">
          <cell r="AA13931">
            <v>39.19</v>
          </cell>
        </row>
        <row r="13932">
          <cell r="AA13932">
            <v>39.200000000000003</v>
          </cell>
        </row>
        <row r="13933">
          <cell r="AA13933">
            <v>39.21</v>
          </cell>
        </row>
        <row r="13934">
          <cell r="AA13934">
            <v>39.22</v>
          </cell>
        </row>
        <row r="13935">
          <cell r="AA13935">
            <v>39.229999999999997</v>
          </cell>
        </row>
        <row r="13936">
          <cell r="AA13936">
            <v>39.24</v>
          </cell>
        </row>
        <row r="13937">
          <cell r="AA13937">
            <v>39.25</v>
          </cell>
        </row>
        <row r="13938">
          <cell r="AA13938">
            <v>39.26</v>
          </cell>
        </row>
        <row r="13939">
          <cell r="AA13939">
            <v>39.270000000000003</v>
          </cell>
        </row>
        <row r="13940">
          <cell r="AA13940">
            <v>39.28</v>
          </cell>
        </row>
        <row r="13941">
          <cell r="AA13941">
            <v>39.29</v>
          </cell>
        </row>
        <row r="13942">
          <cell r="AA13942">
            <v>39.299999999999997</v>
          </cell>
        </row>
        <row r="13943">
          <cell r="AA13943">
            <v>39.31</v>
          </cell>
        </row>
        <row r="13944">
          <cell r="AA13944">
            <v>39.32</v>
          </cell>
        </row>
        <row r="13945">
          <cell r="AA13945">
            <v>39.33</v>
          </cell>
        </row>
        <row r="13946">
          <cell r="AA13946">
            <v>39.340000000000003</v>
          </cell>
        </row>
        <row r="13947">
          <cell r="AA13947">
            <v>39.35</v>
          </cell>
        </row>
        <row r="13948">
          <cell r="AA13948">
            <v>39.36</v>
          </cell>
        </row>
        <row r="13949">
          <cell r="AA13949">
            <v>39.369999999999997</v>
          </cell>
        </row>
        <row r="13950">
          <cell r="AA13950">
            <v>39.380000000000003</v>
          </cell>
        </row>
        <row r="13951">
          <cell r="AA13951">
            <v>39.39</v>
          </cell>
        </row>
        <row r="13952">
          <cell r="AA13952">
            <v>39.4</v>
          </cell>
        </row>
        <row r="13953">
          <cell r="AA13953">
            <v>39.409999999999997</v>
          </cell>
        </row>
        <row r="13954">
          <cell r="AA13954">
            <v>39.42</v>
          </cell>
        </row>
        <row r="13955">
          <cell r="AA13955">
            <v>39.43</v>
          </cell>
        </row>
        <row r="13956">
          <cell r="AA13956">
            <v>39.44</v>
          </cell>
        </row>
        <row r="13957">
          <cell r="AA13957">
            <v>39.450000000000003</v>
          </cell>
        </row>
        <row r="13958">
          <cell r="AA13958">
            <v>39.46</v>
          </cell>
        </row>
        <row r="13959">
          <cell r="AA13959">
            <v>39.47</v>
          </cell>
        </row>
        <row r="13960">
          <cell r="AA13960">
            <v>39.479999999999997</v>
          </cell>
        </row>
        <row r="13961">
          <cell r="AA13961">
            <v>39.49</v>
          </cell>
        </row>
        <row r="13962">
          <cell r="AA13962">
            <v>39.5</v>
          </cell>
        </row>
        <row r="13963">
          <cell r="AA13963">
            <v>39.51</v>
          </cell>
        </row>
        <row r="13964">
          <cell r="AA13964">
            <v>39.520000000000003</v>
          </cell>
        </row>
        <row r="13965">
          <cell r="AA13965">
            <v>39.53</v>
          </cell>
        </row>
        <row r="13966">
          <cell r="AA13966">
            <v>39.54</v>
          </cell>
        </row>
        <row r="13967">
          <cell r="AA13967">
            <v>39.549999999999997</v>
          </cell>
        </row>
        <row r="13968">
          <cell r="AA13968">
            <v>39.56</v>
          </cell>
        </row>
        <row r="13969">
          <cell r="AA13969">
            <v>39.57</v>
          </cell>
        </row>
        <row r="13970">
          <cell r="AA13970">
            <v>39.58</v>
          </cell>
        </row>
        <row r="13971">
          <cell r="AA13971">
            <v>39.590000000000003</v>
          </cell>
        </row>
        <row r="13972">
          <cell r="AA13972">
            <v>39.6</v>
          </cell>
        </row>
        <row r="13973">
          <cell r="AA13973">
            <v>39.61</v>
          </cell>
        </row>
        <row r="13974">
          <cell r="AA13974">
            <v>39.619999999999997</v>
          </cell>
        </row>
        <row r="13975">
          <cell r="AA13975">
            <v>39.630000000000003</v>
          </cell>
        </row>
        <row r="13976">
          <cell r="AA13976">
            <v>39.64</v>
          </cell>
        </row>
        <row r="13977">
          <cell r="AA13977">
            <v>39.65</v>
          </cell>
        </row>
        <row r="13978">
          <cell r="AA13978">
            <v>39.659999999999997</v>
          </cell>
        </row>
        <row r="13979">
          <cell r="AA13979">
            <v>39.67</v>
          </cell>
        </row>
        <row r="13980">
          <cell r="AA13980">
            <v>39.68</v>
          </cell>
        </row>
        <row r="13981">
          <cell r="AA13981">
            <v>39.69</v>
          </cell>
        </row>
        <row r="13982">
          <cell r="AA13982">
            <v>39.700000000000003</v>
          </cell>
        </row>
        <row r="13983">
          <cell r="AA13983">
            <v>39.71</v>
          </cell>
        </row>
        <row r="13984">
          <cell r="AA13984">
            <v>39.72</v>
          </cell>
        </row>
        <row r="13985">
          <cell r="AA13985">
            <v>39.729999999999997</v>
          </cell>
        </row>
        <row r="13986">
          <cell r="AA13986">
            <v>39.74</v>
          </cell>
        </row>
        <row r="13987">
          <cell r="AA13987">
            <v>39.75</v>
          </cell>
        </row>
        <row r="13988">
          <cell r="AA13988">
            <v>39.76</v>
          </cell>
        </row>
        <row r="13989">
          <cell r="AA13989">
            <v>39.770000000000003</v>
          </cell>
        </row>
        <row r="13990">
          <cell r="AA13990">
            <v>39.78</v>
          </cell>
        </row>
        <row r="13991">
          <cell r="AA13991">
            <v>39.79</v>
          </cell>
        </row>
        <row r="13992">
          <cell r="AA13992">
            <v>39.799999999999997</v>
          </cell>
        </row>
        <row r="13993">
          <cell r="AA13993">
            <v>39.81</v>
          </cell>
        </row>
        <row r="13994">
          <cell r="AA13994">
            <v>39.82</v>
          </cell>
        </row>
        <row r="13995">
          <cell r="AA13995">
            <v>39.83</v>
          </cell>
        </row>
        <row r="13996">
          <cell r="AA13996">
            <v>39.840000000000003</v>
          </cell>
        </row>
        <row r="13997">
          <cell r="AA13997">
            <v>39.85</v>
          </cell>
        </row>
        <row r="13998">
          <cell r="AA13998">
            <v>39.86</v>
          </cell>
        </row>
        <row r="13999">
          <cell r="AA13999">
            <v>39.869999999999997</v>
          </cell>
        </row>
        <row r="14000">
          <cell r="AA14000">
            <v>39.880000000000003</v>
          </cell>
        </row>
        <row r="14001">
          <cell r="AA14001">
            <v>39.89</v>
          </cell>
        </row>
        <row r="14002">
          <cell r="AA14002">
            <v>39.9</v>
          </cell>
        </row>
        <row r="14003">
          <cell r="AA14003">
            <v>39.909999999999997</v>
          </cell>
        </row>
        <row r="14004">
          <cell r="AA14004">
            <v>39.92</v>
          </cell>
        </row>
        <row r="14005">
          <cell r="AA14005">
            <v>39.93</v>
          </cell>
        </row>
        <row r="14006">
          <cell r="AA14006">
            <v>39.94</v>
          </cell>
        </row>
        <row r="14007">
          <cell r="AA14007">
            <v>39.950000000000003</v>
          </cell>
        </row>
        <row r="14008">
          <cell r="AA14008">
            <v>39.96</v>
          </cell>
        </row>
        <row r="14009">
          <cell r="AA14009">
            <v>39.97</v>
          </cell>
        </row>
        <row r="14010">
          <cell r="AA14010">
            <v>39.979999999999997</v>
          </cell>
        </row>
        <row r="14011">
          <cell r="AA14011">
            <v>39.99</v>
          </cell>
        </row>
        <row r="14012">
          <cell r="AA14012">
            <v>40</v>
          </cell>
        </row>
        <row r="14013">
          <cell r="AA14013">
            <v>40.01</v>
          </cell>
        </row>
        <row r="14014">
          <cell r="AA14014">
            <v>40.020000000000003</v>
          </cell>
        </row>
        <row r="14015">
          <cell r="AA14015">
            <v>40.03</v>
          </cell>
        </row>
        <row r="14016">
          <cell r="AA14016">
            <v>40.04</v>
          </cell>
        </row>
        <row r="14017">
          <cell r="AA14017">
            <v>40.049999999999997</v>
          </cell>
        </row>
        <row r="14018">
          <cell r="AA14018">
            <v>40.06</v>
          </cell>
        </row>
        <row r="14019">
          <cell r="AA14019">
            <v>40.07</v>
          </cell>
        </row>
        <row r="14020">
          <cell r="AA14020">
            <v>40.08</v>
          </cell>
        </row>
        <row r="14021">
          <cell r="AA14021">
            <v>40.090000000000003</v>
          </cell>
        </row>
        <row r="14022">
          <cell r="AA14022">
            <v>40.1</v>
          </cell>
        </row>
        <row r="14023">
          <cell r="AA14023">
            <v>40.11</v>
          </cell>
        </row>
        <row r="14024">
          <cell r="AA14024">
            <v>40.119999999999997</v>
          </cell>
        </row>
        <row r="14025">
          <cell r="AA14025">
            <v>40.130000000000003</v>
          </cell>
        </row>
        <row r="14026">
          <cell r="AA14026">
            <v>40.14</v>
          </cell>
        </row>
        <row r="14027">
          <cell r="AA14027">
            <v>40.15</v>
          </cell>
        </row>
        <row r="14028">
          <cell r="AA14028">
            <v>40.159999999999997</v>
          </cell>
        </row>
        <row r="14029">
          <cell r="AA14029">
            <v>40.17</v>
          </cell>
        </row>
        <row r="14030">
          <cell r="AA14030">
            <v>40.18</v>
          </cell>
        </row>
        <row r="14031">
          <cell r="AA14031">
            <v>40.19</v>
          </cell>
        </row>
        <row r="14032">
          <cell r="AA14032">
            <v>40.200000000000003</v>
          </cell>
        </row>
        <row r="14033">
          <cell r="AA14033">
            <v>40.21</v>
          </cell>
        </row>
        <row r="14034">
          <cell r="AA14034">
            <v>40.22</v>
          </cell>
        </row>
        <row r="14035">
          <cell r="AA14035">
            <v>40.229999999999997</v>
          </cell>
        </row>
        <row r="14036">
          <cell r="AA14036">
            <v>40.24</v>
          </cell>
        </row>
        <row r="14037">
          <cell r="AA14037">
            <v>40.25</v>
          </cell>
        </row>
        <row r="14038">
          <cell r="AA14038">
            <v>40.26</v>
          </cell>
        </row>
        <row r="14039">
          <cell r="AA14039">
            <v>40.270000000000003</v>
          </cell>
        </row>
        <row r="14040">
          <cell r="AA14040">
            <v>40.28</v>
          </cell>
        </row>
        <row r="14041">
          <cell r="AA14041">
            <v>40.29</v>
          </cell>
        </row>
        <row r="14042">
          <cell r="AA14042">
            <v>40.299999999999997</v>
          </cell>
        </row>
        <row r="14043">
          <cell r="AA14043">
            <v>40.31</v>
          </cell>
        </row>
        <row r="14044">
          <cell r="AA14044">
            <v>40.32</v>
          </cell>
        </row>
        <row r="14045">
          <cell r="AA14045">
            <v>40.33</v>
          </cell>
        </row>
        <row r="14046">
          <cell r="AA14046">
            <v>40.340000000000003</v>
          </cell>
        </row>
        <row r="14047">
          <cell r="AA14047">
            <v>40.35</v>
          </cell>
        </row>
        <row r="14048">
          <cell r="AA14048">
            <v>40.36</v>
          </cell>
        </row>
        <row r="14049">
          <cell r="AA14049">
            <v>40.369999999999997</v>
          </cell>
        </row>
        <row r="14050">
          <cell r="AA14050">
            <v>40.380000000000003</v>
          </cell>
        </row>
        <row r="14051">
          <cell r="AA14051">
            <v>40.39</v>
          </cell>
        </row>
        <row r="14052">
          <cell r="AA14052">
            <v>40.4</v>
          </cell>
        </row>
        <row r="14053">
          <cell r="AA14053">
            <v>40.409999999999997</v>
          </cell>
        </row>
        <row r="14054">
          <cell r="AA14054">
            <v>40.42</v>
          </cell>
        </row>
        <row r="14055">
          <cell r="AA14055">
            <v>40.43</v>
          </cell>
        </row>
        <row r="14056">
          <cell r="AA14056">
            <v>40.44</v>
          </cell>
        </row>
        <row r="14057">
          <cell r="AA14057">
            <v>40.450000000000003</v>
          </cell>
        </row>
        <row r="14058">
          <cell r="AA14058">
            <v>40.46</v>
          </cell>
        </row>
        <row r="14059">
          <cell r="AA14059">
            <v>40.47</v>
          </cell>
        </row>
        <row r="14060">
          <cell r="AA14060">
            <v>40.479999999999997</v>
          </cell>
        </row>
        <row r="14061">
          <cell r="AA14061">
            <v>40.49</v>
          </cell>
        </row>
        <row r="14062">
          <cell r="AA14062">
            <v>40.5</v>
          </cell>
        </row>
        <row r="14063">
          <cell r="AA14063">
            <v>40.51</v>
          </cell>
        </row>
        <row r="14064">
          <cell r="AA14064">
            <v>40.520000000000003</v>
          </cell>
        </row>
        <row r="14065">
          <cell r="AA14065">
            <v>40.53</v>
          </cell>
        </row>
        <row r="14066">
          <cell r="AA14066">
            <v>40.54</v>
          </cell>
        </row>
        <row r="14067">
          <cell r="AA14067">
            <v>40.549999999999997</v>
          </cell>
        </row>
        <row r="14068">
          <cell r="AA14068">
            <v>40.56</v>
          </cell>
        </row>
        <row r="14069">
          <cell r="AA14069">
            <v>40.57</v>
          </cell>
        </row>
        <row r="14070">
          <cell r="AA14070">
            <v>40.58</v>
          </cell>
        </row>
        <row r="14071">
          <cell r="AA14071">
            <v>40.590000000000003</v>
          </cell>
        </row>
        <row r="14072">
          <cell r="AA14072">
            <v>40.6</v>
          </cell>
        </row>
        <row r="14073">
          <cell r="AA14073">
            <v>40.61</v>
          </cell>
        </row>
        <row r="14074">
          <cell r="AA14074">
            <v>40.619999999999997</v>
          </cell>
        </row>
        <row r="14075">
          <cell r="AA14075">
            <v>40.630000000000003</v>
          </cell>
        </row>
        <row r="14076">
          <cell r="AA14076">
            <v>40.64</v>
          </cell>
        </row>
        <row r="14077">
          <cell r="AA14077">
            <v>40.65</v>
          </cell>
        </row>
        <row r="14078">
          <cell r="AA14078">
            <v>40.659999999999997</v>
          </cell>
        </row>
        <row r="14079">
          <cell r="AA14079">
            <v>40.67</v>
          </cell>
        </row>
        <row r="14080">
          <cell r="AA14080">
            <v>40.68</v>
          </cell>
        </row>
        <row r="14081">
          <cell r="AA14081">
            <v>40.69</v>
          </cell>
        </row>
        <row r="14082">
          <cell r="AA14082">
            <v>40.700000000000003</v>
          </cell>
        </row>
        <row r="14083">
          <cell r="AA14083">
            <v>40.71</v>
          </cell>
        </row>
        <row r="14084">
          <cell r="AA14084">
            <v>40.72</v>
          </cell>
        </row>
        <row r="14085">
          <cell r="AA14085">
            <v>40.729999999999997</v>
          </cell>
        </row>
        <row r="14086">
          <cell r="AA14086">
            <v>40.74</v>
          </cell>
        </row>
        <row r="14087">
          <cell r="AA14087">
            <v>40.75</v>
          </cell>
        </row>
        <row r="14088">
          <cell r="AA14088">
            <v>40.76</v>
          </cell>
        </row>
        <row r="14089">
          <cell r="AA14089">
            <v>40.770000000000003</v>
          </cell>
        </row>
        <row r="14090">
          <cell r="AA14090">
            <v>40.78</v>
          </cell>
        </row>
        <row r="14091">
          <cell r="AA14091">
            <v>40.79</v>
          </cell>
        </row>
        <row r="14092">
          <cell r="AA14092">
            <v>40.799999999999997</v>
          </cell>
        </row>
        <row r="14093">
          <cell r="AA14093">
            <v>40.81</v>
          </cell>
        </row>
        <row r="14094">
          <cell r="AA14094">
            <v>40.82</v>
          </cell>
        </row>
        <row r="14095">
          <cell r="AA14095">
            <v>40.83</v>
          </cell>
        </row>
        <row r="14096">
          <cell r="AA14096">
            <v>40.840000000000003</v>
          </cell>
        </row>
        <row r="14097">
          <cell r="AA14097">
            <v>40.85</v>
          </cell>
        </row>
        <row r="14098">
          <cell r="AA14098">
            <v>40.86</v>
          </cell>
        </row>
        <row r="14099">
          <cell r="AA14099">
            <v>40.869999999999997</v>
          </cell>
        </row>
        <row r="14100">
          <cell r="AA14100">
            <v>40.880000000000003</v>
          </cell>
        </row>
        <row r="14101">
          <cell r="AA14101">
            <v>40.89</v>
          </cell>
        </row>
        <row r="14102">
          <cell r="AA14102">
            <v>40.9</v>
          </cell>
        </row>
        <row r="14103">
          <cell r="AA14103">
            <v>40.909999999999997</v>
          </cell>
        </row>
        <row r="14104">
          <cell r="AA14104">
            <v>40.92</v>
          </cell>
        </row>
        <row r="14105">
          <cell r="AA14105">
            <v>40.93</v>
          </cell>
        </row>
        <row r="14106">
          <cell r="AA14106">
            <v>40.94</v>
          </cell>
        </row>
        <row r="14107">
          <cell r="AA14107">
            <v>40.950000000000003</v>
          </cell>
        </row>
        <row r="14108">
          <cell r="AA14108">
            <v>40.96</v>
          </cell>
        </row>
        <row r="14109">
          <cell r="AA14109">
            <v>40.97</v>
          </cell>
        </row>
        <row r="14110">
          <cell r="AA14110">
            <v>40.98</v>
          </cell>
        </row>
        <row r="14111">
          <cell r="AA14111">
            <v>40.99</v>
          </cell>
        </row>
        <row r="14112">
          <cell r="AA14112">
            <v>41</v>
          </cell>
        </row>
        <row r="14113">
          <cell r="AA14113">
            <v>41.01</v>
          </cell>
        </row>
        <row r="14114">
          <cell r="AA14114">
            <v>41.02</v>
          </cell>
        </row>
        <row r="14115">
          <cell r="AA14115">
            <v>41.03</v>
          </cell>
        </row>
        <row r="14116">
          <cell r="AA14116">
            <v>41.04</v>
          </cell>
        </row>
        <row r="14117">
          <cell r="AA14117">
            <v>41.05</v>
          </cell>
        </row>
        <row r="14118">
          <cell r="AA14118">
            <v>41.06</v>
          </cell>
        </row>
        <row r="14119">
          <cell r="AA14119">
            <v>41.07</v>
          </cell>
        </row>
        <row r="14120">
          <cell r="AA14120">
            <v>41.08</v>
          </cell>
        </row>
        <row r="14121">
          <cell r="AA14121">
            <v>41.09</v>
          </cell>
        </row>
        <row r="14122">
          <cell r="AA14122">
            <v>41.1</v>
          </cell>
        </row>
        <row r="14123">
          <cell r="AA14123">
            <v>41.11</v>
          </cell>
        </row>
        <row r="14124">
          <cell r="AA14124">
            <v>41.12</v>
          </cell>
        </row>
        <row r="14125">
          <cell r="AA14125">
            <v>41.13</v>
          </cell>
        </row>
        <row r="14126">
          <cell r="AA14126">
            <v>41.14</v>
          </cell>
        </row>
        <row r="14127">
          <cell r="AA14127">
            <v>41.15</v>
          </cell>
        </row>
        <row r="14128">
          <cell r="AA14128">
            <v>41.16</v>
          </cell>
        </row>
        <row r="14129">
          <cell r="AA14129">
            <v>41.17</v>
          </cell>
        </row>
        <row r="14130">
          <cell r="AA14130">
            <v>41.18</v>
          </cell>
        </row>
        <row r="14131">
          <cell r="AA14131">
            <v>41.19</v>
          </cell>
        </row>
        <row r="14132">
          <cell r="AA14132">
            <v>41.2</v>
          </cell>
        </row>
        <row r="14133">
          <cell r="AA14133">
            <v>41.21</v>
          </cell>
        </row>
        <row r="14134">
          <cell r="AA14134">
            <v>41.22</v>
          </cell>
        </row>
        <row r="14135">
          <cell r="AA14135">
            <v>41.23</v>
          </cell>
        </row>
        <row r="14136">
          <cell r="AA14136">
            <v>41.24</v>
          </cell>
        </row>
        <row r="14137">
          <cell r="AA14137">
            <v>41.25</v>
          </cell>
        </row>
        <row r="14138">
          <cell r="AA14138">
            <v>41.26</v>
          </cell>
        </row>
        <row r="14139">
          <cell r="AA14139">
            <v>41.27</v>
          </cell>
        </row>
        <row r="14140">
          <cell r="AA14140">
            <v>41.28</v>
          </cell>
        </row>
        <row r="14141">
          <cell r="AA14141">
            <v>41.29</v>
          </cell>
        </row>
        <row r="14142">
          <cell r="AA14142">
            <v>41.3</v>
          </cell>
        </row>
        <row r="14143">
          <cell r="AA14143">
            <v>41.31</v>
          </cell>
        </row>
        <row r="14144">
          <cell r="AA14144">
            <v>41.32</v>
          </cell>
        </row>
        <row r="14145">
          <cell r="AA14145">
            <v>41.33</v>
          </cell>
        </row>
        <row r="14146">
          <cell r="AA14146">
            <v>41.34</v>
          </cell>
        </row>
        <row r="14147">
          <cell r="AA14147">
            <v>41.35</v>
          </cell>
        </row>
        <row r="14148">
          <cell r="AA14148">
            <v>41.36</v>
          </cell>
        </row>
        <row r="14149">
          <cell r="AA14149">
            <v>41.37</v>
          </cell>
        </row>
        <row r="14150">
          <cell r="AA14150">
            <v>41.38</v>
          </cell>
        </row>
        <row r="14151">
          <cell r="AA14151">
            <v>41.39</v>
          </cell>
        </row>
        <row r="14152">
          <cell r="AA14152">
            <v>41.4</v>
          </cell>
        </row>
        <row r="14153">
          <cell r="AA14153">
            <v>41.41</v>
          </cell>
        </row>
        <row r="14154">
          <cell r="AA14154">
            <v>41.42</v>
          </cell>
        </row>
        <row r="14155">
          <cell r="AA14155">
            <v>41.43</v>
          </cell>
        </row>
        <row r="14156">
          <cell r="AA14156">
            <v>41.44</v>
          </cell>
        </row>
        <row r="14157">
          <cell r="AA14157">
            <v>41.45</v>
          </cell>
        </row>
        <row r="14158">
          <cell r="AA14158">
            <v>41.46</v>
          </cell>
        </row>
        <row r="14159">
          <cell r="AA14159">
            <v>41.47</v>
          </cell>
        </row>
        <row r="14160">
          <cell r="AA14160">
            <v>41.48</v>
          </cell>
        </row>
        <row r="14161">
          <cell r="AA14161">
            <v>41.49</v>
          </cell>
        </row>
        <row r="14162">
          <cell r="AA14162">
            <v>41.5</v>
          </cell>
        </row>
        <row r="14163">
          <cell r="AA14163">
            <v>41.51</v>
          </cell>
        </row>
        <row r="14164">
          <cell r="AA14164">
            <v>41.52</v>
          </cell>
        </row>
        <row r="14165">
          <cell r="AA14165">
            <v>41.53</v>
          </cell>
        </row>
        <row r="14166">
          <cell r="AA14166">
            <v>41.54</v>
          </cell>
        </row>
        <row r="14167">
          <cell r="AA14167">
            <v>41.55</v>
          </cell>
        </row>
        <row r="14168">
          <cell r="AA14168">
            <v>41.56</v>
          </cell>
        </row>
        <row r="14169">
          <cell r="AA14169">
            <v>41.57</v>
          </cell>
        </row>
        <row r="14170">
          <cell r="AA14170">
            <v>41.58</v>
          </cell>
        </row>
        <row r="14171">
          <cell r="AA14171">
            <v>41.59</v>
          </cell>
        </row>
        <row r="14172">
          <cell r="AA14172">
            <v>41.6</v>
          </cell>
        </row>
        <row r="14173">
          <cell r="AA14173">
            <v>41.61</v>
          </cell>
        </row>
        <row r="14174">
          <cell r="AA14174">
            <v>41.62</v>
          </cell>
        </row>
        <row r="14175">
          <cell r="AA14175">
            <v>41.63</v>
          </cell>
        </row>
        <row r="14176">
          <cell r="AA14176">
            <v>41.64</v>
          </cell>
        </row>
        <row r="14177">
          <cell r="AA14177">
            <v>41.65</v>
          </cell>
        </row>
        <row r="14178">
          <cell r="AA14178">
            <v>41.66</v>
          </cell>
        </row>
        <row r="14179">
          <cell r="AA14179">
            <v>41.67</v>
          </cell>
        </row>
        <row r="14180">
          <cell r="AA14180">
            <v>41.68</v>
          </cell>
        </row>
        <row r="14181">
          <cell r="AA14181">
            <v>41.69</v>
          </cell>
        </row>
        <row r="14182">
          <cell r="AA14182">
            <v>41.7</v>
          </cell>
        </row>
        <row r="14183">
          <cell r="AA14183">
            <v>41.71</v>
          </cell>
        </row>
        <row r="14184">
          <cell r="AA14184">
            <v>41.72</v>
          </cell>
        </row>
        <row r="14185">
          <cell r="AA14185">
            <v>41.73</v>
          </cell>
        </row>
        <row r="14186">
          <cell r="AA14186">
            <v>41.74</v>
          </cell>
        </row>
        <row r="14187">
          <cell r="AA14187">
            <v>41.75</v>
          </cell>
        </row>
        <row r="14188">
          <cell r="AA14188">
            <v>41.76</v>
          </cell>
        </row>
        <row r="14189">
          <cell r="AA14189">
            <v>41.77</v>
          </cell>
        </row>
        <row r="14190">
          <cell r="AA14190">
            <v>41.78</v>
          </cell>
        </row>
        <row r="14191">
          <cell r="AA14191">
            <v>41.79</v>
          </cell>
        </row>
        <row r="14192">
          <cell r="AA14192">
            <v>41.8</v>
          </cell>
        </row>
        <row r="14193">
          <cell r="AA14193">
            <v>41.81</v>
          </cell>
        </row>
        <row r="14194">
          <cell r="AA14194">
            <v>41.82</v>
          </cell>
        </row>
        <row r="14195">
          <cell r="AA14195">
            <v>41.83</v>
          </cell>
        </row>
        <row r="14196">
          <cell r="AA14196">
            <v>41.84</v>
          </cell>
        </row>
        <row r="14197">
          <cell r="AA14197">
            <v>41.85</v>
          </cell>
        </row>
        <row r="14198">
          <cell r="AA14198">
            <v>41.86</v>
          </cell>
        </row>
        <row r="14199">
          <cell r="AA14199">
            <v>41.87</v>
          </cell>
        </row>
        <row r="14200">
          <cell r="AA14200">
            <v>41.88</v>
          </cell>
        </row>
        <row r="14201">
          <cell r="AA14201">
            <v>41.89</v>
          </cell>
        </row>
        <row r="14202">
          <cell r="AA14202">
            <v>41.9</v>
          </cell>
        </row>
        <row r="14203">
          <cell r="AA14203">
            <v>41.91</v>
          </cell>
        </row>
        <row r="14204">
          <cell r="AA14204">
            <v>41.92</v>
          </cell>
        </row>
        <row r="14205">
          <cell r="AA14205">
            <v>41.93</v>
          </cell>
        </row>
        <row r="14206">
          <cell r="AA14206">
            <v>41.94</v>
          </cell>
        </row>
        <row r="14207">
          <cell r="AA14207">
            <v>41.95</v>
          </cell>
        </row>
        <row r="14208">
          <cell r="AA14208">
            <v>41.96</v>
          </cell>
        </row>
        <row r="14209">
          <cell r="AA14209">
            <v>41.97</v>
          </cell>
        </row>
        <row r="14210">
          <cell r="AA14210">
            <v>41.98</v>
          </cell>
        </row>
        <row r="14211">
          <cell r="AA14211">
            <v>41.99</v>
          </cell>
        </row>
        <row r="14212">
          <cell r="AA14212">
            <v>42</v>
          </cell>
        </row>
        <row r="14213">
          <cell r="AA14213">
            <v>42.01</v>
          </cell>
        </row>
        <row r="14214">
          <cell r="AA14214">
            <v>42.02</v>
          </cell>
        </row>
        <row r="14215">
          <cell r="AA14215">
            <v>42.03</v>
          </cell>
        </row>
        <row r="14216">
          <cell r="AA14216">
            <v>42.04</v>
          </cell>
        </row>
        <row r="14217">
          <cell r="AA14217">
            <v>42.05</v>
          </cell>
        </row>
        <row r="14218">
          <cell r="AA14218">
            <v>42.06</v>
          </cell>
        </row>
        <row r="14219">
          <cell r="AA14219">
            <v>42.07</v>
          </cell>
        </row>
        <row r="14220">
          <cell r="AA14220">
            <v>42.08</v>
          </cell>
        </row>
        <row r="14221">
          <cell r="AA14221">
            <v>42.09</v>
          </cell>
        </row>
        <row r="14222">
          <cell r="AA14222">
            <v>42.1</v>
          </cell>
        </row>
        <row r="14223">
          <cell r="AA14223">
            <v>42.11</v>
          </cell>
        </row>
        <row r="14224">
          <cell r="AA14224">
            <v>42.12</v>
          </cell>
        </row>
        <row r="14225">
          <cell r="AA14225">
            <v>42.13</v>
          </cell>
        </row>
        <row r="14226">
          <cell r="AA14226">
            <v>42.14</v>
          </cell>
        </row>
        <row r="14227">
          <cell r="AA14227">
            <v>42.15</v>
          </cell>
        </row>
        <row r="14228">
          <cell r="AA14228">
            <v>42.16</v>
          </cell>
        </row>
        <row r="14229">
          <cell r="AA14229">
            <v>42.17</v>
          </cell>
        </row>
        <row r="14230">
          <cell r="AA14230">
            <v>42.18</v>
          </cell>
        </row>
        <row r="14231">
          <cell r="AA14231">
            <v>42.19</v>
          </cell>
        </row>
        <row r="14232">
          <cell r="AA14232">
            <v>42.2</v>
          </cell>
        </row>
        <row r="14233">
          <cell r="AA14233">
            <v>42.21</v>
          </cell>
        </row>
        <row r="14234">
          <cell r="AA14234">
            <v>42.22</v>
          </cell>
        </row>
        <row r="14235">
          <cell r="AA14235">
            <v>42.23</v>
          </cell>
        </row>
        <row r="14236">
          <cell r="AA14236">
            <v>42.24</v>
          </cell>
        </row>
        <row r="14237">
          <cell r="AA14237">
            <v>42.25</v>
          </cell>
        </row>
        <row r="14238">
          <cell r="AA14238">
            <v>42.26</v>
          </cell>
        </row>
        <row r="14239">
          <cell r="AA14239">
            <v>42.27</v>
          </cell>
        </row>
        <row r="14240">
          <cell r="AA14240">
            <v>42.28</v>
          </cell>
        </row>
        <row r="14241">
          <cell r="AA14241">
            <v>42.29</v>
          </cell>
        </row>
        <row r="14242">
          <cell r="AA14242">
            <v>42.3</v>
          </cell>
        </row>
        <row r="14243">
          <cell r="AA14243">
            <v>42.31</v>
          </cell>
        </row>
        <row r="14244">
          <cell r="AA14244">
            <v>42.32</v>
          </cell>
        </row>
        <row r="14245">
          <cell r="AA14245">
            <v>42.33</v>
          </cell>
        </row>
        <row r="14246">
          <cell r="AA14246">
            <v>42.34</v>
          </cell>
        </row>
        <row r="14247">
          <cell r="AA14247">
            <v>42.35</v>
          </cell>
        </row>
        <row r="14248">
          <cell r="AA14248">
            <v>42.36</v>
          </cell>
        </row>
        <row r="14249">
          <cell r="AA14249">
            <v>42.37</v>
          </cell>
        </row>
        <row r="14250">
          <cell r="AA14250">
            <v>42.38</v>
          </cell>
        </row>
        <row r="14251">
          <cell r="AA14251">
            <v>42.39</v>
          </cell>
        </row>
        <row r="14252">
          <cell r="AA14252">
            <v>42.4</v>
          </cell>
        </row>
        <row r="14253">
          <cell r="AA14253">
            <v>42.41</v>
          </cell>
        </row>
        <row r="14254">
          <cell r="AA14254">
            <v>42.42</v>
          </cell>
        </row>
        <row r="14255">
          <cell r="AA14255">
            <v>42.43</v>
          </cell>
        </row>
        <row r="14256">
          <cell r="AA14256">
            <v>42.44</v>
          </cell>
        </row>
        <row r="14257">
          <cell r="AA14257">
            <v>42.45</v>
          </cell>
        </row>
        <row r="14258">
          <cell r="AA14258">
            <v>42.46</v>
          </cell>
        </row>
        <row r="14259">
          <cell r="AA14259">
            <v>42.47</v>
          </cell>
        </row>
        <row r="14260">
          <cell r="AA14260">
            <v>42.48</v>
          </cell>
        </row>
        <row r="14261">
          <cell r="AA14261">
            <v>42.49</v>
          </cell>
        </row>
        <row r="14262">
          <cell r="AA14262">
            <v>42.5</v>
          </cell>
        </row>
        <row r="14263">
          <cell r="AA14263">
            <v>42.51</v>
          </cell>
        </row>
        <row r="14264">
          <cell r="AA14264">
            <v>42.52</v>
          </cell>
        </row>
        <row r="14265">
          <cell r="AA14265">
            <v>42.53</v>
          </cell>
        </row>
        <row r="14266">
          <cell r="AA14266">
            <v>42.54</v>
          </cell>
        </row>
        <row r="14267">
          <cell r="AA14267">
            <v>42.55</v>
          </cell>
        </row>
        <row r="14268">
          <cell r="AA14268">
            <v>42.56</v>
          </cell>
        </row>
        <row r="14269">
          <cell r="AA14269">
            <v>42.57</v>
          </cell>
        </row>
        <row r="14270">
          <cell r="AA14270">
            <v>42.58</v>
          </cell>
        </row>
        <row r="14271">
          <cell r="AA14271">
            <v>42.59</v>
          </cell>
        </row>
        <row r="14272">
          <cell r="AA14272">
            <v>42.6</v>
          </cell>
        </row>
        <row r="14273">
          <cell r="AA14273">
            <v>42.61</v>
          </cell>
        </row>
        <row r="14274">
          <cell r="AA14274">
            <v>42.62</v>
          </cell>
        </row>
        <row r="14275">
          <cell r="AA14275">
            <v>42.63</v>
          </cell>
        </row>
        <row r="14276">
          <cell r="AA14276">
            <v>42.64</v>
          </cell>
        </row>
        <row r="14277">
          <cell r="AA14277">
            <v>42.65</v>
          </cell>
        </row>
        <row r="14278">
          <cell r="AA14278">
            <v>42.66</v>
          </cell>
        </row>
        <row r="14279">
          <cell r="AA14279">
            <v>42.67</v>
          </cell>
        </row>
        <row r="14280">
          <cell r="AA14280">
            <v>42.68</v>
          </cell>
        </row>
        <row r="14281">
          <cell r="AA14281">
            <v>42.69</v>
          </cell>
        </row>
        <row r="14282">
          <cell r="AA14282">
            <v>42.7</v>
          </cell>
        </row>
        <row r="14283">
          <cell r="AA14283">
            <v>42.71</v>
          </cell>
        </row>
        <row r="14284">
          <cell r="AA14284">
            <v>42.72</v>
          </cell>
        </row>
        <row r="14285">
          <cell r="AA14285">
            <v>42.73</v>
          </cell>
        </row>
        <row r="14286">
          <cell r="AA14286">
            <v>42.74</v>
          </cell>
        </row>
        <row r="14287">
          <cell r="AA14287">
            <v>42.75</v>
          </cell>
        </row>
        <row r="14288">
          <cell r="AA14288">
            <v>42.76</v>
          </cell>
        </row>
        <row r="14289">
          <cell r="AA14289">
            <v>42.77</v>
          </cell>
        </row>
        <row r="14290">
          <cell r="AA14290">
            <v>42.78</v>
          </cell>
        </row>
        <row r="14291">
          <cell r="AA14291">
            <v>42.79</v>
          </cell>
        </row>
        <row r="14292">
          <cell r="AA14292">
            <v>42.8</v>
          </cell>
        </row>
        <row r="14293">
          <cell r="AA14293">
            <v>42.81</v>
          </cell>
        </row>
        <row r="14294">
          <cell r="AA14294">
            <v>42.82</v>
          </cell>
        </row>
        <row r="14295">
          <cell r="AA14295">
            <v>42.83</v>
          </cell>
        </row>
        <row r="14296">
          <cell r="AA14296">
            <v>42.84</v>
          </cell>
        </row>
        <row r="14297">
          <cell r="AA14297">
            <v>42.85</v>
          </cell>
        </row>
        <row r="14298">
          <cell r="AA14298">
            <v>42.86</v>
          </cell>
        </row>
        <row r="14299">
          <cell r="AA14299">
            <v>42.87</v>
          </cell>
        </row>
        <row r="14300">
          <cell r="AA14300">
            <v>42.88</v>
          </cell>
        </row>
        <row r="14301">
          <cell r="AA14301">
            <v>42.89</v>
          </cell>
        </row>
        <row r="14302">
          <cell r="AA14302">
            <v>42.9</v>
          </cell>
        </row>
        <row r="14303">
          <cell r="AA14303">
            <v>42.91</v>
          </cell>
        </row>
        <row r="14304">
          <cell r="AA14304">
            <v>42.92</v>
          </cell>
        </row>
        <row r="14305">
          <cell r="AA14305">
            <v>42.93</v>
          </cell>
        </row>
        <row r="14306">
          <cell r="AA14306">
            <v>42.94</v>
          </cell>
        </row>
        <row r="14307">
          <cell r="AA14307">
            <v>42.95</v>
          </cell>
        </row>
        <row r="14308">
          <cell r="AA14308">
            <v>42.96</v>
          </cell>
        </row>
        <row r="14309">
          <cell r="AA14309">
            <v>42.97</v>
          </cell>
        </row>
        <row r="14310">
          <cell r="AA14310">
            <v>42.98</v>
          </cell>
        </row>
        <row r="14311">
          <cell r="AA14311">
            <v>42.99</v>
          </cell>
        </row>
        <row r="14312">
          <cell r="AA14312">
            <v>43</v>
          </cell>
        </row>
        <row r="14313">
          <cell r="AA14313">
            <v>43.01</v>
          </cell>
        </row>
        <row r="14314">
          <cell r="AA14314">
            <v>43.02</v>
          </cell>
        </row>
        <row r="14315">
          <cell r="AA14315">
            <v>43.03</v>
          </cell>
        </row>
        <row r="14316">
          <cell r="AA14316">
            <v>43.04</v>
          </cell>
        </row>
        <row r="14317">
          <cell r="AA14317">
            <v>43.05</v>
          </cell>
        </row>
        <row r="14318">
          <cell r="AA14318">
            <v>43.06</v>
          </cell>
        </row>
        <row r="14319">
          <cell r="AA14319">
            <v>43.07</v>
          </cell>
        </row>
        <row r="14320">
          <cell r="AA14320">
            <v>43.08</v>
          </cell>
        </row>
        <row r="14321">
          <cell r="AA14321">
            <v>43.09</v>
          </cell>
        </row>
        <row r="14322">
          <cell r="AA14322">
            <v>43.1</v>
          </cell>
        </row>
        <row r="14323">
          <cell r="AA14323">
            <v>43.11</v>
          </cell>
        </row>
        <row r="14324">
          <cell r="AA14324">
            <v>43.12</v>
          </cell>
        </row>
        <row r="14325">
          <cell r="AA14325">
            <v>43.13</v>
          </cell>
        </row>
        <row r="14326">
          <cell r="AA14326">
            <v>43.14</v>
          </cell>
        </row>
        <row r="14327">
          <cell r="AA14327">
            <v>43.15</v>
          </cell>
        </row>
        <row r="14328">
          <cell r="AA14328">
            <v>43.16</v>
          </cell>
        </row>
        <row r="14329">
          <cell r="AA14329">
            <v>43.17</v>
          </cell>
        </row>
        <row r="14330">
          <cell r="AA14330">
            <v>43.18</v>
          </cell>
        </row>
        <row r="14331">
          <cell r="AA14331">
            <v>43.19</v>
          </cell>
        </row>
        <row r="14332">
          <cell r="AA14332">
            <v>43.2</v>
          </cell>
        </row>
        <row r="14333">
          <cell r="AA14333">
            <v>43.21</v>
          </cell>
        </row>
        <row r="14334">
          <cell r="AA14334">
            <v>43.22</v>
          </cell>
        </row>
        <row r="14335">
          <cell r="AA14335">
            <v>43.23</v>
          </cell>
        </row>
        <row r="14336">
          <cell r="AA14336">
            <v>43.24</v>
          </cell>
        </row>
        <row r="14337">
          <cell r="AA14337">
            <v>43.25</v>
          </cell>
        </row>
        <row r="14338">
          <cell r="AA14338">
            <v>43.26</v>
          </cell>
        </row>
        <row r="14339">
          <cell r="AA14339">
            <v>43.27</v>
          </cell>
        </row>
        <row r="14340">
          <cell r="AA14340">
            <v>43.28</v>
          </cell>
        </row>
        <row r="14341">
          <cell r="AA14341">
            <v>43.29</v>
          </cell>
        </row>
        <row r="14342">
          <cell r="AA14342">
            <v>43.3</v>
          </cell>
        </row>
        <row r="14343">
          <cell r="AA14343">
            <v>43.31</v>
          </cell>
        </row>
        <row r="14344">
          <cell r="AA14344">
            <v>43.32</v>
          </cell>
        </row>
        <row r="14345">
          <cell r="AA14345">
            <v>43.33</v>
          </cell>
        </row>
        <row r="14346">
          <cell r="AA14346">
            <v>43.34</v>
          </cell>
        </row>
        <row r="14347">
          <cell r="AA14347">
            <v>43.35</v>
          </cell>
        </row>
        <row r="14348">
          <cell r="AA14348">
            <v>43.36</v>
          </cell>
        </row>
        <row r="14349">
          <cell r="AA14349">
            <v>43.37</v>
          </cell>
        </row>
        <row r="14350">
          <cell r="AA14350">
            <v>43.38</v>
          </cell>
        </row>
        <row r="14351">
          <cell r="AA14351">
            <v>43.39</v>
          </cell>
        </row>
        <row r="14352">
          <cell r="AA14352">
            <v>43.4</v>
          </cell>
        </row>
        <row r="14353">
          <cell r="AA14353">
            <v>43.41</v>
          </cell>
        </row>
        <row r="14354">
          <cell r="AA14354">
            <v>43.42</v>
          </cell>
        </row>
        <row r="14355">
          <cell r="AA14355">
            <v>43.43</v>
          </cell>
        </row>
        <row r="14356">
          <cell r="AA14356">
            <v>43.44</v>
          </cell>
        </row>
        <row r="14357">
          <cell r="AA14357">
            <v>43.45</v>
          </cell>
        </row>
        <row r="14358">
          <cell r="AA14358">
            <v>43.46</v>
          </cell>
        </row>
        <row r="14359">
          <cell r="AA14359">
            <v>43.47</v>
          </cell>
        </row>
        <row r="14360">
          <cell r="AA14360">
            <v>43.48</v>
          </cell>
        </row>
        <row r="14361">
          <cell r="AA14361">
            <v>43.49</v>
          </cell>
        </row>
        <row r="14362">
          <cell r="AA14362">
            <v>43.5</v>
          </cell>
        </row>
        <row r="14363">
          <cell r="AA14363">
            <v>43.51</v>
          </cell>
        </row>
        <row r="14364">
          <cell r="AA14364">
            <v>43.52</v>
          </cell>
        </row>
        <row r="14365">
          <cell r="AA14365">
            <v>43.53</v>
          </cell>
        </row>
        <row r="14366">
          <cell r="AA14366">
            <v>43.54</v>
          </cell>
        </row>
        <row r="14367">
          <cell r="AA14367">
            <v>43.55</v>
          </cell>
        </row>
        <row r="14368">
          <cell r="AA14368">
            <v>43.56</v>
          </cell>
        </row>
        <row r="14369">
          <cell r="AA14369">
            <v>43.57</v>
          </cell>
        </row>
        <row r="14370">
          <cell r="AA14370">
            <v>43.58</v>
          </cell>
        </row>
        <row r="14371">
          <cell r="AA14371">
            <v>43.59</v>
          </cell>
        </row>
        <row r="14372">
          <cell r="AA14372">
            <v>43.6</v>
          </cell>
        </row>
        <row r="14373">
          <cell r="AA14373">
            <v>43.61</v>
          </cell>
        </row>
        <row r="14374">
          <cell r="AA14374">
            <v>43.62</v>
          </cell>
        </row>
        <row r="14375">
          <cell r="AA14375">
            <v>43.63</v>
          </cell>
        </row>
        <row r="14376">
          <cell r="AA14376">
            <v>43.64</v>
          </cell>
        </row>
        <row r="14377">
          <cell r="AA14377">
            <v>43.65</v>
          </cell>
        </row>
        <row r="14378">
          <cell r="AA14378">
            <v>43.66</v>
          </cell>
        </row>
        <row r="14379">
          <cell r="AA14379">
            <v>43.67</v>
          </cell>
        </row>
        <row r="14380">
          <cell r="AA14380">
            <v>43.68</v>
          </cell>
        </row>
        <row r="14381">
          <cell r="AA14381">
            <v>43.69</v>
          </cell>
        </row>
        <row r="14382">
          <cell r="AA14382">
            <v>43.7</v>
          </cell>
        </row>
        <row r="14383">
          <cell r="AA14383">
            <v>43.71</v>
          </cell>
        </row>
        <row r="14384">
          <cell r="AA14384">
            <v>43.72</v>
          </cell>
        </row>
        <row r="14385">
          <cell r="AA14385">
            <v>43.73</v>
          </cell>
        </row>
        <row r="14386">
          <cell r="AA14386">
            <v>43.74</v>
          </cell>
        </row>
        <row r="14387">
          <cell r="AA14387">
            <v>43.75</v>
          </cell>
        </row>
        <row r="14388">
          <cell r="AA14388">
            <v>43.76</v>
          </cell>
        </row>
        <row r="14389">
          <cell r="AA14389">
            <v>43.77</v>
          </cell>
        </row>
        <row r="14390">
          <cell r="AA14390">
            <v>43.78</v>
          </cell>
        </row>
        <row r="14391">
          <cell r="AA14391">
            <v>43.79</v>
          </cell>
        </row>
        <row r="14392">
          <cell r="AA14392">
            <v>43.8</v>
          </cell>
        </row>
        <row r="14393">
          <cell r="AA14393">
            <v>43.81</v>
          </cell>
        </row>
        <row r="14394">
          <cell r="AA14394">
            <v>43.82</v>
          </cell>
        </row>
        <row r="14395">
          <cell r="AA14395">
            <v>43.83</v>
          </cell>
        </row>
        <row r="14396">
          <cell r="AA14396">
            <v>43.84</v>
          </cell>
        </row>
        <row r="14397">
          <cell r="AA14397">
            <v>43.85</v>
          </cell>
        </row>
        <row r="14398">
          <cell r="AA14398">
            <v>43.86</v>
          </cell>
        </row>
        <row r="14399">
          <cell r="AA14399">
            <v>43.87</v>
          </cell>
        </row>
        <row r="14400">
          <cell r="AA14400">
            <v>43.88</v>
          </cell>
        </row>
        <row r="14401">
          <cell r="AA14401">
            <v>43.89</v>
          </cell>
        </row>
        <row r="14402">
          <cell r="AA14402">
            <v>43.9</v>
          </cell>
        </row>
        <row r="14403">
          <cell r="AA14403">
            <v>43.91</v>
          </cell>
        </row>
        <row r="14404">
          <cell r="AA14404">
            <v>43.92</v>
          </cell>
        </row>
        <row r="14405">
          <cell r="AA14405">
            <v>43.93</v>
          </cell>
        </row>
        <row r="14406">
          <cell r="AA14406">
            <v>43.94</v>
          </cell>
        </row>
        <row r="14407">
          <cell r="AA14407">
            <v>43.95</v>
          </cell>
        </row>
        <row r="14408">
          <cell r="AA14408">
            <v>43.96</v>
          </cell>
        </row>
        <row r="14409">
          <cell r="AA14409">
            <v>43.97</v>
          </cell>
        </row>
        <row r="14410">
          <cell r="AA14410">
            <v>43.98</v>
          </cell>
        </row>
        <row r="14411">
          <cell r="AA14411">
            <v>43.99</v>
          </cell>
        </row>
        <row r="14412">
          <cell r="AA14412">
            <v>44</v>
          </cell>
        </row>
        <row r="14413">
          <cell r="AA14413">
            <v>44.01</v>
          </cell>
        </row>
        <row r="14414">
          <cell r="AA14414">
            <v>44.02</v>
          </cell>
        </row>
        <row r="14415">
          <cell r="AA14415">
            <v>44.03</v>
          </cell>
        </row>
        <row r="14416">
          <cell r="AA14416">
            <v>44.04</v>
          </cell>
        </row>
        <row r="14417">
          <cell r="AA14417">
            <v>44.05</v>
          </cell>
        </row>
        <row r="14418">
          <cell r="AA14418">
            <v>44.06</v>
          </cell>
        </row>
        <row r="14419">
          <cell r="AA14419">
            <v>44.07</v>
          </cell>
        </row>
        <row r="14420">
          <cell r="AA14420">
            <v>44.08</v>
          </cell>
        </row>
        <row r="14421">
          <cell r="AA14421">
            <v>44.09</v>
          </cell>
        </row>
        <row r="14422">
          <cell r="AA14422">
            <v>44.1</v>
          </cell>
        </row>
        <row r="14423">
          <cell r="AA14423">
            <v>44.11</v>
          </cell>
        </row>
        <row r="14424">
          <cell r="AA14424">
            <v>44.12</v>
          </cell>
        </row>
        <row r="14425">
          <cell r="AA14425">
            <v>44.13</v>
          </cell>
        </row>
        <row r="14426">
          <cell r="AA14426">
            <v>44.14</v>
          </cell>
        </row>
        <row r="14427">
          <cell r="AA14427">
            <v>44.15</v>
          </cell>
        </row>
        <row r="14428">
          <cell r="AA14428">
            <v>44.16</v>
          </cell>
        </row>
        <row r="14429">
          <cell r="AA14429">
            <v>44.17</v>
          </cell>
        </row>
        <row r="14430">
          <cell r="AA14430">
            <v>44.18</v>
          </cell>
        </row>
        <row r="14431">
          <cell r="AA14431">
            <v>44.19</v>
          </cell>
        </row>
        <row r="14432">
          <cell r="AA14432">
            <v>44.2</v>
          </cell>
        </row>
        <row r="14433">
          <cell r="AA14433">
            <v>44.21</v>
          </cell>
        </row>
        <row r="14434">
          <cell r="AA14434">
            <v>44.22</v>
          </cell>
        </row>
        <row r="14435">
          <cell r="AA14435">
            <v>44.23</v>
          </cell>
        </row>
        <row r="14436">
          <cell r="AA14436">
            <v>44.24</v>
          </cell>
        </row>
        <row r="14437">
          <cell r="AA14437">
            <v>44.25</v>
          </cell>
        </row>
        <row r="14438">
          <cell r="AA14438">
            <v>44.26</v>
          </cell>
        </row>
        <row r="14439">
          <cell r="AA14439">
            <v>44.27</v>
          </cell>
        </row>
        <row r="14440">
          <cell r="AA14440">
            <v>44.28</v>
          </cell>
        </row>
        <row r="14441">
          <cell r="AA14441">
            <v>44.29</v>
          </cell>
        </row>
        <row r="14442">
          <cell r="AA14442">
            <v>44.3</v>
          </cell>
        </row>
        <row r="14443">
          <cell r="AA14443">
            <v>44.31</v>
          </cell>
        </row>
        <row r="14444">
          <cell r="AA14444">
            <v>44.32</v>
          </cell>
        </row>
        <row r="14445">
          <cell r="AA14445">
            <v>44.33</v>
          </cell>
        </row>
        <row r="14446">
          <cell r="AA14446">
            <v>44.34</v>
          </cell>
        </row>
        <row r="14447">
          <cell r="AA14447">
            <v>44.35</v>
          </cell>
        </row>
        <row r="14448">
          <cell r="AA14448">
            <v>44.36</v>
          </cell>
        </row>
        <row r="14449">
          <cell r="AA14449">
            <v>44.37</v>
          </cell>
        </row>
        <row r="14450">
          <cell r="AA14450">
            <v>44.38</v>
          </cell>
        </row>
        <row r="14451">
          <cell r="AA14451">
            <v>44.39</v>
          </cell>
        </row>
        <row r="14452">
          <cell r="AA14452">
            <v>44.4</v>
          </cell>
        </row>
        <row r="14453">
          <cell r="AA14453">
            <v>44.41</v>
          </cell>
        </row>
        <row r="14454">
          <cell r="AA14454">
            <v>44.42</v>
          </cell>
        </row>
        <row r="14455">
          <cell r="AA14455">
            <v>44.43</v>
          </cell>
        </row>
        <row r="14456">
          <cell r="AA14456">
            <v>44.44</v>
          </cell>
        </row>
        <row r="14457">
          <cell r="AA14457">
            <v>44.45</v>
          </cell>
        </row>
        <row r="14458">
          <cell r="AA14458">
            <v>44.46</v>
          </cell>
        </row>
        <row r="14459">
          <cell r="AA14459">
            <v>44.47</v>
          </cell>
        </row>
        <row r="14460">
          <cell r="AA14460">
            <v>44.48</v>
          </cell>
        </row>
        <row r="14461">
          <cell r="AA14461">
            <v>44.49</v>
          </cell>
        </row>
        <row r="14462">
          <cell r="AA14462">
            <v>44.5</v>
          </cell>
        </row>
        <row r="14463">
          <cell r="AA14463">
            <v>44.51</v>
          </cell>
        </row>
        <row r="14464">
          <cell r="AA14464">
            <v>44.52</v>
          </cell>
        </row>
        <row r="14465">
          <cell r="AA14465">
            <v>44.53</v>
          </cell>
        </row>
        <row r="14466">
          <cell r="AA14466">
            <v>44.54</v>
          </cell>
        </row>
        <row r="14467">
          <cell r="AA14467">
            <v>44.55</v>
          </cell>
        </row>
        <row r="14468">
          <cell r="AA14468">
            <v>44.56</v>
          </cell>
        </row>
        <row r="14469">
          <cell r="AA14469">
            <v>44.57</v>
          </cell>
        </row>
        <row r="14470">
          <cell r="AA14470">
            <v>44.58</v>
          </cell>
        </row>
        <row r="14471">
          <cell r="AA14471">
            <v>44.59</v>
          </cell>
        </row>
        <row r="14472">
          <cell r="AA14472">
            <v>44.6</v>
          </cell>
        </row>
        <row r="14473">
          <cell r="AA14473">
            <v>44.61</v>
          </cell>
        </row>
        <row r="14474">
          <cell r="AA14474">
            <v>44.62</v>
          </cell>
        </row>
        <row r="14475">
          <cell r="AA14475">
            <v>44.63</v>
          </cell>
        </row>
        <row r="14476">
          <cell r="AA14476">
            <v>44.64</v>
          </cell>
        </row>
        <row r="14477">
          <cell r="AA14477">
            <v>44.65</v>
          </cell>
        </row>
        <row r="14478">
          <cell r="AA14478">
            <v>44.66</v>
          </cell>
        </row>
        <row r="14479">
          <cell r="AA14479">
            <v>44.67</v>
          </cell>
        </row>
        <row r="14480">
          <cell r="AA14480">
            <v>44.68</v>
          </cell>
        </row>
        <row r="14481">
          <cell r="AA14481">
            <v>44.69</v>
          </cell>
        </row>
        <row r="14482">
          <cell r="AA14482">
            <v>44.7</v>
          </cell>
        </row>
        <row r="14483">
          <cell r="AA14483">
            <v>44.71</v>
          </cell>
        </row>
        <row r="14484">
          <cell r="AA14484">
            <v>44.72</v>
          </cell>
        </row>
        <row r="14485">
          <cell r="AA14485">
            <v>44.73</v>
          </cell>
        </row>
        <row r="14486">
          <cell r="AA14486">
            <v>44.74</v>
          </cell>
        </row>
        <row r="14487">
          <cell r="AA14487">
            <v>44.75</v>
          </cell>
        </row>
        <row r="14488">
          <cell r="AA14488">
            <v>44.76</v>
          </cell>
        </row>
        <row r="14489">
          <cell r="AA14489">
            <v>44.77</v>
          </cell>
        </row>
        <row r="14490">
          <cell r="AA14490">
            <v>44.78</v>
          </cell>
        </row>
        <row r="14491">
          <cell r="AA14491">
            <v>44.79</v>
          </cell>
        </row>
        <row r="14492">
          <cell r="AA14492">
            <v>44.8</v>
          </cell>
        </row>
        <row r="14493">
          <cell r="AA14493">
            <v>44.81</v>
          </cell>
        </row>
        <row r="14494">
          <cell r="AA14494">
            <v>44.82</v>
          </cell>
        </row>
        <row r="14495">
          <cell r="AA14495">
            <v>44.83</v>
          </cell>
        </row>
        <row r="14496">
          <cell r="AA14496">
            <v>44.84</v>
          </cell>
        </row>
        <row r="14497">
          <cell r="AA14497">
            <v>44.85</v>
          </cell>
        </row>
        <row r="14498">
          <cell r="AA14498">
            <v>44.86</v>
          </cell>
        </row>
        <row r="14499">
          <cell r="AA14499">
            <v>44.87</v>
          </cell>
        </row>
        <row r="14500">
          <cell r="AA14500">
            <v>44.88</v>
          </cell>
        </row>
        <row r="14501">
          <cell r="AA14501">
            <v>44.89</v>
          </cell>
        </row>
        <row r="14502">
          <cell r="AA14502">
            <v>44.9</v>
          </cell>
        </row>
        <row r="14503">
          <cell r="AA14503">
            <v>44.91</v>
          </cell>
        </row>
        <row r="14504">
          <cell r="AA14504">
            <v>44.92</v>
          </cell>
        </row>
        <row r="14505">
          <cell r="AA14505">
            <v>44.93</v>
          </cell>
        </row>
        <row r="14506">
          <cell r="AA14506">
            <v>44.94</v>
          </cell>
        </row>
        <row r="14507">
          <cell r="AA14507">
            <v>44.95</v>
          </cell>
        </row>
        <row r="14508">
          <cell r="AA14508">
            <v>44.96</v>
          </cell>
        </row>
        <row r="14509">
          <cell r="AA14509">
            <v>44.97</v>
          </cell>
        </row>
        <row r="14510">
          <cell r="AA14510">
            <v>44.98</v>
          </cell>
        </row>
        <row r="14511">
          <cell r="AA14511">
            <v>44.99</v>
          </cell>
        </row>
        <row r="14512">
          <cell r="AA14512">
            <v>45</v>
          </cell>
        </row>
        <row r="14513">
          <cell r="AA14513">
            <v>45.01</v>
          </cell>
        </row>
        <row r="14514">
          <cell r="AA14514">
            <v>45.02</v>
          </cell>
        </row>
        <row r="14515">
          <cell r="AA14515">
            <v>45.03</v>
          </cell>
        </row>
        <row r="14516">
          <cell r="AA14516">
            <v>45.04</v>
          </cell>
        </row>
        <row r="14517">
          <cell r="AA14517">
            <v>45.05</v>
          </cell>
        </row>
        <row r="14518">
          <cell r="AA14518">
            <v>45.06</v>
          </cell>
        </row>
        <row r="14519">
          <cell r="AA14519">
            <v>45.07</v>
          </cell>
        </row>
        <row r="14520">
          <cell r="AA14520">
            <v>45.08</v>
          </cell>
        </row>
        <row r="14521">
          <cell r="AA14521">
            <v>45.09</v>
          </cell>
        </row>
        <row r="14522">
          <cell r="AA14522">
            <v>45.1</v>
          </cell>
        </row>
        <row r="14523">
          <cell r="AA14523">
            <v>45.11</v>
          </cell>
        </row>
        <row r="14524">
          <cell r="AA14524">
            <v>45.12</v>
          </cell>
        </row>
        <row r="14525">
          <cell r="AA14525">
            <v>45.13</v>
          </cell>
        </row>
        <row r="14526">
          <cell r="AA14526">
            <v>45.14</v>
          </cell>
        </row>
        <row r="14527">
          <cell r="AA14527">
            <v>45.15</v>
          </cell>
        </row>
        <row r="14528">
          <cell r="AA14528">
            <v>45.16</v>
          </cell>
        </row>
        <row r="14529">
          <cell r="AA14529">
            <v>45.17</v>
          </cell>
        </row>
        <row r="14530">
          <cell r="AA14530">
            <v>45.18</v>
          </cell>
        </row>
        <row r="14531">
          <cell r="AA14531">
            <v>45.19</v>
          </cell>
        </row>
        <row r="14532">
          <cell r="AA14532">
            <v>45.2</v>
          </cell>
        </row>
        <row r="14533">
          <cell r="AA14533">
            <v>45.21</v>
          </cell>
        </row>
        <row r="14534">
          <cell r="AA14534">
            <v>45.22</v>
          </cell>
        </row>
        <row r="14535">
          <cell r="AA14535">
            <v>45.23</v>
          </cell>
        </row>
        <row r="14536">
          <cell r="AA14536">
            <v>45.24</v>
          </cell>
        </row>
        <row r="14537">
          <cell r="AA14537">
            <v>45.25</v>
          </cell>
        </row>
        <row r="14538">
          <cell r="AA14538">
            <v>45.26</v>
          </cell>
        </row>
        <row r="14539">
          <cell r="AA14539">
            <v>45.27</v>
          </cell>
        </row>
        <row r="14540">
          <cell r="AA14540">
            <v>45.28</v>
          </cell>
        </row>
        <row r="14541">
          <cell r="AA14541">
            <v>45.29</v>
          </cell>
        </row>
        <row r="14542">
          <cell r="AA14542">
            <v>45.3</v>
          </cell>
        </row>
        <row r="14543">
          <cell r="AA14543">
            <v>45.31</v>
          </cell>
        </row>
        <row r="14544">
          <cell r="AA14544">
            <v>45.32</v>
          </cell>
        </row>
        <row r="14545">
          <cell r="AA14545">
            <v>45.33</v>
          </cell>
        </row>
        <row r="14546">
          <cell r="AA14546">
            <v>45.34</v>
          </cell>
        </row>
        <row r="14547">
          <cell r="AA14547">
            <v>45.35</v>
          </cell>
        </row>
        <row r="14548">
          <cell r="AA14548">
            <v>45.36</v>
          </cell>
        </row>
        <row r="14549">
          <cell r="AA14549">
            <v>45.37</v>
          </cell>
        </row>
        <row r="14550">
          <cell r="AA14550">
            <v>45.38</v>
          </cell>
        </row>
        <row r="14551">
          <cell r="AA14551">
            <v>45.39</v>
          </cell>
        </row>
        <row r="14552">
          <cell r="AA14552">
            <v>45.4</v>
          </cell>
        </row>
        <row r="14553">
          <cell r="AA14553">
            <v>45.41</v>
          </cell>
        </row>
        <row r="14554">
          <cell r="AA14554">
            <v>45.42</v>
          </cell>
        </row>
        <row r="14555">
          <cell r="AA14555">
            <v>45.43</v>
          </cell>
        </row>
        <row r="14556">
          <cell r="AA14556">
            <v>45.44</v>
          </cell>
        </row>
        <row r="14557">
          <cell r="AA14557">
            <v>45.45</v>
          </cell>
        </row>
        <row r="14558">
          <cell r="AA14558">
            <v>45.46</v>
          </cell>
        </row>
        <row r="14559">
          <cell r="AA14559">
            <v>45.47</v>
          </cell>
        </row>
        <row r="14560">
          <cell r="AA14560">
            <v>45.48</v>
          </cell>
        </row>
        <row r="14561">
          <cell r="AA14561">
            <v>45.49</v>
          </cell>
        </row>
        <row r="14562">
          <cell r="AA14562">
            <v>45.5</v>
          </cell>
        </row>
        <row r="14563">
          <cell r="AA14563">
            <v>45.51</v>
          </cell>
        </row>
        <row r="14564">
          <cell r="AA14564">
            <v>45.52</v>
          </cell>
        </row>
        <row r="14565">
          <cell r="AA14565">
            <v>45.53</v>
          </cell>
        </row>
        <row r="14566">
          <cell r="AA14566">
            <v>45.54</v>
          </cell>
        </row>
        <row r="14567">
          <cell r="AA14567">
            <v>45.55</v>
          </cell>
        </row>
        <row r="14568">
          <cell r="AA14568">
            <v>45.56</v>
          </cell>
        </row>
        <row r="14569">
          <cell r="AA14569">
            <v>45.57</v>
          </cell>
        </row>
        <row r="14570">
          <cell r="AA14570">
            <v>45.58</v>
          </cell>
        </row>
        <row r="14571">
          <cell r="AA14571">
            <v>45.59</v>
          </cell>
        </row>
        <row r="14572">
          <cell r="AA14572">
            <v>45.6</v>
          </cell>
        </row>
        <row r="14573">
          <cell r="AA14573">
            <v>45.61</v>
          </cell>
        </row>
        <row r="14574">
          <cell r="AA14574">
            <v>45.62</v>
          </cell>
        </row>
        <row r="14575">
          <cell r="AA14575">
            <v>45.63</v>
          </cell>
        </row>
        <row r="14576">
          <cell r="AA14576">
            <v>45.64</v>
          </cell>
        </row>
        <row r="14577">
          <cell r="AA14577">
            <v>45.65</v>
          </cell>
        </row>
        <row r="14578">
          <cell r="AA14578">
            <v>45.66</v>
          </cell>
        </row>
        <row r="14579">
          <cell r="AA14579">
            <v>45.67</v>
          </cell>
        </row>
        <row r="14580">
          <cell r="AA14580">
            <v>45.68</v>
          </cell>
        </row>
        <row r="14581">
          <cell r="AA14581">
            <v>45.69</v>
          </cell>
        </row>
        <row r="14582">
          <cell r="AA14582">
            <v>45.7</v>
          </cell>
        </row>
        <row r="14583">
          <cell r="AA14583">
            <v>45.71</v>
          </cell>
        </row>
        <row r="14584">
          <cell r="AA14584">
            <v>45.72</v>
          </cell>
        </row>
        <row r="14585">
          <cell r="AA14585">
            <v>45.73</v>
          </cell>
        </row>
        <row r="14586">
          <cell r="AA14586">
            <v>45.74</v>
          </cell>
        </row>
        <row r="14587">
          <cell r="AA14587">
            <v>45.75</v>
          </cell>
        </row>
        <row r="14588">
          <cell r="AA14588">
            <v>45.76</v>
          </cell>
        </row>
        <row r="14589">
          <cell r="AA14589">
            <v>45.77</v>
          </cell>
        </row>
        <row r="14590">
          <cell r="AA14590">
            <v>45.78</v>
          </cell>
        </row>
        <row r="14591">
          <cell r="AA14591">
            <v>45.79</v>
          </cell>
        </row>
        <row r="14592">
          <cell r="AA14592">
            <v>45.8</v>
          </cell>
        </row>
        <row r="14593">
          <cell r="AA14593">
            <v>45.81</v>
          </cell>
        </row>
        <row r="14594">
          <cell r="AA14594">
            <v>45.82</v>
          </cell>
        </row>
        <row r="14595">
          <cell r="AA14595">
            <v>45.83</v>
          </cell>
        </row>
        <row r="14596">
          <cell r="AA14596">
            <v>45.84</v>
          </cell>
        </row>
        <row r="14597">
          <cell r="AA14597">
            <v>45.85</v>
          </cell>
        </row>
        <row r="14598">
          <cell r="AA14598">
            <v>45.86</v>
          </cell>
        </row>
        <row r="14599">
          <cell r="AA14599">
            <v>45.87</v>
          </cell>
        </row>
        <row r="14600">
          <cell r="AA14600">
            <v>45.88</v>
          </cell>
        </row>
        <row r="14601">
          <cell r="AA14601">
            <v>45.89</v>
          </cell>
        </row>
        <row r="14602">
          <cell r="AA14602">
            <v>45.9</v>
          </cell>
        </row>
        <row r="14603">
          <cell r="AA14603">
            <v>45.91</v>
          </cell>
        </row>
        <row r="14604">
          <cell r="AA14604">
            <v>45.92</v>
          </cell>
        </row>
        <row r="14605">
          <cell r="AA14605">
            <v>45.93</v>
          </cell>
        </row>
        <row r="14606">
          <cell r="AA14606">
            <v>45.94</v>
          </cell>
        </row>
        <row r="14607">
          <cell r="AA14607">
            <v>45.95</v>
          </cell>
        </row>
        <row r="14608">
          <cell r="AA14608">
            <v>45.96</v>
          </cell>
        </row>
        <row r="14609">
          <cell r="AA14609">
            <v>45.97</v>
          </cell>
        </row>
        <row r="14610">
          <cell r="AA14610">
            <v>45.98</v>
          </cell>
        </row>
        <row r="14611">
          <cell r="AA14611">
            <v>45.99</v>
          </cell>
        </row>
        <row r="14612">
          <cell r="AA14612">
            <v>46</v>
          </cell>
        </row>
        <row r="14613">
          <cell r="AA14613">
            <v>46.01</v>
          </cell>
        </row>
        <row r="14614">
          <cell r="AA14614">
            <v>46.02</v>
          </cell>
        </row>
        <row r="14615">
          <cell r="AA14615">
            <v>46.03</v>
          </cell>
        </row>
        <row r="14616">
          <cell r="AA14616">
            <v>46.04</v>
          </cell>
        </row>
        <row r="14617">
          <cell r="AA14617">
            <v>46.05</v>
          </cell>
        </row>
        <row r="14618">
          <cell r="AA14618">
            <v>46.06</v>
          </cell>
        </row>
        <row r="14619">
          <cell r="AA14619">
            <v>46.07</v>
          </cell>
        </row>
        <row r="14620">
          <cell r="AA14620">
            <v>46.08</v>
          </cell>
        </row>
        <row r="14621">
          <cell r="AA14621">
            <v>46.09</v>
          </cell>
        </row>
        <row r="14622">
          <cell r="AA14622">
            <v>46.1</v>
          </cell>
        </row>
        <row r="14623">
          <cell r="AA14623">
            <v>46.11</v>
          </cell>
        </row>
        <row r="14624">
          <cell r="AA14624">
            <v>46.12</v>
          </cell>
        </row>
        <row r="14625">
          <cell r="AA14625">
            <v>46.13</v>
          </cell>
        </row>
        <row r="14626">
          <cell r="AA14626">
            <v>46.14</v>
          </cell>
        </row>
        <row r="14627">
          <cell r="AA14627">
            <v>46.15</v>
          </cell>
        </row>
        <row r="14628">
          <cell r="AA14628">
            <v>46.16</v>
          </cell>
        </row>
        <row r="14629">
          <cell r="AA14629">
            <v>46.17</v>
          </cell>
        </row>
        <row r="14630">
          <cell r="AA14630">
            <v>46.18</v>
          </cell>
        </row>
        <row r="14631">
          <cell r="AA14631">
            <v>46.19</v>
          </cell>
        </row>
        <row r="14632">
          <cell r="AA14632">
            <v>46.2</v>
          </cell>
        </row>
        <row r="14633">
          <cell r="AA14633">
            <v>46.21</v>
          </cell>
        </row>
        <row r="14634">
          <cell r="AA14634">
            <v>46.22</v>
          </cell>
        </row>
        <row r="14635">
          <cell r="AA14635">
            <v>46.23</v>
          </cell>
        </row>
        <row r="14636">
          <cell r="AA14636">
            <v>46.24</v>
          </cell>
        </row>
        <row r="14637">
          <cell r="AA14637">
            <v>46.25</v>
          </cell>
        </row>
        <row r="14638">
          <cell r="AA14638">
            <v>46.26</v>
          </cell>
        </row>
        <row r="14639">
          <cell r="AA14639">
            <v>46.27</v>
          </cell>
        </row>
        <row r="14640">
          <cell r="AA14640">
            <v>46.28</v>
          </cell>
        </row>
        <row r="14641">
          <cell r="AA14641">
            <v>46.29</v>
          </cell>
        </row>
        <row r="14642">
          <cell r="AA14642">
            <v>46.3</v>
          </cell>
        </row>
        <row r="14643">
          <cell r="AA14643">
            <v>46.31</v>
          </cell>
        </row>
        <row r="14644">
          <cell r="AA14644">
            <v>46.32</v>
          </cell>
        </row>
        <row r="14645">
          <cell r="AA14645">
            <v>46.33</v>
          </cell>
        </row>
        <row r="14646">
          <cell r="AA14646">
            <v>46.34</v>
          </cell>
        </row>
        <row r="14647">
          <cell r="AA14647">
            <v>46.35</v>
          </cell>
        </row>
        <row r="14648">
          <cell r="AA14648">
            <v>46.36</v>
          </cell>
        </row>
        <row r="14649">
          <cell r="AA14649">
            <v>46.37</v>
          </cell>
        </row>
        <row r="14650">
          <cell r="AA14650">
            <v>46.38</v>
          </cell>
        </row>
        <row r="14651">
          <cell r="AA14651">
            <v>46.39</v>
          </cell>
        </row>
        <row r="14652">
          <cell r="AA14652">
            <v>46.4</v>
          </cell>
        </row>
        <row r="14653">
          <cell r="AA14653">
            <v>46.41</v>
          </cell>
        </row>
        <row r="14654">
          <cell r="AA14654">
            <v>46.42</v>
          </cell>
        </row>
        <row r="14655">
          <cell r="AA14655">
            <v>46.43</v>
          </cell>
        </row>
        <row r="14656">
          <cell r="AA14656">
            <v>46.44</v>
          </cell>
        </row>
        <row r="14657">
          <cell r="AA14657">
            <v>46.45</v>
          </cell>
        </row>
        <row r="14658">
          <cell r="AA14658">
            <v>46.46</v>
          </cell>
        </row>
        <row r="14659">
          <cell r="AA14659">
            <v>46.47</v>
          </cell>
        </row>
        <row r="14660">
          <cell r="AA14660">
            <v>46.48</v>
          </cell>
        </row>
        <row r="14661">
          <cell r="AA14661">
            <v>46.49</v>
          </cell>
        </row>
        <row r="14662">
          <cell r="AA14662">
            <v>46.5</v>
          </cell>
        </row>
        <row r="14663">
          <cell r="AA14663">
            <v>46.51</v>
          </cell>
        </row>
        <row r="14664">
          <cell r="AA14664">
            <v>46.52</v>
          </cell>
        </row>
        <row r="14665">
          <cell r="AA14665">
            <v>46.53</v>
          </cell>
        </row>
        <row r="14666">
          <cell r="AA14666">
            <v>46.54</v>
          </cell>
        </row>
        <row r="14667">
          <cell r="AA14667">
            <v>46.55</v>
          </cell>
        </row>
        <row r="14668">
          <cell r="AA14668">
            <v>46.56</v>
          </cell>
        </row>
        <row r="14669">
          <cell r="AA14669">
            <v>46.57</v>
          </cell>
        </row>
        <row r="14670">
          <cell r="AA14670">
            <v>46.58</v>
          </cell>
        </row>
        <row r="14671">
          <cell r="AA14671">
            <v>46.59</v>
          </cell>
        </row>
        <row r="14672">
          <cell r="AA14672">
            <v>46.6</v>
          </cell>
        </row>
        <row r="14673">
          <cell r="AA14673">
            <v>46.61</v>
          </cell>
        </row>
        <row r="14674">
          <cell r="AA14674">
            <v>46.62</v>
          </cell>
        </row>
        <row r="14675">
          <cell r="AA14675">
            <v>46.63</v>
          </cell>
        </row>
        <row r="14676">
          <cell r="AA14676">
            <v>46.64</v>
          </cell>
        </row>
        <row r="14677">
          <cell r="AA14677">
            <v>46.65</v>
          </cell>
        </row>
        <row r="14678">
          <cell r="AA14678">
            <v>46.66</v>
          </cell>
        </row>
        <row r="14679">
          <cell r="AA14679">
            <v>46.67</v>
          </cell>
        </row>
        <row r="14680">
          <cell r="AA14680">
            <v>46.68</v>
          </cell>
        </row>
        <row r="14681">
          <cell r="AA14681">
            <v>46.69</v>
          </cell>
        </row>
        <row r="14682">
          <cell r="AA14682">
            <v>46.7</v>
          </cell>
        </row>
        <row r="14683">
          <cell r="AA14683">
            <v>46.71</v>
          </cell>
        </row>
        <row r="14684">
          <cell r="AA14684">
            <v>46.72</v>
          </cell>
        </row>
        <row r="14685">
          <cell r="AA14685">
            <v>46.73</v>
          </cell>
        </row>
        <row r="14686">
          <cell r="AA14686">
            <v>46.74</v>
          </cell>
        </row>
        <row r="14687">
          <cell r="AA14687">
            <v>46.75</v>
          </cell>
        </row>
        <row r="14688">
          <cell r="AA14688">
            <v>46.76</v>
          </cell>
        </row>
        <row r="14689">
          <cell r="AA14689">
            <v>46.77</v>
          </cell>
        </row>
        <row r="14690">
          <cell r="AA14690">
            <v>46.78</v>
          </cell>
        </row>
        <row r="14691">
          <cell r="AA14691">
            <v>46.79</v>
          </cell>
        </row>
        <row r="14692">
          <cell r="AA14692">
            <v>46.8</v>
          </cell>
        </row>
        <row r="14693">
          <cell r="AA14693">
            <v>46.81</v>
          </cell>
        </row>
        <row r="14694">
          <cell r="AA14694">
            <v>46.82</v>
          </cell>
        </row>
        <row r="14695">
          <cell r="AA14695">
            <v>46.83</v>
          </cell>
        </row>
        <row r="14696">
          <cell r="AA14696">
            <v>46.84</v>
          </cell>
        </row>
        <row r="14697">
          <cell r="AA14697">
            <v>46.85</v>
          </cell>
        </row>
        <row r="14698">
          <cell r="AA14698">
            <v>46.86</v>
          </cell>
        </row>
        <row r="14699">
          <cell r="AA14699">
            <v>46.87</v>
          </cell>
        </row>
        <row r="14700">
          <cell r="AA14700">
            <v>46.88</v>
          </cell>
        </row>
        <row r="14701">
          <cell r="AA14701">
            <v>46.89</v>
          </cell>
        </row>
        <row r="14702">
          <cell r="AA14702">
            <v>46.9</v>
          </cell>
        </row>
        <row r="14703">
          <cell r="AA14703">
            <v>46.91</v>
          </cell>
        </row>
        <row r="14704">
          <cell r="AA14704">
            <v>46.92</v>
          </cell>
        </row>
        <row r="14705">
          <cell r="AA14705">
            <v>46.93</v>
          </cell>
        </row>
        <row r="14706">
          <cell r="AA14706">
            <v>46.94</v>
          </cell>
        </row>
        <row r="14707">
          <cell r="AA14707">
            <v>46.95</v>
          </cell>
        </row>
        <row r="14708">
          <cell r="AA14708">
            <v>46.96</v>
          </cell>
        </row>
        <row r="14709">
          <cell r="AA14709">
            <v>46.97</v>
          </cell>
        </row>
        <row r="14710">
          <cell r="AA14710">
            <v>46.98</v>
          </cell>
        </row>
        <row r="14711">
          <cell r="AA14711">
            <v>46.99</v>
          </cell>
        </row>
        <row r="14712">
          <cell r="AA14712">
            <v>47</v>
          </cell>
        </row>
        <row r="14713">
          <cell r="AA14713">
            <v>47.01</v>
          </cell>
        </row>
        <row r="14714">
          <cell r="AA14714">
            <v>47.02</v>
          </cell>
        </row>
        <row r="14715">
          <cell r="AA14715">
            <v>47.03</v>
          </cell>
        </row>
        <row r="14716">
          <cell r="AA14716">
            <v>47.04</v>
          </cell>
        </row>
        <row r="14717">
          <cell r="AA14717">
            <v>47.05</v>
          </cell>
        </row>
        <row r="14718">
          <cell r="AA14718">
            <v>47.06</v>
          </cell>
        </row>
        <row r="14719">
          <cell r="AA14719">
            <v>47.07</v>
          </cell>
        </row>
        <row r="14720">
          <cell r="AA14720">
            <v>47.08</v>
          </cell>
        </row>
        <row r="14721">
          <cell r="AA14721">
            <v>47.09</v>
          </cell>
        </row>
        <row r="14722">
          <cell r="AA14722">
            <v>47.1</v>
          </cell>
        </row>
        <row r="14723">
          <cell r="AA14723">
            <v>47.11</v>
          </cell>
        </row>
        <row r="14724">
          <cell r="AA14724">
            <v>47.12</v>
          </cell>
        </row>
        <row r="14725">
          <cell r="AA14725">
            <v>47.13</v>
          </cell>
        </row>
        <row r="14726">
          <cell r="AA14726">
            <v>47.14</v>
          </cell>
        </row>
        <row r="14727">
          <cell r="AA14727">
            <v>47.15</v>
          </cell>
        </row>
        <row r="14728">
          <cell r="AA14728">
            <v>47.16</v>
          </cell>
        </row>
        <row r="14729">
          <cell r="AA14729">
            <v>47.17</v>
          </cell>
        </row>
        <row r="14730">
          <cell r="AA14730">
            <v>47.18</v>
          </cell>
        </row>
        <row r="14731">
          <cell r="AA14731">
            <v>47.19</v>
          </cell>
        </row>
        <row r="14732">
          <cell r="AA14732">
            <v>47.2</v>
          </cell>
        </row>
        <row r="14733">
          <cell r="AA14733">
            <v>47.21</v>
          </cell>
        </row>
        <row r="14734">
          <cell r="AA14734">
            <v>47.22</v>
          </cell>
        </row>
        <row r="14735">
          <cell r="AA14735">
            <v>47.23</v>
          </cell>
        </row>
        <row r="14736">
          <cell r="AA14736">
            <v>47.24</v>
          </cell>
        </row>
        <row r="14737">
          <cell r="AA14737">
            <v>47.25</v>
          </cell>
        </row>
        <row r="14738">
          <cell r="AA14738">
            <v>47.26</v>
          </cell>
        </row>
        <row r="14739">
          <cell r="AA14739">
            <v>47.27</v>
          </cell>
        </row>
        <row r="14740">
          <cell r="AA14740">
            <v>47.28</v>
          </cell>
        </row>
        <row r="14741">
          <cell r="AA14741">
            <v>47.29</v>
          </cell>
        </row>
        <row r="14742">
          <cell r="AA14742">
            <v>47.3</v>
          </cell>
        </row>
        <row r="14743">
          <cell r="AA14743">
            <v>47.31</v>
          </cell>
        </row>
        <row r="14744">
          <cell r="AA14744">
            <v>47.32</v>
          </cell>
        </row>
        <row r="14745">
          <cell r="AA14745">
            <v>47.33</v>
          </cell>
        </row>
        <row r="14746">
          <cell r="AA14746">
            <v>47.34</v>
          </cell>
        </row>
        <row r="14747">
          <cell r="AA14747">
            <v>47.35</v>
          </cell>
        </row>
        <row r="14748">
          <cell r="AA14748">
            <v>47.36</v>
          </cell>
        </row>
        <row r="14749">
          <cell r="AA14749">
            <v>47.37</v>
          </cell>
        </row>
        <row r="14750">
          <cell r="AA14750">
            <v>47.38</v>
          </cell>
        </row>
        <row r="14751">
          <cell r="AA14751">
            <v>47.39</v>
          </cell>
        </row>
        <row r="14752">
          <cell r="AA14752">
            <v>47.4</v>
          </cell>
        </row>
        <row r="14753">
          <cell r="AA14753">
            <v>47.41</v>
          </cell>
        </row>
        <row r="14754">
          <cell r="AA14754">
            <v>47.42</v>
          </cell>
        </row>
        <row r="14755">
          <cell r="AA14755">
            <v>47.43</v>
          </cell>
        </row>
        <row r="14756">
          <cell r="AA14756">
            <v>47.44</v>
          </cell>
        </row>
        <row r="14757">
          <cell r="AA14757">
            <v>47.45</v>
          </cell>
        </row>
        <row r="14758">
          <cell r="AA14758">
            <v>47.46</v>
          </cell>
        </row>
        <row r="14759">
          <cell r="AA14759">
            <v>47.47</v>
          </cell>
        </row>
        <row r="14760">
          <cell r="AA14760">
            <v>47.48</v>
          </cell>
        </row>
        <row r="14761">
          <cell r="AA14761">
            <v>47.49</v>
          </cell>
        </row>
        <row r="14762">
          <cell r="AA14762">
            <v>47.5</v>
          </cell>
        </row>
        <row r="14763">
          <cell r="AA14763">
            <v>47.51</v>
          </cell>
        </row>
        <row r="14764">
          <cell r="AA14764">
            <v>47.52</v>
          </cell>
        </row>
        <row r="14765">
          <cell r="AA14765">
            <v>47.53</v>
          </cell>
        </row>
        <row r="14766">
          <cell r="AA14766">
            <v>47.54</v>
          </cell>
        </row>
        <row r="14767">
          <cell r="AA14767">
            <v>47.55</v>
          </cell>
        </row>
        <row r="14768">
          <cell r="AA14768">
            <v>47.56</v>
          </cell>
        </row>
        <row r="14769">
          <cell r="AA14769">
            <v>47.57</v>
          </cell>
        </row>
        <row r="14770">
          <cell r="AA14770">
            <v>47.58</v>
          </cell>
        </row>
        <row r="14771">
          <cell r="AA14771">
            <v>47.59</v>
          </cell>
        </row>
        <row r="14772">
          <cell r="AA14772">
            <v>47.6</v>
          </cell>
        </row>
        <row r="14773">
          <cell r="AA14773">
            <v>47.61</v>
          </cell>
        </row>
        <row r="14774">
          <cell r="AA14774">
            <v>47.62</v>
          </cell>
        </row>
        <row r="14775">
          <cell r="AA14775">
            <v>47.63</v>
          </cell>
        </row>
        <row r="14776">
          <cell r="AA14776">
            <v>47.64</v>
          </cell>
        </row>
        <row r="14777">
          <cell r="AA14777">
            <v>47.65</v>
          </cell>
        </row>
        <row r="14778">
          <cell r="AA14778">
            <v>47.66</v>
          </cell>
        </row>
        <row r="14779">
          <cell r="AA14779">
            <v>47.67</v>
          </cell>
        </row>
        <row r="14780">
          <cell r="AA14780">
            <v>47.68</v>
          </cell>
        </row>
        <row r="14781">
          <cell r="AA14781">
            <v>47.69</v>
          </cell>
        </row>
        <row r="14782">
          <cell r="AA14782">
            <v>47.7</v>
          </cell>
        </row>
        <row r="14783">
          <cell r="AA14783">
            <v>47.71</v>
          </cell>
        </row>
        <row r="14784">
          <cell r="AA14784">
            <v>47.72</v>
          </cell>
        </row>
        <row r="14785">
          <cell r="AA14785">
            <v>47.73</v>
          </cell>
        </row>
        <row r="14786">
          <cell r="AA14786">
            <v>47.74</v>
          </cell>
        </row>
        <row r="14787">
          <cell r="AA14787">
            <v>47.75</v>
          </cell>
        </row>
        <row r="14788">
          <cell r="AA14788">
            <v>47.76</v>
          </cell>
        </row>
        <row r="14789">
          <cell r="AA14789">
            <v>47.77</v>
          </cell>
        </row>
        <row r="14790">
          <cell r="AA14790">
            <v>47.78</v>
          </cell>
        </row>
        <row r="14791">
          <cell r="AA14791">
            <v>47.79</v>
          </cell>
        </row>
        <row r="14792">
          <cell r="AA14792">
            <v>47.8</v>
          </cell>
        </row>
        <row r="14793">
          <cell r="AA14793">
            <v>47.81</v>
          </cell>
        </row>
        <row r="14794">
          <cell r="AA14794">
            <v>47.82</v>
          </cell>
        </row>
        <row r="14795">
          <cell r="AA14795">
            <v>47.83</v>
          </cell>
        </row>
        <row r="14796">
          <cell r="AA14796">
            <v>47.84</v>
          </cell>
        </row>
        <row r="14797">
          <cell r="AA14797">
            <v>47.85</v>
          </cell>
        </row>
        <row r="14798">
          <cell r="AA14798">
            <v>47.86</v>
          </cell>
        </row>
        <row r="14799">
          <cell r="AA14799">
            <v>47.87</v>
          </cell>
        </row>
        <row r="14800">
          <cell r="AA14800">
            <v>47.88</v>
          </cell>
        </row>
        <row r="14801">
          <cell r="AA14801">
            <v>47.89</v>
          </cell>
        </row>
        <row r="14802">
          <cell r="AA14802">
            <v>47.9</v>
          </cell>
        </row>
        <row r="14803">
          <cell r="AA14803">
            <v>47.91</v>
          </cell>
        </row>
        <row r="14804">
          <cell r="AA14804">
            <v>47.92</v>
          </cell>
        </row>
        <row r="14805">
          <cell r="AA14805">
            <v>47.93</v>
          </cell>
        </row>
        <row r="14806">
          <cell r="AA14806">
            <v>47.94</v>
          </cell>
        </row>
        <row r="14807">
          <cell r="AA14807">
            <v>47.95</v>
          </cell>
        </row>
        <row r="14808">
          <cell r="AA14808">
            <v>47.96</v>
          </cell>
        </row>
        <row r="14809">
          <cell r="AA14809">
            <v>47.97</v>
          </cell>
        </row>
        <row r="14810">
          <cell r="AA14810">
            <v>47.98</v>
          </cell>
        </row>
        <row r="14811">
          <cell r="AA14811">
            <v>47.99</v>
          </cell>
        </row>
        <row r="14812">
          <cell r="AA14812">
            <v>48</v>
          </cell>
        </row>
        <row r="14813">
          <cell r="AA14813">
            <v>48.01</v>
          </cell>
        </row>
        <row r="14814">
          <cell r="AA14814">
            <v>48.02</v>
          </cell>
        </row>
        <row r="14815">
          <cell r="AA14815">
            <v>48.03</v>
          </cell>
        </row>
        <row r="14816">
          <cell r="AA14816">
            <v>48.04</v>
          </cell>
        </row>
        <row r="14817">
          <cell r="AA14817">
            <v>48.05</v>
          </cell>
        </row>
        <row r="14818">
          <cell r="AA14818">
            <v>48.06</v>
          </cell>
        </row>
        <row r="14819">
          <cell r="AA14819">
            <v>48.07</v>
          </cell>
        </row>
        <row r="14820">
          <cell r="AA14820">
            <v>48.08</v>
          </cell>
        </row>
        <row r="14821">
          <cell r="AA14821">
            <v>48.09</v>
          </cell>
        </row>
        <row r="14822">
          <cell r="AA14822">
            <v>48.1</v>
          </cell>
        </row>
        <row r="14823">
          <cell r="AA14823">
            <v>48.11</v>
          </cell>
        </row>
        <row r="14824">
          <cell r="AA14824">
            <v>48.12</v>
          </cell>
        </row>
        <row r="14825">
          <cell r="AA14825">
            <v>48.13</v>
          </cell>
        </row>
        <row r="14826">
          <cell r="AA14826">
            <v>48.14</v>
          </cell>
        </row>
        <row r="14827">
          <cell r="AA14827">
            <v>48.15</v>
          </cell>
        </row>
        <row r="14828">
          <cell r="AA14828">
            <v>48.16</v>
          </cell>
        </row>
        <row r="14829">
          <cell r="AA14829">
            <v>48.17</v>
          </cell>
        </row>
        <row r="14830">
          <cell r="AA14830">
            <v>48.18</v>
          </cell>
        </row>
        <row r="14831">
          <cell r="AA14831">
            <v>48.19</v>
          </cell>
        </row>
        <row r="14832">
          <cell r="AA14832">
            <v>48.2</v>
          </cell>
        </row>
        <row r="14833">
          <cell r="AA14833">
            <v>48.21</v>
          </cell>
        </row>
        <row r="14834">
          <cell r="AA14834">
            <v>48.22</v>
          </cell>
        </row>
        <row r="14835">
          <cell r="AA14835">
            <v>48.23</v>
          </cell>
        </row>
        <row r="14836">
          <cell r="AA14836">
            <v>48.24</v>
          </cell>
        </row>
        <row r="14837">
          <cell r="AA14837">
            <v>48.25</v>
          </cell>
        </row>
        <row r="14838">
          <cell r="AA14838">
            <v>48.26</v>
          </cell>
        </row>
        <row r="14839">
          <cell r="AA14839">
            <v>48.27</v>
          </cell>
        </row>
        <row r="14840">
          <cell r="AA14840">
            <v>48.28</v>
          </cell>
        </row>
        <row r="14841">
          <cell r="AA14841">
            <v>48.29</v>
          </cell>
        </row>
        <row r="14842">
          <cell r="AA14842">
            <v>48.3</v>
          </cell>
        </row>
        <row r="14843">
          <cell r="AA14843">
            <v>48.31</v>
          </cell>
        </row>
        <row r="14844">
          <cell r="AA14844">
            <v>48.32</v>
          </cell>
        </row>
        <row r="14845">
          <cell r="AA14845">
            <v>48.33</v>
          </cell>
        </row>
        <row r="14846">
          <cell r="AA14846">
            <v>48.34</v>
          </cell>
        </row>
        <row r="14847">
          <cell r="AA14847">
            <v>48.35</v>
          </cell>
        </row>
        <row r="14848">
          <cell r="AA14848">
            <v>48.36</v>
          </cell>
        </row>
        <row r="14849">
          <cell r="AA14849">
            <v>48.37</v>
          </cell>
        </row>
        <row r="14850">
          <cell r="AA14850">
            <v>48.38</v>
          </cell>
        </row>
        <row r="14851">
          <cell r="AA14851">
            <v>48.39</v>
          </cell>
        </row>
        <row r="14852">
          <cell r="AA14852">
            <v>48.4</v>
          </cell>
        </row>
        <row r="14853">
          <cell r="AA14853">
            <v>48.41</v>
          </cell>
        </row>
        <row r="14854">
          <cell r="AA14854">
            <v>48.42</v>
          </cell>
        </row>
        <row r="14855">
          <cell r="AA14855">
            <v>48.43</v>
          </cell>
        </row>
        <row r="14856">
          <cell r="AA14856">
            <v>48.44</v>
          </cell>
        </row>
        <row r="14857">
          <cell r="AA14857">
            <v>48.45</v>
          </cell>
        </row>
        <row r="14858">
          <cell r="AA14858">
            <v>48.46</v>
          </cell>
        </row>
        <row r="14859">
          <cell r="AA14859">
            <v>48.47</v>
          </cell>
        </row>
        <row r="14860">
          <cell r="AA14860">
            <v>48.48</v>
          </cell>
        </row>
        <row r="14861">
          <cell r="AA14861">
            <v>48.49</v>
          </cell>
        </row>
        <row r="14862">
          <cell r="AA14862">
            <v>48.5</v>
          </cell>
        </row>
        <row r="14863">
          <cell r="AA14863">
            <v>48.51</v>
          </cell>
        </row>
        <row r="14864">
          <cell r="AA14864">
            <v>48.52</v>
          </cell>
        </row>
        <row r="14865">
          <cell r="AA14865">
            <v>48.53</v>
          </cell>
        </row>
        <row r="14866">
          <cell r="AA14866">
            <v>48.54</v>
          </cell>
        </row>
        <row r="14867">
          <cell r="AA14867">
            <v>48.55</v>
          </cell>
        </row>
        <row r="14868">
          <cell r="AA14868">
            <v>48.56</v>
          </cell>
        </row>
        <row r="14869">
          <cell r="AA14869">
            <v>48.57</v>
          </cell>
        </row>
        <row r="14870">
          <cell r="AA14870">
            <v>48.58</v>
          </cell>
        </row>
        <row r="14871">
          <cell r="AA14871">
            <v>48.59</v>
          </cell>
        </row>
        <row r="14872">
          <cell r="AA14872">
            <v>48.6</v>
          </cell>
        </row>
        <row r="14873">
          <cell r="AA14873">
            <v>48.61</v>
          </cell>
        </row>
        <row r="14874">
          <cell r="AA14874">
            <v>48.62</v>
          </cell>
        </row>
        <row r="14875">
          <cell r="AA14875">
            <v>48.63</v>
          </cell>
        </row>
        <row r="14876">
          <cell r="AA14876">
            <v>48.64</v>
          </cell>
        </row>
        <row r="14877">
          <cell r="AA14877">
            <v>48.65</v>
          </cell>
        </row>
        <row r="14878">
          <cell r="AA14878">
            <v>48.66</v>
          </cell>
        </row>
        <row r="14879">
          <cell r="AA14879">
            <v>48.67</v>
          </cell>
        </row>
        <row r="14880">
          <cell r="AA14880">
            <v>48.68</v>
          </cell>
        </row>
        <row r="14881">
          <cell r="AA14881">
            <v>48.69</v>
          </cell>
        </row>
        <row r="14882">
          <cell r="AA14882">
            <v>48.7</v>
          </cell>
        </row>
        <row r="14883">
          <cell r="AA14883">
            <v>48.71</v>
          </cell>
        </row>
        <row r="14884">
          <cell r="AA14884">
            <v>48.72</v>
          </cell>
        </row>
        <row r="14885">
          <cell r="AA14885">
            <v>48.73</v>
          </cell>
        </row>
        <row r="14886">
          <cell r="AA14886">
            <v>48.74</v>
          </cell>
        </row>
        <row r="14887">
          <cell r="AA14887">
            <v>48.75</v>
          </cell>
        </row>
        <row r="14888">
          <cell r="AA14888">
            <v>48.76</v>
          </cell>
        </row>
        <row r="14889">
          <cell r="AA14889">
            <v>48.77</v>
          </cell>
        </row>
        <row r="14890">
          <cell r="AA14890">
            <v>48.78</v>
          </cell>
        </row>
        <row r="14891">
          <cell r="AA14891">
            <v>48.79</v>
          </cell>
        </row>
        <row r="14892">
          <cell r="AA14892">
            <v>48.8</v>
          </cell>
        </row>
        <row r="14893">
          <cell r="AA14893">
            <v>48.81</v>
          </cell>
        </row>
        <row r="14894">
          <cell r="AA14894">
            <v>48.82</v>
          </cell>
        </row>
        <row r="14895">
          <cell r="AA14895">
            <v>48.83</v>
          </cell>
        </row>
        <row r="14896">
          <cell r="AA14896">
            <v>48.84</v>
          </cell>
        </row>
        <row r="14897">
          <cell r="AA14897">
            <v>48.85</v>
          </cell>
        </row>
        <row r="14898">
          <cell r="AA14898">
            <v>48.86</v>
          </cell>
        </row>
        <row r="14899">
          <cell r="AA14899">
            <v>48.87</v>
          </cell>
        </row>
        <row r="14900">
          <cell r="AA14900">
            <v>48.88</v>
          </cell>
        </row>
        <row r="14901">
          <cell r="AA14901">
            <v>48.89</v>
          </cell>
        </row>
        <row r="14902">
          <cell r="AA14902">
            <v>48.9</v>
          </cell>
        </row>
        <row r="14903">
          <cell r="AA14903">
            <v>48.91</v>
          </cell>
        </row>
        <row r="14904">
          <cell r="AA14904">
            <v>48.92</v>
          </cell>
        </row>
        <row r="14905">
          <cell r="AA14905">
            <v>48.93</v>
          </cell>
        </row>
        <row r="14906">
          <cell r="AA14906">
            <v>48.94</v>
          </cell>
        </row>
        <row r="14907">
          <cell r="AA14907">
            <v>48.95</v>
          </cell>
        </row>
        <row r="14908">
          <cell r="AA14908">
            <v>48.96</v>
          </cell>
        </row>
        <row r="14909">
          <cell r="AA14909">
            <v>48.97</v>
          </cell>
        </row>
        <row r="14910">
          <cell r="AA14910">
            <v>48.98</v>
          </cell>
        </row>
        <row r="14911">
          <cell r="AA14911">
            <v>48.99</v>
          </cell>
        </row>
        <row r="14912">
          <cell r="AA14912">
            <v>49</v>
          </cell>
        </row>
        <row r="14913">
          <cell r="AA14913">
            <v>49.01</v>
          </cell>
        </row>
        <row r="14914">
          <cell r="AA14914">
            <v>49.02</v>
          </cell>
        </row>
        <row r="14915">
          <cell r="AA14915">
            <v>49.03</v>
          </cell>
        </row>
        <row r="14916">
          <cell r="AA14916">
            <v>49.04</v>
          </cell>
        </row>
        <row r="14917">
          <cell r="AA14917">
            <v>49.05</v>
          </cell>
        </row>
        <row r="14918">
          <cell r="AA14918">
            <v>49.06</v>
          </cell>
        </row>
        <row r="14919">
          <cell r="AA14919">
            <v>49.07</v>
          </cell>
        </row>
        <row r="14920">
          <cell r="AA14920">
            <v>49.08</v>
          </cell>
        </row>
        <row r="14921">
          <cell r="AA14921">
            <v>49.09</v>
          </cell>
        </row>
        <row r="14922">
          <cell r="AA14922">
            <v>49.1</v>
          </cell>
        </row>
        <row r="14923">
          <cell r="AA14923">
            <v>49.11</v>
          </cell>
        </row>
        <row r="14924">
          <cell r="AA14924">
            <v>49.12</v>
          </cell>
        </row>
        <row r="14925">
          <cell r="AA14925">
            <v>49.13</v>
          </cell>
        </row>
        <row r="14926">
          <cell r="AA14926">
            <v>49.14</v>
          </cell>
        </row>
        <row r="14927">
          <cell r="AA14927">
            <v>49.15</v>
          </cell>
        </row>
        <row r="14928">
          <cell r="AA14928">
            <v>49.16</v>
          </cell>
        </row>
        <row r="14929">
          <cell r="AA14929">
            <v>49.17</v>
          </cell>
        </row>
        <row r="14930">
          <cell r="AA14930">
            <v>49.18</v>
          </cell>
        </row>
        <row r="14931">
          <cell r="AA14931">
            <v>49.19</v>
          </cell>
        </row>
        <row r="14932">
          <cell r="AA14932">
            <v>49.2</v>
          </cell>
        </row>
        <row r="14933">
          <cell r="AA14933">
            <v>49.21</v>
          </cell>
        </row>
        <row r="14934">
          <cell r="AA14934">
            <v>49.22</v>
          </cell>
        </row>
        <row r="14935">
          <cell r="AA14935">
            <v>49.23</v>
          </cell>
        </row>
        <row r="14936">
          <cell r="AA14936">
            <v>49.24</v>
          </cell>
        </row>
        <row r="14937">
          <cell r="AA14937">
            <v>49.25</v>
          </cell>
        </row>
        <row r="14938">
          <cell r="AA14938">
            <v>49.26</v>
          </cell>
        </row>
        <row r="14939">
          <cell r="AA14939">
            <v>49.27</v>
          </cell>
        </row>
        <row r="14940">
          <cell r="AA14940">
            <v>49.28</v>
          </cell>
        </row>
        <row r="14941">
          <cell r="AA14941">
            <v>49.29</v>
          </cell>
        </row>
        <row r="14942">
          <cell r="AA14942">
            <v>49.3</v>
          </cell>
        </row>
        <row r="14943">
          <cell r="AA14943">
            <v>49.31</v>
          </cell>
        </row>
        <row r="14944">
          <cell r="AA14944">
            <v>49.32</v>
          </cell>
        </row>
        <row r="14945">
          <cell r="AA14945">
            <v>49.33</v>
          </cell>
        </row>
        <row r="14946">
          <cell r="AA14946">
            <v>49.34</v>
          </cell>
        </row>
        <row r="14947">
          <cell r="AA14947">
            <v>49.35</v>
          </cell>
        </row>
        <row r="14948">
          <cell r="AA14948">
            <v>49.36</v>
          </cell>
        </row>
        <row r="14949">
          <cell r="AA14949">
            <v>49.37</v>
          </cell>
        </row>
        <row r="14950">
          <cell r="AA14950">
            <v>49.38</v>
          </cell>
        </row>
        <row r="14951">
          <cell r="AA14951">
            <v>49.39</v>
          </cell>
        </row>
        <row r="14952">
          <cell r="AA14952">
            <v>49.4</v>
          </cell>
        </row>
        <row r="14953">
          <cell r="AA14953">
            <v>49.41</v>
          </cell>
        </row>
        <row r="14954">
          <cell r="AA14954">
            <v>49.42</v>
          </cell>
        </row>
        <row r="14955">
          <cell r="AA14955">
            <v>49.43</v>
          </cell>
        </row>
        <row r="14956">
          <cell r="AA14956">
            <v>49.44</v>
          </cell>
        </row>
        <row r="14957">
          <cell r="AA14957">
            <v>49.45</v>
          </cell>
        </row>
        <row r="14958">
          <cell r="AA14958">
            <v>49.46</v>
          </cell>
        </row>
        <row r="14959">
          <cell r="AA14959">
            <v>49.47</v>
          </cell>
        </row>
        <row r="14960">
          <cell r="AA14960">
            <v>49.48</v>
          </cell>
        </row>
        <row r="14961">
          <cell r="AA14961">
            <v>49.49</v>
          </cell>
        </row>
        <row r="14962">
          <cell r="AA14962">
            <v>49.5</v>
          </cell>
        </row>
        <row r="14963">
          <cell r="AA14963">
            <v>49.51</v>
          </cell>
        </row>
        <row r="14964">
          <cell r="AA14964">
            <v>49.52</v>
          </cell>
        </row>
        <row r="14965">
          <cell r="AA14965">
            <v>49.53</v>
          </cell>
        </row>
        <row r="14966">
          <cell r="AA14966">
            <v>49.54</v>
          </cell>
        </row>
        <row r="14967">
          <cell r="AA14967">
            <v>49.55</v>
          </cell>
        </row>
        <row r="14968">
          <cell r="AA14968">
            <v>49.56</v>
          </cell>
        </row>
        <row r="14969">
          <cell r="AA14969">
            <v>49.57</v>
          </cell>
        </row>
        <row r="14970">
          <cell r="AA14970">
            <v>49.58</v>
          </cell>
        </row>
        <row r="14971">
          <cell r="AA14971">
            <v>49.59</v>
          </cell>
        </row>
        <row r="14972">
          <cell r="AA14972">
            <v>49.6</v>
          </cell>
        </row>
        <row r="14973">
          <cell r="AA14973">
            <v>49.61</v>
          </cell>
        </row>
        <row r="14974">
          <cell r="AA14974">
            <v>49.62</v>
          </cell>
        </row>
        <row r="14975">
          <cell r="AA14975">
            <v>49.63</v>
          </cell>
        </row>
        <row r="14976">
          <cell r="AA14976">
            <v>49.64</v>
          </cell>
        </row>
        <row r="14977">
          <cell r="AA14977">
            <v>49.65</v>
          </cell>
        </row>
        <row r="14978">
          <cell r="AA14978">
            <v>49.66</v>
          </cell>
        </row>
        <row r="14979">
          <cell r="AA14979">
            <v>49.67</v>
          </cell>
        </row>
        <row r="14980">
          <cell r="AA14980">
            <v>49.68</v>
          </cell>
        </row>
        <row r="14981">
          <cell r="AA14981">
            <v>49.69</v>
          </cell>
        </row>
        <row r="14982">
          <cell r="AA14982">
            <v>49.7</v>
          </cell>
        </row>
        <row r="14983">
          <cell r="AA14983">
            <v>49.71</v>
          </cell>
        </row>
        <row r="14984">
          <cell r="AA14984">
            <v>49.72</v>
          </cell>
        </row>
        <row r="14985">
          <cell r="AA14985">
            <v>49.73</v>
          </cell>
        </row>
        <row r="14986">
          <cell r="AA14986">
            <v>49.74</v>
          </cell>
        </row>
        <row r="14987">
          <cell r="AA14987">
            <v>49.75</v>
          </cell>
        </row>
        <row r="14988">
          <cell r="AA14988">
            <v>49.76</v>
          </cell>
        </row>
        <row r="14989">
          <cell r="AA14989">
            <v>49.77</v>
          </cell>
        </row>
        <row r="14990">
          <cell r="AA14990">
            <v>49.78</v>
          </cell>
        </row>
        <row r="14991">
          <cell r="AA14991">
            <v>49.79</v>
          </cell>
        </row>
        <row r="14992">
          <cell r="AA14992">
            <v>49.8</v>
          </cell>
        </row>
        <row r="14993">
          <cell r="AA14993">
            <v>49.81</v>
          </cell>
        </row>
        <row r="14994">
          <cell r="AA14994">
            <v>49.82</v>
          </cell>
        </row>
        <row r="14995">
          <cell r="AA14995">
            <v>49.83</v>
          </cell>
        </row>
        <row r="14996">
          <cell r="AA14996">
            <v>49.84</v>
          </cell>
        </row>
        <row r="14997">
          <cell r="AA14997">
            <v>49.85</v>
          </cell>
        </row>
        <row r="14998">
          <cell r="AA14998">
            <v>49.86</v>
          </cell>
        </row>
        <row r="14999">
          <cell r="AA14999">
            <v>49.87</v>
          </cell>
        </row>
        <row r="15000">
          <cell r="AA15000">
            <v>49.88</v>
          </cell>
        </row>
        <row r="15001">
          <cell r="AA15001">
            <v>49.89</v>
          </cell>
        </row>
        <row r="15002">
          <cell r="AA15002">
            <v>49.9</v>
          </cell>
        </row>
        <row r="15003">
          <cell r="AA15003">
            <v>49.91</v>
          </cell>
        </row>
        <row r="15004">
          <cell r="AA15004">
            <v>49.92</v>
          </cell>
        </row>
        <row r="15005">
          <cell r="AA15005">
            <v>49.93</v>
          </cell>
        </row>
        <row r="15006">
          <cell r="AA15006">
            <v>49.94</v>
          </cell>
        </row>
        <row r="15007">
          <cell r="AA15007">
            <v>49.95</v>
          </cell>
        </row>
        <row r="15008">
          <cell r="AA15008">
            <v>49.96</v>
          </cell>
        </row>
        <row r="15009">
          <cell r="AA15009">
            <v>49.97</v>
          </cell>
        </row>
        <row r="15010">
          <cell r="AA15010">
            <v>49.98</v>
          </cell>
        </row>
        <row r="15011">
          <cell r="AA15011">
            <v>49.99</v>
          </cell>
        </row>
        <row r="15012">
          <cell r="AA15012">
            <v>50</v>
          </cell>
        </row>
        <row r="15013">
          <cell r="AA15013">
            <v>50.01</v>
          </cell>
        </row>
        <row r="15014">
          <cell r="AA15014">
            <v>50.02</v>
          </cell>
        </row>
        <row r="15015">
          <cell r="AA15015">
            <v>50.03</v>
          </cell>
        </row>
        <row r="15016">
          <cell r="AA15016">
            <v>50.04</v>
          </cell>
        </row>
        <row r="15017">
          <cell r="AA15017">
            <v>50.05</v>
          </cell>
        </row>
        <row r="15018">
          <cell r="AA15018">
            <v>50.06</v>
          </cell>
        </row>
        <row r="15019">
          <cell r="AA15019">
            <v>50.07</v>
          </cell>
        </row>
        <row r="15020">
          <cell r="AA15020">
            <v>50.08</v>
          </cell>
        </row>
        <row r="15021">
          <cell r="AA15021">
            <v>50.09</v>
          </cell>
        </row>
        <row r="15022">
          <cell r="AA15022">
            <v>50.1</v>
          </cell>
        </row>
        <row r="15023">
          <cell r="AA15023">
            <v>50.11</v>
          </cell>
        </row>
        <row r="15024">
          <cell r="AA15024">
            <v>50.12</v>
          </cell>
        </row>
        <row r="15025">
          <cell r="AA15025">
            <v>50.13</v>
          </cell>
        </row>
        <row r="15026">
          <cell r="AA15026">
            <v>50.14</v>
          </cell>
        </row>
        <row r="15027">
          <cell r="AA15027">
            <v>50.15</v>
          </cell>
        </row>
        <row r="15028">
          <cell r="AA15028">
            <v>50.16</v>
          </cell>
        </row>
        <row r="15029">
          <cell r="AA15029">
            <v>50.17</v>
          </cell>
        </row>
        <row r="15030">
          <cell r="AA15030">
            <v>50.18</v>
          </cell>
        </row>
        <row r="15031">
          <cell r="AA15031">
            <v>50.19</v>
          </cell>
        </row>
        <row r="15032">
          <cell r="AA15032">
            <v>50.2</v>
          </cell>
        </row>
        <row r="15033">
          <cell r="AA15033">
            <v>50.21</v>
          </cell>
        </row>
        <row r="15034">
          <cell r="AA15034">
            <v>50.22</v>
          </cell>
        </row>
        <row r="15035">
          <cell r="AA15035">
            <v>50.23</v>
          </cell>
        </row>
        <row r="15036">
          <cell r="AA15036">
            <v>50.24</v>
          </cell>
        </row>
        <row r="15037">
          <cell r="AA15037">
            <v>50.25</v>
          </cell>
        </row>
        <row r="15038">
          <cell r="AA15038">
            <v>50.26</v>
          </cell>
        </row>
        <row r="15039">
          <cell r="AA15039">
            <v>50.27</v>
          </cell>
        </row>
        <row r="15040">
          <cell r="AA15040">
            <v>50.28</v>
          </cell>
        </row>
        <row r="15041">
          <cell r="AA15041">
            <v>50.29</v>
          </cell>
        </row>
        <row r="15042">
          <cell r="AA15042">
            <v>50.3</v>
          </cell>
        </row>
        <row r="15043">
          <cell r="AA15043">
            <v>50.31</v>
          </cell>
        </row>
        <row r="15044">
          <cell r="AA15044">
            <v>50.32</v>
          </cell>
        </row>
        <row r="15045">
          <cell r="AA15045">
            <v>50.33</v>
          </cell>
        </row>
        <row r="15046">
          <cell r="AA15046">
            <v>50.34</v>
          </cell>
        </row>
        <row r="15047">
          <cell r="AA15047">
            <v>50.35</v>
          </cell>
        </row>
        <row r="15048">
          <cell r="AA15048">
            <v>50.36</v>
          </cell>
        </row>
        <row r="15049">
          <cell r="AA15049">
            <v>50.37</v>
          </cell>
        </row>
        <row r="15050">
          <cell r="AA15050">
            <v>50.38</v>
          </cell>
        </row>
        <row r="15051">
          <cell r="AA15051">
            <v>50.39</v>
          </cell>
        </row>
        <row r="15052">
          <cell r="AA15052">
            <v>50.4</v>
          </cell>
        </row>
        <row r="15053">
          <cell r="AA15053">
            <v>50.41</v>
          </cell>
        </row>
        <row r="15054">
          <cell r="AA15054">
            <v>50.42</v>
          </cell>
        </row>
        <row r="15055">
          <cell r="AA15055">
            <v>50.43</v>
          </cell>
        </row>
        <row r="15056">
          <cell r="AA15056">
            <v>50.44</v>
          </cell>
        </row>
        <row r="15057">
          <cell r="AA15057">
            <v>50.45</v>
          </cell>
        </row>
        <row r="15058">
          <cell r="AA15058">
            <v>50.46</v>
          </cell>
        </row>
        <row r="15059">
          <cell r="AA15059">
            <v>50.47</v>
          </cell>
        </row>
        <row r="15060">
          <cell r="AA15060">
            <v>50.48</v>
          </cell>
        </row>
        <row r="15061">
          <cell r="AA15061">
            <v>50.49</v>
          </cell>
        </row>
        <row r="15062">
          <cell r="AA15062">
            <v>50.5</v>
          </cell>
        </row>
        <row r="15063">
          <cell r="AA15063">
            <v>50.51</v>
          </cell>
        </row>
        <row r="15064">
          <cell r="AA15064">
            <v>50.52</v>
          </cell>
        </row>
        <row r="15065">
          <cell r="AA15065">
            <v>50.53</v>
          </cell>
        </row>
        <row r="15066">
          <cell r="AA15066">
            <v>50.54</v>
          </cell>
        </row>
        <row r="15067">
          <cell r="AA15067">
            <v>50.55</v>
          </cell>
        </row>
        <row r="15068">
          <cell r="AA15068">
            <v>50.56</v>
          </cell>
        </row>
        <row r="15069">
          <cell r="AA15069">
            <v>50.57</v>
          </cell>
        </row>
        <row r="15070">
          <cell r="AA15070">
            <v>50.58</v>
          </cell>
        </row>
        <row r="15071">
          <cell r="AA15071">
            <v>50.59</v>
          </cell>
        </row>
        <row r="15072">
          <cell r="AA15072">
            <v>50.6</v>
          </cell>
        </row>
        <row r="15073">
          <cell r="AA15073">
            <v>50.61</v>
          </cell>
        </row>
        <row r="15074">
          <cell r="AA15074">
            <v>50.62</v>
          </cell>
        </row>
        <row r="15075">
          <cell r="AA15075">
            <v>50.63</v>
          </cell>
        </row>
        <row r="15076">
          <cell r="AA15076">
            <v>50.64</v>
          </cell>
        </row>
        <row r="15077">
          <cell r="AA15077">
            <v>50.65</v>
          </cell>
        </row>
        <row r="15078">
          <cell r="AA15078">
            <v>50.66</v>
          </cell>
        </row>
        <row r="15079">
          <cell r="AA15079">
            <v>50.67</v>
          </cell>
        </row>
        <row r="15080">
          <cell r="AA15080">
            <v>50.68</v>
          </cell>
        </row>
        <row r="15081">
          <cell r="AA15081">
            <v>50.69</v>
          </cell>
        </row>
        <row r="15082">
          <cell r="AA15082">
            <v>50.7</v>
          </cell>
        </row>
        <row r="15083">
          <cell r="AA15083">
            <v>50.71</v>
          </cell>
        </row>
        <row r="15084">
          <cell r="AA15084">
            <v>50.72</v>
          </cell>
        </row>
        <row r="15085">
          <cell r="AA15085">
            <v>50.73</v>
          </cell>
        </row>
        <row r="15086">
          <cell r="AA15086">
            <v>50.74</v>
          </cell>
        </row>
        <row r="15087">
          <cell r="AA15087">
            <v>50.75</v>
          </cell>
        </row>
        <row r="15088">
          <cell r="AA15088">
            <v>50.76</v>
          </cell>
        </row>
        <row r="15089">
          <cell r="AA15089">
            <v>50.77</v>
          </cell>
        </row>
        <row r="15090">
          <cell r="AA15090">
            <v>50.78</v>
          </cell>
        </row>
        <row r="15091">
          <cell r="AA15091">
            <v>50.79</v>
          </cell>
        </row>
        <row r="15092">
          <cell r="AA15092">
            <v>50.8</v>
          </cell>
        </row>
        <row r="15093">
          <cell r="AA15093">
            <v>50.81</v>
          </cell>
        </row>
        <row r="15094">
          <cell r="AA15094">
            <v>50.82</v>
          </cell>
        </row>
        <row r="15095">
          <cell r="AA15095">
            <v>50.83</v>
          </cell>
        </row>
        <row r="15096">
          <cell r="AA15096">
            <v>50.84</v>
          </cell>
        </row>
        <row r="15097">
          <cell r="AA15097">
            <v>50.85</v>
          </cell>
        </row>
        <row r="15098">
          <cell r="AA15098">
            <v>50.86</v>
          </cell>
        </row>
        <row r="15099">
          <cell r="AA15099">
            <v>50.87</v>
          </cell>
        </row>
        <row r="15100">
          <cell r="AA15100">
            <v>50.88</v>
          </cell>
        </row>
        <row r="15101">
          <cell r="AA15101">
            <v>50.89</v>
          </cell>
        </row>
        <row r="15102">
          <cell r="AA15102">
            <v>50.9</v>
          </cell>
        </row>
        <row r="15103">
          <cell r="AA15103">
            <v>50.91</v>
          </cell>
        </row>
        <row r="15104">
          <cell r="AA15104">
            <v>50.92</v>
          </cell>
        </row>
        <row r="15105">
          <cell r="AA15105">
            <v>50.93</v>
          </cell>
        </row>
        <row r="15106">
          <cell r="AA15106">
            <v>50.94</v>
          </cell>
        </row>
        <row r="15107">
          <cell r="AA15107">
            <v>50.95</v>
          </cell>
        </row>
        <row r="15108">
          <cell r="AA15108">
            <v>50.96</v>
          </cell>
        </row>
        <row r="15109">
          <cell r="AA15109">
            <v>50.97</v>
          </cell>
        </row>
        <row r="15110">
          <cell r="AA15110">
            <v>50.98</v>
          </cell>
        </row>
        <row r="15111">
          <cell r="AA15111">
            <v>50.99</v>
          </cell>
        </row>
        <row r="15112">
          <cell r="AA15112">
            <v>51</v>
          </cell>
        </row>
        <row r="15113">
          <cell r="AA15113">
            <v>51.01</v>
          </cell>
        </row>
        <row r="15114">
          <cell r="AA15114">
            <v>51.02</v>
          </cell>
        </row>
        <row r="15115">
          <cell r="AA15115">
            <v>51.03</v>
          </cell>
        </row>
        <row r="15116">
          <cell r="AA15116">
            <v>51.04</v>
          </cell>
        </row>
        <row r="15117">
          <cell r="AA15117">
            <v>51.05</v>
          </cell>
        </row>
        <row r="15118">
          <cell r="AA15118">
            <v>51.06</v>
          </cell>
        </row>
        <row r="15119">
          <cell r="AA15119">
            <v>51.07</v>
          </cell>
        </row>
        <row r="15120">
          <cell r="AA15120">
            <v>51.08</v>
          </cell>
        </row>
        <row r="15121">
          <cell r="AA15121">
            <v>51.09</v>
          </cell>
        </row>
        <row r="15122">
          <cell r="AA15122">
            <v>51.1</v>
          </cell>
        </row>
        <row r="15123">
          <cell r="AA15123">
            <v>51.11</v>
          </cell>
        </row>
        <row r="15124">
          <cell r="AA15124">
            <v>51.12</v>
          </cell>
        </row>
        <row r="15125">
          <cell r="AA15125">
            <v>51.13</v>
          </cell>
        </row>
        <row r="15126">
          <cell r="AA15126">
            <v>51.14</v>
          </cell>
        </row>
        <row r="15127">
          <cell r="AA15127">
            <v>51.15</v>
          </cell>
        </row>
        <row r="15128">
          <cell r="AA15128">
            <v>51.16</v>
          </cell>
        </row>
        <row r="15129">
          <cell r="AA15129">
            <v>51.17</v>
          </cell>
        </row>
        <row r="15130">
          <cell r="AA15130">
            <v>51.18</v>
          </cell>
        </row>
        <row r="15131">
          <cell r="AA15131">
            <v>51.19</v>
          </cell>
        </row>
        <row r="15132">
          <cell r="AA15132">
            <v>51.2</v>
          </cell>
        </row>
        <row r="15133">
          <cell r="AA15133">
            <v>51.21</v>
          </cell>
        </row>
        <row r="15134">
          <cell r="AA15134">
            <v>51.22</v>
          </cell>
        </row>
        <row r="15135">
          <cell r="AA15135">
            <v>51.23</v>
          </cell>
        </row>
        <row r="15136">
          <cell r="AA15136">
            <v>51.24</v>
          </cell>
        </row>
        <row r="15137">
          <cell r="AA15137">
            <v>51.25</v>
          </cell>
        </row>
        <row r="15138">
          <cell r="AA15138">
            <v>51.26</v>
          </cell>
        </row>
        <row r="15139">
          <cell r="AA15139">
            <v>51.27</v>
          </cell>
        </row>
        <row r="15140">
          <cell r="AA15140">
            <v>51.28</v>
          </cell>
        </row>
        <row r="15141">
          <cell r="AA15141">
            <v>51.29</v>
          </cell>
        </row>
        <row r="15142">
          <cell r="AA15142">
            <v>51.3</v>
          </cell>
        </row>
        <row r="15143">
          <cell r="AA15143">
            <v>51.31</v>
          </cell>
        </row>
        <row r="15144">
          <cell r="AA15144">
            <v>51.32</v>
          </cell>
        </row>
        <row r="15145">
          <cell r="AA15145">
            <v>51.33</v>
          </cell>
        </row>
        <row r="15146">
          <cell r="AA15146">
            <v>51.34</v>
          </cell>
        </row>
        <row r="15147">
          <cell r="AA15147">
            <v>51.35</v>
          </cell>
        </row>
        <row r="15148">
          <cell r="AA15148">
            <v>51.36</v>
          </cell>
        </row>
        <row r="15149">
          <cell r="AA15149">
            <v>51.37</v>
          </cell>
        </row>
        <row r="15150">
          <cell r="AA15150">
            <v>51.38</v>
          </cell>
        </row>
        <row r="15151">
          <cell r="AA15151">
            <v>51.39</v>
          </cell>
        </row>
        <row r="15152">
          <cell r="AA15152">
            <v>51.4</v>
          </cell>
        </row>
        <row r="15153">
          <cell r="AA15153">
            <v>51.41</v>
          </cell>
        </row>
        <row r="15154">
          <cell r="AA15154">
            <v>51.42</v>
          </cell>
        </row>
        <row r="15155">
          <cell r="AA15155">
            <v>51.43</v>
          </cell>
        </row>
        <row r="15156">
          <cell r="AA15156">
            <v>51.44</v>
          </cell>
        </row>
        <row r="15157">
          <cell r="AA15157">
            <v>51.45</v>
          </cell>
        </row>
        <row r="15158">
          <cell r="AA15158">
            <v>51.46</v>
          </cell>
        </row>
        <row r="15159">
          <cell r="AA15159">
            <v>51.47</v>
          </cell>
        </row>
        <row r="15160">
          <cell r="AA15160">
            <v>51.48</v>
          </cell>
        </row>
        <row r="15161">
          <cell r="AA15161">
            <v>51.49</v>
          </cell>
        </row>
        <row r="15162">
          <cell r="AA15162">
            <v>51.5</v>
          </cell>
        </row>
        <row r="15163">
          <cell r="AA15163">
            <v>51.51</v>
          </cell>
        </row>
        <row r="15164">
          <cell r="AA15164">
            <v>51.52</v>
          </cell>
        </row>
        <row r="15165">
          <cell r="AA15165">
            <v>51.53</v>
          </cell>
        </row>
        <row r="15166">
          <cell r="AA15166">
            <v>51.54</v>
          </cell>
        </row>
        <row r="15167">
          <cell r="AA15167">
            <v>51.55</v>
          </cell>
        </row>
        <row r="15168">
          <cell r="AA15168">
            <v>51.56</v>
          </cell>
        </row>
        <row r="15169">
          <cell r="AA15169">
            <v>51.57</v>
          </cell>
        </row>
        <row r="15170">
          <cell r="AA15170">
            <v>51.58</v>
          </cell>
        </row>
        <row r="15171">
          <cell r="AA15171">
            <v>51.59</v>
          </cell>
        </row>
        <row r="15172">
          <cell r="AA15172">
            <v>51.6</v>
          </cell>
        </row>
        <row r="15173">
          <cell r="AA15173">
            <v>51.61</v>
          </cell>
        </row>
        <row r="15174">
          <cell r="AA15174">
            <v>51.62</v>
          </cell>
        </row>
        <row r="15175">
          <cell r="AA15175">
            <v>51.63</v>
          </cell>
        </row>
        <row r="15176">
          <cell r="AA15176">
            <v>51.64</v>
          </cell>
        </row>
        <row r="15177">
          <cell r="AA15177">
            <v>51.65</v>
          </cell>
        </row>
        <row r="15178">
          <cell r="AA15178">
            <v>51.66</v>
          </cell>
        </row>
        <row r="15179">
          <cell r="AA15179">
            <v>51.67</v>
          </cell>
        </row>
        <row r="15180">
          <cell r="AA15180">
            <v>51.68</v>
          </cell>
        </row>
        <row r="15181">
          <cell r="AA15181">
            <v>51.69</v>
          </cell>
        </row>
        <row r="15182">
          <cell r="AA15182">
            <v>51.7</v>
          </cell>
        </row>
        <row r="15183">
          <cell r="AA15183">
            <v>51.71</v>
          </cell>
        </row>
        <row r="15184">
          <cell r="AA15184">
            <v>51.72</v>
          </cell>
        </row>
        <row r="15185">
          <cell r="AA15185">
            <v>51.73</v>
          </cell>
        </row>
        <row r="15186">
          <cell r="AA15186">
            <v>51.74</v>
          </cell>
        </row>
        <row r="15187">
          <cell r="AA15187">
            <v>51.75</v>
          </cell>
        </row>
        <row r="15188">
          <cell r="AA15188">
            <v>51.76</v>
          </cell>
        </row>
        <row r="15189">
          <cell r="AA15189">
            <v>51.77</v>
          </cell>
        </row>
        <row r="15190">
          <cell r="AA15190">
            <v>51.78</v>
          </cell>
        </row>
        <row r="15191">
          <cell r="AA15191">
            <v>51.79</v>
          </cell>
        </row>
        <row r="15192">
          <cell r="AA15192">
            <v>51.8</v>
          </cell>
        </row>
        <row r="15193">
          <cell r="AA15193">
            <v>51.81</v>
          </cell>
        </row>
        <row r="15194">
          <cell r="AA15194">
            <v>51.82</v>
          </cell>
        </row>
        <row r="15195">
          <cell r="AA15195">
            <v>51.83</v>
          </cell>
        </row>
        <row r="15196">
          <cell r="AA15196">
            <v>51.84</v>
          </cell>
        </row>
        <row r="15197">
          <cell r="AA15197">
            <v>51.85</v>
          </cell>
        </row>
        <row r="15198">
          <cell r="AA15198">
            <v>51.86</v>
          </cell>
        </row>
        <row r="15199">
          <cell r="AA15199">
            <v>51.87</v>
          </cell>
        </row>
        <row r="15200">
          <cell r="AA15200">
            <v>51.88</v>
          </cell>
        </row>
        <row r="15201">
          <cell r="AA15201">
            <v>51.89</v>
          </cell>
        </row>
        <row r="15202">
          <cell r="AA15202">
            <v>51.9</v>
          </cell>
        </row>
        <row r="15203">
          <cell r="AA15203">
            <v>51.91</v>
          </cell>
        </row>
        <row r="15204">
          <cell r="AA15204">
            <v>51.92</v>
          </cell>
        </row>
        <row r="15205">
          <cell r="AA15205">
            <v>51.93</v>
          </cell>
        </row>
        <row r="15206">
          <cell r="AA15206">
            <v>51.94</v>
          </cell>
        </row>
        <row r="15207">
          <cell r="AA15207">
            <v>51.95</v>
          </cell>
        </row>
        <row r="15208">
          <cell r="AA15208">
            <v>51.96</v>
          </cell>
        </row>
        <row r="15209">
          <cell r="AA15209">
            <v>51.97</v>
          </cell>
        </row>
        <row r="15210">
          <cell r="AA15210">
            <v>51.98</v>
          </cell>
        </row>
        <row r="15211">
          <cell r="AA15211">
            <v>51.99</v>
          </cell>
        </row>
        <row r="15212">
          <cell r="AA15212">
            <v>52</v>
          </cell>
        </row>
        <row r="15213">
          <cell r="AA15213">
            <v>52.01</v>
          </cell>
        </row>
        <row r="15214">
          <cell r="AA15214">
            <v>52.02</v>
          </cell>
        </row>
        <row r="15215">
          <cell r="AA15215">
            <v>52.03</v>
          </cell>
        </row>
        <row r="15216">
          <cell r="AA15216">
            <v>52.04</v>
          </cell>
        </row>
        <row r="15217">
          <cell r="AA15217">
            <v>52.05</v>
          </cell>
        </row>
        <row r="15218">
          <cell r="AA15218">
            <v>52.06</v>
          </cell>
        </row>
        <row r="15219">
          <cell r="AA15219">
            <v>52.07</v>
          </cell>
        </row>
        <row r="15220">
          <cell r="AA15220">
            <v>52.08</v>
          </cell>
        </row>
        <row r="15221">
          <cell r="AA15221">
            <v>52.09</v>
          </cell>
        </row>
        <row r="15222">
          <cell r="AA15222">
            <v>52.1</v>
          </cell>
        </row>
        <row r="15223">
          <cell r="AA15223">
            <v>52.11</v>
          </cell>
        </row>
        <row r="15224">
          <cell r="AA15224">
            <v>52.12</v>
          </cell>
        </row>
        <row r="15225">
          <cell r="AA15225">
            <v>52.13</v>
          </cell>
        </row>
        <row r="15226">
          <cell r="AA15226">
            <v>52.14</v>
          </cell>
        </row>
        <row r="15227">
          <cell r="AA15227">
            <v>52.15</v>
          </cell>
        </row>
        <row r="15228">
          <cell r="AA15228">
            <v>52.16</v>
          </cell>
        </row>
        <row r="15229">
          <cell r="AA15229">
            <v>52.17</v>
          </cell>
        </row>
        <row r="15230">
          <cell r="AA15230">
            <v>52.18</v>
          </cell>
        </row>
        <row r="15231">
          <cell r="AA15231">
            <v>52.19</v>
          </cell>
        </row>
        <row r="15232">
          <cell r="AA15232">
            <v>52.2</v>
          </cell>
        </row>
        <row r="15233">
          <cell r="AA15233">
            <v>52.21</v>
          </cell>
        </row>
        <row r="15234">
          <cell r="AA15234">
            <v>52.22</v>
          </cell>
        </row>
        <row r="15235">
          <cell r="AA15235">
            <v>52.23</v>
          </cell>
        </row>
        <row r="15236">
          <cell r="AA15236">
            <v>52.24</v>
          </cell>
        </row>
        <row r="15237">
          <cell r="AA15237">
            <v>52.25</v>
          </cell>
        </row>
        <row r="15238">
          <cell r="AA15238">
            <v>52.26</v>
          </cell>
        </row>
        <row r="15239">
          <cell r="AA15239">
            <v>52.27</v>
          </cell>
        </row>
        <row r="15240">
          <cell r="AA15240">
            <v>52.28</v>
          </cell>
        </row>
        <row r="15241">
          <cell r="AA15241">
            <v>52.29</v>
          </cell>
        </row>
        <row r="15242">
          <cell r="AA15242">
            <v>52.3</v>
          </cell>
        </row>
        <row r="15243">
          <cell r="AA15243">
            <v>52.31</v>
          </cell>
        </row>
        <row r="15244">
          <cell r="AA15244">
            <v>52.32</v>
          </cell>
        </row>
        <row r="15245">
          <cell r="AA15245">
            <v>52.33</v>
          </cell>
        </row>
        <row r="15246">
          <cell r="AA15246">
            <v>52.34</v>
          </cell>
        </row>
        <row r="15247">
          <cell r="AA15247">
            <v>52.35</v>
          </cell>
        </row>
        <row r="15248">
          <cell r="AA15248">
            <v>52.36</v>
          </cell>
        </row>
        <row r="15249">
          <cell r="AA15249">
            <v>52.37</v>
          </cell>
        </row>
        <row r="15250">
          <cell r="AA15250">
            <v>52.38</v>
          </cell>
        </row>
        <row r="15251">
          <cell r="AA15251">
            <v>52.39</v>
          </cell>
        </row>
        <row r="15252">
          <cell r="AA15252">
            <v>52.4</v>
          </cell>
        </row>
        <row r="15253">
          <cell r="AA15253">
            <v>52.41</v>
          </cell>
        </row>
        <row r="15254">
          <cell r="AA15254">
            <v>52.42</v>
          </cell>
        </row>
        <row r="15255">
          <cell r="AA15255">
            <v>52.43</v>
          </cell>
        </row>
        <row r="15256">
          <cell r="AA15256">
            <v>52.44</v>
          </cell>
        </row>
        <row r="15257">
          <cell r="AA15257">
            <v>52.45</v>
          </cell>
        </row>
        <row r="15258">
          <cell r="AA15258">
            <v>52.46</v>
          </cell>
        </row>
        <row r="15259">
          <cell r="AA15259">
            <v>52.47</v>
          </cell>
        </row>
        <row r="15260">
          <cell r="AA15260">
            <v>52.48</v>
          </cell>
        </row>
        <row r="15261">
          <cell r="AA15261">
            <v>52.49</v>
          </cell>
        </row>
        <row r="15262">
          <cell r="AA15262">
            <v>52.5</v>
          </cell>
        </row>
        <row r="15263">
          <cell r="AA15263">
            <v>52.51</v>
          </cell>
        </row>
        <row r="15264">
          <cell r="AA15264">
            <v>52.52</v>
          </cell>
        </row>
        <row r="15265">
          <cell r="AA15265">
            <v>52.53</v>
          </cell>
        </row>
        <row r="15266">
          <cell r="AA15266">
            <v>52.54</v>
          </cell>
        </row>
        <row r="15267">
          <cell r="AA15267">
            <v>52.55</v>
          </cell>
        </row>
        <row r="15268">
          <cell r="AA15268">
            <v>52.56</v>
          </cell>
        </row>
        <row r="15269">
          <cell r="AA15269">
            <v>52.57</v>
          </cell>
        </row>
        <row r="15270">
          <cell r="AA15270">
            <v>52.58</v>
          </cell>
        </row>
        <row r="15271">
          <cell r="AA15271">
            <v>52.59</v>
          </cell>
        </row>
        <row r="15272">
          <cell r="AA15272">
            <v>52.6</v>
          </cell>
        </row>
        <row r="15273">
          <cell r="AA15273">
            <v>52.61</v>
          </cell>
        </row>
        <row r="15274">
          <cell r="AA15274">
            <v>52.62</v>
          </cell>
        </row>
        <row r="15275">
          <cell r="AA15275">
            <v>52.63</v>
          </cell>
        </row>
        <row r="15276">
          <cell r="AA15276">
            <v>52.64</v>
          </cell>
        </row>
        <row r="15277">
          <cell r="AA15277">
            <v>52.65</v>
          </cell>
        </row>
        <row r="15278">
          <cell r="AA15278">
            <v>52.66</v>
          </cell>
        </row>
        <row r="15279">
          <cell r="AA15279">
            <v>52.67</v>
          </cell>
        </row>
        <row r="15280">
          <cell r="AA15280">
            <v>52.68</v>
          </cell>
        </row>
        <row r="15281">
          <cell r="AA15281">
            <v>52.69</v>
          </cell>
        </row>
        <row r="15282">
          <cell r="AA15282">
            <v>52.7</v>
          </cell>
        </row>
        <row r="15283">
          <cell r="AA15283">
            <v>52.71</v>
          </cell>
        </row>
        <row r="15284">
          <cell r="AA15284">
            <v>52.72</v>
          </cell>
        </row>
        <row r="15285">
          <cell r="AA15285">
            <v>52.73</v>
          </cell>
        </row>
        <row r="15286">
          <cell r="AA15286">
            <v>52.74</v>
          </cell>
        </row>
        <row r="15287">
          <cell r="AA15287">
            <v>52.75</v>
          </cell>
        </row>
        <row r="15288">
          <cell r="AA15288">
            <v>52.76</v>
          </cell>
        </row>
        <row r="15289">
          <cell r="AA15289">
            <v>52.77</v>
          </cell>
        </row>
        <row r="15290">
          <cell r="AA15290">
            <v>52.78</v>
          </cell>
        </row>
        <row r="15291">
          <cell r="AA15291">
            <v>52.79</v>
          </cell>
        </row>
        <row r="15292">
          <cell r="AA15292">
            <v>52.8</v>
          </cell>
        </row>
        <row r="15293">
          <cell r="AA15293">
            <v>52.81</v>
          </cell>
        </row>
        <row r="15294">
          <cell r="AA15294">
            <v>52.82</v>
          </cell>
        </row>
        <row r="15295">
          <cell r="AA15295">
            <v>52.83</v>
          </cell>
        </row>
        <row r="15296">
          <cell r="AA15296">
            <v>52.84</v>
          </cell>
        </row>
        <row r="15297">
          <cell r="AA15297">
            <v>52.85</v>
          </cell>
        </row>
        <row r="15298">
          <cell r="AA15298">
            <v>52.86</v>
          </cell>
        </row>
        <row r="15299">
          <cell r="AA15299">
            <v>52.87</v>
          </cell>
        </row>
        <row r="15300">
          <cell r="AA15300">
            <v>52.88</v>
          </cell>
        </row>
        <row r="15301">
          <cell r="AA15301">
            <v>52.89</v>
          </cell>
        </row>
        <row r="15302">
          <cell r="AA15302">
            <v>52.9</v>
          </cell>
        </row>
        <row r="15303">
          <cell r="AA15303">
            <v>52.91</v>
          </cell>
        </row>
        <row r="15304">
          <cell r="AA15304">
            <v>52.92</v>
          </cell>
        </row>
        <row r="15305">
          <cell r="AA15305">
            <v>52.93</v>
          </cell>
        </row>
        <row r="15306">
          <cell r="AA15306">
            <v>52.94</v>
          </cell>
        </row>
        <row r="15307">
          <cell r="AA15307">
            <v>52.95</v>
          </cell>
        </row>
        <row r="15308">
          <cell r="AA15308">
            <v>52.96</v>
          </cell>
        </row>
        <row r="15309">
          <cell r="AA15309">
            <v>52.97</v>
          </cell>
        </row>
        <row r="15310">
          <cell r="AA15310">
            <v>52.98</v>
          </cell>
        </row>
        <row r="15311">
          <cell r="AA15311">
            <v>52.99</v>
          </cell>
        </row>
        <row r="15312">
          <cell r="AA15312">
            <v>53</v>
          </cell>
        </row>
        <row r="15313">
          <cell r="AA15313">
            <v>53.01</v>
          </cell>
        </row>
        <row r="15314">
          <cell r="AA15314">
            <v>53.02</v>
          </cell>
        </row>
        <row r="15315">
          <cell r="AA15315">
            <v>53.03</v>
          </cell>
        </row>
        <row r="15316">
          <cell r="AA15316">
            <v>53.04</v>
          </cell>
        </row>
        <row r="15317">
          <cell r="AA15317">
            <v>53.05</v>
          </cell>
        </row>
        <row r="15318">
          <cell r="AA15318">
            <v>53.06</v>
          </cell>
        </row>
        <row r="15319">
          <cell r="AA15319">
            <v>53.07</v>
          </cell>
        </row>
        <row r="15320">
          <cell r="AA15320">
            <v>53.08</v>
          </cell>
        </row>
        <row r="15321">
          <cell r="AA15321">
            <v>53.09</v>
          </cell>
        </row>
        <row r="15322">
          <cell r="AA15322">
            <v>53.1</v>
          </cell>
        </row>
        <row r="15323">
          <cell r="AA15323">
            <v>53.11</v>
          </cell>
        </row>
        <row r="15324">
          <cell r="AA15324">
            <v>53.12</v>
          </cell>
        </row>
        <row r="15325">
          <cell r="AA15325">
            <v>53.13</v>
          </cell>
        </row>
        <row r="15326">
          <cell r="AA15326">
            <v>53.14</v>
          </cell>
        </row>
        <row r="15327">
          <cell r="AA15327">
            <v>53.15</v>
          </cell>
        </row>
        <row r="15328">
          <cell r="AA15328">
            <v>53.16</v>
          </cell>
        </row>
        <row r="15329">
          <cell r="AA15329">
            <v>53.17</v>
          </cell>
        </row>
        <row r="15330">
          <cell r="AA15330">
            <v>53.18</v>
          </cell>
        </row>
        <row r="15331">
          <cell r="AA15331">
            <v>53.19</v>
          </cell>
        </row>
        <row r="15332">
          <cell r="AA15332">
            <v>53.2</v>
          </cell>
        </row>
        <row r="15333">
          <cell r="AA15333">
            <v>53.21</v>
          </cell>
        </row>
        <row r="15334">
          <cell r="AA15334">
            <v>53.22</v>
          </cell>
        </row>
        <row r="15335">
          <cell r="AA15335">
            <v>53.23</v>
          </cell>
        </row>
        <row r="15336">
          <cell r="AA15336">
            <v>53.24</v>
          </cell>
        </row>
        <row r="15337">
          <cell r="AA15337">
            <v>53.25</v>
          </cell>
        </row>
        <row r="15338">
          <cell r="AA15338">
            <v>53.26</v>
          </cell>
        </row>
        <row r="15339">
          <cell r="AA15339">
            <v>53.27</v>
          </cell>
        </row>
        <row r="15340">
          <cell r="AA15340">
            <v>53.28</v>
          </cell>
        </row>
        <row r="15341">
          <cell r="AA15341">
            <v>53.29</v>
          </cell>
        </row>
        <row r="15342">
          <cell r="AA15342">
            <v>53.3</v>
          </cell>
        </row>
        <row r="15343">
          <cell r="AA15343">
            <v>53.31</v>
          </cell>
        </row>
        <row r="15344">
          <cell r="AA15344">
            <v>53.32</v>
          </cell>
        </row>
        <row r="15345">
          <cell r="AA15345">
            <v>53.33</v>
          </cell>
        </row>
        <row r="15346">
          <cell r="AA15346">
            <v>53.34</v>
          </cell>
        </row>
        <row r="15347">
          <cell r="AA15347">
            <v>53.35</v>
          </cell>
        </row>
        <row r="15348">
          <cell r="AA15348">
            <v>53.36</v>
          </cell>
        </row>
        <row r="15349">
          <cell r="AA15349">
            <v>53.37</v>
          </cell>
        </row>
        <row r="15350">
          <cell r="AA15350">
            <v>53.38</v>
          </cell>
        </row>
        <row r="15351">
          <cell r="AA15351">
            <v>53.39</v>
          </cell>
        </row>
        <row r="15352">
          <cell r="AA15352">
            <v>53.4</v>
          </cell>
        </row>
        <row r="15353">
          <cell r="AA15353">
            <v>53.41</v>
          </cell>
        </row>
        <row r="15354">
          <cell r="AA15354">
            <v>53.42</v>
          </cell>
        </row>
        <row r="15355">
          <cell r="AA15355">
            <v>53.43</v>
          </cell>
        </row>
        <row r="15356">
          <cell r="AA15356">
            <v>53.44</v>
          </cell>
        </row>
        <row r="15357">
          <cell r="AA15357">
            <v>53.45</v>
          </cell>
        </row>
        <row r="15358">
          <cell r="AA15358">
            <v>53.46</v>
          </cell>
        </row>
        <row r="15359">
          <cell r="AA15359">
            <v>53.47</v>
          </cell>
        </row>
        <row r="15360">
          <cell r="AA15360">
            <v>53.48</v>
          </cell>
        </row>
        <row r="15361">
          <cell r="AA15361">
            <v>53.49</v>
          </cell>
        </row>
        <row r="15362">
          <cell r="AA15362">
            <v>53.5</v>
          </cell>
        </row>
        <row r="15363">
          <cell r="AA15363">
            <v>53.51</v>
          </cell>
        </row>
        <row r="15364">
          <cell r="AA15364">
            <v>53.52</v>
          </cell>
        </row>
        <row r="15365">
          <cell r="AA15365">
            <v>53.53</v>
          </cell>
        </row>
        <row r="15366">
          <cell r="AA15366">
            <v>53.54</v>
          </cell>
        </row>
        <row r="15367">
          <cell r="AA15367">
            <v>53.55</v>
          </cell>
        </row>
        <row r="15368">
          <cell r="AA15368">
            <v>53.56</v>
          </cell>
        </row>
        <row r="15369">
          <cell r="AA15369">
            <v>53.57</v>
          </cell>
        </row>
        <row r="15370">
          <cell r="AA15370">
            <v>53.58</v>
          </cell>
        </row>
        <row r="15371">
          <cell r="AA15371">
            <v>53.59</v>
          </cell>
        </row>
        <row r="15372">
          <cell r="AA15372">
            <v>53.6</v>
          </cell>
        </row>
        <row r="15373">
          <cell r="AA15373">
            <v>53.61</v>
          </cell>
        </row>
        <row r="15374">
          <cell r="AA15374">
            <v>53.62</v>
          </cell>
        </row>
        <row r="15375">
          <cell r="AA15375">
            <v>53.63</v>
          </cell>
        </row>
        <row r="15376">
          <cell r="AA15376">
            <v>53.64</v>
          </cell>
        </row>
        <row r="15377">
          <cell r="AA15377">
            <v>53.65</v>
          </cell>
        </row>
        <row r="15378">
          <cell r="AA15378">
            <v>53.66</v>
          </cell>
        </row>
        <row r="15379">
          <cell r="AA15379">
            <v>53.67</v>
          </cell>
        </row>
        <row r="15380">
          <cell r="AA15380">
            <v>53.68</v>
          </cell>
        </row>
        <row r="15381">
          <cell r="AA15381">
            <v>53.69</v>
          </cell>
        </row>
        <row r="15382">
          <cell r="AA15382">
            <v>53.7</v>
          </cell>
        </row>
        <row r="15383">
          <cell r="AA15383">
            <v>53.71</v>
          </cell>
        </row>
        <row r="15384">
          <cell r="AA15384">
            <v>53.72</v>
          </cell>
        </row>
        <row r="15385">
          <cell r="AA15385">
            <v>53.73</v>
          </cell>
        </row>
        <row r="15386">
          <cell r="AA15386">
            <v>53.74</v>
          </cell>
        </row>
        <row r="15387">
          <cell r="AA15387">
            <v>53.75</v>
          </cell>
        </row>
        <row r="15388">
          <cell r="AA15388">
            <v>53.76</v>
          </cell>
        </row>
        <row r="15389">
          <cell r="AA15389">
            <v>53.77</v>
          </cell>
        </row>
        <row r="15390">
          <cell r="AA15390">
            <v>53.78</v>
          </cell>
        </row>
        <row r="15391">
          <cell r="AA15391">
            <v>53.79</v>
          </cell>
        </row>
        <row r="15392">
          <cell r="AA15392">
            <v>53.8</v>
          </cell>
        </row>
        <row r="15393">
          <cell r="AA15393">
            <v>53.81</v>
          </cell>
        </row>
        <row r="15394">
          <cell r="AA15394">
            <v>53.82</v>
          </cell>
        </row>
        <row r="15395">
          <cell r="AA15395">
            <v>53.83</v>
          </cell>
        </row>
        <row r="15396">
          <cell r="AA15396">
            <v>53.84</v>
          </cell>
        </row>
        <row r="15397">
          <cell r="AA15397">
            <v>53.85</v>
          </cell>
        </row>
        <row r="15398">
          <cell r="AA15398">
            <v>53.86</v>
          </cell>
        </row>
        <row r="15399">
          <cell r="AA15399">
            <v>53.87</v>
          </cell>
        </row>
        <row r="15400">
          <cell r="AA15400">
            <v>53.88</v>
          </cell>
        </row>
        <row r="15401">
          <cell r="AA15401">
            <v>53.89</v>
          </cell>
        </row>
        <row r="15402">
          <cell r="AA15402">
            <v>53.9</v>
          </cell>
        </row>
        <row r="15403">
          <cell r="AA15403">
            <v>53.91</v>
          </cell>
        </row>
        <row r="15404">
          <cell r="AA15404">
            <v>53.92</v>
          </cell>
        </row>
        <row r="15405">
          <cell r="AA15405">
            <v>53.93</v>
          </cell>
        </row>
        <row r="15406">
          <cell r="AA15406">
            <v>53.94</v>
          </cell>
        </row>
        <row r="15407">
          <cell r="AA15407">
            <v>53.95</v>
          </cell>
        </row>
        <row r="15408">
          <cell r="AA15408">
            <v>53.96</v>
          </cell>
        </row>
        <row r="15409">
          <cell r="AA15409">
            <v>53.97</v>
          </cell>
        </row>
        <row r="15410">
          <cell r="AA15410">
            <v>53.98</v>
          </cell>
        </row>
        <row r="15411">
          <cell r="AA15411">
            <v>53.99</v>
          </cell>
        </row>
        <row r="15412">
          <cell r="AA15412">
            <v>54</v>
          </cell>
        </row>
        <row r="15413">
          <cell r="AA15413">
            <v>54.01</v>
          </cell>
        </row>
        <row r="15414">
          <cell r="AA15414">
            <v>54.02</v>
          </cell>
        </row>
        <row r="15415">
          <cell r="AA15415">
            <v>54.03</v>
          </cell>
        </row>
        <row r="15416">
          <cell r="AA15416">
            <v>54.04</v>
          </cell>
        </row>
        <row r="15417">
          <cell r="AA15417">
            <v>54.05</v>
          </cell>
        </row>
        <row r="15418">
          <cell r="AA15418">
            <v>54.06</v>
          </cell>
        </row>
        <row r="15419">
          <cell r="AA15419">
            <v>54.07</v>
          </cell>
        </row>
        <row r="15420">
          <cell r="AA15420">
            <v>54.08</v>
          </cell>
        </row>
        <row r="15421">
          <cell r="AA15421">
            <v>54.09</v>
          </cell>
        </row>
        <row r="15422">
          <cell r="AA15422">
            <v>54.1</v>
          </cell>
        </row>
        <row r="15423">
          <cell r="AA15423">
            <v>54.11</v>
          </cell>
        </row>
        <row r="15424">
          <cell r="AA15424">
            <v>54.12</v>
          </cell>
        </row>
        <row r="15425">
          <cell r="AA15425">
            <v>54.13</v>
          </cell>
        </row>
        <row r="15426">
          <cell r="AA15426">
            <v>54.14</v>
          </cell>
        </row>
        <row r="15427">
          <cell r="AA15427">
            <v>54.15</v>
          </cell>
        </row>
        <row r="15428">
          <cell r="AA15428">
            <v>54.16</v>
          </cell>
        </row>
        <row r="15429">
          <cell r="AA15429">
            <v>54.17</v>
          </cell>
        </row>
        <row r="15430">
          <cell r="AA15430">
            <v>54.18</v>
          </cell>
        </row>
        <row r="15431">
          <cell r="AA15431">
            <v>54.19</v>
          </cell>
        </row>
        <row r="15432">
          <cell r="AA15432">
            <v>54.2</v>
          </cell>
        </row>
        <row r="15433">
          <cell r="AA15433">
            <v>54.21</v>
          </cell>
        </row>
        <row r="15434">
          <cell r="AA15434">
            <v>54.22</v>
          </cell>
        </row>
        <row r="15435">
          <cell r="AA15435">
            <v>54.23</v>
          </cell>
        </row>
        <row r="15436">
          <cell r="AA15436">
            <v>54.24</v>
          </cell>
        </row>
        <row r="15437">
          <cell r="AA15437">
            <v>54.25</v>
          </cell>
        </row>
        <row r="15438">
          <cell r="AA15438">
            <v>54.26</v>
          </cell>
        </row>
        <row r="15439">
          <cell r="AA15439">
            <v>54.27</v>
          </cell>
        </row>
        <row r="15440">
          <cell r="AA15440">
            <v>54.28</v>
          </cell>
        </row>
        <row r="15441">
          <cell r="AA15441">
            <v>54.29</v>
          </cell>
        </row>
        <row r="15442">
          <cell r="AA15442">
            <v>54.3</v>
          </cell>
        </row>
        <row r="15443">
          <cell r="AA15443">
            <v>54.31</v>
          </cell>
        </row>
        <row r="15444">
          <cell r="AA15444">
            <v>54.32</v>
          </cell>
        </row>
        <row r="15445">
          <cell r="AA15445">
            <v>54.33</v>
          </cell>
        </row>
        <row r="15446">
          <cell r="AA15446">
            <v>54.34</v>
          </cell>
        </row>
        <row r="15447">
          <cell r="AA15447">
            <v>54.35</v>
          </cell>
        </row>
        <row r="15448">
          <cell r="AA15448">
            <v>54.36</v>
          </cell>
        </row>
        <row r="15449">
          <cell r="AA15449">
            <v>54.37</v>
          </cell>
        </row>
        <row r="15450">
          <cell r="AA15450">
            <v>54.38</v>
          </cell>
        </row>
        <row r="15451">
          <cell r="AA15451">
            <v>54.39</v>
          </cell>
        </row>
        <row r="15452">
          <cell r="AA15452">
            <v>54.4</v>
          </cell>
        </row>
        <row r="15453">
          <cell r="AA15453">
            <v>54.41</v>
          </cell>
        </row>
        <row r="15454">
          <cell r="AA15454">
            <v>54.42</v>
          </cell>
        </row>
        <row r="15455">
          <cell r="AA15455">
            <v>54.43</v>
          </cell>
        </row>
        <row r="15456">
          <cell r="AA15456">
            <v>54.44</v>
          </cell>
        </row>
        <row r="15457">
          <cell r="AA15457">
            <v>54.45</v>
          </cell>
        </row>
        <row r="15458">
          <cell r="AA15458">
            <v>54.46</v>
          </cell>
        </row>
        <row r="15459">
          <cell r="AA15459">
            <v>54.47</v>
          </cell>
        </row>
        <row r="15460">
          <cell r="AA15460">
            <v>54.48</v>
          </cell>
        </row>
        <row r="15461">
          <cell r="AA15461">
            <v>54.49</v>
          </cell>
        </row>
        <row r="15462">
          <cell r="AA15462">
            <v>54.5</v>
          </cell>
        </row>
        <row r="15463">
          <cell r="AA15463">
            <v>54.51</v>
          </cell>
        </row>
        <row r="15464">
          <cell r="AA15464">
            <v>54.52</v>
          </cell>
        </row>
        <row r="15465">
          <cell r="AA15465">
            <v>54.53</v>
          </cell>
        </row>
        <row r="15466">
          <cell r="AA15466">
            <v>54.54</v>
          </cell>
        </row>
        <row r="15467">
          <cell r="AA15467">
            <v>54.55</v>
          </cell>
        </row>
        <row r="15468">
          <cell r="AA15468">
            <v>54.56</v>
          </cell>
        </row>
        <row r="15469">
          <cell r="AA15469">
            <v>54.57</v>
          </cell>
        </row>
        <row r="15470">
          <cell r="AA15470">
            <v>54.58</v>
          </cell>
        </row>
        <row r="15471">
          <cell r="AA15471">
            <v>54.59</v>
          </cell>
        </row>
        <row r="15472">
          <cell r="AA15472">
            <v>54.6</v>
          </cell>
        </row>
        <row r="15473">
          <cell r="AA15473">
            <v>54.61</v>
          </cell>
        </row>
        <row r="15474">
          <cell r="AA15474">
            <v>54.62</v>
          </cell>
        </row>
        <row r="15475">
          <cell r="AA15475">
            <v>54.63</v>
          </cell>
        </row>
        <row r="15476">
          <cell r="AA15476">
            <v>54.64</v>
          </cell>
        </row>
        <row r="15477">
          <cell r="AA15477">
            <v>54.65</v>
          </cell>
        </row>
        <row r="15478">
          <cell r="AA15478">
            <v>54.66</v>
          </cell>
        </row>
        <row r="15479">
          <cell r="AA15479">
            <v>54.67</v>
          </cell>
        </row>
        <row r="15480">
          <cell r="AA15480">
            <v>54.68</v>
          </cell>
        </row>
        <row r="15481">
          <cell r="AA15481">
            <v>54.69</v>
          </cell>
        </row>
        <row r="15482">
          <cell r="AA15482">
            <v>54.7</v>
          </cell>
        </row>
        <row r="15483">
          <cell r="AA15483">
            <v>54.71</v>
          </cell>
        </row>
        <row r="15484">
          <cell r="AA15484">
            <v>54.72</v>
          </cell>
        </row>
        <row r="15485">
          <cell r="AA15485">
            <v>54.73</v>
          </cell>
        </row>
        <row r="15486">
          <cell r="AA15486">
            <v>54.74</v>
          </cell>
        </row>
        <row r="15487">
          <cell r="AA15487">
            <v>54.75</v>
          </cell>
        </row>
        <row r="15488">
          <cell r="AA15488">
            <v>54.76</v>
          </cell>
        </row>
        <row r="15489">
          <cell r="AA15489">
            <v>54.77</v>
          </cell>
        </row>
        <row r="15490">
          <cell r="AA15490">
            <v>54.78</v>
          </cell>
        </row>
        <row r="15491">
          <cell r="AA15491">
            <v>54.79</v>
          </cell>
        </row>
        <row r="15492">
          <cell r="AA15492">
            <v>54.8</v>
          </cell>
        </row>
        <row r="15493">
          <cell r="AA15493">
            <v>54.81</v>
          </cell>
        </row>
        <row r="15494">
          <cell r="AA15494">
            <v>54.82</v>
          </cell>
        </row>
        <row r="15495">
          <cell r="AA15495">
            <v>54.83</v>
          </cell>
        </row>
        <row r="15496">
          <cell r="AA15496">
            <v>54.84</v>
          </cell>
        </row>
        <row r="15497">
          <cell r="AA15497">
            <v>54.85</v>
          </cell>
        </row>
        <row r="15498">
          <cell r="AA15498">
            <v>54.86</v>
          </cell>
        </row>
        <row r="15499">
          <cell r="AA15499">
            <v>54.87</v>
          </cell>
        </row>
        <row r="15500">
          <cell r="AA15500">
            <v>54.88</v>
          </cell>
        </row>
        <row r="15501">
          <cell r="AA15501">
            <v>54.89</v>
          </cell>
        </row>
        <row r="15502">
          <cell r="AA15502">
            <v>54.9</v>
          </cell>
        </row>
        <row r="15503">
          <cell r="AA15503">
            <v>54.91</v>
          </cell>
        </row>
        <row r="15504">
          <cell r="AA15504">
            <v>54.92</v>
          </cell>
        </row>
        <row r="15505">
          <cell r="AA15505">
            <v>54.93</v>
          </cell>
        </row>
        <row r="15506">
          <cell r="AA15506">
            <v>54.94</v>
          </cell>
        </row>
        <row r="15507">
          <cell r="AA15507">
            <v>54.95</v>
          </cell>
        </row>
        <row r="15508">
          <cell r="AA15508">
            <v>54.96</v>
          </cell>
        </row>
        <row r="15509">
          <cell r="AA15509">
            <v>54.97</v>
          </cell>
        </row>
        <row r="15510">
          <cell r="AA15510">
            <v>54.98</v>
          </cell>
        </row>
        <row r="15511">
          <cell r="AA15511">
            <v>54.99</v>
          </cell>
        </row>
        <row r="15512">
          <cell r="AA15512">
            <v>55</v>
          </cell>
        </row>
        <row r="15513">
          <cell r="AA15513">
            <v>55.01</v>
          </cell>
        </row>
        <row r="15514">
          <cell r="AA15514">
            <v>55.02</v>
          </cell>
        </row>
        <row r="15515">
          <cell r="AA15515">
            <v>55.03</v>
          </cell>
        </row>
        <row r="15516">
          <cell r="AA15516">
            <v>55.04</v>
          </cell>
        </row>
        <row r="15517">
          <cell r="AA15517">
            <v>55.05</v>
          </cell>
        </row>
        <row r="15518">
          <cell r="AA15518">
            <v>55.06</v>
          </cell>
        </row>
        <row r="15519">
          <cell r="AA15519">
            <v>55.07</v>
          </cell>
        </row>
        <row r="15520">
          <cell r="AA15520">
            <v>55.08</v>
          </cell>
        </row>
        <row r="15521">
          <cell r="AA15521">
            <v>55.09</v>
          </cell>
        </row>
        <row r="15522">
          <cell r="AA15522">
            <v>55.1</v>
          </cell>
        </row>
        <row r="15523">
          <cell r="AA15523">
            <v>55.11</v>
          </cell>
        </row>
        <row r="15524">
          <cell r="AA15524">
            <v>55.12</v>
          </cell>
        </row>
        <row r="15525">
          <cell r="AA15525">
            <v>55.13</v>
          </cell>
        </row>
        <row r="15526">
          <cell r="AA15526">
            <v>55.14</v>
          </cell>
        </row>
        <row r="15527">
          <cell r="AA15527">
            <v>55.15</v>
          </cell>
        </row>
        <row r="15528">
          <cell r="AA15528">
            <v>55.16</v>
          </cell>
        </row>
        <row r="15529">
          <cell r="AA15529">
            <v>55.17</v>
          </cell>
        </row>
        <row r="15530">
          <cell r="AA15530">
            <v>55.18</v>
          </cell>
        </row>
        <row r="15531">
          <cell r="AA15531">
            <v>55.19</v>
          </cell>
        </row>
        <row r="15532">
          <cell r="AA15532">
            <v>55.2</v>
          </cell>
        </row>
        <row r="15533">
          <cell r="AA15533">
            <v>55.21</v>
          </cell>
        </row>
        <row r="15534">
          <cell r="AA15534">
            <v>55.22</v>
          </cell>
        </row>
        <row r="15535">
          <cell r="AA15535">
            <v>55.23</v>
          </cell>
        </row>
        <row r="15536">
          <cell r="AA15536">
            <v>55.24</v>
          </cell>
        </row>
        <row r="15537">
          <cell r="AA15537">
            <v>55.25</v>
          </cell>
        </row>
        <row r="15538">
          <cell r="AA15538">
            <v>55.26</v>
          </cell>
        </row>
        <row r="15539">
          <cell r="AA15539">
            <v>55.27</v>
          </cell>
        </row>
        <row r="15540">
          <cell r="AA15540">
            <v>55.28</v>
          </cell>
        </row>
        <row r="15541">
          <cell r="AA15541">
            <v>55.29</v>
          </cell>
        </row>
        <row r="15542">
          <cell r="AA15542">
            <v>55.3</v>
          </cell>
        </row>
        <row r="15543">
          <cell r="AA15543">
            <v>55.31</v>
          </cell>
        </row>
        <row r="15544">
          <cell r="AA15544">
            <v>55.32</v>
          </cell>
        </row>
        <row r="15545">
          <cell r="AA15545">
            <v>55.33</v>
          </cell>
        </row>
        <row r="15546">
          <cell r="AA15546">
            <v>55.34</v>
          </cell>
        </row>
        <row r="15547">
          <cell r="AA15547">
            <v>55.35</v>
          </cell>
        </row>
        <row r="15548">
          <cell r="AA15548">
            <v>55.36</v>
          </cell>
        </row>
        <row r="15549">
          <cell r="AA15549">
            <v>55.37</v>
          </cell>
        </row>
        <row r="15550">
          <cell r="AA15550">
            <v>55.38</v>
          </cell>
        </row>
        <row r="15551">
          <cell r="AA15551">
            <v>55.39</v>
          </cell>
        </row>
        <row r="15552">
          <cell r="AA15552">
            <v>55.4</v>
          </cell>
        </row>
        <row r="15553">
          <cell r="AA15553">
            <v>55.41</v>
          </cell>
        </row>
        <row r="15554">
          <cell r="AA15554">
            <v>55.42</v>
          </cell>
        </row>
        <row r="15555">
          <cell r="AA15555">
            <v>55.43</v>
          </cell>
        </row>
        <row r="15556">
          <cell r="AA15556">
            <v>55.44</v>
          </cell>
        </row>
        <row r="15557">
          <cell r="AA15557">
            <v>55.45</v>
          </cell>
        </row>
        <row r="15558">
          <cell r="AA15558">
            <v>55.46</v>
          </cell>
        </row>
        <row r="15559">
          <cell r="AA15559">
            <v>55.47</v>
          </cell>
        </row>
        <row r="15560">
          <cell r="AA15560">
            <v>55.48</v>
          </cell>
        </row>
        <row r="15561">
          <cell r="AA15561">
            <v>55.49</v>
          </cell>
        </row>
        <row r="15562">
          <cell r="AA15562">
            <v>55.5</v>
          </cell>
        </row>
        <row r="15563">
          <cell r="AA15563">
            <v>55.51</v>
          </cell>
        </row>
        <row r="15564">
          <cell r="AA15564">
            <v>55.52</v>
          </cell>
        </row>
        <row r="15565">
          <cell r="AA15565">
            <v>55.53</v>
          </cell>
        </row>
        <row r="15566">
          <cell r="AA15566">
            <v>55.54</v>
          </cell>
        </row>
        <row r="15567">
          <cell r="AA15567">
            <v>55.55</v>
          </cell>
        </row>
        <row r="15568">
          <cell r="AA15568">
            <v>55.56</v>
          </cell>
        </row>
        <row r="15569">
          <cell r="AA15569">
            <v>55.57</v>
          </cell>
        </row>
        <row r="15570">
          <cell r="AA15570">
            <v>55.58</v>
          </cell>
        </row>
        <row r="15571">
          <cell r="AA15571">
            <v>55.59</v>
          </cell>
        </row>
        <row r="15572">
          <cell r="AA15572">
            <v>55.6</v>
          </cell>
        </row>
        <row r="15573">
          <cell r="AA15573">
            <v>55.61</v>
          </cell>
        </row>
        <row r="15574">
          <cell r="AA15574">
            <v>55.62</v>
          </cell>
        </row>
        <row r="15575">
          <cell r="AA15575">
            <v>55.63</v>
          </cell>
        </row>
        <row r="15576">
          <cell r="AA15576">
            <v>55.64</v>
          </cell>
        </row>
        <row r="15577">
          <cell r="AA15577">
            <v>55.65</v>
          </cell>
        </row>
        <row r="15578">
          <cell r="AA15578">
            <v>55.66</v>
          </cell>
        </row>
        <row r="15579">
          <cell r="AA15579">
            <v>55.67</v>
          </cell>
        </row>
        <row r="15580">
          <cell r="AA15580">
            <v>55.68</v>
          </cell>
        </row>
        <row r="15581">
          <cell r="AA15581">
            <v>55.69</v>
          </cell>
        </row>
        <row r="15582">
          <cell r="AA15582">
            <v>55.7</v>
          </cell>
        </row>
        <row r="15583">
          <cell r="AA15583">
            <v>55.71</v>
          </cell>
        </row>
        <row r="15584">
          <cell r="AA15584">
            <v>55.72</v>
          </cell>
        </row>
        <row r="15585">
          <cell r="AA15585">
            <v>55.73</v>
          </cell>
        </row>
        <row r="15586">
          <cell r="AA15586">
            <v>55.74</v>
          </cell>
        </row>
        <row r="15587">
          <cell r="AA15587">
            <v>55.75</v>
          </cell>
        </row>
        <row r="15588">
          <cell r="AA15588">
            <v>55.76</v>
          </cell>
        </row>
        <row r="15589">
          <cell r="AA15589">
            <v>55.77</v>
          </cell>
        </row>
        <row r="15590">
          <cell r="AA15590">
            <v>55.78</v>
          </cell>
        </row>
        <row r="15591">
          <cell r="AA15591">
            <v>55.79</v>
          </cell>
        </row>
        <row r="15592">
          <cell r="AA15592">
            <v>55.8</v>
          </cell>
        </row>
        <row r="15593">
          <cell r="AA15593">
            <v>55.81</v>
          </cell>
        </row>
        <row r="15594">
          <cell r="AA15594">
            <v>55.82</v>
          </cell>
        </row>
        <row r="15595">
          <cell r="AA15595">
            <v>55.83</v>
          </cell>
        </row>
        <row r="15596">
          <cell r="AA15596">
            <v>55.84</v>
          </cell>
        </row>
        <row r="15597">
          <cell r="AA15597">
            <v>55.85</v>
          </cell>
        </row>
        <row r="15598">
          <cell r="AA15598">
            <v>55.86</v>
          </cell>
        </row>
        <row r="15599">
          <cell r="AA15599">
            <v>55.87</v>
          </cell>
        </row>
        <row r="15600">
          <cell r="AA15600">
            <v>55.88</v>
          </cell>
        </row>
        <row r="15601">
          <cell r="AA15601">
            <v>55.89</v>
          </cell>
        </row>
        <row r="15602">
          <cell r="AA15602">
            <v>55.9</v>
          </cell>
        </row>
        <row r="15603">
          <cell r="AA15603">
            <v>55.91</v>
          </cell>
        </row>
        <row r="15604">
          <cell r="AA15604">
            <v>55.92</v>
          </cell>
        </row>
        <row r="15605">
          <cell r="AA15605">
            <v>55.93</v>
          </cell>
        </row>
        <row r="15606">
          <cell r="AA15606">
            <v>55.94</v>
          </cell>
        </row>
        <row r="15607">
          <cell r="AA15607">
            <v>55.95</v>
          </cell>
        </row>
        <row r="15608">
          <cell r="AA15608">
            <v>55.96</v>
          </cell>
        </row>
        <row r="15609">
          <cell r="AA15609">
            <v>55.97</v>
          </cell>
        </row>
        <row r="15610">
          <cell r="AA15610">
            <v>55.98</v>
          </cell>
        </row>
        <row r="15611">
          <cell r="AA15611">
            <v>55.99</v>
          </cell>
        </row>
        <row r="15612">
          <cell r="AA15612">
            <v>56</v>
          </cell>
        </row>
        <row r="15613">
          <cell r="AA15613">
            <v>56.01</v>
          </cell>
        </row>
        <row r="15614">
          <cell r="AA15614">
            <v>56.02</v>
          </cell>
        </row>
        <row r="15615">
          <cell r="AA15615">
            <v>56.03</v>
          </cell>
        </row>
        <row r="15616">
          <cell r="AA15616">
            <v>56.04</v>
          </cell>
        </row>
        <row r="15617">
          <cell r="AA15617">
            <v>56.05</v>
          </cell>
        </row>
        <row r="15618">
          <cell r="AA15618">
            <v>56.06</v>
          </cell>
        </row>
        <row r="15619">
          <cell r="AA15619">
            <v>56.07</v>
          </cell>
        </row>
        <row r="15620">
          <cell r="AA15620">
            <v>56.08</v>
          </cell>
        </row>
        <row r="15621">
          <cell r="AA15621">
            <v>56.09</v>
          </cell>
        </row>
        <row r="15622">
          <cell r="AA15622">
            <v>56.1</v>
          </cell>
        </row>
        <row r="15623">
          <cell r="AA15623">
            <v>56.11</v>
          </cell>
        </row>
        <row r="15624">
          <cell r="AA15624">
            <v>56.12</v>
          </cell>
        </row>
        <row r="15625">
          <cell r="AA15625">
            <v>56.13</v>
          </cell>
        </row>
        <row r="15626">
          <cell r="AA15626">
            <v>56.14</v>
          </cell>
        </row>
        <row r="15627">
          <cell r="AA15627">
            <v>56.15</v>
          </cell>
        </row>
        <row r="15628">
          <cell r="AA15628">
            <v>56.16</v>
          </cell>
        </row>
        <row r="15629">
          <cell r="AA15629">
            <v>56.17</v>
          </cell>
        </row>
        <row r="15630">
          <cell r="AA15630">
            <v>56.18</v>
          </cell>
        </row>
        <row r="15631">
          <cell r="AA15631">
            <v>56.19</v>
          </cell>
        </row>
        <row r="15632">
          <cell r="AA15632">
            <v>56.2</v>
          </cell>
        </row>
        <row r="15633">
          <cell r="AA15633">
            <v>56.21</v>
          </cell>
        </row>
        <row r="15634">
          <cell r="AA15634">
            <v>56.22</v>
          </cell>
        </row>
        <row r="15635">
          <cell r="AA15635">
            <v>56.23</v>
          </cell>
        </row>
        <row r="15636">
          <cell r="AA15636">
            <v>56.24</v>
          </cell>
        </row>
        <row r="15637">
          <cell r="AA15637">
            <v>56.25</v>
          </cell>
        </row>
        <row r="15638">
          <cell r="AA15638">
            <v>56.26</v>
          </cell>
        </row>
        <row r="15639">
          <cell r="AA15639">
            <v>56.27</v>
          </cell>
        </row>
        <row r="15640">
          <cell r="AA15640">
            <v>56.28</v>
          </cell>
        </row>
        <row r="15641">
          <cell r="AA15641">
            <v>56.29</v>
          </cell>
        </row>
        <row r="15642">
          <cell r="AA15642">
            <v>56.3</v>
          </cell>
        </row>
        <row r="15643">
          <cell r="AA15643">
            <v>56.31</v>
          </cell>
        </row>
        <row r="15644">
          <cell r="AA15644">
            <v>56.32</v>
          </cell>
        </row>
        <row r="15645">
          <cell r="AA15645">
            <v>56.33</v>
          </cell>
        </row>
        <row r="15646">
          <cell r="AA15646">
            <v>56.34</v>
          </cell>
        </row>
        <row r="15647">
          <cell r="AA15647">
            <v>56.35</v>
          </cell>
        </row>
        <row r="15648">
          <cell r="AA15648">
            <v>56.36</v>
          </cell>
        </row>
        <row r="15649">
          <cell r="AA15649">
            <v>56.37</v>
          </cell>
        </row>
        <row r="15650">
          <cell r="AA15650">
            <v>56.38</v>
          </cell>
        </row>
        <row r="15651">
          <cell r="AA15651">
            <v>56.39</v>
          </cell>
        </row>
        <row r="15652">
          <cell r="AA15652">
            <v>56.4</v>
          </cell>
        </row>
        <row r="15653">
          <cell r="AA15653">
            <v>56.41</v>
          </cell>
        </row>
        <row r="15654">
          <cell r="AA15654">
            <v>56.42</v>
          </cell>
        </row>
        <row r="15655">
          <cell r="AA15655">
            <v>56.43</v>
          </cell>
        </row>
        <row r="15656">
          <cell r="AA15656">
            <v>56.44</v>
          </cell>
        </row>
        <row r="15657">
          <cell r="AA15657">
            <v>56.45</v>
          </cell>
        </row>
        <row r="15658">
          <cell r="AA15658">
            <v>56.46</v>
          </cell>
        </row>
        <row r="15659">
          <cell r="AA15659">
            <v>56.47</v>
          </cell>
        </row>
        <row r="15660">
          <cell r="AA15660">
            <v>56.48</v>
          </cell>
        </row>
        <row r="15661">
          <cell r="AA15661">
            <v>56.49</v>
          </cell>
        </row>
        <row r="15662">
          <cell r="AA15662">
            <v>56.5</v>
          </cell>
        </row>
        <row r="15663">
          <cell r="AA15663">
            <v>56.51</v>
          </cell>
        </row>
        <row r="15664">
          <cell r="AA15664">
            <v>56.52</v>
          </cell>
        </row>
        <row r="15665">
          <cell r="AA15665">
            <v>56.53</v>
          </cell>
        </row>
        <row r="15666">
          <cell r="AA15666">
            <v>56.54</v>
          </cell>
        </row>
        <row r="15667">
          <cell r="AA15667">
            <v>56.55</v>
          </cell>
        </row>
        <row r="15668">
          <cell r="AA15668">
            <v>56.56</v>
          </cell>
        </row>
        <row r="15669">
          <cell r="AA15669">
            <v>56.57</v>
          </cell>
        </row>
        <row r="15670">
          <cell r="AA15670">
            <v>56.58</v>
          </cell>
        </row>
        <row r="15671">
          <cell r="AA15671">
            <v>56.59</v>
          </cell>
        </row>
        <row r="15672">
          <cell r="AA15672">
            <v>56.6</v>
          </cell>
        </row>
        <row r="15673">
          <cell r="AA15673">
            <v>56.61</v>
          </cell>
        </row>
        <row r="15674">
          <cell r="AA15674">
            <v>56.62</v>
          </cell>
        </row>
        <row r="15675">
          <cell r="AA15675">
            <v>56.63</v>
          </cell>
        </row>
        <row r="15676">
          <cell r="AA15676">
            <v>56.64</v>
          </cell>
        </row>
        <row r="15677">
          <cell r="AA15677">
            <v>56.65</v>
          </cell>
        </row>
        <row r="15678">
          <cell r="AA15678">
            <v>56.66</v>
          </cell>
        </row>
        <row r="15679">
          <cell r="AA15679">
            <v>56.67</v>
          </cell>
        </row>
        <row r="15680">
          <cell r="AA15680">
            <v>56.68</v>
          </cell>
        </row>
        <row r="15681">
          <cell r="AA15681">
            <v>56.69</v>
          </cell>
        </row>
        <row r="15682">
          <cell r="AA15682">
            <v>56.7</v>
          </cell>
        </row>
        <row r="15683">
          <cell r="AA15683">
            <v>56.71</v>
          </cell>
        </row>
        <row r="15684">
          <cell r="AA15684">
            <v>56.72</v>
          </cell>
        </row>
        <row r="15685">
          <cell r="AA15685">
            <v>56.73</v>
          </cell>
        </row>
        <row r="15686">
          <cell r="AA15686">
            <v>56.74</v>
          </cell>
        </row>
        <row r="15687">
          <cell r="AA15687">
            <v>56.75</v>
          </cell>
        </row>
        <row r="15688">
          <cell r="AA15688">
            <v>56.76</v>
          </cell>
        </row>
        <row r="15689">
          <cell r="AA15689">
            <v>56.77</v>
          </cell>
        </row>
        <row r="15690">
          <cell r="AA15690">
            <v>56.78</v>
          </cell>
        </row>
        <row r="15691">
          <cell r="AA15691">
            <v>56.79</v>
          </cell>
        </row>
        <row r="15692">
          <cell r="AA15692">
            <v>56.8</v>
          </cell>
        </row>
        <row r="15693">
          <cell r="AA15693">
            <v>56.81</v>
          </cell>
        </row>
        <row r="15694">
          <cell r="AA15694">
            <v>56.82</v>
          </cell>
        </row>
        <row r="15695">
          <cell r="AA15695">
            <v>56.83</v>
          </cell>
        </row>
        <row r="15696">
          <cell r="AA15696">
            <v>56.84</v>
          </cell>
        </row>
        <row r="15697">
          <cell r="AA15697">
            <v>56.85</v>
          </cell>
        </row>
        <row r="15698">
          <cell r="AA15698">
            <v>56.86</v>
          </cell>
        </row>
        <row r="15699">
          <cell r="AA15699">
            <v>56.87</v>
          </cell>
        </row>
        <row r="15700">
          <cell r="AA15700">
            <v>56.88</v>
          </cell>
        </row>
        <row r="15701">
          <cell r="AA15701">
            <v>56.89</v>
          </cell>
        </row>
        <row r="15702">
          <cell r="AA15702">
            <v>56.9</v>
          </cell>
        </row>
        <row r="15703">
          <cell r="AA15703">
            <v>56.91</v>
          </cell>
        </row>
        <row r="15704">
          <cell r="AA15704">
            <v>56.92</v>
          </cell>
        </row>
        <row r="15705">
          <cell r="AA15705">
            <v>56.93</v>
          </cell>
        </row>
        <row r="15706">
          <cell r="AA15706">
            <v>56.94</v>
          </cell>
        </row>
        <row r="15707">
          <cell r="AA15707">
            <v>56.95</v>
          </cell>
        </row>
        <row r="15708">
          <cell r="AA15708">
            <v>56.96</v>
          </cell>
        </row>
        <row r="15709">
          <cell r="AA15709">
            <v>56.97</v>
          </cell>
        </row>
        <row r="15710">
          <cell r="AA15710">
            <v>56.98</v>
          </cell>
        </row>
        <row r="15711">
          <cell r="AA15711">
            <v>56.99</v>
          </cell>
        </row>
        <row r="15712">
          <cell r="AA15712">
            <v>57</v>
          </cell>
        </row>
        <row r="15713">
          <cell r="AA15713">
            <v>57.01</v>
          </cell>
        </row>
        <row r="15714">
          <cell r="AA15714">
            <v>57.02</v>
          </cell>
        </row>
        <row r="15715">
          <cell r="AA15715">
            <v>57.03</v>
          </cell>
        </row>
        <row r="15716">
          <cell r="AA15716">
            <v>57.04</v>
          </cell>
        </row>
        <row r="15717">
          <cell r="AA15717">
            <v>57.05</v>
          </cell>
        </row>
        <row r="15718">
          <cell r="AA15718">
            <v>57.06</v>
          </cell>
        </row>
        <row r="15719">
          <cell r="AA15719">
            <v>57.07</v>
          </cell>
        </row>
        <row r="15720">
          <cell r="AA15720">
            <v>57.08</v>
          </cell>
        </row>
        <row r="15721">
          <cell r="AA15721">
            <v>57.09</v>
          </cell>
        </row>
        <row r="15722">
          <cell r="AA15722">
            <v>57.1</v>
          </cell>
        </row>
        <row r="15723">
          <cell r="AA15723">
            <v>57.11</v>
          </cell>
        </row>
        <row r="15724">
          <cell r="AA15724">
            <v>57.12</v>
          </cell>
        </row>
        <row r="15725">
          <cell r="AA15725">
            <v>57.13</v>
          </cell>
        </row>
        <row r="15726">
          <cell r="AA15726">
            <v>57.14</v>
          </cell>
        </row>
        <row r="15727">
          <cell r="AA15727">
            <v>57.15</v>
          </cell>
        </row>
        <row r="15728">
          <cell r="AA15728">
            <v>57.16</v>
          </cell>
        </row>
        <row r="15729">
          <cell r="AA15729">
            <v>57.17</v>
          </cell>
        </row>
        <row r="15730">
          <cell r="AA15730">
            <v>57.18</v>
          </cell>
        </row>
        <row r="15731">
          <cell r="AA15731">
            <v>57.19</v>
          </cell>
        </row>
        <row r="15732">
          <cell r="AA15732">
            <v>57.2</v>
          </cell>
        </row>
        <row r="15733">
          <cell r="AA15733">
            <v>57.21</v>
          </cell>
        </row>
        <row r="15734">
          <cell r="AA15734">
            <v>57.22</v>
          </cell>
        </row>
        <row r="15735">
          <cell r="AA15735">
            <v>57.23</v>
          </cell>
        </row>
        <row r="15736">
          <cell r="AA15736">
            <v>57.24</v>
          </cell>
        </row>
        <row r="15737">
          <cell r="AA15737">
            <v>57.25</v>
          </cell>
        </row>
        <row r="15738">
          <cell r="AA15738">
            <v>57.26</v>
          </cell>
        </row>
        <row r="15739">
          <cell r="AA15739">
            <v>57.27</v>
          </cell>
        </row>
        <row r="15740">
          <cell r="AA15740">
            <v>57.28</v>
          </cell>
        </row>
        <row r="15741">
          <cell r="AA15741">
            <v>57.29</v>
          </cell>
        </row>
        <row r="15742">
          <cell r="AA15742">
            <v>57.3</v>
          </cell>
        </row>
        <row r="15743">
          <cell r="AA15743">
            <v>57.31</v>
          </cell>
        </row>
        <row r="15744">
          <cell r="AA15744">
            <v>57.32</v>
          </cell>
        </row>
        <row r="15745">
          <cell r="AA15745">
            <v>57.33</v>
          </cell>
        </row>
        <row r="15746">
          <cell r="AA15746">
            <v>57.34</v>
          </cell>
        </row>
        <row r="15747">
          <cell r="AA15747">
            <v>57.35</v>
          </cell>
        </row>
        <row r="15748">
          <cell r="AA15748">
            <v>57.36</v>
          </cell>
        </row>
        <row r="15749">
          <cell r="AA15749">
            <v>57.37</v>
          </cell>
        </row>
        <row r="15750">
          <cell r="AA15750">
            <v>57.38</v>
          </cell>
        </row>
        <row r="15751">
          <cell r="AA15751">
            <v>57.39</v>
          </cell>
        </row>
        <row r="15752">
          <cell r="AA15752">
            <v>57.4</v>
          </cell>
        </row>
        <row r="15753">
          <cell r="AA15753">
            <v>57.41</v>
          </cell>
        </row>
        <row r="15754">
          <cell r="AA15754">
            <v>57.42</v>
          </cell>
        </row>
        <row r="15755">
          <cell r="AA15755">
            <v>57.43</v>
          </cell>
        </row>
        <row r="15756">
          <cell r="AA15756">
            <v>57.44</v>
          </cell>
        </row>
        <row r="15757">
          <cell r="AA15757">
            <v>57.45</v>
          </cell>
        </row>
        <row r="15758">
          <cell r="AA15758">
            <v>57.46</v>
          </cell>
        </row>
        <row r="15759">
          <cell r="AA15759">
            <v>57.47</v>
          </cell>
        </row>
        <row r="15760">
          <cell r="AA15760">
            <v>57.48</v>
          </cell>
        </row>
        <row r="15761">
          <cell r="AA15761">
            <v>57.49</v>
          </cell>
        </row>
        <row r="15762">
          <cell r="AA15762">
            <v>57.5</v>
          </cell>
        </row>
        <row r="15763">
          <cell r="AA15763">
            <v>57.51</v>
          </cell>
        </row>
        <row r="15764">
          <cell r="AA15764">
            <v>57.52</v>
          </cell>
        </row>
        <row r="15765">
          <cell r="AA15765">
            <v>57.53</v>
          </cell>
        </row>
        <row r="15766">
          <cell r="AA15766">
            <v>57.54</v>
          </cell>
        </row>
        <row r="15767">
          <cell r="AA15767">
            <v>57.55</v>
          </cell>
        </row>
        <row r="15768">
          <cell r="AA15768">
            <v>57.56</v>
          </cell>
        </row>
        <row r="15769">
          <cell r="AA15769">
            <v>57.57</v>
          </cell>
        </row>
        <row r="15770">
          <cell r="AA15770">
            <v>57.58</v>
          </cell>
        </row>
        <row r="15771">
          <cell r="AA15771">
            <v>57.59</v>
          </cell>
        </row>
        <row r="15772">
          <cell r="AA15772">
            <v>57.6</v>
          </cell>
        </row>
        <row r="15773">
          <cell r="AA15773">
            <v>57.61</v>
          </cell>
        </row>
        <row r="15774">
          <cell r="AA15774">
            <v>57.62</v>
          </cell>
        </row>
        <row r="15775">
          <cell r="AA15775">
            <v>57.63</v>
          </cell>
        </row>
        <row r="15776">
          <cell r="AA15776">
            <v>57.64</v>
          </cell>
        </row>
        <row r="15777">
          <cell r="AA15777">
            <v>57.65</v>
          </cell>
        </row>
        <row r="15778">
          <cell r="AA15778">
            <v>57.66</v>
          </cell>
        </row>
        <row r="15779">
          <cell r="AA15779">
            <v>57.67</v>
          </cell>
        </row>
        <row r="15780">
          <cell r="AA15780">
            <v>57.68</v>
          </cell>
        </row>
        <row r="15781">
          <cell r="AA15781">
            <v>57.69</v>
          </cell>
        </row>
        <row r="15782">
          <cell r="AA15782">
            <v>57.7</v>
          </cell>
        </row>
        <row r="15783">
          <cell r="AA15783">
            <v>57.71</v>
          </cell>
        </row>
        <row r="15784">
          <cell r="AA15784">
            <v>57.72</v>
          </cell>
        </row>
        <row r="15785">
          <cell r="AA15785">
            <v>57.73</v>
          </cell>
        </row>
        <row r="15786">
          <cell r="AA15786">
            <v>57.74</v>
          </cell>
        </row>
        <row r="15787">
          <cell r="AA15787">
            <v>57.75</v>
          </cell>
        </row>
        <row r="15788">
          <cell r="AA15788">
            <v>57.76</v>
          </cell>
        </row>
        <row r="15789">
          <cell r="AA15789">
            <v>57.77</v>
          </cell>
        </row>
        <row r="15790">
          <cell r="AA15790">
            <v>57.78</v>
          </cell>
        </row>
        <row r="15791">
          <cell r="AA15791">
            <v>57.79</v>
          </cell>
        </row>
        <row r="15792">
          <cell r="AA15792">
            <v>57.8</v>
          </cell>
        </row>
        <row r="15793">
          <cell r="AA15793">
            <v>57.81</v>
          </cell>
        </row>
        <row r="15794">
          <cell r="AA15794">
            <v>57.82</v>
          </cell>
        </row>
        <row r="15795">
          <cell r="AA15795">
            <v>57.83</v>
          </cell>
        </row>
        <row r="15796">
          <cell r="AA15796">
            <v>57.84</v>
          </cell>
        </row>
        <row r="15797">
          <cell r="AA15797">
            <v>57.85</v>
          </cell>
        </row>
        <row r="15798">
          <cell r="AA15798">
            <v>57.86</v>
          </cell>
        </row>
        <row r="15799">
          <cell r="AA15799">
            <v>57.87</v>
          </cell>
        </row>
        <row r="15800">
          <cell r="AA15800">
            <v>57.88</v>
          </cell>
        </row>
        <row r="15801">
          <cell r="AA15801">
            <v>57.89</v>
          </cell>
        </row>
        <row r="15802">
          <cell r="AA15802">
            <v>57.9</v>
          </cell>
        </row>
        <row r="15803">
          <cell r="AA15803">
            <v>57.91</v>
          </cell>
        </row>
        <row r="15804">
          <cell r="AA15804">
            <v>57.92</v>
          </cell>
        </row>
        <row r="15805">
          <cell r="AA15805">
            <v>57.93</v>
          </cell>
        </row>
        <row r="15806">
          <cell r="AA15806">
            <v>57.94</v>
          </cell>
        </row>
        <row r="15807">
          <cell r="AA15807">
            <v>57.95</v>
          </cell>
        </row>
        <row r="15808">
          <cell r="AA15808">
            <v>57.96</v>
          </cell>
        </row>
        <row r="15809">
          <cell r="AA15809">
            <v>57.97</v>
          </cell>
        </row>
        <row r="15810">
          <cell r="AA15810">
            <v>57.98</v>
          </cell>
        </row>
        <row r="15811">
          <cell r="AA15811">
            <v>57.99</v>
          </cell>
        </row>
        <row r="15812">
          <cell r="AA15812">
            <v>58</v>
          </cell>
        </row>
        <row r="15813">
          <cell r="AA15813">
            <v>58.01</v>
          </cell>
        </row>
        <row r="15814">
          <cell r="AA15814">
            <v>58.02</v>
          </cell>
        </row>
        <row r="15815">
          <cell r="AA15815">
            <v>58.03</v>
          </cell>
        </row>
        <row r="15816">
          <cell r="AA15816">
            <v>58.04</v>
          </cell>
        </row>
        <row r="15817">
          <cell r="AA15817">
            <v>58.05</v>
          </cell>
        </row>
        <row r="15818">
          <cell r="AA15818">
            <v>58.06</v>
          </cell>
        </row>
        <row r="15819">
          <cell r="AA15819">
            <v>58.07</v>
          </cell>
        </row>
        <row r="15820">
          <cell r="AA15820">
            <v>58.08</v>
          </cell>
        </row>
        <row r="15821">
          <cell r="AA15821">
            <v>58.09</v>
          </cell>
        </row>
        <row r="15822">
          <cell r="AA15822">
            <v>58.1</v>
          </cell>
        </row>
        <row r="15823">
          <cell r="AA15823">
            <v>58.11</v>
          </cell>
        </row>
        <row r="15824">
          <cell r="AA15824">
            <v>58.12</v>
          </cell>
        </row>
        <row r="15825">
          <cell r="AA15825">
            <v>58.13</v>
          </cell>
        </row>
        <row r="15826">
          <cell r="AA15826">
            <v>58.14</v>
          </cell>
        </row>
        <row r="15827">
          <cell r="AA15827">
            <v>58.15</v>
          </cell>
        </row>
        <row r="15828">
          <cell r="AA15828">
            <v>58.16</v>
          </cell>
        </row>
        <row r="15829">
          <cell r="AA15829">
            <v>58.17</v>
          </cell>
        </row>
        <row r="15830">
          <cell r="AA15830">
            <v>58.18</v>
          </cell>
        </row>
        <row r="15831">
          <cell r="AA15831">
            <v>58.19</v>
          </cell>
        </row>
        <row r="15832">
          <cell r="AA15832">
            <v>58.2</v>
          </cell>
        </row>
        <row r="15833">
          <cell r="AA15833">
            <v>58.21</v>
          </cell>
        </row>
        <row r="15834">
          <cell r="AA15834">
            <v>58.22</v>
          </cell>
        </row>
        <row r="15835">
          <cell r="AA15835">
            <v>58.23</v>
          </cell>
        </row>
        <row r="15836">
          <cell r="AA15836">
            <v>58.24</v>
          </cell>
        </row>
        <row r="15837">
          <cell r="AA15837">
            <v>58.25</v>
          </cell>
        </row>
        <row r="15838">
          <cell r="AA15838">
            <v>58.26</v>
          </cell>
        </row>
        <row r="15839">
          <cell r="AA15839">
            <v>58.27</v>
          </cell>
        </row>
        <row r="15840">
          <cell r="AA15840">
            <v>58.28</v>
          </cell>
        </row>
        <row r="15841">
          <cell r="AA15841">
            <v>58.29</v>
          </cell>
        </row>
        <row r="15842">
          <cell r="AA15842">
            <v>58.3</v>
          </cell>
        </row>
        <row r="15843">
          <cell r="AA15843">
            <v>58.31</v>
          </cell>
        </row>
        <row r="15844">
          <cell r="AA15844">
            <v>58.32</v>
          </cell>
        </row>
        <row r="15845">
          <cell r="AA15845">
            <v>58.33</v>
          </cell>
        </row>
        <row r="15846">
          <cell r="AA15846">
            <v>58.34</v>
          </cell>
        </row>
        <row r="15847">
          <cell r="AA15847">
            <v>58.35</v>
          </cell>
        </row>
        <row r="15848">
          <cell r="AA15848">
            <v>58.36</v>
          </cell>
        </row>
        <row r="15849">
          <cell r="AA15849">
            <v>58.37</v>
          </cell>
        </row>
        <row r="15850">
          <cell r="AA15850">
            <v>58.38</v>
          </cell>
        </row>
        <row r="15851">
          <cell r="AA15851">
            <v>58.39</v>
          </cell>
        </row>
        <row r="15852">
          <cell r="AA15852">
            <v>58.4</v>
          </cell>
        </row>
        <row r="15853">
          <cell r="AA15853">
            <v>58.41</v>
          </cell>
        </row>
        <row r="15854">
          <cell r="AA15854">
            <v>58.42</v>
          </cell>
        </row>
        <row r="15855">
          <cell r="AA15855">
            <v>58.43</v>
          </cell>
        </row>
        <row r="15856">
          <cell r="AA15856">
            <v>58.44</v>
          </cell>
        </row>
        <row r="15857">
          <cell r="AA15857">
            <v>58.45</v>
          </cell>
        </row>
        <row r="15858">
          <cell r="AA15858">
            <v>58.46</v>
          </cell>
        </row>
        <row r="15859">
          <cell r="AA15859">
            <v>58.47</v>
          </cell>
        </row>
        <row r="15860">
          <cell r="AA15860">
            <v>58.48</v>
          </cell>
        </row>
        <row r="15861">
          <cell r="AA15861">
            <v>58.49</v>
          </cell>
        </row>
        <row r="15862">
          <cell r="AA15862">
            <v>58.5</v>
          </cell>
        </row>
        <row r="15863">
          <cell r="AA15863">
            <v>58.51</v>
          </cell>
        </row>
        <row r="15864">
          <cell r="AA15864">
            <v>58.52</v>
          </cell>
        </row>
        <row r="15865">
          <cell r="AA15865">
            <v>58.53</v>
          </cell>
        </row>
        <row r="15866">
          <cell r="AA15866">
            <v>58.54</v>
          </cell>
        </row>
        <row r="15867">
          <cell r="AA15867">
            <v>58.55</v>
          </cell>
        </row>
        <row r="15868">
          <cell r="AA15868">
            <v>58.56</v>
          </cell>
        </row>
        <row r="15869">
          <cell r="AA15869">
            <v>58.57</v>
          </cell>
        </row>
        <row r="15870">
          <cell r="AA15870">
            <v>58.58</v>
          </cell>
        </row>
        <row r="15871">
          <cell r="AA15871">
            <v>58.59</v>
          </cell>
        </row>
        <row r="15872">
          <cell r="AA15872">
            <v>58.6</v>
          </cell>
        </row>
        <row r="15873">
          <cell r="AA15873">
            <v>58.61</v>
          </cell>
        </row>
        <row r="15874">
          <cell r="AA15874">
            <v>58.62</v>
          </cell>
        </row>
        <row r="15875">
          <cell r="AA15875">
            <v>58.63</v>
          </cell>
        </row>
        <row r="15876">
          <cell r="AA15876">
            <v>58.64</v>
          </cell>
        </row>
        <row r="15877">
          <cell r="AA15877">
            <v>58.65</v>
          </cell>
        </row>
        <row r="15878">
          <cell r="AA15878">
            <v>58.66</v>
          </cell>
        </row>
        <row r="15879">
          <cell r="AA15879">
            <v>58.67</v>
          </cell>
        </row>
        <row r="15880">
          <cell r="AA15880">
            <v>58.68</v>
          </cell>
        </row>
        <row r="15881">
          <cell r="AA15881">
            <v>58.69</v>
          </cell>
        </row>
        <row r="15882">
          <cell r="AA15882">
            <v>58.7</v>
          </cell>
        </row>
        <row r="15883">
          <cell r="AA15883">
            <v>58.71</v>
          </cell>
        </row>
        <row r="15884">
          <cell r="AA15884">
            <v>58.72</v>
          </cell>
        </row>
        <row r="15885">
          <cell r="AA15885">
            <v>58.73</v>
          </cell>
        </row>
        <row r="15886">
          <cell r="AA15886">
            <v>58.74</v>
          </cell>
        </row>
        <row r="15887">
          <cell r="AA15887">
            <v>58.75</v>
          </cell>
        </row>
        <row r="15888">
          <cell r="AA15888">
            <v>58.76</v>
          </cell>
        </row>
        <row r="15889">
          <cell r="AA15889">
            <v>58.77</v>
          </cell>
        </row>
        <row r="15890">
          <cell r="AA15890">
            <v>58.78</v>
          </cell>
        </row>
        <row r="15891">
          <cell r="AA15891">
            <v>58.79</v>
          </cell>
        </row>
        <row r="15892">
          <cell r="AA15892">
            <v>58.8</v>
          </cell>
        </row>
        <row r="15893">
          <cell r="AA15893">
            <v>58.81</v>
          </cell>
        </row>
        <row r="15894">
          <cell r="AA15894">
            <v>58.82</v>
          </cell>
        </row>
        <row r="15895">
          <cell r="AA15895">
            <v>58.83</v>
          </cell>
        </row>
        <row r="15896">
          <cell r="AA15896">
            <v>58.84</v>
          </cell>
        </row>
        <row r="15897">
          <cell r="AA15897">
            <v>58.85</v>
          </cell>
        </row>
        <row r="15898">
          <cell r="AA15898">
            <v>58.86</v>
          </cell>
        </row>
        <row r="15899">
          <cell r="AA15899">
            <v>58.87</v>
          </cell>
        </row>
        <row r="15900">
          <cell r="AA15900">
            <v>58.88</v>
          </cell>
        </row>
        <row r="15901">
          <cell r="AA15901">
            <v>58.89</v>
          </cell>
        </row>
        <row r="15902">
          <cell r="AA15902">
            <v>58.9</v>
          </cell>
        </row>
        <row r="15903">
          <cell r="AA15903">
            <v>58.91</v>
          </cell>
        </row>
        <row r="15904">
          <cell r="AA15904">
            <v>58.92</v>
          </cell>
        </row>
        <row r="15905">
          <cell r="AA15905">
            <v>58.93</v>
          </cell>
        </row>
        <row r="15906">
          <cell r="AA15906">
            <v>58.94</v>
          </cell>
        </row>
        <row r="15907">
          <cell r="AA15907">
            <v>58.95</v>
          </cell>
        </row>
        <row r="15908">
          <cell r="AA15908">
            <v>58.96</v>
          </cell>
        </row>
        <row r="15909">
          <cell r="AA15909">
            <v>58.97</v>
          </cell>
        </row>
        <row r="15910">
          <cell r="AA15910">
            <v>58.98</v>
          </cell>
        </row>
        <row r="15911">
          <cell r="AA15911">
            <v>58.99</v>
          </cell>
        </row>
        <row r="15912">
          <cell r="AA15912">
            <v>59</v>
          </cell>
        </row>
        <row r="15913">
          <cell r="AA15913">
            <v>59.01</v>
          </cell>
        </row>
        <row r="15914">
          <cell r="AA15914">
            <v>59.02</v>
          </cell>
        </row>
        <row r="15915">
          <cell r="AA15915">
            <v>59.03</v>
          </cell>
        </row>
        <row r="15916">
          <cell r="AA15916">
            <v>59.04</v>
          </cell>
        </row>
        <row r="15917">
          <cell r="AA15917">
            <v>59.05</v>
          </cell>
        </row>
        <row r="15918">
          <cell r="AA15918">
            <v>59.06</v>
          </cell>
        </row>
        <row r="15919">
          <cell r="AA15919">
            <v>59.07</v>
          </cell>
        </row>
        <row r="15920">
          <cell r="AA15920">
            <v>59.08</v>
          </cell>
        </row>
        <row r="15921">
          <cell r="AA15921">
            <v>59.09</v>
          </cell>
        </row>
        <row r="15922">
          <cell r="AA15922">
            <v>59.1</v>
          </cell>
        </row>
        <row r="15923">
          <cell r="AA15923">
            <v>59.11</v>
          </cell>
        </row>
        <row r="15924">
          <cell r="AA15924">
            <v>59.12</v>
          </cell>
        </row>
        <row r="15925">
          <cell r="AA15925">
            <v>59.13</v>
          </cell>
        </row>
        <row r="15926">
          <cell r="AA15926">
            <v>59.14</v>
          </cell>
        </row>
        <row r="15927">
          <cell r="AA15927">
            <v>59.15</v>
          </cell>
        </row>
        <row r="15928">
          <cell r="AA15928">
            <v>59.16</v>
          </cell>
        </row>
        <row r="15929">
          <cell r="AA15929">
            <v>59.17</v>
          </cell>
        </row>
        <row r="15930">
          <cell r="AA15930">
            <v>59.18</v>
          </cell>
        </row>
        <row r="15931">
          <cell r="AA15931">
            <v>59.19</v>
          </cell>
        </row>
        <row r="15932">
          <cell r="AA15932">
            <v>59.2</v>
          </cell>
        </row>
        <row r="15933">
          <cell r="AA15933">
            <v>59.21</v>
          </cell>
        </row>
        <row r="15934">
          <cell r="AA15934">
            <v>59.22</v>
          </cell>
        </row>
        <row r="15935">
          <cell r="AA15935">
            <v>59.23</v>
          </cell>
        </row>
        <row r="15936">
          <cell r="AA15936">
            <v>59.24</v>
          </cell>
        </row>
        <row r="15937">
          <cell r="AA15937">
            <v>59.25</v>
          </cell>
        </row>
        <row r="15938">
          <cell r="AA15938">
            <v>59.26</v>
          </cell>
        </row>
        <row r="15939">
          <cell r="AA15939">
            <v>59.27</v>
          </cell>
        </row>
        <row r="15940">
          <cell r="AA15940">
            <v>59.28</v>
          </cell>
        </row>
        <row r="15941">
          <cell r="AA15941">
            <v>59.29</v>
          </cell>
        </row>
        <row r="15942">
          <cell r="AA15942">
            <v>59.3</v>
          </cell>
        </row>
        <row r="15943">
          <cell r="AA15943">
            <v>59.31</v>
          </cell>
        </row>
        <row r="15944">
          <cell r="AA15944">
            <v>59.32</v>
          </cell>
        </row>
        <row r="15945">
          <cell r="AA15945">
            <v>59.33</v>
          </cell>
        </row>
        <row r="15946">
          <cell r="AA15946">
            <v>59.34</v>
          </cell>
        </row>
        <row r="15947">
          <cell r="AA15947">
            <v>59.35</v>
          </cell>
        </row>
        <row r="15948">
          <cell r="AA15948">
            <v>59.36</v>
          </cell>
        </row>
        <row r="15949">
          <cell r="AA15949">
            <v>59.37</v>
          </cell>
        </row>
        <row r="15950">
          <cell r="AA15950">
            <v>59.38</v>
          </cell>
        </row>
        <row r="15951">
          <cell r="AA15951">
            <v>59.39</v>
          </cell>
        </row>
        <row r="15952">
          <cell r="AA15952">
            <v>59.4</v>
          </cell>
        </row>
        <row r="15953">
          <cell r="AA15953">
            <v>59.41</v>
          </cell>
        </row>
        <row r="15954">
          <cell r="AA15954">
            <v>59.42</v>
          </cell>
        </row>
        <row r="15955">
          <cell r="AA15955">
            <v>59.43</v>
          </cell>
        </row>
        <row r="15956">
          <cell r="AA15956">
            <v>59.44</v>
          </cell>
        </row>
        <row r="15957">
          <cell r="AA15957">
            <v>59.45</v>
          </cell>
        </row>
        <row r="15958">
          <cell r="AA15958">
            <v>59.46</v>
          </cell>
        </row>
        <row r="15959">
          <cell r="AA15959">
            <v>59.47</v>
          </cell>
        </row>
        <row r="15960">
          <cell r="AA15960">
            <v>59.48</v>
          </cell>
        </row>
        <row r="15961">
          <cell r="AA15961">
            <v>59.49</v>
          </cell>
        </row>
        <row r="15962">
          <cell r="AA15962">
            <v>59.5</v>
          </cell>
        </row>
        <row r="15963">
          <cell r="AA15963">
            <v>59.51</v>
          </cell>
        </row>
        <row r="15964">
          <cell r="AA15964">
            <v>59.52</v>
          </cell>
        </row>
        <row r="15965">
          <cell r="AA15965">
            <v>59.53</v>
          </cell>
        </row>
        <row r="15966">
          <cell r="AA15966">
            <v>59.54</v>
          </cell>
        </row>
        <row r="15967">
          <cell r="AA15967">
            <v>59.55</v>
          </cell>
        </row>
        <row r="15968">
          <cell r="AA15968">
            <v>59.56</v>
          </cell>
        </row>
        <row r="15969">
          <cell r="AA15969">
            <v>59.57</v>
          </cell>
        </row>
        <row r="15970">
          <cell r="AA15970">
            <v>59.58</v>
          </cell>
        </row>
        <row r="15971">
          <cell r="AA15971">
            <v>59.59</v>
          </cell>
        </row>
        <row r="15972">
          <cell r="AA15972">
            <v>59.6</v>
          </cell>
        </row>
        <row r="15973">
          <cell r="AA15973">
            <v>59.61</v>
          </cell>
        </row>
        <row r="15974">
          <cell r="AA15974">
            <v>59.62</v>
          </cell>
        </row>
        <row r="15975">
          <cell r="AA15975">
            <v>59.63</v>
          </cell>
        </row>
        <row r="15976">
          <cell r="AA15976">
            <v>59.64</v>
          </cell>
        </row>
        <row r="15977">
          <cell r="AA15977">
            <v>59.65</v>
          </cell>
        </row>
        <row r="15978">
          <cell r="AA15978">
            <v>59.66</v>
          </cell>
        </row>
        <row r="15979">
          <cell r="AA15979">
            <v>59.67</v>
          </cell>
        </row>
        <row r="15980">
          <cell r="AA15980">
            <v>59.68</v>
          </cell>
        </row>
        <row r="15981">
          <cell r="AA15981">
            <v>59.69</v>
          </cell>
        </row>
        <row r="15982">
          <cell r="AA15982">
            <v>59.7</v>
          </cell>
        </row>
        <row r="15983">
          <cell r="AA15983">
            <v>59.71</v>
          </cell>
        </row>
        <row r="15984">
          <cell r="AA15984">
            <v>59.72</v>
          </cell>
        </row>
        <row r="15985">
          <cell r="AA15985">
            <v>59.73</v>
          </cell>
        </row>
        <row r="15986">
          <cell r="AA15986">
            <v>59.74</v>
          </cell>
        </row>
        <row r="15987">
          <cell r="AA15987">
            <v>59.75</v>
          </cell>
        </row>
        <row r="15988">
          <cell r="AA15988">
            <v>59.76</v>
          </cell>
        </row>
        <row r="15989">
          <cell r="AA15989">
            <v>59.77</v>
          </cell>
        </row>
        <row r="15990">
          <cell r="AA15990">
            <v>59.78</v>
          </cell>
        </row>
        <row r="15991">
          <cell r="AA15991">
            <v>59.79</v>
          </cell>
        </row>
        <row r="15992">
          <cell r="AA15992">
            <v>59.8</v>
          </cell>
        </row>
        <row r="15993">
          <cell r="AA15993">
            <v>59.81</v>
          </cell>
        </row>
        <row r="15994">
          <cell r="AA15994">
            <v>59.82</v>
          </cell>
        </row>
        <row r="15995">
          <cell r="AA15995">
            <v>59.83</v>
          </cell>
        </row>
        <row r="15996">
          <cell r="AA15996">
            <v>59.84</v>
          </cell>
        </row>
        <row r="15997">
          <cell r="AA15997">
            <v>59.85</v>
          </cell>
        </row>
        <row r="15998">
          <cell r="AA15998">
            <v>59.86</v>
          </cell>
        </row>
        <row r="15999">
          <cell r="AA15999">
            <v>59.87</v>
          </cell>
        </row>
        <row r="16000">
          <cell r="AA16000">
            <v>59.88</v>
          </cell>
        </row>
        <row r="16001">
          <cell r="AA16001">
            <v>59.89</v>
          </cell>
        </row>
        <row r="16002">
          <cell r="AA16002">
            <v>59.9</v>
          </cell>
        </row>
        <row r="16003">
          <cell r="AA16003">
            <v>59.91</v>
          </cell>
        </row>
        <row r="16004">
          <cell r="AA16004">
            <v>59.92</v>
          </cell>
        </row>
        <row r="16005">
          <cell r="AA16005">
            <v>59.93</v>
          </cell>
        </row>
        <row r="16006">
          <cell r="AA16006">
            <v>59.94</v>
          </cell>
        </row>
        <row r="16007">
          <cell r="AA16007">
            <v>59.95</v>
          </cell>
        </row>
        <row r="16008">
          <cell r="AA16008">
            <v>59.96</v>
          </cell>
        </row>
        <row r="16009">
          <cell r="AA16009">
            <v>59.97</v>
          </cell>
        </row>
        <row r="16010">
          <cell r="AA16010">
            <v>59.98</v>
          </cell>
        </row>
        <row r="16011">
          <cell r="AA16011">
            <v>59.99</v>
          </cell>
        </row>
        <row r="16012">
          <cell r="AA16012">
            <v>60</v>
          </cell>
        </row>
        <row r="16013">
          <cell r="AA16013">
            <v>60.01</v>
          </cell>
        </row>
        <row r="16014">
          <cell r="AA16014">
            <v>60.02</v>
          </cell>
        </row>
        <row r="16015">
          <cell r="AA16015">
            <v>60.03</v>
          </cell>
        </row>
        <row r="16016">
          <cell r="AA16016">
            <v>60.04</v>
          </cell>
        </row>
        <row r="16017">
          <cell r="AA16017">
            <v>60.05</v>
          </cell>
        </row>
        <row r="16018">
          <cell r="AA16018">
            <v>60.06</v>
          </cell>
        </row>
        <row r="16019">
          <cell r="AA16019">
            <v>60.07</v>
          </cell>
        </row>
        <row r="16020">
          <cell r="AA16020">
            <v>60.08</v>
          </cell>
        </row>
        <row r="16021">
          <cell r="AA16021">
            <v>60.09</v>
          </cell>
        </row>
        <row r="16022">
          <cell r="AA16022">
            <v>60.1</v>
          </cell>
        </row>
        <row r="16023">
          <cell r="AA16023">
            <v>60.11</v>
          </cell>
        </row>
        <row r="16024">
          <cell r="AA16024">
            <v>60.12</v>
          </cell>
        </row>
        <row r="16025">
          <cell r="AA16025">
            <v>60.13</v>
          </cell>
        </row>
        <row r="16026">
          <cell r="AA16026">
            <v>60.14</v>
          </cell>
        </row>
        <row r="16027">
          <cell r="AA16027">
            <v>60.15</v>
          </cell>
        </row>
        <row r="16028">
          <cell r="AA16028">
            <v>60.16</v>
          </cell>
        </row>
        <row r="16029">
          <cell r="AA16029">
            <v>60.17</v>
          </cell>
        </row>
        <row r="16030">
          <cell r="AA16030">
            <v>60.18</v>
          </cell>
        </row>
        <row r="16031">
          <cell r="AA16031">
            <v>60.19</v>
          </cell>
        </row>
        <row r="16032">
          <cell r="AA16032">
            <v>60.2</v>
          </cell>
        </row>
        <row r="16033">
          <cell r="AA16033">
            <v>60.21</v>
          </cell>
        </row>
        <row r="16034">
          <cell r="AA16034">
            <v>60.22</v>
          </cell>
        </row>
        <row r="16035">
          <cell r="AA16035">
            <v>60.23</v>
          </cell>
        </row>
        <row r="16036">
          <cell r="AA16036">
            <v>60.24</v>
          </cell>
        </row>
        <row r="16037">
          <cell r="AA16037">
            <v>60.25</v>
          </cell>
        </row>
        <row r="16038">
          <cell r="AA16038">
            <v>60.26</v>
          </cell>
        </row>
        <row r="16039">
          <cell r="AA16039">
            <v>60.27</v>
          </cell>
        </row>
        <row r="16040">
          <cell r="AA16040">
            <v>60.28</v>
          </cell>
        </row>
        <row r="16041">
          <cell r="AA16041">
            <v>60.29</v>
          </cell>
        </row>
        <row r="16042">
          <cell r="AA16042">
            <v>60.3</v>
          </cell>
        </row>
        <row r="16043">
          <cell r="AA16043">
            <v>60.31</v>
          </cell>
        </row>
        <row r="16044">
          <cell r="AA16044">
            <v>60.32</v>
          </cell>
        </row>
        <row r="16045">
          <cell r="AA16045">
            <v>60.33</v>
          </cell>
        </row>
        <row r="16046">
          <cell r="AA16046">
            <v>60.34</v>
          </cell>
        </row>
        <row r="16047">
          <cell r="AA16047">
            <v>60.35</v>
          </cell>
        </row>
        <row r="16048">
          <cell r="AA16048">
            <v>60.36</v>
          </cell>
        </row>
        <row r="16049">
          <cell r="AA16049">
            <v>60.37</v>
          </cell>
        </row>
        <row r="16050">
          <cell r="AA16050">
            <v>60.38</v>
          </cell>
        </row>
        <row r="16051">
          <cell r="AA16051">
            <v>60.39</v>
          </cell>
        </row>
        <row r="16052">
          <cell r="AA16052">
            <v>60.4</v>
          </cell>
        </row>
        <row r="16053">
          <cell r="AA16053">
            <v>60.41</v>
          </cell>
        </row>
        <row r="16054">
          <cell r="AA16054">
            <v>60.42</v>
          </cell>
        </row>
        <row r="16055">
          <cell r="AA16055">
            <v>60.43</v>
          </cell>
        </row>
        <row r="16056">
          <cell r="AA16056">
            <v>60.44</v>
          </cell>
        </row>
        <row r="16057">
          <cell r="AA16057">
            <v>60.45</v>
          </cell>
        </row>
        <row r="16058">
          <cell r="AA16058">
            <v>60.46</v>
          </cell>
        </row>
        <row r="16059">
          <cell r="AA16059">
            <v>60.47</v>
          </cell>
        </row>
        <row r="16060">
          <cell r="AA16060">
            <v>60.48</v>
          </cell>
        </row>
        <row r="16061">
          <cell r="AA16061">
            <v>60.49</v>
          </cell>
        </row>
        <row r="16062">
          <cell r="AA16062">
            <v>60.5</v>
          </cell>
        </row>
        <row r="16063">
          <cell r="AA16063">
            <v>60.51</v>
          </cell>
        </row>
        <row r="16064">
          <cell r="AA16064">
            <v>60.52</v>
          </cell>
        </row>
        <row r="16065">
          <cell r="AA16065">
            <v>60.53</v>
          </cell>
        </row>
        <row r="16066">
          <cell r="AA16066">
            <v>60.54</v>
          </cell>
        </row>
        <row r="16067">
          <cell r="AA16067">
            <v>60.55</v>
          </cell>
        </row>
        <row r="16068">
          <cell r="AA16068">
            <v>60.56</v>
          </cell>
        </row>
        <row r="16069">
          <cell r="AA16069">
            <v>60.57</v>
          </cell>
        </row>
        <row r="16070">
          <cell r="AA16070">
            <v>60.58</v>
          </cell>
        </row>
        <row r="16071">
          <cell r="AA16071">
            <v>60.59</v>
          </cell>
        </row>
        <row r="16072">
          <cell r="AA16072">
            <v>60.6</v>
          </cell>
        </row>
        <row r="16073">
          <cell r="AA16073">
            <v>60.61</v>
          </cell>
        </row>
        <row r="16074">
          <cell r="AA16074">
            <v>60.62</v>
          </cell>
        </row>
        <row r="16075">
          <cell r="AA16075">
            <v>60.63</v>
          </cell>
        </row>
        <row r="16076">
          <cell r="AA16076">
            <v>60.64</v>
          </cell>
        </row>
        <row r="16077">
          <cell r="AA16077">
            <v>60.65</v>
          </cell>
        </row>
        <row r="16078">
          <cell r="AA16078">
            <v>60.66</v>
          </cell>
        </row>
        <row r="16079">
          <cell r="AA16079">
            <v>60.67</v>
          </cell>
        </row>
        <row r="16080">
          <cell r="AA16080">
            <v>60.68</v>
          </cell>
        </row>
        <row r="16081">
          <cell r="AA16081">
            <v>60.69</v>
          </cell>
        </row>
        <row r="16082">
          <cell r="AA16082">
            <v>60.7</v>
          </cell>
        </row>
        <row r="16083">
          <cell r="AA16083">
            <v>60.71</v>
          </cell>
        </row>
        <row r="16084">
          <cell r="AA16084">
            <v>60.72</v>
          </cell>
        </row>
        <row r="16085">
          <cell r="AA16085">
            <v>60.73</v>
          </cell>
        </row>
        <row r="16086">
          <cell r="AA16086">
            <v>60.74</v>
          </cell>
        </row>
        <row r="16087">
          <cell r="AA16087">
            <v>60.75</v>
          </cell>
        </row>
        <row r="16088">
          <cell r="AA16088">
            <v>60.76</v>
          </cell>
        </row>
        <row r="16089">
          <cell r="AA16089">
            <v>60.77</v>
          </cell>
        </row>
        <row r="16090">
          <cell r="AA16090">
            <v>60.78</v>
          </cell>
        </row>
        <row r="16091">
          <cell r="AA16091">
            <v>60.79</v>
          </cell>
        </row>
        <row r="16092">
          <cell r="AA16092">
            <v>60.8</v>
          </cell>
        </row>
        <row r="16093">
          <cell r="AA16093">
            <v>60.81</v>
          </cell>
        </row>
        <row r="16094">
          <cell r="AA16094">
            <v>60.82</v>
          </cell>
        </row>
        <row r="16095">
          <cell r="AA16095">
            <v>60.83</v>
          </cell>
        </row>
        <row r="16096">
          <cell r="AA16096">
            <v>60.84</v>
          </cell>
        </row>
        <row r="16097">
          <cell r="AA16097">
            <v>60.85</v>
          </cell>
        </row>
        <row r="16098">
          <cell r="AA16098">
            <v>60.86</v>
          </cell>
        </row>
        <row r="16099">
          <cell r="AA16099">
            <v>60.87</v>
          </cell>
        </row>
        <row r="16100">
          <cell r="AA16100">
            <v>60.88</v>
          </cell>
        </row>
        <row r="16101">
          <cell r="AA16101">
            <v>60.89</v>
          </cell>
        </row>
        <row r="16102">
          <cell r="AA16102">
            <v>60.9</v>
          </cell>
        </row>
        <row r="16103">
          <cell r="AA16103">
            <v>60.91</v>
          </cell>
        </row>
        <row r="16104">
          <cell r="AA16104">
            <v>60.92</v>
          </cell>
        </row>
        <row r="16105">
          <cell r="AA16105">
            <v>60.93</v>
          </cell>
        </row>
        <row r="16106">
          <cell r="AA16106">
            <v>60.94</v>
          </cell>
        </row>
        <row r="16107">
          <cell r="AA16107">
            <v>60.95</v>
          </cell>
        </row>
        <row r="16108">
          <cell r="AA16108">
            <v>60.96</v>
          </cell>
        </row>
        <row r="16109">
          <cell r="AA16109">
            <v>60.97</v>
          </cell>
        </row>
        <row r="16110">
          <cell r="AA16110">
            <v>60.98</v>
          </cell>
        </row>
        <row r="16111">
          <cell r="AA16111">
            <v>60.99</v>
          </cell>
        </row>
        <row r="16112">
          <cell r="AA16112">
            <v>61</v>
          </cell>
        </row>
        <row r="16113">
          <cell r="AA16113">
            <v>61.01</v>
          </cell>
        </row>
        <row r="16114">
          <cell r="AA16114">
            <v>61.02</v>
          </cell>
        </row>
        <row r="16115">
          <cell r="AA16115">
            <v>61.03</v>
          </cell>
        </row>
        <row r="16116">
          <cell r="AA16116">
            <v>61.04</v>
          </cell>
        </row>
        <row r="16117">
          <cell r="AA16117">
            <v>61.05</v>
          </cell>
        </row>
        <row r="16118">
          <cell r="AA16118">
            <v>61.06</v>
          </cell>
        </row>
        <row r="16119">
          <cell r="AA16119">
            <v>61.07</v>
          </cell>
        </row>
        <row r="16120">
          <cell r="AA16120">
            <v>61.08</v>
          </cell>
        </row>
        <row r="16121">
          <cell r="AA16121">
            <v>61.09</v>
          </cell>
        </row>
        <row r="16122">
          <cell r="AA16122">
            <v>61.1</v>
          </cell>
        </row>
        <row r="16123">
          <cell r="AA16123">
            <v>61.11</v>
          </cell>
        </row>
        <row r="16124">
          <cell r="AA16124">
            <v>61.12</v>
          </cell>
        </row>
        <row r="16125">
          <cell r="AA16125">
            <v>61.13</v>
          </cell>
        </row>
        <row r="16126">
          <cell r="AA16126">
            <v>61.14</v>
          </cell>
        </row>
        <row r="16127">
          <cell r="AA16127">
            <v>61.15</v>
          </cell>
        </row>
        <row r="16128">
          <cell r="AA16128">
            <v>61.16</v>
          </cell>
        </row>
        <row r="16129">
          <cell r="AA16129">
            <v>61.17</v>
          </cell>
        </row>
        <row r="16130">
          <cell r="AA16130">
            <v>61.18</v>
          </cell>
        </row>
        <row r="16131">
          <cell r="AA16131">
            <v>61.19</v>
          </cell>
        </row>
        <row r="16132">
          <cell r="AA16132">
            <v>61.2</v>
          </cell>
        </row>
        <row r="16133">
          <cell r="AA16133">
            <v>61.21</v>
          </cell>
        </row>
        <row r="16134">
          <cell r="AA16134">
            <v>61.22</v>
          </cell>
        </row>
        <row r="16135">
          <cell r="AA16135">
            <v>61.23</v>
          </cell>
        </row>
        <row r="16136">
          <cell r="AA16136">
            <v>61.24</v>
          </cell>
        </row>
        <row r="16137">
          <cell r="AA16137">
            <v>61.25</v>
          </cell>
        </row>
        <row r="16138">
          <cell r="AA16138">
            <v>61.26</v>
          </cell>
        </row>
        <row r="16139">
          <cell r="AA16139">
            <v>61.27</v>
          </cell>
        </row>
        <row r="16140">
          <cell r="AA16140">
            <v>61.28</v>
          </cell>
        </row>
        <row r="16141">
          <cell r="AA16141">
            <v>61.29</v>
          </cell>
        </row>
        <row r="16142">
          <cell r="AA16142">
            <v>61.3</v>
          </cell>
        </row>
        <row r="16143">
          <cell r="AA16143">
            <v>61.31</v>
          </cell>
        </row>
        <row r="16144">
          <cell r="AA16144">
            <v>61.32</v>
          </cell>
        </row>
        <row r="16145">
          <cell r="AA16145">
            <v>61.33</v>
          </cell>
        </row>
        <row r="16146">
          <cell r="AA16146">
            <v>61.34</v>
          </cell>
        </row>
        <row r="16147">
          <cell r="AA16147">
            <v>61.35</v>
          </cell>
        </row>
        <row r="16148">
          <cell r="AA16148">
            <v>61.36</v>
          </cell>
        </row>
        <row r="16149">
          <cell r="AA16149">
            <v>61.37</v>
          </cell>
        </row>
        <row r="16150">
          <cell r="AA16150">
            <v>61.38</v>
          </cell>
        </row>
        <row r="16151">
          <cell r="AA16151">
            <v>61.39</v>
          </cell>
        </row>
        <row r="16152">
          <cell r="AA16152">
            <v>61.4</v>
          </cell>
        </row>
        <row r="16153">
          <cell r="AA16153">
            <v>61.41</v>
          </cell>
        </row>
        <row r="16154">
          <cell r="AA16154">
            <v>61.42</v>
          </cell>
        </row>
        <row r="16155">
          <cell r="AA16155">
            <v>61.43</v>
          </cell>
        </row>
        <row r="16156">
          <cell r="AA16156">
            <v>61.44</v>
          </cell>
        </row>
        <row r="16157">
          <cell r="AA16157">
            <v>61.45</v>
          </cell>
        </row>
        <row r="16158">
          <cell r="AA16158">
            <v>61.46</v>
          </cell>
        </row>
        <row r="16159">
          <cell r="AA16159">
            <v>61.47</v>
          </cell>
        </row>
        <row r="16160">
          <cell r="AA16160">
            <v>61.48</v>
          </cell>
        </row>
        <row r="16161">
          <cell r="AA16161">
            <v>61.49</v>
          </cell>
        </row>
        <row r="16162">
          <cell r="AA16162">
            <v>61.5</v>
          </cell>
        </row>
        <row r="16163">
          <cell r="AA16163">
            <v>61.51</v>
          </cell>
        </row>
        <row r="16164">
          <cell r="AA16164">
            <v>61.52</v>
          </cell>
        </row>
        <row r="16165">
          <cell r="AA16165">
            <v>61.53</v>
          </cell>
        </row>
        <row r="16166">
          <cell r="AA16166">
            <v>61.54</v>
          </cell>
        </row>
        <row r="16167">
          <cell r="AA16167">
            <v>61.55</v>
          </cell>
        </row>
        <row r="16168">
          <cell r="AA16168">
            <v>61.56</v>
          </cell>
        </row>
        <row r="16169">
          <cell r="AA16169">
            <v>61.57</v>
          </cell>
        </row>
        <row r="16170">
          <cell r="AA16170">
            <v>61.58</v>
          </cell>
        </row>
        <row r="16171">
          <cell r="AA16171">
            <v>61.59</v>
          </cell>
        </row>
        <row r="16172">
          <cell r="AA16172">
            <v>61.6</v>
          </cell>
        </row>
        <row r="16173">
          <cell r="AA16173">
            <v>61.61</v>
          </cell>
        </row>
        <row r="16174">
          <cell r="AA16174">
            <v>61.62</v>
          </cell>
        </row>
        <row r="16175">
          <cell r="AA16175">
            <v>61.63</v>
          </cell>
        </row>
        <row r="16176">
          <cell r="AA16176">
            <v>61.64</v>
          </cell>
        </row>
        <row r="16177">
          <cell r="AA16177">
            <v>61.65</v>
          </cell>
        </row>
        <row r="16178">
          <cell r="AA16178">
            <v>61.66</v>
          </cell>
        </row>
        <row r="16179">
          <cell r="AA16179">
            <v>61.67</v>
          </cell>
        </row>
        <row r="16180">
          <cell r="AA16180">
            <v>61.68</v>
          </cell>
        </row>
        <row r="16181">
          <cell r="AA16181">
            <v>61.69</v>
          </cell>
        </row>
        <row r="16182">
          <cell r="AA16182">
            <v>61.7</v>
          </cell>
        </row>
        <row r="16183">
          <cell r="AA16183">
            <v>61.71</v>
          </cell>
        </row>
        <row r="16184">
          <cell r="AA16184">
            <v>61.72</v>
          </cell>
        </row>
        <row r="16185">
          <cell r="AA16185">
            <v>61.73</v>
          </cell>
        </row>
        <row r="16186">
          <cell r="AA16186">
            <v>61.74</v>
          </cell>
        </row>
        <row r="16187">
          <cell r="AA16187">
            <v>61.75</v>
          </cell>
        </row>
        <row r="16188">
          <cell r="AA16188">
            <v>61.76</v>
          </cell>
        </row>
        <row r="16189">
          <cell r="AA16189">
            <v>61.77</v>
          </cell>
        </row>
        <row r="16190">
          <cell r="AA16190">
            <v>61.78</v>
          </cell>
        </row>
        <row r="16191">
          <cell r="AA16191">
            <v>61.79</v>
          </cell>
        </row>
        <row r="16192">
          <cell r="AA16192">
            <v>61.8</v>
          </cell>
        </row>
        <row r="16193">
          <cell r="AA16193">
            <v>61.81</v>
          </cell>
        </row>
        <row r="16194">
          <cell r="AA16194">
            <v>61.82</v>
          </cell>
        </row>
        <row r="16195">
          <cell r="AA16195">
            <v>61.83</v>
          </cell>
        </row>
        <row r="16196">
          <cell r="AA16196">
            <v>61.84</v>
          </cell>
        </row>
        <row r="16197">
          <cell r="AA16197">
            <v>61.85</v>
          </cell>
        </row>
        <row r="16198">
          <cell r="AA16198">
            <v>61.86</v>
          </cell>
        </row>
        <row r="16199">
          <cell r="AA16199">
            <v>61.87</v>
          </cell>
        </row>
        <row r="16200">
          <cell r="AA16200">
            <v>61.88</v>
          </cell>
        </row>
        <row r="16201">
          <cell r="AA16201">
            <v>61.89</v>
          </cell>
        </row>
        <row r="16202">
          <cell r="AA16202">
            <v>61.9</v>
          </cell>
        </row>
        <row r="16203">
          <cell r="AA16203">
            <v>61.91</v>
          </cell>
        </row>
        <row r="16204">
          <cell r="AA16204">
            <v>61.92</v>
          </cell>
        </row>
        <row r="16205">
          <cell r="AA16205">
            <v>61.93</v>
          </cell>
        </row>
        <row r="16206">
          <cell r="AA16206">
            <v>61.94</v>
          </cell>
        </row>
        <row r="16207">
          <cell r="AA16207">
            <v>61.95</v>
          </cell>
        </row>
        <row r="16208">
          <cell r="AA16208">
            <v>61.96</v>
          </cell>
        </row>
        <row r="16209">
          <cell r="AA16209">
            <v>61.97</v>
          </cell>
        </row>
        <row r="16210">
          <cell r="AA16210">
            <v>61.98</v>
          </cell>
        </row>
        <row r="16211">
          <cell r="AA16211">
            <v>61.99</v>
          </cell>
        </row>
        <row r="16212">
          <cell r="AA16212">
            <v>62</v>
          </cell>
        </row>
        <row r="16213">
          <cell r="AA16213">
            <v>62.01</v>
          </cell>
        </row>
        <row r="16214">
          <cell r="AA16214">
            <v>62.02</v>
          </cell>
        </row>
        <row r="16215">
          <cell r="AA16215">
            <v>62.03</v>
          </cell>
        </row>
        <row r="16216">
          <cell r="AA16216">
            <v>62.04</v>
          </cell>
        </row>
        <row r="16217">
          <cell r="AA16217">
            <v>62.05</v>
          </cell>
        </row>
        <row r="16218">
          <cell r="AA16218">
            <v>62.06</v>
          </cell>
        </row>
        <row r="16219">
          <cell r="AA16219">
            <v>62.07</v>
          </cell>
        </row>
        <row r="16220">
          <cell r="AA16220">
            <v>62.08</v>
          </cell>
        </row>
        <row r="16221">
          <cell r="AA16221">
            <v>62.09</v>
          </cell>
        </row>
        <row r="16222">
          <cell r="AA16222">
            <v>62.1</v>
          </cell>
        </row>
        <row r="16223">
          <cell r="AA16223">
            <v>62.11</v>
          </cell>
        </row>
        <row r="16224">
          <cell r="AA16224">
            <v>62.12</v>
          </cell>
        </row>
        <row r="16225">
          <cell r="AA16225">
            <v>62.13</v>
          </cell>
        </row>
        <row r="16226">
          <cell r="AA16226">
            <v>62.14</v>
          </cell>
        </row>
        <row r="16227">
          <cell r="AA16227">
            <v>62.15</v>
          </cell>
        </row>
        <row r="16228">
          <cell r="AA16228">
            <v>62.16</v>
          </cell>
        </row>
        <row r="16229">
          <cell r="AA16229">
            <v>62.17</v>
          </cell>
        </row>
        <row r="16230">
          <cell r="AA16230">
            <v>62.18</v>
          </cell>
        </row>
        <row r="16231">
          <cell r="AA16231">
            <v>62.19</v>
          </cell>
        </row>
        <row r="16232">
          <cell r="AA16232">
            <v>62.2</v>
          </cell>
        </row>
        <row r="16233">
          <cell r="AA16233">
            <v>62.21</v>
          </cell>
        </row>
        <row r="16234">
          <cell r="AA16234">
            <v>62.22</v>
          </cell>
        </row>
        <row r="16235">
          <cell r="AA16235">
            <v>62.23</v>
          </cell>
        </row>
        <row r="16236">
          <cell r="AA16236">
            <v>62.24</v>
          </cell>
        </row>
        <row r="16237">
          <cell r="AA16237">
            <v>62.25</v>
          </cell>
        </row>
        <row r="16238">
          <cell r="AA16238">
            <v>62.26</v>
          </cell>
        </row>
        <row r="16239">
          <cell r="AA16239">
            <v>62.27</v>
          </cell>
        </row>
        <row r="16240">
          <cell r="AA16240">
            <v>62.28</v>
          </cell>
        </row>
        <row r="16241">
          <cell r="AA16241">
            <v>62.29</v>
          </cell>
        </row>
        <row r="16242">
          <cell r="AA16242">
            <v>62.3</v>
          </cell>
        </row>
        <row r="16243">
          <cell r="AA16243">
            <v>62.31</v>
          </cell>
        </row>
        <row r="16244">
          <cell r="AA16244">
            <v>62.32</v>
          </cell>
        </row>
        <row r="16245">
          <cell r="AA16245">
            <v>62.33</v>
          </cell>
        </row>
        <row r="16246">
          <cell r="AA16246">
            <v>62.34</v>
          </cell>
        </row>
        <row r="16247">
          <cell r="AA16247">
            <v>62.35</v>
          </cell>
        </row>
        <row r="16248">
          <cell r="AA16248">
            <v>62.36</v>
          </cell>
        </row>
        <row r="16249">
          <cell r="AA16249">
            <v>62.37</v>
          </cell>
        </row>
        <row r="16250">
          <cell r="AA16250">
            <v>62.38</v>
          </cell>
        </row>
        <row r="16251">
          <cell r="AA16251">
            <v>62.39</v>
          </cell>
        </row>
        <row r="16252">
          <cell r="AA16252">
            <v>62.4</v>
          </cell>
        </row>
        <row r="16253">
          <cell r="AA16253">
            <v>62.41</v>
          </cell>
        </row>
        <row r="16254">
          <cell r="AA16254">
            <v>62.42</v>
          </cell>
        </row>
        <row r="16255">
          <cell r="AA16255">
            <v>62.43</v>
          </cell>
        </row>
        <row r="16256">
          <cell r="AA16256">
            <v>62.44</v>
          </cell>
        </row>
        <row r="16257">
          <cell r="AA16257">
            <v>62.45</v>
          </cell>
        </row>
        <row r="16258">
          <cell r="AA16258">
            <v>62.46</v>
          </cell>
        </row>
        <row r="16259">
          <cell r="AA16259">
            <v>62.47</v>
          </cell>
        </row>
        <row r="16260">
          <cell r="AA16260">
            <v>62.48</v>
          </cell>
        </row>
        <row r="16261">
          <cell r="AA16261">
            <v>62.49</v>
          </cell>
        </row>
        <row r="16262">
          <cell r="AA16262">
            <v>62.5</v>
          </cell>
        </row>
        <row r="16263">
          <cell r="AA16263">
            <v>62.51</v>
          </cell>
        </row>
        <row r="16264">
          <cell r="AA16264">
            <v>62.52</v>
          </cell>
        </row>
        <row r="16265">
          <cell r="AA16265">
            <v>62.53</v>
          </cell>
        </row>
        <row r="16266">
          <cell r="AA16266">
            <v>62.54</v>
          </cell>
        </row>
        <row r="16267">
          <cell r="AA16267">
            <v>62.55</v>
          </cell>
        </row>
        <row r="16268">
          <cell r="AA16268">
            <v>62.56</v>
          </cell>
        </row>
        <row r="16269">
          <cell r="AA16269">
            <v>62.57</v>
          </cell>
        </row>
        <row r="16270">
          <cell r="AA16270">
            <v>62.58</v>
          </cell>
        </row>
        <row r="16271">
          <cell r="AA16271">
            <v>62.59</v>
          </cell>
        </row>
        <row r="16272">
          <cell r="AA16272">
            <v>62.6</v>
          </cell>
        </row>
        <row r="16273">
          <cell r="AA16273">
            <v>62.61</v>
          </cell>
        </row>
        <row r="16274">
          <cell r="AA16274">
            <v>62.62</v>
          </cell>
        </row>
        <row r="16275">
          <cell r="AA16275">
            <v>62.63</v>
          </cell>
        </row>
        <row r="16276">
          <cell r="AA16276">
            <v>62.64</v>
          </cell>
        </row>
        <row r="16277">
          <cell r="AA16277">
            <v>62.65</v>
          </cell>
        </row>
        <row r="16278">
          <cell r="AA16278">
            <v>62.66</v>
          </cell>
        </row>
        <row r="16279">
          <cell r="AA16279">
            <v>62.67</v>
          </cell>
        </row>
        <row r="16280">
          <cell r="AA16280">
            <v>62.68</v>
          </cell>
        </row>
        <row r="16281">
          <cell r="AA16281">
            <v>62.69</v>
          </cell>
        </row>
        <row r="16282">
          <cell r="AA16282">
            <v>62.7</v>
          </cell>
        </row>
        <row r="16283">
          <cell r="AA16283">
            <v>62.71</v>
          </cell>
        </row>
        <row r="16284">
          <cell r="AA16284">
            <v>62.72</v>
          </cell>
        </row>
        <row r="16285">
          <cell r="AA16285">
            <v>62.73</v>
          </cell>
        </row>
        <row r="16286">
          <cell r="AA16286">
            <v>62.74</v>
          </cell>
        </row>
        <row r="16287">
          <cell r="AA16287">
            <v>62.75</v>
          </cell>
        </row>
        <row r="16288">
          <cell r="AA16288">
            <v>62.76</v>
          </cell>
        </row>
        <row r="16289">
          <cell r="AA16289">
            <v>62.77</v>
          </cell>
        </row>
        <row r="16290">
          <cell r="AA16290">
            <v>62.78</v>
          </cell>
        </row>
        <row r="16291">
          <cell r="AA16291">
            <v>62.79</v>
          </cell>
        </row>
        <row r="16292">
          <cell r="AA16292">
            <v>62.8</v>
          </cell>
        </row>
        <row r="16293">
          <cell r="AA16293">
            <v>62.81</v>
          </cell>
        </row>
        <row r="16294">
          <cell r="AA16294">
            <v>62.82</v>
          </cell>
        </row>
        <row r="16295">
          <cell r="AA16295">
            <v>62.83</v>
          </cell>
        </row>
        <row r="16296">
          <cell r="AA16296">
            <v>62.84</v>
          </cell>
        </row>
        <row r="16297">
          <cell r="AA16297">
            <v>62.85</v>
          </cell>
        </row>
        <row r="16298">
          <cell r="AA16298">
            <v>62.86</v>
          </cell>
        </row>
        <row r="16299">
          <cell r="AA16299">
            <v>62.87</v>
          </cell>
        </row>
        <row r="16300">
          <cell r="AA16300">
            <v>62.88</v>
          </cell>
        </row>
        <row r="16301">
          <cell r="AA16301">
            <v>62.89</v>
          </cell>
        </row>
        <row r="16302">
          <cell r="AA16302">
            <v>62.9</v>
          </cell>
        </row>
        <row r="16303">
          <cell r="AA16303">
            <v>62.91</v>
          </cell>
        </row>
        <row r="16304">
          <cell r="AA16304">
            <v>62.92</v>
          </cell>
        </row>
        <row r="16305">
          <cell r="AA16305">
            <v>62.93</v>
          </cell>
        </row>
        <row r="16306">
          <cell r="AA16306">
            <v>62.94</v>
          </cell>
        </row>
        <row r="16307">
          <cell r="AA16307">
            <v>62.95</v>
          </cell>
        </row>
        <row r="16308">
          <cell r="AA16308">
            <v>62.96</v>
          </cell>
        </row>
        <row r="16309">
          <cell r="AA16309">
            <v>62.97</v>
          </cell>
        </row>
        <row r="16310">
          <cell r="AA16310">
            <v>62.98</v>
          </cell>
        </row>
        <row r="16311">
          <cell r="AA16311">
            <v>62.99</v>
          </cell>
        </row>
        <row r="16312">
          <cell r="AA16312">
            <v>63</v>
          </cell>
        </row>
        <row r="16313">
          <cell r="AA16313">
            <v>63.01</v>
          </cell>
        </row>
        <row r="16314">
          <cell r="AA16314">
            <v>63.02</v>
          </cell>
        </row>
        <row r="16315">
          <cell r="AA16315">
            <v>63.03</v>
          </cell>
        </row>
        <row r="16316">
          <cell r="AA16316">
            <v>63.04</v>
          </cell>
        </row>
        <row r="16317">
          <cell r="AA16317">
            <v>63.05</v>
          </cell>
        </row>
        <row r="16318">
          <cell r="AA16318">
            <v>63.06</v>
          </cell>
        </row>
        <row r="16319">
          <cell r="AA16319">
            <v>63.07</v>
          </cell>
        </row>
        <row r="16320">
          <cell r="AA16320">
            <v>63.08</v>
          </cell>
        </row>
        <row r="16321">
          <cell r="AA16321">
            <v>63.09</v>
          </cell>
        </row>
        <row r="16322">
          <cell r="AA16322">
            <v>63.1</v>
          </cell>
        </row>
        <row r="16323">
          <cell r="AA16323">
            <v>63.11</v>
          </cell>
        </row>
        <row r="16324">
          <cell r="AA16324">
            <v>63.12</v>
          </cell>
        </row>
        <row r="16325">
          <cell r="AA16325">
            <v>63.13</v>
          </cell>
        </row>
        <row r="16326">
          <cell r="AA16326">
            <v>63.14</v>
          </cell>
        </row>
        <row r="16327">
          <cell r="AA16327">
            <v>63.15</v>
          </cell>
        </row>
        <row r="16328">
          <cell r="AA16328">
            <v>63.16</v>
          </cell>
        </row>
        <row r="16329">
          <cell r="AA16329">
            <v>63.17</v>
          </cell>
        </row>
        <row r="16330">
          <cell r="AA16330">
            <v>63.18</v>
          </cell>
        </row>
        <row r="16331">
          <cell r="AA16331">
            <v>63.19</v>
          </cell>
        </row>
        <row r="16332">
          <cell r="AA16332">
            <v>63.2</v>
          </cell>
        </row>
        <row r="16333">
          <cell r="AA16333">
            <v>63.21</v>
          </cell>
        </row>
        <row r="16334">
          <cell r="AA16334">
            <v>63.22</v>
          </cell>
        </row>
        <row r="16335">
          <cell r="AA16335">
            <v>63.23</v>
          </cell>
        </row>
        <row r="16336">
          <cell r="AA16336">
            <v>63.24</v>
          </cell>
        </row>
        <row r="16337">
          <cell r="AA16337">
            <v>63.25</v>
          </cell>
        </row>
        <row r="16338">
          <cell r="AA16338">
            <v>63.26</v>
          </cell>
        </row>
        <row r="16339">
          <cell r="AA16339">
            <v>63.27</v>
          </cell>
        </row>
        <row r="16340">
          <cell r="AA16340">
            <v>63.28</v>
          </cell>
        </row>
        <row r="16341">
          <cell r="AA16341">
            <v>63.29</v>
          </cell>
        </row>
        <row r="16342">
          <cell r="AA16342">
            <v>63.3</v>
          </cell>
        </row>
        <row r="16343">
          <cell r="AA16343">
            <v>63.31</v>
          </cell>
        </row>
        <row r="16344">
          <cell r="AA16344">
            <v>63.32</v>
          </cell>
        </row>
        <row r="16345">
          <cell r="AA16345">
            <v>63.33</v>
          </cell>
        </row>
        <row r="16346">
          <cell r="AA16346">
            <v>63.34</v>
          </cell>
        </row>
        <row r="16347">
          <cell r="AA16347">
            <v>63.35</v>
          </cell>
        </row>
        <row r="16348">
          <cell r="AA16348">
            <v>63.36</v>
          </cell>
        </row>
        <row r="16349">
          <cell r="AA16349">
            <v>63.37</v>
          </cell>
        </row>
        <row r="16350">
          <cell r="AA16350">
            <v>63.38</v>
          </cell>
        </row>
        <row r="16351">
          <cell r="AA16351">
            <v>63.39</v>
          </cell>
        </row>
        <row r="16352">
          <cell r="AA16352">
            <v>63.4</v>
          </cell>
        </row>
        <row r="16353">
          <cell r="AA16353">
            <v>63.41</v>
          </cell>
        </row>
        <row r="16354">
          <cell r="AA16354">
            <v>63.42</v>
          </cell>
        </row>
        <row r="16355">
          <cell r="AA16355">
            <v>63.43</v>
          </cell>
        </row>
        <row r="16356">
          <cell r="AA16356">
            <v>63.44</v>
          </cell>
        </row>
        <row r="16357">
          <cell r="AA16357">
            <v>63.45</v>
          </cell>
        </row>
        <row r="16358">
          <cell r="AA16358">
            <v>63.46</v>
          </cell>
        </row>
        <row r="16359">
          <cell r="AA16359">
            <v>63.47</v>
          </cell>
        </row>
        <row r="16360">
          <cell r="AA16360">
            <v>63.48</v>
          </cell>
        </row>
        <row r="16361">
          <cell r="AA16361">
            <v>63.49</v>
          </cell>
        </row>
        <row r="16362">
          <cell r="AA16362">
            <v>63.5</v>
          </cell>
        </row>
        <row r="16363">
          <cell r="AA16363">
            <v>63.51</v>
          </cell>
        </row>
        <row r="16364">
          <cell r="AA16364">
            <v>63.52</v>
          </cell>
        </row>
        <row r="16365">
          <cell r="AA16365">
            <v>63.53</v>
          </cell>
        </row>
        <row r="16366">
          <cell r="AA16366">
            <v>63.54</v>
          </cell>
        </row>
        <row r="16367">
          <cell r="AA16367">
            <v>63.55</v>
          </cell>
        </row>
        <row r="16368">
          <cell r="AA16368">
            <v>63.56</v>
          </cell>
        </row>
        <row r="16369">
          <cell r="AA16369">
            <v>63.57</v>
          </cell>
        </row>
        <row r="16370">
          <cell r="AA16370">
            <v>63.58</v>
          </cell>
        </row>
        <row r="16371">
          <cell r="AA16371">
            <v>63.59</v>
          </cell>
        </row>
        <row r="16372">
          <cell r="AA16372">
            <v>63.6</v>
          </cell>
        </row>
        <row r="16373">
          <cell r="AA16373">
            <v>63.61</v>
          </cell>
        </row>
        <row r="16374">
          <cell r="AA16374">
            <v>63.62</v>
          </cell>
        </row>
        <row r="16375">
          <cell r="AA16375">
            <v>63.63</v>
          </cell>
        </row>
        <row r="16376">
          <cell r="AA16376">
            <v>63.64</v>
          </cell>
        </row>
        <row r="16377">
          <cell r="AA16377">
            <v>63.65</v>
          </cell>
        </row>
        <row r="16378">
          <cell r="AA16378">
            <v>63.66</v>
          </cell>
        </row>
        <row r="16379">
          <cell r="AA16379">
            <v>63.67</v>
          </cell>
        </row>
        <row r="16380">
          <cell r="AA16380">
            <v>63.68</v>
          </cell>
        </row>
        <row r="16381">
          <cell r="AA16381">
            <v>63.69</v>
          </cell>
        </row>
        <row r="16382">
          <cell r="AA16382">
            <v>63.7</v>
          </cell>
        </row>
        <row r="16383">
          <cell r="AA16383">
            <v>63.71</v>
          </cell>
        </row>
        <row r="16384">
          <cell r="AA16384">
            <v>63.72</v>
          </cell>
        </row>
        <row r="16385">
          <cell r="AA16385">
            <v>63.73</v>
          </cell>
        </row>
        <row r="16386">
          <cell r="AA16386">
            <v>63.74</v>
          </cell>
        </row>
        <row r="16387">
          <cell r="AA16387">
            <v>63.75</v>
          </cell>
        </row>
        <row r="16388">
          <cell r="AA16388">
            <v>63.76</v>
          </cell>
        </row>
        <row r="16389">
          <cell r="AA16389">
            <v>63.77</v>
          </cell>
        </row>
        <row r="16390">
          <cell r="AA16390">
            <v>63.78</v>
          </cell>
        </row>
        <row r="16391">
          <cell r="AA16391">
            <v>63.79</v>
          </cell>
        </row>
        <row r="16392">
          <cell r="AA16392">
            <v>63.8</v>
          </cell>
        </row>
        <row r="16393">
          <cell r="AA16393">
            <v>63.81</v>
          </cell>
        </row>
        <row r="16394">
          <cell r="AA16394">
            <v>63.82</v>
          </cell>
        </row>
        <row r="16395">
          <cell r="AA16395">
            <v>63.83</v>
          </cell>
        </row>
        <row r="16396">
          <cell r="AA16396">
            <v>63.84</v>
          </cell>
        </row>
        <row r="16397">
          <cell r="AA16397">
            <v>63.85</v>
          </cell>
        </row>
        <row r="16398">
          <cell r="AA16398">
            <v>63.86</v>
          </cell>
        </row>
        <row r="16399">
          <cell r="AA16399">
            <v>63.87</v>
          </cell>
        </row>
        <row r="16400">
          <cell r="AA16400">
            <v>63.88</v>
          </cell>
        </row>
        <row r="16401">
          <cell r="AA16401">
            <v>63.89</v>
          </cell>
        </row>
        <row r="16402">
          <cell r="AA16402">
            <v>63.9</v>
          </cell>
        </row>
        <row r="16403">
          <cell r="AA16403">
            <v>63.91</v>
          </cell>
        </row>
        <row r="16404">
          <cell r="AA16404">
            <v>63.92</v>
          </cell>
        </row>
        <row r="16405">
          <cell r="AA16405">
            <v>63.93</v>
          </cell>
        </row>
        <row r="16406">
          <cell r="AA16406">
            <v>63.94</v>
          </cell>
        </row>
        <row r="16407">
          <cell r="AA16407">
            <v>63.95</v>
          </cell>
        </row>
        <row r="16408">
          <cell r="AA16408">
            <v>63.96</v>
          </cell>
        </row>
        <row r="16409">
          <cell r="AA16409">
            <v>63.97</v>
          </cell>
        </row>
        <row r="16410">
          <cell r="AA16410">
            <v>63.98</v>
          </cell>
        </row>
        <row r="16411">
          <cell r="AA16411">
            <v>63.99</v>
          </cell>
        </row>
        <row r="16412">
          <cell r="AA16412">
            <v>64</v>
          </cell>
        </row>
        <row r="16413">
          <cell r="AA16413">
            <v>64.010000000000005</v>
          </cell>
        </row>
        <row r="16414">
          <cell r="AA16414">
            <v>64.02</v>
          </cell>
        </row>
        <row r="16415">
          <cell r="AA16415">
            <v>64.03</v>
          </cell>
        </row>
        <row r="16416">
          <cell r="AA16416">
            <v>64.040000000000006</v>
          </cell>
        </row>
        <row r="16417">
          <cell r="AA16417">
            <v>64.05</v>
          </cell>
        </row>
        <row r="16418">
          <cell r="AA16418">
            <v>64.06</v>
          </cell>
        </row>
        <row r="16419">
          <cell r="AA16419">
            <v>64.069999999999993</v>
          </cell>
        </row>
        <row r="16420">
          <cell r="AA16420">
            <v>64.08</v>
          </cell>
        </row>
        <row r="16421">
          <cell r="AA16421">
            <v>64.09</v>
          </cell>
        </row>
        <row r="16422">
          <cell r="AA16422">
            <v>64.099999999999994</v>
          </cell>
        </row>
        <row r="16423">
          <cell r="AA16423">
            <v>64.11</v>
          </cell>
        </row>
        <row r="16424">
          <cell r="AA16424">
            <v>64.12</v>
          </cell>
        </row>
        <row r="16425">
          <cell r="AA16425">
            <v>64.13</v>
          </cell>
        </row>
        <row r="16426">
          <cell r="AA16426">
            <v>64.14</v>
          </cell>
        </row>
        <row r="16427">
          <cell r="AA16427">
            <v>64.150000000000006</v>
          </cell>
        </row>
        <row r="16428">
          <cell r="AA16428">
            <v>64.16</v>
          </cell>
        </row>
        <row r="16429">
          <cell r="AA16429">
            <v>64.17</v>
          </cell>
        </row>
        <row r="16430">
          <cell r="AA16430">
            <v>64.180000000000007</v>
          </cell>
        </row>
        <row r="16431">
          <cell r="AA16431">
            <v>64.19</v>
          </cell>
        </row>
        <row r="16432">
          <cell r="AA16432">
            <v>64.2</v>
          </cell>
        </row>
        <row r="16433">
          <cell r="AA16433">
            <v>64.209999999999994</v>
          </cell>
        </row>
        <row r="16434">
          <cell r="AA16434">
            <v>64.22</v>
          </cell>
        </row>
        <row r="16435">
          <cell r="AA16435">
            <v>64.23</v>
          </cell>
        </row>
        <row r="16436">
          <cell r="AA16436">
            <v>64.239999999999995</v>
          </cell>
        </row>
        <row r="16437">
          <cell r="AA16437">
            <v>64.25</v>
          </cell>
        </row>
        <row r="16438">
          <cell r="AA16438">
            <v>64.260000000000005</v>
          </cell>
        </row>
        <row r="16439">
          <cell r="AA16439">
            <v>64.27</v>
          </cell>
        </row>
        <row r="16440">
          <cell r="AA16440">
            <v>64.28</v>
          </cell>
        </row>
        <row r="16441">
          <cell r="AA16441">
            <v>64.290000000000006</v>
          </cell>
        </row>
        <row r="16442">
          <cell r="AA16442">
            <v>64.3</v>
          </cell>
        </row>
        <row r="16443">
          <cell r="AA16443">
            <v>64.31</v>
          </cell>
        </row>
        <row r="16444">
          <cell r="AA16444">
            <v>64.319999999999993</v>
          </cell>
        </row>
        <row r="16445">
          <cell r="AA16445">
            <v>64.33</v>
          </cell>
        </row>
        <row r="16446">
          <cell r="AA16446">
            <v>64.34</v>
          </cell>
        </row>
        <row r="16447">
          <cell r="AA16447">
            <v>64.349999999999994</v>
          </cell>
        </row>
        <row r="16448">
          <cell r="AA16448">
            <v>64.36</v>
          </cell>
        </row>
        <row r="16449">
          <cell r="AA16449">
            <v>64.37</v>
          </cell>
        </row>
        <row r="16450">
          <cell r="AA16450">
            <v>64.38</v>
          </cell>
        </row>
        <row r="16451">
          <cell r="AA16451">
            <v>64.39</v>
          </cell>
        </row>
        <row r="16452">
          <cell r="AA16452">
            <v>64.400000000000006</v>
          </cell>
        </row>
        <row r="16453">
          <cell r="AA16453">
            <v>64.41</v>
          </cell>
        </row>
        <row r="16454">
          <cell r="AA16454">
            <v>64.42</v>
          </cell>
        </row>
        <row r="16455">
          <cell r="AA16455">
            <v>64.430000000000007</v>
          </cell>
        </row>
        <row r="16456">
          <cell r="AA16456">
            <v>64.44</v>
          </cell>
        </row>
        <row r="16457">
          <cell r="AA16457">
            <v>64.45</v>
          </cell>
        </row>
        <row r="16458">
          <cell r="AA16458">
            <v>64.459999999999994</v>
          </cell>
        </row>
        <row r="16459">
          <cell r="AA16459">
            <v>64.47</v>
          </cell>
        </row>
        <row r="16460">
          <cell r="AA16460">
            <v>64.48</v>
          </cell>
        </row>
        <row r="16461">
          <cell r="AA16461">
            <v>64.489999999999995</v>
          </cell>
        </row>
        <row r="16462">
          <cell r="AA16462">
            <v>64.5</v>
          </cell>
        </row>
        <row r="16463">
          <cell r="AA16463">
            <v>64.510000000000005</v>
          </cell>
        </row>
        <row r="16464">
          <cell r="AA16464">
            <v>64.52</v>
          </cell>
        </row>
        <row r="16465">
          <cell r="AA16465">
            <v>64.53</v>
          </cell>
        </row>
        <row r="16466">
          <cell r="AA16466">
            <v>64.540000000000006</v>
          </cell>
        </row>
        <row r="16467">
          <cell r="AA16467">
            <v>64.55</v>
          </cell>
        </row>
        <row r="16468">
          <cell r="AA16468">
            <v>64.56</v>
          </cell>
        </row>
        <row r="16469">
          <cell r="AA16469">
            <v>64.569999999999993</v>
          </cell>
        </row>
        <row r="16470">
          <cell r="AA16470">
            <v>64.58</v>
          </cell>
        </row>
        <row r="16471">
          <cell r="AA16471">
            <v>64.59</v>
          </cell>
        </row>
        <row r="16472">
          <cell r="AA16472">
            <v>64.599999999999994</v>
          </cell>
        </row>
        <row r="16473">
          <cell r="AA16473">
            <v>64.61</v>
          </cell>
        </row>
        <row r="16474">
          <cell r="AA16474">
            <v>64.62</v>
          </cell>
        </row>
        <row r="16475">
          <cell r="AA16475">
            <v>64.63</v>
          </cell>
        </row>
        <row r="16476">
          <cell r="AA16476">
            <v>64.64</v>
          </cell>
        </row>
        <row r="16477">
          <cell r="AA16477">
            <v>64.650000000000006</v>
          </cell>
        </row>
        <row r="16478">
          <cell r="AA16478">
            <v>64.66</v>
          </cell>
        </row>
        <row r="16479">
          <cell r="AA16479">
            <v>64.67</v>
          </cell>
        </row>
        <row r="16480">
          <cell r="AA16480">
            <v>64.680000000000007</v>
          </cell>
        </row>
        <row r="16481">
          <cell r="AA16481">
            <v>64.69</v>
          </cell>
        </row>
        <row r="16482">
          <cell r="AA16482">
            <v>64.7</v>
          </cell>
        </row>
        <row r="16483">
          <cell r="AA16483">
            <v>64.709999999999994</v>
          </cell>
        </row>
        <row r="16484">
          <cell r="AA16484">
            <v>64.72</v>
          </cell>
        </row>
        <row r="16485">
          <cell r="AA16485">
            <v>64.73</v>
          </cell>
        </row>
        <row r="16486">
          <cell r="AA16486">
            <v>64.739999999999995</v>
          </cell>
        </row>
        <row r="16487">
          <cell r="AA16487">
            <v>64.75</v>
          </cell>
        </row>
        <row r="16488">
          <cell r="AA16488">
            <v>64.760000000000005</v>
          </cell>
        </row>
        <row r="16489">
          <cell r="AA16489">
            <v>64.77</v>
          </cell>
        </row>
        <row r="16490">
          <cell r="AA16490">
            <v>64.78</v>
          </cell>
        </row>
        <row r="16491">
          <cell r="AA16491">
            <v>64.790000000000006</v>
          </cell>
        </row>
        <row r="16492">
          <cell r="AA16492">
            <v>64.8</v>
          </cell>
        </row>
        <row r="16493">
          <cell r="AA16493">
            <v>64.81</v>
          </cell>
        </row>
        <row r="16494">
          <cell r="AA16494">
            <v>64.819999999999993</v>
          </cell>
        </row>
        <row r="16495">
          <cell r="AA16495">
            <v>64.83</v>
          </cell>
        </row>
        <row r="16496">
          <cell r="AA16496">
            <v>64.84</v>
          </cell>
        </row>
        <row r="16497">
          <cell r="AA16497">
            <v>64.849999999999994</v>
          </cell>
        </row>
        <row r="16498">
          <cell r="AA16498">
            <v>64.86</v>
          </cell>
        </row>
        <row r="16499">
          <cell r="AA16499">
            <v>64.87</v>
          </cell>
        </row>
        <row r="16500">
          <cell r="AA16500">
            <v>64.88</v>
          </cell>
        </row>
        <row r="16501">
          <cell r="AA16501">
            <v>64.89</v>
          </cell>
        </row>
        <row r="16502">
          <cell r="AA16502">
            <v>64.900000000000006</v>
          </cell>
        </row>
        <row r="16503">
          <cell r="AA16503">
            <v>64.91</v>
          </cell>
        </row>
        <row r="16504">
          <cell r="AA16504">
            <v>64.92</v>
          </cell>
        </row>
        <row r="16505">
          <cell r="AA16505">
            <v>64.930000000000007</v>
          </cell>
        </row>
        <row r="16506">
          <cell r="AA16506">
            <v>64.94</v>
          </cell>
        </row>
        <row r="16507">
          <cell r="AA16507">
            <v>64.95</v>
          </cell>
        </row>
        <row r="16508">
          <cell r="AA16508">
            <v>64.959999999999994</v>
          </cell>
        </row>
        <row r="16509">
          <cell r="AA16509">
            <v>64.97</v>
          </cell>
        </row>
        <row r="16510">
          <cell r="AA16510">
            <v>64.98</v>
          </cell>
        </row>
        <row r="16511">
          <cell r="AA16511">
            <v>64.989999999999995</v>
          </cell>
        </row>
        <row r="16512">
          <cell r="AA16512">
            <v>65</v>
          </cell>
        </row>
        <row r="16513">
          <cell r="AA16513">
            <v>65.010000000000005</v>
          </cell>
        </row>
        <row r="16514">
          <cell r="AA16514">
            <v>65.02</v>
          </cell>
        </row>
        <row r="16515">
          <cell r="AA16515">
            <v>65.03</v>
          </cell>
        </row>
        <row r="16516">
          <cell r="AA16516">
            <v>65.040000000000006</v>
          </cell>
        </row>
        <row r="16517">
          <cell r="AA16517">
            <v>65.05</v>
          </cell>
        </row>
        <row r="16518">
          <cell r="AA16518">
            <v>65.06</v>
          </cell>
        </row>
        <row r="16519">
          <cell r="AA16519">
            <v>65.069999999999993</v>
          </cell>
        </row>
        <row r="16520">
          <cell r="AA16520">
            <v>65.08</v>
          </cell>
        </row>
        <row r="16521">
          <cell r="AA16521">
            <v>65.09</v>
          </cell>
        </row>
        <row r="16522">
          <cell r="AA16522">
            <v>65.099999999999994</v>
          </cell>
        </row>
        <row r="16523">
          <cell r="AA16523">
            <v>65.11</v>
          </cell>
        </row>
        <row r="16524">
          <cell r="AA16524">
            <v>65.12</v>
          </cell>
        </row>
        <row r="16525">
          <cell r="AA16525">
            <v>65.13</v>
          </cell>
        </row>
        <row r="16526">
          <cell r="AA16526">
            <v>65.14</v>
          </cell>
        </row>
        <row r="16527">
          <cell r="AA16527">
            <v>65.150000000000006</v>
          </cell>
        </row>
        <row r="16528">
          <cell r="AA16528">
            <v>65.16</v>
          </cell>
        </row>
        <row r="16529">
          <cell r="AA16529">
            <v>65.17</v>
          </cell>
        </row>
        <row r="16530">
          <cell r="AA16530">
            <v>65.180000000000007</v>
          </cell>
        </row>
        <row r="16531">
          <cell r="AA16531">
            <v>65.19</v>
          </cell>
        </row>
        <row r="16532">
          <cell r="AA16532">
            <v>65.2</v>
          </cell>
        </row>
        <row r="16533">
          <cell r="AA16533">
            <v>65.209999999999994</v>
          </cell>
        </row>
        <row r="16534">
          <cell r="AA16534">
            <v>65.22</v>
          </cell>
        </row>
        <row r="16535">
          <cell r="AA16535">
            <v>65.23</v>
          </cell>
        </row>
        <row r="16536">
          <cell r="AA16536">
            <v>65.239999999999995</v>
          </cell>
        </row>
        <row r="16537">
          <cell r="AA16537">
            <v>65.25</v>
          </cell>
        </row>
        <row r="16538">
          <cell r="AA16538">
            <v>65.260000000000005</v>
          </cell>
        </row>
        <row r="16539">
          <cell r="AA16539">
            <v>65.27</v>
          </cell>
        </row>
        <row r="16540">
          <cell r="AA16540">
            <v>65.28</v>
          </cell>
        </row>
        <row r="16541">
          <cell r="AA16541">
            <v>65.290000000000006</v>
          </cell>
        </row>
        <row r="16542">
          <cell r="AA16542">
            <v>65.3</v>
          </cell>
        </row>
        <row r="16543">
          <cell r="AA16543">
            <v>65.31</v>
          </cell>
        </row>
        <row r="16544">
          <cell r="AA16544">
            <v>65.319999999999993</v>
          </cell>
        </row>
        <row r="16545">
          <cell r="AA16545">
            <v>65.33</v>
          </cell>
        </row>
        <row r="16546">
          <cell r="AA16546">
            <v>65.34</v>
          </cell>
        </row>
        <row r="16547">
          <cell r="AA16547">
            <v>65.349999999999994</v>
          </cell>
        </row>
        <row r="16548">
          <cell r="AA16548">
            <v>65.36</v>
          </cell>
        </row>
        <row r="16549">
          <cell r="AA16549">
            <v>65.37</v>
          </cell>
        </row>
        <row r="16550">
          <cell r="AA16550">
            <v>65.38</v>
          </cell>
        </row>
        <row r="16551">
          <cell r="AA16551">
            <v>65.39</v>
          </cell>
        </row>
        <row r="16552">
          <cell r="AA16552">
            <v>65.400000000000006</v>
          </cell>
        </row>
        <row r="16553">
          <cell r="AA16553">
            <v>65.41</v>
          </cell>
        </row>
        <row r="16554">
          <cell r="AA16554">
            <v>65.42</v>
          </cell>
        </row>
        <row r="16555">
          <cell r="AA16555">
            <v>65.430000000000007</v>
          </cell>
        </row>
        <row r="16556">
          <cell r="AA16556">
            <v>65.44</v>
          </cell>
        </row>
        <row r="16557">
          <cell r="AA16557">
            <v>65.45</v>
          </cell>
        </row>
        <row r="16558">
          <cell r="AA16558">
            <v>65.459999999999994</v>
          </cell>
        </row>
        <row r="16559">
          <cell r="AA16559">
            <v>65.47</v>
          </cell>
        </row>
        <row r="16560">
          <cell r="AA16560">
            <v>65.48</v>
          </cell>
        </row>
        <row r="16561">
          <cell r="AA16561">
            <v>65.489999999999995</v>
          </cell>
        </row>
        <row r="16562">
          <cell r="AA16562">
            <v>65.5</v>
          </cell>
        </row>
        <row r="16563">
          <cell r="AA16563">
            <v>65.510000000000005</v>
          </cell>
        </row>
        <row r="16564">
          <cell r="AA16564">
            <v>65.52</v>
          </cell>
        </row>
        <row r="16565">
          <cell r="AA16565">
            <v>65.53</v>
          </cell>
        </row>
        <row r="16566">
          <cell r="AA16566">
            <v>65.540000000000006</v>
          </cell>
        </row>
        <row r="16567">
          <cell r="AA16567">
            <v>65.55</v>
          </cell>
        </row>
        <row r="16568">
          <cell r="AA16568">
            <v>65.56</v>
          </cell>
        </row>
        <row r="16569">
          <cell r="AA16569">
            <v>65.569999999999993</v>
          </cell>
        </row>
        <row r="16570">
          <cell r="AA16570">
            <v>65.58</v>
          </cell>
        </row>
        <row r="16571">
          <cell r="AA16571">
            <v>65.59</v>
          </cell>
        </row>
        <row r="16572">
          <cell r="AA16572">
            <v>65.599999999999994</v>
          </cell>
        </row>
        <row r="16573">
          <cell r="AA16573">
            <v>65.61</v>
          </cell>
        </row>
        <row r="16574">
          <cell r="AA16574">
            <v>65.62</v>
          </cell>
        </row>
        <row r="16575">
          <cell r="AA16575">
            <v>65.63</v>
          </cell>
        </row>
        <row r="16576">
          <cell r="AA16576">
            <v>65.64</v>
          </cell>
        </row>
        <row r="16577">
          <cell r="AA16577">
            <v>65.650000000000006</v>
          </cell>
        </row>
        <row r="16578">
          <cell r="AA16578">
            <v>65.66</v>
          </cell>
        </row>
        <row r="16579">
          <cell r="AA16579">
            <v>65.67</v>
          </cell>
        </row>
        <row r="16580">
          <cell r="AA16580">
            <v>65.680000000000007</v>
          </cell>
        </row>
        <row r="16581">
          <cell r="AA16581">
            <v>65.69</v>
          </cell>
        </row>
        <row r="16582">
          <cell r="AA16582">
            <v>65.7</v>
          </cell>
        </row>
        <row r="16583">
          <cell r="AA16583">
            <v>65.709999999999994</v>
          </cell>
        </row>
        <row r="16584">
          <cell r="AA16584">
            <v>65.72</v>
          </cell>
        </row>
        <row r="16585">
          <cell r="AA16585">
            <v>65.73</v>
          </cell>
        </row>
        <row r="16586">
          <cell r="AA16586">
            <v>65.739999999999995</v>
          </cell>
        </row>
        <row r="16587">
          <cell r="AA16587">
            <v>65.75</v>
          </cell>
        </row>
        <row r="16588">
          <cell r="AA16588">
            <v>65.760000000000005</v>
          </cell>
        </row>
        <row r="16589">
          <cell r="AA16589">
            <v>65.77</v>
          </cell>
        </row>
        <row r="16590">
          <cell r="AA16590">
            <v>65.78</v>
          </cell>
        </row>
        <row r="16591">
          <cell r="AA16591">
            <v>65.790000000000006</v>
          </cell>
        </row>
        <row r="16592">
          <cell r="AA16592">
            <v>65.8</v>
          </cell>
        </row>
        <row r="16593">
          <cell r="AA16593">
            <v>65.81</v>
          </cell>
        </row>
        <row r="16594">
          <cell r="AA16594">
            <v>65.819999999999993</v>
          </cell>
        </row>
        <row r="16595">
          <cell r="AA16595">
            <v>65.83</v>
          </cell>
        </row>
        <row r="16596">
          <cell r="AA16596">
            <v>65.84</v>
          </cell>
        </row>
        <row r="16597">
          <cell r="AA16597">
            <v>65.849999999999994</v>
          </cell>
        </row>
        <row r="16598">
          <cell r="AA16598">
            <v>65.86</v>
          </cell>
        </row>
        <row r="16599">
          <cell r="AA16599">
            <v>65.87</v>
          </cell>
        </row>
        <row r="16600">
          <cell r="AA16600">
            <v>65.88</v>
          </cell>
        </row>
        <row r="16601">
          <cell r="AA16601">
            <v>65.89</v>
          </cell>
        </row>
        <row r="16602">
          <cell r="AA16602">
            <v>65.900000000000006</v>
          </cell>
        </row>
        <row r="16603">
          <cell r="AA16603">
            <v>65.91</v>
          </cell>
        </row>
        <row r="16604">
          <cell r="AA16604">
            <v>65.92</v>
          </cell>
        </row>
        <row r="16605">
          <cell r="AA16605">
            <v>65.930000000000007</v>
          </cell>
        </row>
        <row r="16606">
          <cell r="AA16606">
            <v>65.94</v>
          </cell>
        </row>
        <row r="16607">
          <cell r="AA16607">
            <v>65.95</v>
          </cell>
        </row>
        <row r="16608">
          <cell r="AA16608">
            <v>65.959999999999994</v>
          </cell>
        </row>
        <row r="16609">
          <cell r="AA16609">
            <v>65.97</v>
          </cell>
        </row>
        <row r="16610">
          <cell r="AA16610">
            <v>65.98</v>
          </cell>
        </row>
        <row r="16611">
          <cell r="AA16611">
            <v>65.989999999999995</v>
          </cell>
        </row>
        <row r="16612">
          <cell r="AA16612">
            <v>66</v>
          </cell>
        </row>
        <row r="16613">
          <cell r="AA16613">
            <v>66.010000000000005</v>
          </cell>
        </row>
        <row r="16614">
          <cell r="AA16614">
            <v>66.02</v>
          </cell>
        </row>
        <row r="16615">
          <cell r="AA16615">
            <v>66.03</v>
          </cell>
        </row>
        <row r="16616">
          <cell r="AA16616">
            <v>66.040000000000006</v>
          </cell>
        </row>
        <row r="16617">
          <cell r="AA16617">
            <v>66.05</v>
          </cell>
        </row>
        <row r="16618">
          <cell r="AA16618">
            <v>66.06</v>
          </cell>
        </row>
        <row r="16619">
          <cell r="AA16619">
            <v>66.069999999999993</v>
          </cell>
        </row>
        <row r="16620">
          <cell r="AA16620">
            <v>66.08</v>
          </cell>
        </row>
        <row r="16621">
          <cell r="AA16621">
            <v>66.09</v>
          </cell>
        </row>
        <row r="16622">
          <cell r="AA16622">
            <v>66.099999999999994</v>
          </cell>
        </row>
        <row r="16623">
          <cell r="AA16623">
            <v>66.11</v>
          </cell>
        </row>
        <row r="16624">
          <cell r="AA16624">
            <v>66.12</v>
          </cell>
        </row>
        <row r="16625">
          <cell r="AA16625">
            <v>66.13</v>
          </cell>
        </row>
        <row r="16626">
          <cell r="AA16626">
            <v>66.14</v>
          </cell>
        </row>
        <row r="16627">
          <cell r="AA16627">
            <v>66.150000000000006</v>
          </cell>
        </row>
        <row r="16628">
          <cell r="AA16628">
            <v>66.16</v>
          </cell>
        </row>
        <row r="16629">
          <cell r="AA16629">
            <v>66.17</v>
          </cell>
        </row>
        <row r="16630">
          <cell r="AA16630">
            <v>66.180000000000007</v>
          </cell>
        </row>
        <row r="16631">
          <cell r="AA16631">
            <v>66.19</v>
          </cell>
        </row>
        <row r="16632">
          <cell r="AA16632">
            <v>66.2</v>
          </cell>
        </row>
        <row r="16633">
          <cell r="AA16633">
            <v>66.209999999999994</v>
          </cell>
        </row>
        <row r="16634">
          <cell r="AA16634">
            <v>66.22</v>
          </cell>
        </row>
        <row r="16635">
          <cell r="AA16635">
            <v>66.23</v>
          </cell>
        </row>
        <row r="16636">
          <cell r="AA16636">
            <v>66.239999999999995</v>
          </cell>
        </row>
        <row r="16637">
          <cell r="AA16637">
            <v>66.25</v>
          </cell>
        </row>
        <row r="16638">
          <cell r="AA16638">
            <v>66.260000000000005</v>
          </cell>
        </row>
        <row r="16639">
          <cell r="AA16639">
            <v>66.27</v>
          </cell>
        </row>
        <row r="16640">
          <cell r="AA16640">
            <v>66.28</v>
          </cell>
        </row>
        <row r="16641">
          <cell r="AA16641">
            <v>66.290000000000006</v>
          </cell>
        </row>
        <row r="16642">
          <cell r="AA16642">
            <v>66.3</v>
          </cell>
        </row>
        <row r="16643">
          <cell r="AA16643">
            <v>66.31</v>
          </cell>
        </row>
        <row r="16644">
          <cell r="AA16644">
            <v>66.319999999999993</v>
          </cell>
        </row>
        <row r="16645">
          <cell r="AA16645">
            <v>66.33</v>
          </cell>
        </row>
        <row r="16646">
          <cell r="AA16646">
            <v>66.34</v>
          </cell>
        </row>
        <row r="16647">
          <cell r="AA16647">
            <v>66.349999999999994</v>
          </cell>
        </row>
        <row r="16648">
          <cell r="AA16648">
            <v>66.36</v>
          </cell>
        </row>
        <row r="16649">
          <cell r="AA16649">
            <v>66.37</v>
          </cell>
        </row>
        <row r="16650">
          <cell r="AA16650">
            <v>66.38</v>
          </cell>
        </row>
        <row r="16651">
          <cell r="AA16651">
            <v>66.39</v>
          </cell>
        </row>
        <row r="16652">
          <cell r="AA16652">
            <v>66.400000000000006</v>
          </cell>
        </row>
        <row r="16653">
          <cell r="AA16653">
            <v>66.41</v>
          </cell>
        </row>
        <row r="16654">
          <cell r="AA16654">
            <v>66.42</v>
          </cell>
        </row>
        <row r="16655">
          <cell r="AA16655">
            <v>66.430000000000007</v>
          </cell>
        </row>
        <row r="16656">
          <cell r="AA16656">
            <v>66.44</v>
          </cell>
        </row>
        <row r="16657">
          <cell r="AA16657">
            <v>66.45</v>
          </cell>
        </row>
        <row r="16658">
          <cell r="AA16658">
            <v>66.459999999999994</v>
          </cell>
        </row>
        <row r="16659">
          <cell r="AA16659">
            <v>66.47</v>
          </cell>
        </row>
        <row r="16660">
          <cell r="AA16660">
            <v>66.48</v>
          </cell>
        </row>
        <row r="16661">
          <cell r="AA16661">
            <v>66.489999999999995</v>
          </cell>
        </row>
        <row r="16662">
          <cell r="AA16662">
            <v>66.5</v>
          </cell>
        </row>
        <row r="16663">
          <cell r="AA16663">
            <v>66.510000000000005</v>
          </cell>
        </row>
        <row r="16664">
          <cell r="AA16664">
            <v>66.52</v>
          </cell>
        </row>
        <row r="16665">
          <cell r="AA16665">
            <v>66.53</v>
          </cell>
        </row>
        <row r="16666">
          <cell r="AA16666">
            <v>66.540000000000006</v>
          </cell>
        </row>
        <row r="16667">
          <cell r="AA16667">
            <v>66.55</v>
          </cell>
        </row>
        <row r="16668">
          <cell r="AA16668">
            <v>66.56</v>
          </cell>
        </row>
        <row r="16669">
          <cell r="AA16669">
            <v>66.569999999999993</v>
          </cell>
        </row>
        <row r="16670">
          <cell r="AA16670">
            <v>66.58</v>
          </cell>
        </row>
        <row r="16671">
          <cell r="AA16671">
            <v>66.59</v>
          </cell>
        </row>
        <row r="16672">
          <cell r="AA16672">
            <v>66.599999999999994</v>
          </cell>
        </row>
        <row r="16673">
          <cell r="AA16673">
            <v>66.61</v>
          </cell>
        </row>
        <row r="16674">
          <cell r="AA16674">
            <v>66.62</v>
          </cell>
        </row>
        <row r="16675">
          <cell r="AA16675">
            <v>66.63</v>
          </cell>
        </row>
        <row r="16676">
          <cell r="AA16676">
            <v>66.64</v>
          </cell>
        </row>
        <row r="16677">
          <cell r="AA16677">
            <v>66.650000000000006</v>
          </cell>
        </row>
        <row r="16678">
          <cell r="AA16678">
            <v>66.66</v>
          </cell>
        </row>
        <row r="16679">
          <cell r="AA16679">
            <v>66.67</v>
          </cell>
        </row>
        <row r="16680">
          <cell r="AA16680">
            <v>66.680000000000007</v>
          </cell>
        </row>
        <row r="16681">
          <cell r="AA16681">
            <v>66.69</v>
          </cell>
        </row>
        <row r="16682">
          <cell r="AA16682">
            <v>66.7</v>
          </cell>
        </row>
        <row r="16683">
          <cell r="AA16683">
            <v>66.709999999999994</v>
          </cell>
        </row>
        <row r="16684">
          <cell r="AA16684">
            <v>66.72</v>
          </cell>
        </row>
        <row r="16685">
          <cell r="AA16685">
            <v>66.73</v>
          </cell>
        </row>
        <row r="16686">
          <cell r="AA16686">
            <v>66.739999999999995</v>
          </cell>
        </row>
        <row r="16687">
          <cell r="AA16687">
            <v>66.75</v>
          </cell>
        </row>
        <row r="16688">
          <cell r="AA16688">
            <v>66.760000000000005</v>
          </cell>
        </row>
        <row r="16689">
          <cell r="AA16689">
            <v>66.77</v>
          </cell>
        </row>
        <row r="16690">
          <cell r="AA16690">
            <v>66.78</v>
          </cell>
        </row>
        <row r="16691">
          <cell r="AA16691">
            <v>66.790000000000006</v>
          </cell>
        </row>
        <row r="16692">
          <cell r="AA16692">
            <v>66.8</v>
          </cell>
        </row>
        <row r="16693">
          <cell r="AA16693">
            <v>66.81</v>
          </cell>
        </row>
        <row r="16694">
          <cell r="AA16694">
            <v>66.819999999999993</v>
          </cell>
        </row>
        <row r="16695">
          <cell r="AA16695">
            <v>66.83</v>
          </cell>
        </row>
        <row r="16696">
          <cell r="AA16696">
            <v>66.84</v>
          </cell>
        </row>
        <row r="16697">
          <cell r="AA16697">
            <v>66.849999999999994</v>
          </cell>
        </row>
        <row r="16698">
          <cell r="AA16698">
            <v>66.86</v>
          </cell>
        </row>
        <row r="16699">
          <cell r="AA16699">
            <v>66.87</v>
          </cell>
        </row>
        <row r="16700">
          <cell r="AA16700">
            <v>66.88</v>
          </cell>
        </row>
        <row r="16701">
          <cell r="AA16701">
            <v>66.89</v>
          </cell>
        </row>
        <row r="16702">
          <cell r="AA16702">
            <v>66.900000000000006</v>
          </cell>
        </row>
        <row r="16703">
          <cell r="AA16703">
            <v>66.91</v>
          </cell>
        </row>
        <row r="16704">
          <cell r="AA16704">
            <v>66.92</v>
          </cell>
        </row>
        <row r="16705">
          <cell r="AA16705">
            <v>66.930000000000007</v>
          </cell>
        </row>
        <row r="16706">
          <cell r="AA16706">
            <v>66.94</v>
          </cell>
        </row>
        <row r="16707">
          <cell r="AA16707">
            <v>66.95</v>
          </cell>
        </row>
        <row r="16708">
          <cell r="AA16708">
            <v>66.959999999999994</v>
          </cell>
        </row>
        <row r="16709">
          <cell r="AA16709">
            <v>66.97</v>
          </cell>
        </row>
        <row r="16710">
          <cell r="AA16710">
            <v>66.98</v>
          </cell>
        </row>
        <row r="16711">
          <cell r="AA16711">
            <v>66.989999999999995</v>
          </cell>
        </row>
        <row r="16712">
          <cell r="AA16712">
            <v>67</v>
          </cell>
        </row>
        <row r="16713">
          <cell r="AA16713">
            <v>67.010000000000005</v>
          </cell>
        </row>
        <row r="16714">
          <cell r="AA16714">
            <v>67.02</v>
          </cell>
        </row>
        <row r="16715">
          <cell r="AA16715">
            <v>67.03</v>
          </cell>
        </row>
        <row r="16716">
          <cell r="AA16716">
            <v>67.040000000000006</v>
          </cell>
        </row>
        <row r="16717">
          <cell r="AA16717">
            <v>67.05</v>
          </cell>
        </row>
        <row r="16718">
          <cell r="AA16718">
            <v>67.06</v>
          </cell>
        </row>
        <row r="16719">
          <cell r="AA16719">
            <v>67.069999999999993</v>
          </cell>
        </row>
        <row r="16720">
          <cell r="AA16720">
            <v>67.08</v>
          </cell>
        </row>
        <row r="16721">
          <cell r="AA16721">
            <v>67.09</v>
          </cell>
        </row>
        <row r="16722">
          <cell r="AA16722">
            <v>67.099999999999994</v>
          </cell>
        </row>
        <row r="16723">
          <cell r="AA16723">
            <v>67.11</v>
          </cell>
        </row>
        <row r="16724">
          <cell r="AA16724">
            <v>67.12</v>
          </cell>
        </row>
        <row r="16725">
          <cell r="AA16725">
            <v>67.13</v>
          </cell>
        </row>
        <row r="16726">
          <cell r="AA16726">
            <v>67.14</v>
          </cell>
        </row>
        <row r="16727">
          <cell r="AA16727">
            <v>67.150000000000006</v>
          </cell>
        </row>
        <row r="16728">
          <cell r="AA16728">
            <v>67.16</v>
          </cell>
        </row>
        <row r="16729">
          <cell r="AA16729">
            <v>67.17</v>
          </cell>
        </row>
        <row r="16730">
          <cell r="AA16730">
            <v>67.180000000000007</v>
          </cell>
        </row>
        <row r="16731">
          <cell r="AA16731">
            <v>67.19</v>
          </cell>
        </row>
        <row r="16732">
          <cell r="AA16732">
            <v>67.2</v>
          </cell>
        </row>
        <row r="16733">
          <cell r="AA16733">
            <v>67.209999999999994</v>
          </cell>
        </row>
        <row r="16734">
          <cell r="AA16734">
            <v>67.22</v>
          </cell>
        </row>
        <row r="16735">
          <cell r="AA16735">
            <v>67.23</v>
          </cell>
        </row>
        <row r="16736">
          <cell r="AA16736">
            <v>67.239999999999995</v>
          </cell>
        </row>
        <row r="16737">
          <cell r="AA16737">
            <v>67.25</v>
          </cell>
        </row>
        <row r="16738">
          <cell r="AA16738">
            <v>67.260000000000005</v>
          </cell>
        </row>
        <row r="16739">
          <cell r="AA16739">
            <v>67.27</v>
          </cell>
        </row>
        <row r="16740">
          <cell r="AA16740">
            <v>67.28</v>
          </cell>
        </row>
        <row r="16741">
          <cell r="AA16741">
            <v>67.290000000000006</v>
          </cell>
        </row>
        <row r="16742">
          <cell r="AA16742">
            <v>67.3</v>
          </cell>
        </row>
        <row r="16743">
          <cell r="AA16743">
            <v>67.31</v>
          </cell>
        </row>
        <row r="16744">
          <cell r="AA16744">
            <v>67.319999999999993</v>
          </cell>
        </row>
        <row r="16745">
          <cell r="AA16745">
            <v>67.33</v>
          </cell>
        </row>
        <row r="16746">
          <cell r="AA16746">
            <v>67.34</v>
          </cell>
        </row>
        <row r="16747">
          <cell r="AA16747">
            <v>67.349999999999994</v>
          </cell>
        </row>
        <row r="16748">
          <cell r="AA16748">
            <v>67.36</v>
          </cell>
        </row>
        <row r="16749">
          <cell r="AA16749">
            <v>67.37</v>
          </cell>
        </row>
        <row r="16750">
          <cell r="AA16750">
            <v>67.38</v>
          </cell>
        </row>
        <row r="16751">
          <cell r="AA16751">
            <v>67.39</v>
          </cell>
        </row>
        <row r="16752">
          <cell r="AA16752">
            <v>67.400000000000006</v>
          </cell>
        </row>
        <row r="16753">
          <cell r="AA16753">
            <v>67.41</v>
          </cell>
        </row>
        <row r="16754">
          <cell r="AA16754">
            <v>67.42</v>
          </cell>
        </row>
        <row r="16755">
          <cell r="AA16755">
            <v>67.430000000000007</v>
          </cell>
        </row>
        <row r="16756">
          <cell r="AA16756">
            <v>67.44</v>
          </cell>
        </row>
        <row r="16757">
          <cell r="AA16757">
            <v>67.45</v>
          </cell>
        </row>
        <row r="16758">
          <cell r="AA16758">
            <v>67.459999999999994</v>
          </cell>
        </row>
        <row r="16759">
          <cell r="AA16759">
            <v>67.47</v>
          </cell>
        </row>
        <row r="16760">
          <cell r="AA16760">
            <v>67.48</v>
          </cell>
        </row>
        <row r="16761">
          <cell r="AA16761">
            <v>67.489999999999995</v>
          </cell>
        </row>
        <row r="16762">
          <cell r="AA16762">
            <v>67.5</v>
          </cell>
        </row>
        <row r="16763">
          <cell r="AA16763">
            <v>67.510000000000005</v>
          </cell>
        </row>
        <row r="16764">
          <cell r="AA16764">
            <v>67.52</v>
          </cell>
        </row>
        <row r="16765">
          <cell r="AA16765">
            <v>67.53</v>
          </cell>
        </row>
        <row r="16766">
          <cell r="AA16766">
            <v>67.540000000000006</v>
          </cell>
        </row>
        <row r="16767">
          <cell r="AA16767">
            <v>67.55</v>
          </cell>
        </row>
        <row r="16768">
          <cell r="AA16768">
            <v>67.56</v>
          </cell>
        </row>
        <row r="16769">
          <cell r="AA16769">
            <v>67.569999999999993</v>
          </cell>
        </row>
        <row r="16770">
          <cell r="AA16770">
            <v>67.58</v>
          </cell>
        </row>
        <row r="16771">
          <cell r="AA16771">
            <v>67.59</v>
          </cell>
        </row>
        <row r="16772">
          <cell r="AA16772">
            <v>67.599999999999994</v>
          </cell>
        </row>
        <row r="16773">
          <cell r="AA16773">
            <v>67.61</v>
          </cell>
        </row>
        <row r="16774">
          <cell r="AA16774">
            <v>67.62</v>
          </cell>
        </row>
        <row r="16775">
          <cell r="AA16775">
            <v>67.63</v>
          </cell>
        </row>
        <row r="16776">
          <cell r="AA16776">
            <v>67.64</v>
          </cell>
        </row>
        <row r="16777">
          <cell r="AA16777">
            <v>67.650000000000006</v>
          </cell>
        </row>
        <row r="16778">
          <cell r="AA16778">
            <v>67.66</v>
          </cell>
        </row>
        <row r="16779">
          <cell r="AA16779">
            <v>67.67</v>
          </cell>
        </row>
        <row r="16780">
          <cell r="AA16780">
            <v>67.680000000000007</v>
          </cell>
        </row>
        <row r="16781">
          <cell r="AA16781">
            <v>67.69</v>
          </cell>
        </row>
        <row r="16782">
          <cell r="AA16782">
            <v>67.7</v>
          </cell>
        </row>
        <row r="16783">
          <cell r="AA16783">
            <v>67.709999999999994</v>
          </cell>
        </row>
        <row r="16784">
          <cell r="AA16784">
            <v>67.72</v>
          </cell>
        </row>
        <row r="16785">
          <cell r="AA16785">
            <v>67.73</v>
          </cell>
        </row>
        <row r="16786">
          <cell r="AA16786">
            <v>67.739999999999995</v>
          </cell>
        </row>
        <row r="16787">
          <cell r="AA16787">
            <v>67.75</v>
          </cell>
        </row>
        <row r="16788">
          <cell r="AA16788">
            <v>67.760000000000005</v>
          </cell>
        </row>
        <row r="16789">
          <cell r="AA16789">
            <v>67.77</v>
          </cell>
        </row>
        <row r="16790">
          <cell r="AA16790">
            <v>67.78</v>
          </cell>
        </row>
        <row r="16791">
          <cell r="AA16791">
            <v>67.790000000000006</v>
          </cell>
        </row>
        <row r="16792">
          <cell r="AA16792">
            <v>67.8</v>
          </cell>
        </row>
        <row r="16793">
          <cell r="AA16793">
            <v>67.81</v>
          </cell>
        </row>
        <row r="16794">
          <cell r="AA16794">
            <v>67.819999999999993</v>
          </cell>
        </row>
        <row r="16795">
          <cell r="AA16795">
            <v>67.83</v>
          </cell>
        </row>
        <row r="16796">
          <cell r="AA16796">
            <v>67.84</v>
          </cell>
        </row>
        <row r="16797">
          <cell r="AA16797">
            <v>67.849999999999994</v>
          </cell>
        </row>
        <row r="16798">
          <cell r="AA16798">
            <v>67.86</v>
          </cell>
        </row>
        <row r="16799">
          <cell r="AA16799">
            <v>67.87</v>
          </cell>
        </row>
        <row r="16800">
          <cell r="AA16800">
            <v>67.88</v>
          </cell>
        </row>
        <row r="16801">
          <cell r="AA16801">
            <v>67.89</v>
          </cell>
        </row>
        <row r="16802">
          <cell r="AA16802">
            <v>67.900000000000006</v>
          </cell>
        </row>
        <row r="16803">
          <cell r="AA16803">
            <v>67.91</v>
          </cell>
        </row>
        <row r="16804">
          <cell r="AA16804">
            <v>67.92</v>
          </cell>
        </row>
        <row r="16805">
          <cell r="AA16805">
            <v>67.930000000000007</v>
          </cell>
        </row>
        <row r="16806">
          <cell r="AA16806">
            <v>67.94</v>
          </cell>
        </row>
        <row r="16807">
          <cell r="AA16807">
            <v>67.95</v>
          </cell>
        </row>
        <row r="16808">
          <cell r="AA16808">
            <v>67.959999999999994</v>
          </cell>
        </row>
        <row r="16809">
          <cell r="AA16809">
            <v>67.97</v>
          </cell>
        </row>
        <row r="16810">
          <cell r="AA16810">
            <v>67.98</v>
          </cell>
        </row>
        <row r="16811">
          <cell r="AA16811">
            <v>67.989999999999995</v>
          </cell>
        </row>
        <row r="16812">
          <cell r="AA16812">
            <v>68</v>
          </cell>
        </row>
        <row r="16813">
          <cell r="AA16813">
            <v>68.010000000000005</v>
          </cell>
        </row>
        <row r="16814">
          <cell r="AA16814">
            <v>68.02</v>
          </cell>
        </row>
        <row r="16815">
          <cell r="AA16815">
            <v>68.03</v>
          </cell>
        </row>
        <row r="16816">
          <cell r="AA16816">
            <v>68.040000000000006</v>
          </cell>
        </row>
        <row r="16817">
          <cell r="AA16817">
            <v>68.05</v>
          </cell>
        </row>
        <row r="16818">
          <cell r="AA16818">
            <v>68.06</v>
          </cell>
        </row>
        <row r="16819">
          <cell r="AA16819">
            <v>68.069999999999993</v>
          </cell>
        </row>
        <row r="16820">
          <cell r="AA16820">
            <v>68.08</v>
          </cell>
        </row>
        <row r="16821">
          <cell r="AA16821">
            <v>68.09</v>
          </cell>
        </row>
        <row r="16822">
          <cell r="AA16822">
            <v>68.099999999999994</v>
          </cell>
        </row>
        <row r="16823">
          <cell r="AA16823">
            <v>68.11</v>
          </cell>
        </row>
        <row r="16824">
          <cell r="AA16824">
            <v>68.12</v>
          </cell>
        </row>
        <row r="16825">
          <cell r="AA16825">
            <v>68.13</v>
          </cell>
        </row>
        <row r="16826">
          <cell r="AA16826">
            <v>68.14</v>
          </cell>
        </row>
        <row r="16827">
          <cell r="AA16827">
            <v>68.150000000000006</v>
          </cell>
        </row>
        <row r="16828">
          <cell r="AA16828">
            <v>68.16</v>
          </cell>
        </row>
        <row r="16829">
          <cell r="AA16829">
            <v>68.17</v>
          </cell>
        </row>
        <row r="16830">
          <cell r="AA16830">
            <v>68.180000000000007</v>
          </cell>
        </row>
        <row r="16831">
          <cell r="AA16831">
            <v>68.19</v>
          </cell>
        </row>
        <row r="16832">
          <cell r="AA16832">
            <v>68.2</v>
          </cell>
        </row>
        <row r="16833">
          <cell r="AA16833">
            <v>68.209999999999994</v>
          </cell>
        </row>
        <row r="16834">
          <cell r="AA16834">
            <v>68.22</v>
          </cell>
        </row>
        <row r="16835">
          <cell r="AA16835">
            <v>68.23</v>
          </cell>
        </row>
        <row r="16836">
          <cell r="AA16836">
            <v>68.239999999999995</v>
          </cell>
        </row>
        <row r="16837">
          <cell r="AA16837">
            <v>68.25</v>
          </cell>
        </row>
        <row r="16838">
          <cell r="AA16838">
            <v>68.260000000000005</v>
          </cell>
        </row>
        <row r="16839">
          <cell r="AA16839">
            <v>68.27</v>
          </cell>
        </row>
        <row r="16840">
          <cell r="AA16840">
            <v>68.28</v>
          </cell>
        </row>
        <row r="16841">
          <cell r="AA16841">
            <v>68.290000000000006</v>
          </cell>
        </row>
        <row r="16842">
          <cell r="AA16842">
            <v>68.3</v>
          </cell>
        </row>
        <row r="16843">
          <cell r="AA16843">
            <v>68.31</v>
          </cell>
        </row>
        <row r="16844">
          <cell r="AA16844">
            <v>68.319999999999993</v>
          </cell>
        </row>
        <row r="16845">
          <cell r="AA16845">
            <v>68.33</v>
          </cell>
        </row>
        <row r="16846">
          <cell r="AA16846">
            <v>68.34</v>
          </cell>
        </row>
        <row r="16847">
          <cell r="AA16847">
            <v>68.349999999999994</v>
          </cell>
        </row>
        <row r="16848">
          <cell r="AA16848">
            <v>68.36</v>
          </cell>
        </row>
        <row r="16849">
          <cell r="AA16849">
            <v>68.37</v>
          </cell>
        </row>
        <row r="16850">
          <cell r="AA16850">
            <v>68.38</v>
          </cell>
        </row>
        <row r="16851">
          <cell r="AA16851">
            <v>68.39</v>
          </cell>
        </row>
        <row r="16852">
          <cell r="AA16852">
            <v>68.400000000000006</v>
          </cell>
        </row>
        <row r="16853">
          <cell r="AA16853">
            <v>68.41</v>
          </cell>
        </row>
        <row r="16854">
          <cell r="AA16854">
            <v>68.42</v>
          </cell>
        </row>
        <row r="16855">
          <cell r="AA16855">
            <v>68.430000000000007</v>
          </cell>
        </row>
        <row r="16856">
          <cell r="AA16856">
            <v>68.44</v>
          </cell>
        </row>
        <row r="16857">
          <cell r="AA16857">
            <v>68.45</v>
          </cell>
        </row>
        <row r="16858">
          <cell r="AA16858">
            <v>68.459999999999994</v>
          </cell>
        </row>
        <row r="16859">
          <cell r="AA16859">
            <v>68.47</v>
          </cell>
        </row>
        <row r="16860">
          <cell r="AA16860">
            <v>68.48</v>
          </cell>
        </row>
        <row r="16861">
          <cell r="AA16861">
            <v>68.489999999999995</v>
          </cell>
        </row>
        <row r="16862">
          <cell r="AA16862">
            <v>68.5</v>
          </cell>
        </row>
        <row r="16863">
          <cell r="AA16863">
            <v>68.510000000000005</v>
          </cell>
        </row>
        <row r="16864">
          <cell r="AA16864">
            <v>68.52</v>
          </cell>
        </row>
        <row r="16865">
          <cell r="AA16865">
            <v>68.53</v>
          </cell>
        </row>
        <row r="16866">
          <cell r="AA16866">
            <v>68.540000000000006</v>
          </cell>
        </row>
        <row r="16867">
          <cell r="AA16867">
            <v>68.55</v>
          </cell>
        </row>
        <row r="16868">
          <cell r="AA16868">
            <v>68.56</v>
          </cell>
        </row>
        <row r="16869">
          <cell r="AA16869">
            <v>68.569999999999993</v>
          </cell>
        </row>
        <row r="16870">
          <cell r="AA16870">
            <v>68.58</v>
          </cell>
        </row>
        <row r="16871">
          <cell r="AA16871">
            <v>68.59</v>
          </cell>
        </row>
        <row r="16872">
          <cell r="AA16872">
            <v>68.599999999999994</v>
          </cell>
        </row>
        <row r="16873">
          <cell r="AA16873">
            <v>68.61</v>
          </cell>
        </row>
        <row r="16874">
          <cell r="AA16874">
            <v>68.62</v>
          </cell>
        </row>
        <row r="16875">
          <cell r="AA16875">
            <v>68.63</v>
          </cell>
        </row>
        <row r="16876">
          <cell r="AA16876">
            <v>68.64</v>
          </cell>
        </row>
        <row r="16877">
          <cell r="AA16877">
            <v>68.650000000000006</v>
          </cell>
        </row>
        <row r="16878">
          <cell r="AA16878">
            <v>68.66</v>
          </cell>
        </row>
        <row r="16879">
          <cell r="AA16879">
            <v>68.67</v>
          </cell>
        </row>
        <row r="16880">
          <cell r="AA16880">
            <v>68.680000000000007</v>
          </cell>
        </row>
        <row r="16881">
          <cell r="AA16881">
            <v>68.69</v>
          </cell>
        </row>
        <row r="16882">
          <cell r="AA16882">
            <v>68.7</v>
          </cell>
        </row>
        <row r="16883">
          <cell r="AA16883">
            <v>68.709999999999994</v>
          </cell>
        </row>
        <row r="16884">
          <cell r="AA16884">
            <v>68.72</v>
          </cell>
        </row>
        <row r="16885">
          <cell r="AA16885">
            <v>68.73</v>
          </cell>
        </row>
        <row r="16886">
          <cell r="AA16886">
            <v>68.739999999999995</v>
          </cell>
        </row>
        <row r="16887">
          <cell r="AA16887">
            <v>68.75</v>
          </cell>
        </row>
        <row r="16888">
          <cell r="AA16888">
            <v>68.760000000000005</v>
          </cell>
        </row>
        <row r="16889">
          <cell r="AA16889">
            <v>68.77</v>
          </cell>
        </row>
        <row r="16890">
          <cell r="AA16890">
            <v>68.78</v>
          </cell>
        </row>
        <row r="16891">
          <cell r="AA16891">
            <v>68.790000000000006</v>
          </cell>
        </row>
        <row r="16892">
          <cell r="AA16892">
            <v>68.8</v>
          </cell>
        </row>
        <row r="16893">
          <cell r="AA16893">
            <v>68.81</v>
          </cell>
        </row>
        <row r="16894">
          <cell r="AA16894">
            <v>68.819999999999993</v>
          </cell>
        </row>
        <row r="16895">
          <cell r="AA16895">
            <v>68.83</v>
          </cell>
        </row>
        <row r="16896">
          <cell r="AA16896">
            <v>68.84</v>
          </cell>
        </row>
        <row r="16897">
          <cell r="AA16897">
            <v>68.849999999999994</v>
          </cell>
        </row>
        <row r="16898">
          <cell r="AA16898">
            <v>68.86</v>
          </cell>
        </row>
        <row r="16899">
          <cell r="AA16899">
            <v>68.87</v>
          </cell>
        </row>
        <row r="16900">
          <cell r="AA16900">
            <v>68.88</v>
          </cell>
        </row>
        <row r="16901">
          <cell r="AA16901">
            <v>68.89</v>
          </cell>
        </row>
        <row r="16902">
          <cell r="AA16902">
            <v>68.900000000000006</v>
          </cell>
        </row>
        <row r="16903">
          <cell r="AA16903">
            <v>68.91</v>
          </cell>
        </row>
        <row r="16904">
          <cell r="AA16904">
            <v>68.92</v>
          </cell>
        </row>
        <row r="16905">
          <cell r="AA16905">
            <v>68.930000000000007</v>
          </cell>
        </row>
        <row r="16906">
          <cell r="AA16906">
            <v>68.94</v>
          </cell>
        </row>
        <row r="16907">
          <cell r="AA16907">
            <v>68.95</v>
          </cell>
        </row>
        <row r="16908">
          <cell r="AA16908">
            <v>68.959999999999994</v>
          </cell>
        </row>
        <row r="16909">
          <cell r="AA16909">
            <v>68.97</v>
          </cell>
        </row>
        <row r="16910">
          <cell r="AA16910">
            <v>68.98</v>
          </cell>
        </row>
        <row r="16911">
          <cell r="AA16911">
            <v>68.989999999999995</v>
          </cell>
        </row>
        <row r="16912">
          <cell r="AA16912">
            <v>69</v>
          </cell>
        </row>
        <row r="16913">
          <cell r="AA16913">
            <v>69.010000000000005</v>
          </cell>
        </row>
        <row r="16914">
          <cell r="AA16914">
            <v>69.02</v>
          </cell>
        </row>
        <row r="16915">
          <cell r="AA16915">
            <v>69.03</v>
          </cell>
        </row>
        <row r="16916">
          <cell r="AA16916">
            <v>69.040000000000006</v>
          </cell>
        </row>
        <row r="16917">
          <cell r="AA16917">
            <v>69.05</v>
          </cell>
        </row>
        <row r="16918">
          <cell r="AA16918">
            <v>69.06</v>
          </cell>
        </row>
        <row r="16919">
          <cell r="AA16919">
            <v>69.069999999999993</v>
          </cell>
        </row>
        <row r="16920">
          <cell r="AA16920">
            <v>69.08</v>
          </cell>
        </row>
        <row r="16921">
          <cell r="AA16921">
            <v>69.09</v>
          </cell>
        </row>
        <row r="16922">
          <cell r="AA16922">
            <v>69.099999999999994</v>
          </cell>
        </row>
        <row r="16923">
          <cell r="AA16923">
            <v>69.11</v>
          </cell>
        </row>
        <row r="16924">
          <cell r="AA16924">
            <v>69.12</v>
          </cell>
        </row>
        <row r="16925">
          <cell r="AA16925">
            <v>69.13</v>
          </cell>
        </row>
        <row r="16926">
          <cell r="AA16926">
            <v>69.14</v>
          </cell>
        </row>
        <row r="16927">
          <cell r="AA16927">
            <v>69.150000000000006</v>
          </cell>
        </row>
        <row r="16928">
          <cell r="AA16928">
            <v>69.16</v>
          </cell>
        </row>
        <row r="16929">
          <cell r="AA16929">
            <v>69.17</v>
          </cell>
        </row>
        <row r="16930">
          <cell r="AA16930">
            <v>69.180000000000007</v>
          </cell>
        </row>
        <row r="16931">
          <cell r="AA16931">
            <v>69.19</v>
          </cell>
        </row>
        <row r="16932">
          <cell r="AA16932">
            <v>69.2</v>
          </cell>
        </row>
        <row r="16933">
          <cell r="AA16933">
            <v>69.209999999999994</v>
          </cell>
        </row>
        <row r="16934">
          <cell r="AA16934">
            <v>69.22</v>
          </cell>
        </row>
        <row r="16935">
          <cell r="AA16935">
            <v>69.23</v>
          </cell>
        </row>
        <row r="16936">
          <cell r="AA16936">
            <v>69.239999999999995</v>
          </cell>
        </row>
        <row r="16937">
          <cell r="AA16937">
            <v>69.25</v>
          </cell>
        </row>
        <row r="16938">
          <cell r="AA16938">
            <v>69.260000000000005</v>
          </cell>
        </row>
        <row r="16939">
          <cell r="AA16939">
            <v>69.27</v>
          </cell>
        </row>
        <row r="16940">
          <cell r="AA16940">
            <v>69.28</v>
          </cell>
        </row>
        <row r="16941">
          <cell r="AA16941">
            <v>69.290000000000006</v>
          </cell>
        </row>
        <row r="16942">
          <cell r="AA16942">
            <v>69.3</v>
          </cell>
        </row>
        <row r="16943">
          <cell r="AA16943">
            <v>69.31</v>
          </cell>
        </row>
        <row r="16944">
          <cell r="AA16944">
            <v>69.319999999999993</v>
          </cell>
        </row>
        <row r="16945">
          <cell r="AA16945">
            <v>69.33</v>
          </cell>
        </row>
        <row r="16946">
          <cell r="AA16946">
            <v>69.34</v>
          </cell>
        </row>
        <row r="16947">
          <cell r="AA16947">
            <v>69.349999999999994</v>
          </cell>
        </row>
        <row r="16948">
          <cell r="AA16948">
            <v>69.36</v>
          </cell>
        </row>
        <row r="16949">
          <cell r="AA16949">
            <v>69.37</v>
          </cell>
        </row>
        <row r="16950">
          <cell r="AA16950">
            <v>69.38</v>
          </cell>
        </row>
        <row r="16951">
          <cell r="AA16951">
            <v>69.39</v>
          </cell>
        </row>
        <row r="16952">
          <cell r="AA16952">
            <v>69.400000000000006</v>
          </cell>
        </row>
        <row r="16953">
          <cell r="AA16953">
            <v>69.41</v>
          </cell>
        </row>
        <row r="16954">
          <cell r="AA16954">
            <v>69.42</v>
          </cell>
        </row>
        <row r="16955">
          <cell r="AA16955">
            <v>69.430000000000007</v>
          </cell>
        </row>
        <row r="16956">
          <cell r="AA16956">
            <v>69.44</v>
          </cell>
        </row>
        <row r="16957">
          <cell r="AA16957">
            <v>69.45</v>
          </cell>
        </row>
        <row r="16958">
          <cell r="AA16958">
            <v>69.459999999999994</v>
          </cell>
        </row>
        <row r="16959">
          <cell r="AA16959">
            <v>69.47</v>
          </cell>
        </row>
        <row r="16960">
          <cell r="AA16960">
            <v>69.48</v>
          </cell>
        </row>
        <row r="16961">
          <cell r="AA16961">
            <v>69.489999999999995</v>
          </cell>
        </row>
        <row r="16962">
          <cell r="AA16962">
            <v>69.5</v>
          </cell>
        </row>
        <row r="16963">
          <cell r="AA16963">
            <v>69.510000000000005</v>
          </cell>
        </row>
        <row r="16964">
          <cell r="AA16964">
            <v>69.52</v>
          </cell>
        </row>
        <row r="16965">
          <cell r="AA16965">
            <v>69.53</v>
          </cell>
        </row>
        <row r="16966">
          <cell r="AA16966">
            <v>69.540000000000006</v>
          </cell>
        </row>
        <row r="16967">
          <cell r="AA16967">
            <v>69.55</v>
          </cell>
        </row>
        <row r="16968">
          <cell r="AA16968">
            <v>69.56</v>
          </cell>
        </row>
        <row r="16969">
          <cell r="AA16969">
            <v>69.569999999999993</v>
          </cell>
        </row>
        <row r="16970">
          <cell r="AA16970">
            <v>69.58</v>
          </cell>
        </row>
        <row r="16971">
          <cell r="AA16971">
            <v>69.59</v>
          </cell>
        </row>
        <row r="16972">
          <cell r="AA16972">
            <v>69.599999999999994</v>
          </cell>
        </row>
        <row r="16973">
          <cell r="AA16973">
            <v>69.61</v>
          </cell>
        </row>
        <row r="16974">
          <cell r="AA16974">
            <v>69.62</v>
          </cell>
        </row>
        <row r="16975">
          <cell r="AA16975">
            <v>69.63</v>
          </cell>
        </row>
        <row r="16976">
          <cell r="AA16976">
            <v>69.64</v>
          </cell>
        </row>
        <row r="16977">
          <cell r="AA16977">
            <v>69.650000000000006</v>
          </cell>
        </row>
        <row r="16978">
          <cell r="AA16978">
            <v>69.66</v>
          </cell>
        </row>
        <row r="16979">
          <cell r="AA16979">
            <v>69.67</v>
          </cell>
        </row>
        <row r="16980">
          <cell r="AA16980">
            <v>69.680000000000007</v>
          </cell>
        </row>
        <row r="16981">
          <cell r="AA16981">
            <v>69.69</v>
          </cell>
        </row>
        <row r="16982">
          <cell r="AA16982">
            <v>69.7</v>
          </cell>
        </row>
        <row r="16983">
          <cell r="AA16983">
            <v>69.709999999999994</v>
          </cell>
        </row>
        <row r="16984">
          <cell r="AA16984">
            <v>69.72</v>
          </cell>
        </row>
        <row r="16985">
          <cell r="AA16985">
            <v>69.73</v>
          </cell>
        </row>
        <row r="16986">
          <cell r="AA16986">
            <v>69.739999999999995</v>
          </cell>
        </row>
        <row r="16987">
          <cell r="AA16987">
            <v>69.75</v>
          </cell>
        </row>
        <row r="16988">
          <cell r="AA16988">
            <v>69.760000000000005</v>
          </cell>
        </row>
        <row r="16989">
          <cell r="AA16989">
            <v>69.77</v>
          </cell>
        </row>
        <row r="16990">
          <cell r="AA16990">
            <v>69.78</v>
          </cell>
        </row>
        <row r="16991">
          <cell r="AA16991">
            <v>69.790000000000006</v>
          </cell>
        </row>
        <row r="16992">
          <cell r="AA16992">
            <v>69.8</v>
          </cell>
        </row>
        <row r="16993">
          <cell r="AA16993">
            <v>69.81</v>
          </cell>
        </row>
        <row r="16994">
          <cell r="AA16994">
            <v>69.819999999999993</v>
          </cell>
        </row>
        <row r="16995">
          <cell r="AA16995">
            <v>69.83</v>
          </cell>
        </row>
        <row r="16996">
          <cell r="AA16996">
            <v>69.84</v>
          </cell>
        </row>
        <row r="16997">
          <cell r="AA16997">
            <v>69.849999999999994</v>
          </cell>
        </row>
        <row r="16998">
          <cell r="AA16998">
            <v>69.86</v>
          </cell>
        </row>
        <row r="16999">
          <cell r="AA16999">
            <v>69.87</v>
          </cell>
        </row>
        <row r="17000">
          <cell r="AA17000">
            <v>69.88</v>
          </cell>
        </row>
        <row r="17001">
          <cell r="AA17001">
            <v>69.89</v>
          </cell>
        </row>
        <row r="17002">
          <cell r="AA17002">
            <v>69.900000000000006</v>
          </cell>
        </row>
        <row r="17003">
          <cell r="AA17003">
            <v>69.91</v>
          </cell>
        </row>
        <row r="17004">
          <cell r="AA17004">
            <v>69.92</v>
          </cell>
        </row>
        <row r="17005">
          <cell r="AA17005">
            <v>69.930000000000007</v>
          </cell>
        </row>
        <row r="17006">
          <cell r="AA17006">
            <v>69.94</v>
          </cell>
        </row>
        <row r="17007">
          <cell r="AA17007">
            <v>69.95</v>
          </cell>
        </row>
        <row r="17008">
          <cell r="AA17008">
            <v>69.959999999999994</v>
          </cell>
        </row>
        <row r="17009">
          <cell r="AA17009">
            <v>69.97</v>
          </cell>
        </row>
        <row r="17010">
          <cell r="AA17010">
            <v>69.98</v>
          </cell>
        </row>
        <row r="17011">
          <cell r="AA17011">
            <v>69.989999999999995</v>
          </cell>
        </row>
        <row r="17012">
          <cell r="AA17012">
            <v>70</v>
          </cell>
        </row>
        <row r="17013">
          <cell r="AA17013">
            <v>70.010000000000005</v>
          </cell>
        </row>
        <row r="17014">
          <cell r="AA17014">
            <v>70.02</v>
          </cell>
        </row>
        <row r="17015">
          <cell r="AA17015">
            <v>70.03</v>
          </cell>
        </row>
        <row r="17016">
          <cell r="AA17016">
            <v>70.040000000000006</v>
          </cell>
        </row>
        <row r="17017">
          <cell r="AA17017">
            <v>70.05</v>
          </cell>
        </row>
        <row r="17018">
          <cell r="AA17018">
            <v>70.06</v>
          </cell>
        </row>
        <row r="17019">
          <cell r="AA17019">
            <v>70.069999999999993</v>
          </cell>
        </row>
        <row r="17020">
          <cell r="AA17020">
            <v>70.08</v>
          </cell>
        </row>
        <row r="17021">
          <cell r="AA17021">
            <v>70.09</v>
          </cell>
        </row>
        <row r="17022">
          <cell r="AA17022">
            <v>70.099999999999994</v>
          </cell>
        </row>
        <row r="17023">
          <cell r="AA17023">
            <v>70.11</v>
          </cell>
        </row>
        <row r="17024">
          <cell r="AA17024">
            <v>70.12</v>
          </cell>
        </row>
        <row r="17025">
          <cell r="AA17025">
            <v>70.13</v>
          </cell>
        </row>
        <row r="17026">
          <cell r="AA17026">
            <v>70.14</v>
          </cell>
        </row>
        <row r="17027">
          <cell r="AA17027">
            <v>70.150000000000006</v>
          </cell>
        </row>
        <row r="17028">
          <cell r="AA17028">
            <v>70.16</v>
          </cell>
        </row>
        <row r="17029">
          <cell r="AA17029">
            <v>70.17</v>
          </cell>
        </row>
        <row r="17030">
          <cell r="AA17030">
            <v>70.180000000000007</v>
          </cell>
        </row>
        <row r="17031">
          <cell r="AA17031">
            <v>70.19</v>
          </cell>
        </row>
        <row r="17032">
          <cell r="AA17032">
            <v>70.2</v>
          </cell>
        </row>
        <row r="17033">
          <cell r="AA17033">
            <v>70.209999999999994</v>
          </cell>
        </row>
        <row r="17034">
          <cell r="AA17034">
            <v>70.22</v>
          </cell>
        </row>
        <row r="17035">
          <cell r="AA17035">
            <v>70.23</v>
          </cell>
        </row>
        <row r="17036">
          <cell r="AA17036">
            <v>70.239999999999995</v>
          </cell>
        </row>
        <row r="17037">
          <cell r="AA17037">
            <v>70.25</v>
          </cell>
        </row>
        <row r="17038">
          <cell r="AA17038">
            <v>70.260000000000005</v>
          </cell>
        </row>
        <row r="17039">
          <cell r="AA17039">
            <v>70.27</v>
          </cell>
        </row>
        <row r="17040">
          <cell r="AA17040">
            <v>70.28</v>
          </cell>
        </row>
        <row r="17041">
          <cell r="AA17041">
            <v>70.290000000000006</v>
          </cell>
        </row>
        <row r="17042">
          <cell r="AA17042">
            <v>70.3</v>
          </cell>
        </row>
        <row r="17043">
          <cell r="AA17043">
            <v>70.31</v>
          </cell>
        </row>
        <row r="17044">
          <cell r="AA17044">
            <v>70.319999999999993</v>
          </cell>
        </row>
        <row r="17045">
          <cell r="AA17045">
            <v>70.33</v>
          </cell>
        </row>
        <row r="17046">
          <cell r="AA17046">
            <v>70.34</v>
          </cell>
        </row>
        <row r="17047">
          <cell r="AA17047">
            <v>70.349999999999994</v>
          </cell>
        </row>
        <row r="17048">
          <cell r="AA17048">
            <v>70.36</v>
          </cell>
        </row>
        <row r="17049">
          <cell r="AA17049">
            <v>70.37</v>
          </cell>
        </row>
        <row r="17050">
          <cell r="AA17050">
            <v>70.38</v>
          </cell>
        </row>
        <row r="17051">
          <cell r="AA17051">
            <v>70.39</v>
          </cell>
        </row>
        <row r="17052">
          <cell r="AA17052">
            <v>70.400000000000006</v>
          </cell>
        </row>
        <row r="17053">
          <cell r="AA17053">
            <v>70.41</v>
          </cell>
        </row>
        <row r="17054">
          <cell r="AA17054">
            <v>70.42</v>
          </cell>
        </row>
        <row r="17055">
          <cell r="AA17055">
            <v>70.430000000000007</v>
          </cell>
        </row>
        <row r="17056">
          <cell r="AA17056">
            <v>70.44</v>
          </cell>
        </row>
        <row r="17057">
          <cell r="AA17057">
            <v>70.45</v>
          </cell>
        </row>
        <row r="17058">
          <cell r="AA17058">
            <v>70.459999999999994</v>
          </cell>
        </row>
        <row r="17059">
          <cell r="AA17059">
            <v>70.47</v>
          </cell>
        </row>
        <row r="17060">
          <cell r="AA17060">
            <v>70.48</v>
          </cell>
        </row>
        <row r="17061">
          <cell r="AA17061">
            <v>70.489999999999995</v>
          </cell>
        </row>
        <row r="17062">
          <cell r="AA17062">
            <v>70.5</v>
          </cell>
        </row>
        <row r="17063">
          <cell r="AA17063">
            <v>70.510000000000005</v>
          </cell>
        </row>
        <row r="17064">
          <cell r="AA17064">
            <v>70.52</v>
          </cell>
        </row>
        <row r="17065">
          <cell r="AA17065">
            <v>70.53</v>
          </cell>
        </row>
        <row r="17066">
          <cell r="AA17066">
            <v>70.540000000000006</v>
          </cell>
        </row>
        <row r="17067">
          <cell r="AA17067">
            <v>70.55</v>
          </cell>
        </row>
        <row r="17068">
          <cell r="AA17068">
            <v>70.56</v>
          </cell>
        </row>
        <row r="17069">
          <cell r="AA17069">
            <v>70.569999999999993</v>
          </cell>
        </row>
        <row r="17070">
          <cell r="AA17070">
            <v>70.58</v>
          </cell>
        </row>
        <row r="17071">
          <cell r="AA17071">
            <v>70.59</v>
          </cell>
        </row>
        <row r="17072">
          <cell r="AA17072">
            <v>70.599999999999994</v>
          </cell>
        </row>
        <row r="17073">
          <cell r="AA17073">
            <v>70.61</v>
          </cell>
        </row>
        <row r="17074">
          <cell r="AA17074">
            <v>70.62</v>
          </cell>
        </row>
        <row r="17075">
          <cell r="AA17075">
            <v>70.63</v>
          </cell>
        </row>
        <row r="17076">
          <cell r="AA17076">
            <v>70.64</v>
          </cell>
        </row>
        <row r="17077">
          <cell r="AA17077">
            <v>70.650000000000006</v>
          </cell>
        </row>
        <row r="17078">
          <cell r="AA17078">
            <v>70.66</v>
          </cell>
        </row>
        <row r="17079">
          <cell r="AA17079">
            <v>70.67</v>
          </cell>
        </row>
        <row r="17080">
          <cell r="AA17080">
            <v>70.680000000000007</v>
          </cell>
        </row>
        <row r="17081">
          <cell r="AA17081">
            <v>70.69</v>
          </cell>
        </row>
        <row r="17082">
          <cell r="AA17082">
            <v>70.7</v>
          </cell>
        </row>
        <row r="17083">
          <cell r="AA17083">
            <v>70.709999999999994</v>
          </cell>
        </row>
        <row r="17084">
          <cell r="AA17084">
            <v>70.72</v>
          </cell>
        </row>
        <row r="17085">
          <cell r="AA17085">
            <v>70.73</v>
          </cell>
        </row>
        <row r="17086">
          <cell r="AA17086">
            <v>70.739999999999995</v>
          </cell>
        </row>
        <row r="17087">
          <cell r="AA17087">
            <v>70.75</v>
          </cell>
        </row>
        <row r="17088">
          <cell r="AA17088">
            <v>70.760000000000005</v>
          </cell>
        </row>
        <row r="17089">
          <cell r="AA17089">
            <v>70.77</v>
          </cell>
        </row>
        <row r="17090">
          <cell r="AA17090">
            <v>70.78</v>
          </cell>
        </row>
        <row r="17091">
          <cell r="AA17091">
            <v>70.790000000000006</v>
          </cell>
        </row>
        <row r="17092">
          <cell r="AA17092">
            <v>70.8</v>
          </cell>
        </row>
        <row r="17093">
          <cell r="AA17093">
            <v>70.81</v>
          </cell>
        </row>
        <row r="17094">
          <cell r="AA17094">
            <v>70.819999999999993</v>
          </cell>
        </row>
        <row r="17095">
          <cell r="AA17095">
            <v>70.83</v>
          </cell>
        </row>
        <row r="17096">
          <cell r="AA17096">
            <v>70.84</v>
          </cell>
        </row>
        <row r="17097">
          <cell r="AA17097">
            <v>70.849999999999994</v>
          </cell>
        </row>
        <row r="17098">
          <cell r="AA17098">
            <v>70.86</v>
          </cell>
        </row>
        <row r="17099">
          <cell r="AA17099">
            <v>70.87</v>
          </cell>
        </row>
        <row r="17100">
          <cell r="AA17100">
            <v>70.88</v>
          </cell>
        </row>
        <row r="17101">
          <cell r="AA17101">
            <v>70.89</v>
          </cell>
        </row>
        <row r="17102">
          <cell r="AA17102">
            <v>70.900000000000006</v>
          </cell>
        </row>
        <row r="17103">
          <cell r="AA17103">
            <v>70.91</v>
          </cell>
        </row>
        <row r="17104">
          <cell r="AA17104">
            <v>70.92</v>
          </cell>
        </row>
        <row r="17105">
          <cell r="AA17105">
            <v>70.930000000000007</v>
          </cell>
        </row>
        <row r="17106">
          <cell r="AA17106">
            <v>70.94</v>
          </cell>
        </row>
        <row r="17107">
          <cell r="AA17107">
            <v>70.95</v>
          </cell>
        </row>
        <row r="17108">
          <cell r="AA17108">
            <v>70.959999999999994</v>
          </cell>
        </row>
        <row r="17109">
          <cell r="AA17109">
            <v>70.97</v>
          </cell>
        </row>
        <row r="17110">
          <cell r="AA17110">
            <v>70.98</v>
          </cell>
        </row>
        <row r="17111">
          <cell r="AA17111">
            <v>70.989999999999995</v>
          </cell>
        </row>
        <row r="17112">
          <cell r="AA17112">
            <v>71</v>
          </cell>
        </row>
        <row r="17113">
          <cell r="AA17113">
            <v>71.010000000000005</v>
          </cell>
        </row>
        <row r="17114">
          <cell r="AA17114">
            <v>71.02</v>
          </cell>
        </row>
        <row r="17115">
          <cell r="AA17115">
            <v>71.03</v>
          </cell>
        </row>
        <row r="17116">
          <cell r="AA17116">
            <v>71.040000000000006</v>
          </cell>
        </row>
        <row r="17117">
          <cell r="AA17117">
            <v>71.05</v>
          </cell>
        </row>
        <row r="17118">
          <cell r="AA17118">
            <v>71.06</v>
          </cell>
        </row>
        <row r="17119">
          <cell r="AA17119">
            <v>71.069999999999993</v>
          </cell>
        </row>
        <row r="17120">
          <cell r="AA17120">
            <v>71.08</v>
          </cell>
        </row>
        <row r="17121">
          <cell r="AA17121">
            <v>71.09</v>
          </cell>
        </row>
        <row r="17122">
          <cell r="AA17122">
            <v>71.099999999999994</v>
          </cell>
        </row>
        <row r="17123">
          <cell r="AA17123">
            <v>71.11</v>
          </cell>
        </row>
        <row r="17124">
          <cell r="AA17124">
            <v>71.12</v>
          </cell>
        </row>
        <row r="17125">
          <cell r="AA17125">
            <v>71.13</v>
          </cell>
        </row>
        <row r="17126">
          <cell r="AA17126">
            <v>71.14</v>
          </cell>
        </row>
        <row r="17127">
          <cell r="AA17127">
            <v>71.150000000000006</v>
          </cell>
        </row>
        <row r="17128">
          <cell r="AA17128">
            <v>71.16</v>
          </cell>
        </row>
        <row r="17129">
          <cell r="AA17129">
            <v>71.17</v>
          </cell>
        </row>
        <row r="17130">
          <cell r="AA17130">
            <v>71.180000000000007</v>
          </cell>
        </row>
        <row r="17131">
          <cell r="AA17131">
            <v>71.19</v>
          </cell>
        </row>
        <row r="17132">
          <cell r="AA17132">
            <v>71.2</v>
          </cell>
        </row>
        <row r="17133">
          <cell r="AA17133">
            <v>71.209999999999994</v>
          </cell>
        </row>
        <row r="17134">
          <cell r="AA17134">
            <v>71.22</v>
          </cell>
        </row>
        <row r="17135">
          <cell r="AA17135">
            <v>71.23</v>
          </cell>
        </row>
        <row r="17136">
          <cell r="AA17136">
            <v>71.239999999999995</v>
          </cell>
        </row>
        <row r="17137">
          <cell r="AA17137">
            <v>71.25</v>
          </cell>
        </row>
        <row r="17138">
          <cell r="AA17138">
            <v>71.260000000000005</v>
          </cell>
        </row>
        <row r="17139">
          <cell r="AA17139">
            <v>71.27</v>
          </cell>
        </row>
        <row r="17140">
          <cell r="AA17140">
            <v>71.28</v>
          </cell>
        </row>
        <row r="17141">
          <cell r="AA17141">
            <v>71.290000000000006</v>
          </cell>
        </row>
        <row r="17142">
          <cell r="AA17142">
            <v>71.3</v>
          </cell>
        </row>
        <row r="17143">
          <cell r="AA17143">
            <v>71.31</v>
          </cell>
        </row>
        <row r="17144">
          <cell r="AA17144">
            <v>71.319999999999993</v>
          </cell>
        </row>
        <row r="17145">
          <cell r="AA17145">
            <v>71.33</v>
          </cell>
        </row>
        <row r="17146">
          <cell r="AA17146">
            <v>71.34</v>
          </cell>
        </row>
        <row r="17147">
          <cell r="AA17147">
            <v>71.349999999999994</v>
          </cell>
        </row>
        <row r="17148">
          <cell r="AA17148">
            <v>71.36</v>
          </cell>
        </row>
        <row r="17149">
          <cell r="AA17149">
            <v>71.37</v>
          </cell>
        </row>
        <row r="17150">
          <cell r="AA17150">
            <v>71.38</v>
          </cell>
        </row>
        <row r="17151">
          <cell r="AA17151">
            <v>71.39</v>
          </cell>
        </row>
        <row r="17152">
          <cell r="AA17152">
            <v>71.400000000000006</v>
          </cell>
        </row>
        <row r="17153">
          <cell r="AA17153">
            <v>71.41</v>
          </cell>
        </row>
        <row r="17154">
          <cell r="AA17154">
            <v>71.42</v>
          </cell>
        </row>
        <row r="17155">
          <cell r="AA17155">
            <v>71.430000000000007</v>
          </cell>
        </row>
        <row r="17156">
          <cell r="AA17156">
            <v>71.44</v>
          </cell>
        </row>
        <row r="17157">
          <cell r="AA17157">
            <v>71.45</v>
          </cell>
        </row>
        <row r="17158">
          <cell r="AA17158">
            <v>71.459999999999994</v>
          </cell>
        </row>
        <row r="17159">
          <cell r="AA17159">
            <v>71.47</v>
          </cell>
        </row>
        <row r="17160">
          <cell r="AA17160">
            <v>71.48</v>
          </cell>
        </row>
        <row r="17161">
          <cell r="AA17161">
            <v>71.489999999999995</v>
          </cell>
        </row>
        <row r="17162">
          <cell r="AA17162">
            <v>71.5</v>
          </cell>
        </row>
        <row r="17163">
          <cell r="AA17163">
            <v>71.510000000000005</v>
          </cell>
        </row>
        <row r="17164">
          <cell r="AA17164">
            <v>71.52</v>
          </cell>
        </row>
        <row r="17165">
          <cell r="AA17165">
            <v>71.53</v>
          </cell>
        </row>
        <row r="17166">
          <cell r="AA17166">
            <v>71.540000000000006</v>
          </cell>
        </row>
        <row r="17167">
          <cell r="AA17167">
            <v>71.55</v>
          </cell>
        </row>
        <row r="17168">
          <cell r="AA17168">
            <v>71.56</v>
          </cell>
        </row>
        <row r="17169">
          <cell r="AA17169">
            <v>71.569999999999993</v>
          </cell>
        </row>
        <row r="17170">
          <cell r="AA17170">
            <v>71.58</v>
          </cell>
        </row>
        <row r="17171">
          <cell r="AA17171">
            <v>71.59</v>
          </cell>
        </row>
        <row r="17172">
          <cell r="AA17172">
            <v>71.599999999999994</v>
          </cell>
        </row>
        <row r="17173">
          <cell r="AA17173">
            <v>71.61</v>
          </cell>
        </row>
        <row r="17174">
          <cell r="AA17174">
            <v>71.62</v>
          </cell>
        </row>
        <row r="17175">
          <cell r="AA17175">
            <v>71.63</v>
          </cell>
        </row>
        <row r="17176">
          <cell r="AA17176">
            <v>71.64</v>
          </cell>
        </row>
        <row r="17177">
          <cell r="AA17177">
            <v>71.650000000000006</v>
          </cell>
        </row>
        <row r="17178">
          <cell r="AA17178">
            <v>71.66</v>
          </cell>
        </row>
        <row r="17179">
          <cell r="AA17179">
            <v>71.67</v>
          </cell>
        </row>
        <row r="17180">
          <cell r="AA17180">
            <v>71.680000000000007</v>
          </cell>
        </row>
        <row r="17181">
          <cell r="AA17181">
            <v>71.69</v>
          </cell>
        </row>
        <row r="17182">
          <cell r="AA17182">
            <v>71.7</v>
          </cell>
        </row>
        <row r="17183">
          <cell r="AA17183">
            <v>71.709999999999994</v>
          </cell>
        </row>
        <row r="17184">
          <cell r="AA17184">
            <v>71.72</v>
          </cell>
        </row>
        <row r="17185">
          <cell r="AA17185">
            <v>71.73</v>
          </cell>
        </row>
        <row r="17186">
          <cell r="AA17186">
            <v>71.739999999999995</v>
          </cell>
        </row>
        <row r="17187">
          <cell r="AA17187">
            <v>71.75</v>
          </cell>
        </row>
        <row r="17188">
          <cell r="AA17188">
            <v>71.760000000000005</v>
          </cell>
        </row>
        <row r="17189">
          <cell r="AA17189">
            <v>71.77</v>
          </cell>
        </row>
        <row r="17190">
          <cell r="AA17190">
            <v>71.78</v>
          </cell>
        </row>
        <row r="17191">
          <cell r="AA17191">
            <v>71.790000000000006</v>
          </cell>
        </row>
        <row r="17192">
          <cell r="AA17192">
            <v>71.8</v>
          </cell>
        </row>
        <row r="17193">
          <cell r="AA17193">
            <v>71.81</v>
          </cell>
        </row>
        <row r="17194">
          <cell r="AA17194">
            <v>71.819999999999993</v>
          </cell>
        </row>
        <row r="17195">
          <cell r="AA17195">
            <v>71.83</v>
          </cell>
        </row>
        <row r="17196">
          <cell r="AA17196">
            <v>71.84</v>
          </cell>
        </row>
        <row r="17197">
          <cell r="AA17197">
            <v>71.849999999999994</v>
          </cell>
        </row>
        <row r="17198">
          <cell r="AA17198">
            <v>71.86</v>
          </cell>
        </row>
        <row r="17199">
          <cell r="AA17199">
            <v>71.87</v>
          </cell>
        </row>
        <row r="17200">
          <cell r="AA17200">
            <v>71.88</v>
          </cell>
        </row>
        <row r="17201">
          <cell r="AA17201">
            <v>71.89</v>
          </cell>
        </row>
        <row r="17202">
          <cell r="AA17202">
            <v>71.900000000000006</v>
          </cell>
        </row>
        <row r="17203">
          <cell r="AA17203">
            <v>71.91</v>
          </cell>
        </row>
        <row r="17204">
          <cell r="AA17204">
            <v>71.92</v>
          </cell>
        </row>
        <row r="17205">
          <cell r="AA17205">
            <v>71.930000000000007</v>
          </cell>
        </row>
        <row r="17206">
          <cell r="AA17206">
            <v>71.94</v>
          </cell>
        </row>
        <row r="17207">
          <cell r="AA17207">
            <v>71.95</v>
          </cell>
        </row>
        <row r="17208">
          <cell r="AA17208">
            <v>71.959999999999994</v>
          </cell>
        </row>
        <row r="17209">
          <cell r="AA17209">
            <v>71.97</v>
          </cell>
        </row>
        <row r="17210">
          <cell r="AA17210">
            <v>71.98</v>
          </cell>
        </row>
        <row r="17211">
          <cell r="AA17211">
            <v>71.989999999999995</v>
          </cell>
        </row>
        <row r="17212">
          <cell r="AA17212">
            <v>72</v>
          </cell>
        </row>
        <row r="17213">
          <cell r="AA17213">
            <v>72.010000000000005</v>
          </cell>
        </row>
        <row r="17214">
          <cell r="AA17214">
            <v>72.02</v>
          </cell>
        </row>
        <row r="17215">
          <cell r="AA17215">
            <v>72.03</v>
          </cell>
        </row>
        <row r="17216">
          <cell r="AA17216">
            <v>72.040000000000006</v>
          </cell>
        </row>
        <row r="17217">
          <cell r="AA17217">
            <v>72.05</v>
          </cell>
        </row>
        <row r="17218">
          <cell r="AA17218">
            <v>72.06</v>
          </cell>
        </row>
        <row r="17219">
          <cell r="AA17219">
            <v>72.069999999999993</v>
          </cell>
        </row>
        <row r="17220">
          <cell r="AA17220">
            <v>72.08</v>
          </cell>
        </row>
        <row r="17221">
          <cell r="AA17221">
            <v>72.09</v>
          </cell>
        </row>
        <row r="17222">
          <cell r="AA17222">
            <v>72.099999999999994</v>
          </cell>
        </row>
        <row r="17223">
          <cell r="AA17223">
            <v>72.11</v>
          </cell>
        </row>
        <row r="17224">
          <cell r="AA17224">
            <v>72.12</v>
          </cell>
        </row>
        <row r="17225">
          <cell r="AA17225">
            <v>72.13</v>
          </cell>
        </row>
        <row r="17226">
          <cell r="AA17226">
            <v>72.14</v>
          </cell>
        </row>
        <row r="17227">
          <cell r="AA17227">
            <v>72.150000000000006</v>
          </cell>
        </row>
        <row r="17228">
          <cell r="AA17228">
            <v>72.16</v>
          </cell>
        </row>
        <row r="17229">
          <cell r="AA17229">
            <v>72.17</v>
          </cell>
        </row>
        <row r="17230">
          <cell r="AA17230">
            <v>72.180000000000007</v>
          </cell>
        </row>
        <row r="17231">
          <cell r="AA17231">
            <v>72.19</v>
          </cell>
        </row>
        <row r="17232">
          <cell r="AA17232">
            <v>72.2</v>
          </cell>
        </row>
        <row r="17233">
          <cell r="AA17233">
            <v>72.209999999999994</v>
          </cell>
        </row>
        <row r="17234">
          <cell r="AA17234">
            <v>72.22</v>
          </cell>
        </row>
        <row r="17235">
          <cell r="AA17235">
            <v>72.23</v>
          </cell>
        </row>
        <row r="17236">
          <cell r="AA17236">
            <v>72.239999999999995</v>
          </cell>
        </row>
        <row r="17237">
          <cell r="AA17237">
            <v>72.25</v>
          </cell>
        </row>
        <row r="17238">
          <cell r="AA17238">
            <v>72.260000000000005</v>
          </cell>
        </row>
        <row r="17239">
          <cell r="AA17239">
            <v>72.27</v>
          </cell>
        </row>
        <row r="17240">
          <cell r="AA17240">
            <v>72.28</v>
          </cell>
        </row>
        <row r="17241">
          <cell r="AA17241">
            <v>72.290000000000006</v>
          </cell>
        </row>
        <row r="17242">
          <cell r="AA17242">
            <v>72.3</v>
          </cell>
        </row>
        <row r="17243">
          <cell r="AA17243">
            <v>72.31</v>
          </cell>
        </row>
        <row r="17244">
          <cell r="AA17244">
            <v>72.319999999999993</v>
          </cell>
        </row>
        <row r="17245">
          <cell r="AA17245">
            <v>72.33</v>
          </cell>
        </row>
        <row r="17246">
          <cell r="AA17246">
            <v>72.34</v>
          </cell>
        </row>
        <row r="17247">
          <cell r="AA17247">
            <v>72.349999999999994</v>
          </cell>
        </row>
        <row r="17248">
          <cell r="AA17248">
            <v>72.36</v>
          </cell>
        </row>
        <row r="17249">
          <cell r="AA17249">
            <v>72.37</v>
          </cell>
        </row>
        <row r="17250">
          <cell r="AA17250">
            <v>72.38</v>
          </cell>
        </row>
        <row r="17251">
          <cell r="AA17251">
            <v>72.39</v>
          </cell>
        </row>
        <row r="17252">
          <cell r="AA17252">
            <v>72.400000000000006</v>
          </cell>
        </row>
        <row r="17253">
          <cell r="AA17253">
            <v>72.41</v>
          </cell>
        </row>
        <row r="17254">
          <cell r="AA17254">
            <v>72.42</v>
          </cell>
        </row>
        <row r="17255">
          <cell r="AA17255">
            <v>72.430000000000007</v>
          </cell>
        </row>
        <row r="17256">
          <cell r="AA17256">
            <v>72.44</v>
          </cell>
        </row>
        <row r="17257">
          <cell r="AA17257">
            <v>72.45</v>
          </cell>
        </row>
        <row r="17258">
          <cell r="AA17258">
            <v>72.459999999999994</v>
          </cell>
        </row>
        <row r="17259">
          <cell r="AA17259">
            <v>72.47</v>
          </cell>
        </row>
        <row r="17260">
          <cell r="AA17260">
            <v>72.48</v>
          </cell>
        </row>
        <row r="17261">
          <cell r="AA17261">
            <v>72.489999999999995</v>
          </cell>
        </row>
        <row r="17262">
          <cell r="AA17262">
            <v>72.5</v>
          </cell>
        </row>
        <row r="17263">
          <cell r="AA17263">
            <v>72.510000000000005</v>
          </cell>
        </row>
        <row r="17264">
          <cell r="AA17264">
            <v>72.52</v>
          </cell>
        </row>
        <row r="17265">
          <cell r="AA17265">
            <v>72.53</v>
          </cell>
        </row>
        <row r="17266">
          <cell r="AA17266">
            <v>72.540000000000006</v>
          </cell>
        </row>
        <row r="17267">
          <cell r="AA17267">
            <v>72.55</v>
          </cell>
        </row>
        <row r="17268">
          <cell r="AA17268">
            <v>72.56</v>
          </cell>
        </row>
        <row r="17269">
          <cell r="AA17269">
            <v>72.569999999999993</v>
          </cell>
        </row>
        <row r="17270">
          <cell r="AA17270">
            <v>72.58</v>
          </cell>
        </row>
        <row r="17271">
          <cell r="AA17271">
            <v>72.59</v>
          </cell>
        </row>
        <row r="17272">
          <cell r="AA17272">
            <v>72.599999999999994</v>
          </cell>
        </row>
        <row r="17273">
          <cell r="AA17273">
            <v>72.61</v>
          </cell>
        </row>
        <row r="17274">
          <cell r="AA17274">
            <v>72.62</v>
          </cell>
        </row>
        <row r="17275">
          <cell r="AA17275">
            <v>72.63</v>
          </cell>
        </row>
        <row r="17276">
          <cell r="AA17276">
            <v>72.64</v>
          </cell>
        </row>
        <row r="17277">
          <cell r="AA17277">
            <v>72.650000000000006</v>
          </cell>
        </row>
        <row r="17278">
          <cell r="AA17278">
            <v>72.66</v>
          </cell>
        </row>
        <row r="17279">
          <cell r="AA17279">
            <v>72.67</v>
          </cell>
        </row>
        <row r="17280">
          <cell r="AA17280">
            <v>72.680000000000007</v>
          </cell>
        </row>
        <row r="17281">
          <cell r="AA17281">
            <v>72.69</v>
          </cell>
        </row>
        <row r="17282">
          <cell r="AA17282">
            <v>72.7</v>
          </cell>
        </row>
        <row r="17283">
          <cell r="AA17283">
            <v>72.709999999999994</v>
          </cell>
        </row>
        <row r="17284">
          <cell r="AA17284">
            <v>72.72</v>
          </cell>
        </row>
        <row r="17285">
          <cell r="AA17285">
            <v>72.73</v>
          </cell>
        </row>
        <row r="17286">
          <cell r="AA17286">
            <v>72.739999999999995</v>
          </cell>
        </row>
        <row r="17287">
          <cell r="AA17287">
            <v>72.75</v>
          </cell>
        </row>
        <row r="17288">
          <cell r="AA17288">
            <v>72.760000000000005</v>
          </cell>
        </row>
        <row r="17289">
          <cell r="AA17289">
            <v>72.77</v>
          </cell>
        </row>
        <row r="17290">
          <cell r="AA17290">
            <v>72.78</v>
          </cell>
        </row>
        <row r="17291">
          <cell r="AA17291">
            <v>72.790000000000006</v>
          </cell>
        </row>
        <row r="17292">
          <cell r="AA17292">
            <v>72.8</v>
          </cell>
        </row>
        <row r="17293">
          <cell r="AA17293">
            <v>72.81</v>
          </cell>
        </row>
        <row r="17294">
          <cell r="AA17294">
            <v>72.819999999999993</v>
          </cell>
        </row>
        <row r="17295">
          <cell r="AA17295">
            <v>72.83</v>
          </cell>
        </row>
        <row r="17296">
          <cell r="AA17296">
            <v>72.84</v>
          </cell>
        </row>
        <row r="17297">
          <cell r="AA17297">
            <v>72.849999999999994</v>
          </cell>
        </row>
        <row r="17298">
          <cell r="AA17298">
            <v>72.86</v>
          </cell>
        </row>
        <row r="17299">
          <cell r="AA17299">
            <v>72.87</v>
          </cell>
        </row>
        <row r="17300">
          <cell r="AA17300">
            <v>72.88</v>
          </cell>
        </row>
        <row r="17301">
          <cell r="AA17301">
            <v>72.89</v>
          </cell>
        </row>
        <row r="17302">
          <cell r="AA17302">
            <v>72.900000000000006</v>
          </cell>
        </row>
        <row r="17303">
          <cell r="AA17303">
            <v>72.91</v>
          </cell>
        </row>
        <row r="17304">
          <cell r="AA17304">
            <v>72.92</v>
          </cell>
        </row>
        <row r="17305">
          <cell r="AA17305">
            <v>72.930000000000007</v>
          </cell>
        </row>
        <row r="17306">
          <cell r="AA17306">
            <v>72.94</v>
          </cell>
        </row>
        <row r="17307">
          <cell r="AA17307">
            <v>72.95</v>
          </cell>
        </row>
        <row r="17308">
          <cell r="AA17308">
            <v>72.959999999999994</v>
          </cell>
        </row>
        <row r="17309">
          <cell r="AA17309">
            <v>72.97</v>
          </cell>
        </row>
        <row r="17310">
          <cell r="AA17310">
            <v>72.98</v>
          </cell>
        </row>
        <row r="17311">
          <cell r="AA17311">
            <v>72.989999999999995</v>
          </cell>
        </row>
        <row r="17312">
          <cell r="AA17312">
            <v>73</v>
          </cell>
        </row>
        <row r="17313">
          <cell r="AA17313">
            <v>73.010000000000005</v>
          </cell>
        </row>
        <row r="17314">
          <cell r="AA17314">
            <v>73.02</v>
          </cell>
        </row>
        <row r="17315">
          <cell r="AA17315">
            <v>73.03</v>
          </cell>
        </row>
        <row r="17316">
          <cell r="AA17316">
            <v>73.040000000000006</v>
          </cell>
        </row>
        <row r="17317">
          <cell r="AA17317">
            <v>73.05</v>
          </cell>
        </row>
        <row r="17318">
          <cell r="AA17318">
            <v>73.06</v>
          </cell>
        </row>
        <row r="17319">
          <cell r="AA17319">
            <v>73.069999999999993</v>
          </cell>
        </row>
        <row r="17320">
          <cell r="AA17320">
            <v>73.08</v>
          </cell>
        </row>
        <row r="17321">
          <cell r="AA17321">
            <v>73.09</v>
          </cell>
        </row>
        <row r="17322">
          <cell r="AA17322">
            <v>73.099999999999994</v>
          </cell>
        </row>
        <row r="17323">
          <cell r="AA17323">
            <v>73.11</v>
          </cell>
        </row>
        <row r="17324">
          <cell r="AA17324">
            <v>73.12</v>
          </cell>
        </row>
        <row r="17325">
          <cell r="AA17325">
            <v>73.13</v>
          </cell>
        </row>
        <row r="17326">
          <cell r="AA17326">
            <v>73.14</v>
          </cell>
        </row>
        <row r="17327">
          <cell r="AA17327">
            <v>73.150000000000006</v>
          </cell>
        </row>
        <row r="17328">
          <cell r="AA17328">
            <v>73.16</v>
          </cell>
        </row>
        <row r="17329">
          <cell r="AA17329">
            <v>73.17</v>
          </cell>
        </row>
        <row r="17330">
          <cell r="AA17330">
            <v>73.180000000000007</v>
          </cell>
        </row>
        <row r="17331">
          <cell r="AA17331">
            <v>73.19</v>
          </cell>
        </row>
        <row r="17332">
          <cell r="AA17332">
            <v>73.2</v>
          </cell>
        </row>
        <row r="17333">
          <cell r="AA17333">
            <v>73.209999999999994</v>
          </cell>
        </row>
        <row r="17334">
          <cell r="AA17334">
            <v>73.22</v>
          </cell>
        </row>
        <row r="17335">
          <cell r="AA17335">
            <v>73.23</v>
          </cell>
        </row>
        <row r="17336">
          <cell r="AA17336">
            <v>73.239999999999995</v>
          </cell>
        </row>
        <row r="17337">
          <cell r="AA17337">
            <v>73.25</v>
          </cell>
        </row>
        <row r="17338">
          <cell r="AA17338">
            <v>73.260000000000005</v>
          </cell>
        </row>
        <row r="17339">
          <cell r="AA17339">
            <v>73.27</v>
          </cell>
        </row>
        <row r="17340">
          <cell r="AA17340">
            <v>73.28</v>
          </cell>
        </row>
        <row r="17341">
          <cell r="AA17341">
            <v>73.290000000000006</v>
          </cell>
        </row>
        <row r="17342">
          <cell r="AA17342">
            <v>73.3</v>
          </cell>
        </row>
        <row r="17343">
          <cell r="AA17343">
            <v>73.31</v>
          </cell>
        </row>
        <row r="17344">
          <cell r="AA17344">
            <v>73.319999999999993</v>
          </cell>
        </row>
        <row r="17345">
          <cell r="AA17345">
            <v>73.33</v>
          </cell>
        </row>
        <row r="17346">
          <cell r="AA17346">
            <v>73.34</v>
          </cell>
        </row>
        <row r="17347">
          <cell r="AA17347">
            <v>73.349999999999994</v>
          </cell>
        </row>
        <row r="17348">
          <cell r="AA17348">
            <v>73.36</v>
          </cell>
        </row>
        <row r="17349">
          <cell r="AA17349">
            <v>73.37</v>
          </cell>
        </row>
        <row r="17350">
          <cell r="AA17350">
            <v>73.38</v>
          </cell>
        </row>
        <row r="17351">
          <cell r="AA17351">
            <v>73.39</v>
          </cell>
        </row>
        <row r="17352">
          <cell r="AA17352">
            <v>73.400000000000006</v>
          </cell>
        </row>
        <row r="17353">
          <cell r="AA17353">
            <v>73.41</v>
          </cell>
        </row>
        <row r="17354">
          <cell r="AA17354">
            <v>73.42</v>
          </cell>
        </row>
        <row r="17355">
          <cell r="AA17355">
            <v>73.430000000000007</v>
          </cell>
        </row>
        <row r="17356">
          <cell r="AA17356">
            <v>73.44</v>
          </cell>
        </row>
        <row r="17357">
          <cell r="AA17357">
            <v>73.45</v>
          </cell>
        </row>
        <row r="17358">
          <cell r="AA17358">
            <v>73.459999999999994</v>
          </cell>
        </row>
        <row r="17359">
          <cell r="AA17359">
            <v>73.47</v>
          </cell>
        </row>
        <row r="17360">
          <cell r="AA17360">
            <v>73.48</v>
          </cell>
        </row>
        <row r="17361">
          <cell r="AA17361">
            <v>73.489999999999995</v>
          </cell>
        </row>
        <row r="17362">
          <cell r="AA17362">
            <v>73.5</v>
          </cell>
        </row>
        <row r="17363">
          <cell r="AA17363">
            <v>73.510000000000005</v>
          </cell>
        </row>
        <row r="17364">
          <cell r="AA17364">
            <v>73.52</v>
          </cell>
        </row>
        <row r="17365">
          <cell r="AA17365">
            <v>73.53</v>
          </cell>
        </row>
        <row r="17366">
          <cell r="AA17366">
            <v>73.540000000000006</v>
          </cell>
        </row>
        <row r="17367">
          <cell r="AA17367">
            <v>73.55</v>
          </cell>
        </row>
        <row r="17368">
          <cell r="AA17368">
            <v>73.56</v>
          </cell>
        </row>
        <row r="17369">
          <cell r="AA17369">
            <v>73.569999999999993</v>
          </cell>
        </row>
        <row r="17370">
          <cell r="AA17370">
            <v>73.58</v>
          </cell>
        </row>
        <row r="17371">
          <cell r="AA17371">
            <v>73.59</v>
          </cell>
        </row>
        <row r="17372">
          <cell r="AA17372">
            <v>73.599999999999994</v>
          </cell>
        </row>
        <row r="17373">
          <cell r="AA17373">
            <v>73.61</v>
          </cell>
        </row>
        <row r="17374">
          <cell r="AA17374">
            <v>73.62</v>
          </cell>
        </row>
        <row r="17375">
          <cell r="AA17375">
            <v>73.63</v>
          </cell>
        </row>
        <row r="17376">
          <cell r="AA17376">
            <v>73.64</v>
          </cell>
        </row>
        <row r="17377">
          <cell r="AA17377">
            <v>73.650000000000006</v>
          </cell>
        </row>
        <row r="17378">
          <cell r="AA17378">
            <v>73.66</v>
          </cell>
        </row>
        <row r="17379">
          <cell r="AA17379">
            <v>73.67</v>
          </cell>
        </row>
        <row r="17380">
          <cell r="AA17380">
            <v>73.680000000000007</v>
          </cell>
        </row>
        <row r="17381">
          <cell r="AA17381">
            <v>73.69</v>
          </cell>
        </row>
        <row r="17382">
          <cell r="AA17382">
            <v>73.7</v>
          </cell>
        </row>
        <row r="17383">
          <cell r="AA17383">
            <v>73.709999999999994</v>
          </cell>
        </row>
        <row r="17384">
          <cell r="AA17384">
            <v>73.72</v>
          </cell>
        </row>
        <row r="17385">
          <cell r="AA17385">
            <v>73.73</v>
          </cell>
        </row>
        <row r="17386">
          <cell r="AA17386">
            <v>73.739999999999995</v>
          </cell>
        </row>
        <row r="17387">
          <cell r="AA17387">
            <v>73.75</v>
          </cell>
        </row>
        <row r="17388">
          <cell r="AA17388">
            <v>73.760000000000005</v>
          </cell>
        </row>
        <row r="17389">
          <cell r="AA17389">
            <v>73.77</v>
          </cell>
        </row>
        <row r="17390">
          <cell r="AA17390">
            <v>73.78</v>
          </cell>
        </row>
        <row r="17391">
          <cell r="AA17391">
            <v>73.790000000000006</v>
          </cell>
        </row>
        <row r="17392">
          <cell r="AA17392">
            <v>73.8</v>
          </cell>
        </row>
        <row r="17393">
          <cell r="AA17393">
            <v>73.81</v>
          </cell>
        </row>
        <row r="17394">
          <cell r="AA17394">
            <v>73.819999999999993</v>
          </cell>
        </row>
        <row r="17395">
          <cell r="AA17395">
            <v>73.83</v>
          </cell>
        </row>
        <row r="17396">
          <cell r="AA17396">
            <v>73.84</v>
          </cell>
        </row>
        <row r="17397">
          <cell r="AA17397">
            <v>73.849999999999994</v>
          </cell>
        </row>
        <row r="17398">
          <cell r="AA17398">
            <v>73.86</v>
          </cell>
        </row>
        <row r="17399">
          <cell r="AA17399">
            <v>73.87</v>
          </cell>
        </row>
        <row r="17400">
          <cell r="AA17400">
            <v>73.88</v>
          </cell>
        </row>
        <row r="17401">
          <cell r="AA17401">
            <v>73.89</v>
          </cell>
        </row>
        <row r="17402">
          <cell r="AA17402">
            <v>73.900000000000006</v>
          </cell>
        </row>
        <row r="17403">
          <cell r="AA17403">
            <v>73.91</v>
          </cell>
        </row>
        <row r="17404">
          <cell r="AA17404">
            <v>73.92</v>
          </cell>
        </row>
        <row r="17405">
          <cell r="AA17405">
            <v>73.930000000000007</v>
          </cell>
        </row>
        <row r="17406">
          <cell r="AA17406">
            <v>73.94</v>
          </cell>
        </row>
        <row r="17407">
          <cell r="AA17407">
            <v>73.95</v>
          </cell>
        </row>
        <row r="17408">
          <cell r="AA17408">
            <v>73.959999999999994</v>
          </cell>
        </row>
        <row r="17409">
          <cell r="AA17409">
            <v>73.97</v>
          </cell>
        </row>
        <row r="17410">
          <cell r="AA17410">
            <v>73.98</v>
          </cell>
        </row>
        <row r="17411">
          <cell r="AA17411">
            <v>73.989999999999995</v>
          </cell>
        </row>
        <row r="17412">
          <cell r="AA17412">
            <v>74</v>
          </cell>
        </row>
        <row r="17413">
          <cell r="AA17413">
            <v>74.010000000000005</v>
          </cell>
        </row>
        <row r="17414">
          <cell r="AA17414">
            <v>74.02</v>
          </cell>
        </row>
        <row r="17415">
          <cell r="AA17415">
            <v>74.03</v>
          </cell>
        </row>
        <row r="17416">
          <cell r="AA17416">
            <v>74.040000000000006</v>
          </cell>
        </row>
        <row r="17417">
          <cell r="AA17417">
            <v>74.05</v>
          </cell>
        </row>
        <row r="17418">
          <cell r="AA17418">
            <v>74.06</v>
          </cell>
        </row>
        <row r="17419">
          <cell r="AA17419">
            <v>74.069999999999993</v>
          </cell>
        </row>
        <row r="17420">
          <cell r="AA17420">
            <v>74.08</v>
          </cell>
        </row>
        <row r="17421">
          <cell r="AA17421">
            <v>74.09</v>
          </cell>
        </row>
        <row r="17422">
          <cell r="AA17422">
            <v>74.099999999999994</v>
          </cell>
        </row>
        <row r="17423">
          <cell r="AA17423">
            <v>74.11</v>
          </cell>
        </row>
        <row r="17424">
          <cell r="AA17424">
            <v>74.12</v>
          </cell>
        </row>
        <row r="17425">
          <cell r="AA17425">
            <v>74.13</v>
          </cell>
        </row>
        <row r="17426">
          <cell r="AA17426">
            <v>74.14</v>
          </cell>
        </row>
        <row r="17427">
          <cell r="AA17427">
            <v>74.150000000000006</v>
          </cell>
        </row>
        <row r="17428">
          <cell r="AA17428">
            <v>74.16</v>
          </cell>
        </row>
        <row r="17429">
          <cell r="AA17429">
            <v>74.17</v>
          </cell>
        </row>
        <row r="17430">
          <cell r="AA17430">
            <v>74.180000000000007</v>
          </cell>
        </row>
        <row r="17431">
          <cell r="AA17431">
            <v>74.19</v>
          </cell>
        </row>
        <row r="17432">
          <cell r="AA17432">
            <v>74.2</v>
          </cell>
        </row>
        <row r="17433">
          <cell r="AA17433">
            <v>74.209999999999994</v>
          </cell>
        </row>
        <row r="17434">
          <cell r="AA17434">
            <v>74.22</v>
          </cell>
        </row>
        <row r="17435">
          <cell r="AA17435">
            <v>74.23</v>
          </cell>
        </row>
        <row r="17436">
          <cell r="AA17436">
            <v>74.239999999999995</v>
          </cell>
        </row>
        <row r="17437">
          <cell r="AA17437">
            <v>74.25</v>
          </cell>
        </row>
        <row r="17438">
          <cell r="AA17438">
            <v>74.260000000000005</v>
          </cell>
        </row>
        <row r="17439">
          <cell r="AA17439">
            <v>74.27</v>
          </cell>
        </row>
        <row r="17440">
          <cell r="AA17440">
            <v>74.28</v>
          </cell>
        </row>
        <row r="17441">
          <cell r="AA17441">
            <v>74.290000000000006</v>
          </cell>
        </row>
        <row r="17442">
          <cell r="AA17442">
            <v>74.3</v>
          </cell>
        </row>
        <row r="17443">
          <cell r="AA17443">
            <v>74.31</v>
          </cell>
        </row>
        <row r="17444">
          <cell r="AA17444">
            <v>74.319999999999993</v>
          </cell>
        </row>
        <row r="17445">
          <cell r="AA17445">
            <v>74.33</v>
          </cell>
        </row>
        <row r="17446">
          <cell r="AA17446">
            <v>74.34</v>
          </cell>
        </row>
        <row r="17447">
          <cell r="AA17447">
            <v>74.349999999999994</v>
          </cell>
        </row>
        <row r="17448">
          <cell r="AA17448">
            <v>74.36</v>
          </cell>
        </row>
        <row r="17449">
          <cell r="AA17449">
            <v>74.37</v>
          </cell>
        </row>
        <row r="17450">
          <cell r="AA17450">
            <v>74.38</v>
          </cell>
        </row>
        <row r="17451">
          <cell r="AA17451">
            <v>74.39</v>
          </cell>
        </row>
        <row r="17452">
          <cell r="AA17452">
            <v>74.400000000000006</v>
          </cell>
        </row>
        <row r="17453">
          <cell r="AA17453">
            <v>74.41</v>
          </cell>
        </row>
        <row r="17454">
          <cell r="AA17454">
            <v>74.42</v>
          </cell>
        </row>
        <row r="17455">
          <cell r="AA17455">
            <v>74.430000000000007</v>
          </cell>
        </row>
        <row r="17456">
          <cell r="AA17456">
            <v>74.44</v>
          </cell>
        </row>
        <row r="17457">
          <cell r="AA17457">
            <v>74.45</v>
          </cell>
        </row>
        <row r="17458">
          <cell r="AA17458">
            <v>74.459999999999994</v>
          </cell>
        </row>
        <row r="17459">
          <cell r="AA17459">
            <v>74.47</v>
          </cell>
        </row>
        <row r="17460">
          <cell r="AA17460">
            <v>74.48</v>
          </cell>
        </row>
        <row r="17461">
          <cell r="AA17461">
            <v>74.489999999999995</v>
          </cell>
        </row>
        <row r="17462">
          <cell r="AA17462">
            <v>74.5</v>
          </cell>
        </row>
        <row r="17463">
          <cell r="AA17463">
            <v>74.510000000000005</v>
          </cell>
        </row>
        <row r="17464">
          <cell r="AA17464">
            <v>74.52</v>
          </cell>
        </row>
        <row r="17465">
          <cell r="AA17465">
            <v>74.53</v>
          </cell>
        </row>
        <row r="17466">
          <cell r="AA17466">
            <v>74.540000000000006</v>
          </cell>
        </row>
        <row r="17467">
          <cell r="AA17467">
            <v>74.55</v>
          </cell>
        </row>
        <row r="17468">
          <cell r="AA17468">
            <v>74.56</v>
          </cell>
        </row>
        <row r="17469">
          <cell r="AA17469">
            <v>74.569999999999993</v>
          </cell>
        </row>
        <row r="17470">
          <cell r="AA17470">
            <v>74.58</v>
          </cell>
        </row>
        <row r="17471">
          <cell r="AA17471">
            <v>74.59</v>
          </cell>
        </row>
        <row r="17472">
          <cell r="AA17472">
            <v>74.599999999999994</v>
          </cell>
        </row>
        <row r="17473">
          <cell r="AA17473">
            <v>74.61</v>
          </cell>
        </row>
        <row r="17474">
          <cell r="AA17474">
            <v>74.62</v>
          </cell>
        </row>
        <row r="17475">
          <cell r="AA17475">
            <v>74.63</v>
          </cell>
        </row>
        <row r="17476">
          <cell r="AA17476">
            <v>74.64</v>
          </cell>
        </row>
        <row r="17477">
          <cell r="AA17477">
            <v>74.650000000000006</v>
          </cell>
        </row>
        <row r="17478">
          <cell r="AA17478">
            <v>74.66</v>
          </cell>
        </row>
        <row r="17479">
          <cell r="AA17479">
            <v>74.67</v>
          </cell>
        </row>
        <row r="17480">
          <cell r="AA17480">
            <v>74.680000000000007</v>
          </cell>
        </row>
        <row r="17481">
          <cell r="AA17481">
            <v>74.69</v>
          </cell>
        </row>
        <row r="17482">
          <cell r="AA17482">
            <v>74.7</v>
          </cell>
        </row>
        <row r="17483">
          <cell r="AA17483">
            <v>74.709999999999994</v>
          </cell>
        </row>
        <row r="17484">
          <cell r="AA17484">
            <v>74.72</v>
          </cell>
        </row>
        <row r="17485">
          <cell r="AA17485">
            <v>74.73</v>
          </cell>
        </row>
        <row r="17486">
          <cell r="AA17486">
            <v>74.739999999999995</v>
          </cell>
        </row>
        <row r="17487">
          <cell r="AA17487">
            <v>74.75</v>
          </cell>
        </row>
        <row r="17488">
          <cell r="AA17488">
            <v>74.760000000000005</v>
          </cell>
        </row>
        <row r="17489">
          <cell r="AA17489">
            <v>74.77</v>
          </cell>
        </row>
        <row r="17490">
          <cell r="AA17490">
            <v>74.78</v>
          </cell>
        </row>
        <row r="17491">
          <cell r="AA17491">
            <v>74.790000000000006</v>
          </cell>
        </row>
        <row r="17492">
          <cell r="AA17492">
            <v>74.8</v>
          </cell>
        </row>
        <row r="17493">
          <cell r="AA17493">
            <v>74.81</v>
          </cell>
        </row>
        <row r="17494">
          <cell r="AA17494">
            <v>74.819999999999993</v>
          </cell>
        </row>
        <row r="17495">
          <cell r="AA17495">
            <v>74.83</v>
          </cell>
        </row>
        <row r="17496">
          <cell r="AA17496">
            <v>74.84</v>
          </cell>
        </row>
        <row r="17497">
          <cell r="AA17497">
            <v>74.849999999999994</v>
          </cell>
        </row>
        <row r="17498">
          <cell r="AA17498">
            <v>74.86</v>
          </cell>
        </row>
        <row r="17499">
          <cell r="AA17499">
            <v>74.87</v>
          </cell>
        </row>
        <row r="17500">
          <cell r="AA17500">
            <v>74.88</v>
          </cell>
        </row>
        <row r="17501">
          <cell r="AA17501">
            <v>74.89</v>
          </cell>
        </row>
        <row r="17502">
          <cell r="AA17502">
            <v>74.900000000000006</v>
          </cell>
        </row>
        <row r="17503">
          <cell r="AA17503">
            <v>74.91</v>
          </cell>
        </row>
        <row r="17504">
          <cell r="AA17504">
            <v>74.92</v>
          </cell>
        </row>
        <row r="17505">
          <cell r="AA17505">
            <v>74.930000000000007</v>
          </cell>
        </row>
        <row r="17506">
          <cell r="AA17506">
            <v>74.94</v>
          </cell>
        </row>
        <row r="17507">
          <cell r="AA17507">
            <v>74.95</v>
          </cell>
        </row>
        <row r="17508">
          <cell r="AA17508">
            <v>74.959999999999994</v>
          </cell>
        </row>
        <row r="17509">
          <cell r="AA17509">
            <v>74.97</v>
          </cell>
        </row>
        <row r="17510">
          <cell r="AA17510">
            <v>74.98</v>
          </cell>
        </row>
        <row r="17511">
          <cell r="AA17511">
            <v>74.989999999999995</v>
          </cell>
        </row>
        <row r="17512">
          <cell r="AA17512">
            <v>75</v>
          </cell>
        </row>
        <row r="17513">
          <cell r="AA17513">
            <v>75.010000000000005</v>
          </cell>
        </row>
        <row r="17514">
          <cell r="AA17514">
            <v>75.02</v>
          </cell>
        </row>
        <row r="17515">
          <cell r="AA17515">
            <v>75.03</v>
          </cell>
        </row>
        <row r="17516">
          <cell r="AA17516">
            <v>75.040000000000006</v>
          </cell>
        </row>
        <row r="17517">
          <cell r="AA17517">
            <v>75.05</v>
          </cell>
        </row>
        <row r="17518">
          <cell r="AA17518">
            <v>75.06</v>
          </cell>
        </row>
        <row r="17519">
          <cell r="AA17519">
            <v>75.069999999999993</v>
          </cell>
        </row>
        <row r="17520">
          <cell r="AA17520">
            <v>75.08</v>
          </cell>
        </row>
        <row r="17521">
          <cell r="AA17521">
            <v>75.09</v>
          </cell>
        </row>
        <row r="17522">
          <cell r="AA17522">
            <v>75.099999999999994</v>
          </cell>
        </row>
        <row r="17523">
          <cell r="AA17523">
            <v>75.11</v>
          </cell>
        </row>
        <row r="17524">
          <cell r="AA17524">
            <v>75.12</v>
          </cell>
        </row>
        <row r="17525">
          <cell r="AA17525">
            <v>75.13</v>
          </cell>
        </row>
        <row r="17526">
          <cell r="AA17526">
            <v>75.14</v>
          </cell>
        </row>
        <row r="17527">
          <cell r="AA17527">
            <v>75.150000000000006</v>
          </cell>
        </row>
        <row r="17528">
          <cell r="AA17528">
            <v>75.16</v>
          </cell>
        </row>
        <row r="17529">
          <cell r="AA17529">
            <v>75.17</v>
          </cell>
        </row>
        <row r="17530">
          <cell r="AA17530">
            <v>75.180000000000007</v>
          </cell>
        </row>
        <row r="17531">
          <cell r="AA17531">
            <v>75.19</v>
          </cell>
        </row>
        <row r="17532">
          <cell r="AA17532">
            <v>75.2</v>
          </cell>
        </row>
        <row r="17533">
          <cell r="AA17533">
            <v>75.209999999999994</v>
          </cell>
        </row>
        <row r="17534">
          <cell r="AA17534">
            <v>75.22</v>
          </cell>
        </row>
        <row r="17535">
          <cell r="AA17535">
            <v>75.23</v>
          </cell>
        </row>
        <row r="17536">
          <cell r="AA17536">
            <v>75.239999999999995</v>
          </cell>
        </row>
        <row r="17537">
          <cell r="AA17537">
            <v>75.25</v>
          </cell>
        </row>
        <row r="17538">
          <cell r="AA17538">
            <v>75.260000000000005</v>
          </cell>
        </row>
        <row r="17539">
          <cell r="AA17539">
            <v>75.27</v>
          </cell>
        </row>
        <row r="17540">
          <cell r="AA17540">
            <v>75.28</v>
          </cell>
        </row>
        <row r="17541">
          <cell r="AA17541">
            <v>75.290000000000006</v>
          </cell>
        </row>
        <row r="17542">
          <cell r="AA17542">
            <v>75.3</v>
          </cell>
        </row>
        <row r="17543">
          <cell r="AA17543">
            <v>75.31</v>
          </cell>
        </row>
        <row r="17544">
          <cell r="AA17544">
            <v>75.319999999999993</v>
          </cell>
        </row>
        <row r="17545">
          <cell r="AA17545">
            <v>75.33</v>
          </cell>
        </row>
        <row r="17546">
          <cell r="AA17546">
            <v>75.34</v>
          </cell>
        </row>
        <row r="17547">
          <cell r="AA17547">
            <v>75.349999999999994</v>
          </cell>
        </row>
        <row r="17548">
          <cell r="AA17548">
            <v>75.36</v>
          </cell>
        </row>
        <row r="17549">
          <cell r="AA17549">
            <v>75.37</v>
          </cell>
        </row>
        <row r="17550">
          <cell r="AA17550">
            <v>75.38</v>
          </cell>
        </row>
        <row r="17551">
          <cell r="AA17551">
            <v>75.39</v>
          </cell>
        </row>
        <row r="17552">
          <cell r="AA17552">
            <v>75.400000000000006</v>
          </cell>
        </row>
        <row r="17553">
          <cell r="AA17553">
            <v>75.41</v>
          </cell>
        </row>
        <row r="17554">
          <cell r="AA17554">
            <v>75.42</v>
          </cell>
        </row>
        <row r="17555">
          <cell r="AA17555">
            <v>75.430000000000007</v>
          </cell>
        </row>
        <row r="17556">
          <cell r="AA17556">
            <v>75.44</v>
          </cell>
        </row>
        <row r="17557">
          <cell r="AA17557">
            <v>75.45</v>
          </cell>
        </row>
        <row r="17558">
          <cell r="AA17558">
            <v>75.459999999999994</v>
          </cell>
        </row>
        <row r="17559">
          <cell r="AA17559">
            <v>75.47</v>
          </cell>
        </row>
        <row r="17560">
          <cell r="AA17560">
            <v>75.48</v>
          </cell>
        </row>
        <row r="17561">
          <cell r="AA17561">
            <v>75.489999999999995</v>
          </cell>
        </row>
        <row r="17562">
          <cell r="AA17562">
            <v>75.5</v>
          </cell>
        </row>
        <row r="17563">
          <cell r="AA17563">
            <v>75.510000000000005</v>
          </cell>
        </row>
        <row r="17564">
          <cell r="AA17564">
            <v>75.52</v>
          </cell>
        </row>
        <row r="17565">
          <cell r="AA17565">
            <v>75.53</v>
          </cell>
        </row>
        <row r="17566">
          <cell r="AA17566">
            <v>75.540000000000006</v>
          </cell>
        </row>
        <row r="17567">
          <cell r="AA17567">
            <v>75.55</v>
          </cell>
        </row>
        <row r="17568">
          <cell r="AA17568">
            <v>75.56</v>
          </cell>
        </row>
        <row r="17569">
          <cell r="AA17569">
            <v>75.569999999999993</v>
          </cell>
        </row>
        <row r="17570">
          <cell r="AA17570">
            <v>75.58</v>
          </cell>
        </row>
        <row r="17571">
          <cell r="AA17571">
            <v>75.59</v>
          </cell>
        </row>
        <row r="17572">
          <cell r="AA17572">
            <v>75.599999999999994</v>
          </cell>
        </row>
        <row r="17573">
          <cell r="AA17573">
            <v>75.61</v>
          </cell>
        </row>
        <row r="17574">
          <cell r="AA17574">
            <v>75.62</v>
          </cell>
        </row>
        <row r="17575">
          <cell r="AA17575">
            <v>75.63</v>
          </cell>
        </row>
        <row r="17576">
          <cell r="AA17576">
            <v>75.64</v>
          </cell>
        </row>
        <row r="17577">
          <cell r="AA17577">
            <v>75.650000000000006</v>
          </cell>
        </row>
        <row r="17578">
          <cell r="AA17578">
            <v>75.66</v>
          </cell>
        </row>
        <row r="17579">
          <cell r="AA17579">
            <v>75.67</v>
          </cell>
        </row>
        <row r="17580">
          <cell r="AA17580">
            <v>75.680000000000007</v>
          </cell>
        </row>
        <row r="17581">
          <cell r="AA17581">
            <v>75.69</v>
          </cell>
        </row>
        <row r="17582">
          <cell r="AA17582">
            <v>75.7</v>
          </cell>
        </row>
        <row r="17583">
          <cell r="AA17583">
            <v>75.709999999999994</v>
          </cell>
        </row>
        <row r="17584">
          <cell r="AA17584">
            <v>75.72</v>
          </cell>
        </row>
        <row r="17585">
          <cell r="AA17585">
            <v>75.73</v>
          </cell>
        </row>
        <row r="17586">
          <cell r="AA17586">
            <v>75.739999999999995</v>
          </cell>
        </row>
        <row r="17587">
          <cell r="AA17587">
            <v>75.75</v>
          </cell>
        </row>
        <row r="17588">
          <cell r="AA17588">
            <v>75.760000000000005</v>
          </cell>
        </row>
        <row r="17589">
          <cell r="AA17589">
            <v>75.77</v>
          </cell>
        </row>
        <row r="17590">
          <cell r="AA17590">
            <v>75.78</v>
          </cell>
        </row>
        <row r="17591">
          <cell r="AA17591">
            <v>75.790000000000006</v>
          </cell>
        </row>
        <row r="17592">
          <cell r="AA17592">
            <v>75.8</v>
          </cell>
        </row>
        <row r="17593">
          <cell r="AA17593">
            <v>75.81</v>
          </cell>
        </row>
        <row r="17594">
          <cell r="AA17594">
            <v>75.819999999999993</v>
          </cell>
        </row>
        <row r="17595">
          <cell r="AA17595">
            <v>75.83</v>
          </cell>
        </row>
        <row r="17596">
          <cell r="AA17596">
            <v>75.84</v>
          </cell>
        </row>
        <row r="17597">
          <cell r="AA17597">
            <v>75.849999999999994</v>
          </cell>
        </row>
        <row r="17598">
          <cell r="AA17598">
            <v>75.86</v>
          </cell>
        </row>
        <row r="17599">
          <cell r="AA17599">
            <v>75.87</v>
          </cell>
        </row>
        <row r="17600">
          <cell r="AA17600">
            <v>75.88</v>
          </cell>
        </row>
        <row r="17601">
          <cell r="AA17601">
            <v>75.89</v>
          </cell>
        </row>
        <row r="17602">
          <cell r="AA17602">
            <v>75.900000000000006</v>
          </cell>
        </row>
        <row r="17603">
          <cell r="AA17603">
            <v>75.91</v>
          </cell>
        </row>
        <row r="17604">
          <cell r="AA17604">
            <v>75.92</v>
          </cell>
        </row>
        <row r="17605">
          <cell r="AA17605">
            <v>75.930000000000007</v>
          </cell>
        </row>
        <row r="17606">
          <cell r="AA17606">
            <v>75.94</v>
          </cell>
        </row>
        <row r="17607">
          <cell r="AA17607">
            <v>75.95</v>
          </cell>
        </row>
        <row r="17608">
          <cell r="AA17608">
            <v>75.959999999999994</v>
          </cell>
        </row>
        <row r="17609">
          <cell r="AA17609">
            <v>75.97</v>
          </cell>
        </row>
        <row r="17610">
          <cell r="AA17610">
            <v>75.98</v>
          </cell>
        </row>
        <row r="17611">
          <cell r="AA17611">
            <v>75.989999999999995</v>
          </cell>
        </row>
        <row r="17612">
          <cell r="AA17612">
            <v>76</v>
          </cell>
        </row>
        <row r="17613">
          <cell r="AA17613">
            <v>76.010000000000005</v>
          </cell>
        </row>
        <row r="17614">
          <cell r="AA17614">
            <v>76.02</v>
          </cell>
        </row>
        <row r="17615">
          <cell r="AA17615">
            <v>76.03</v>
          </cell>
        </row>
        <row r="17616">
          <cell r="AA17616">
            <v>76.040000000000006</v>
          </cell>
        </row>
        <row r="17617">
          <cell r="AA17617">
            <v>76.05</v>
          </cell>
        </row>
        <row r="17618">
          <cell r="AA17618">
            <v>76.06</v>
          </cell>
        </row>
        <row r="17619">
          <cell r="AA17619">
            <v>76.069999999999993</v>
          </cell>
        </row>
        <row r="17620">
          <cell r="AA17620">
            <v>76.08</v>
          </cell>
        </row>
        <row r="17621">
          <cell r="AA17621">
            <v>76.09</v>
          </cell>
        </row>
        <row r="17622">
          <cell r="AA17622">
            <v>76.099999999999994</v>
          </cell>
        </row>
        <row r="17623">
          <cell r="AA17623">
            <v>76.11</v>
          </cell>
        </row>
        <row r="17624">
          <cell r="AA17624">
            <v>76.12</v>
          </cell>
        </row>
        <row r="17625">
          <cell r="AA17625">
            <v>76.13</v>
          </cell>
        </row>
        <row r="17626">
          <cell r="AA17626">
            <v>76.14</v>
          </cell>
        </row>
        <row r="17627">
          <cell r="AA17627">
            <v>76.150000000000006</v>
          </cell>
        </row>
        <row r="17628">
          <cell r="AA17628">
            <v>76.16</v>
          </cell>
        </row>
        <row r="17629">
          <cell r="AA17629">
            <v>76.17</v>
          </cell>
        </row>
        <row r="17630">
          <cell r="AA17630">
            <v>76.180000000000007</v>
          </cell>
        </row>
        <row r="17631">
          <cell r="AA17631">
            <v>76.19</v>
          </cell>
        </row>
        <row r="17632">
          <cell r="AA17632">
            <v>76.2</v>
          </cell>
        </row>
        <row r="17633">
          <cell r="AA17633">
            <v>76.209999999999994</v>
          </cell>
        </row>
        <row r="17634">
          <cell r="AA17634">
            <v>76.22</v>
          </cell>
        </row>
        <row r="17635">
          <cell r="AA17635">
            <v>76.23</v>
          </cell>
        </row>
        <row r="17636">
          <cell r="AA17636">
            <v>76.239999999999995</v>
          </cell>
        </row>
        <row r="17637">
          <cell r="AA17637">
            <v>76.25</v>
          </cell>
        </row>
        <row r="17638">
          <cell r="AA17638">
            <v>76.260000000000005</v>
          </cell>
        </row>
        <row r="17639">
          <cell r="AA17639">
            <v>76.27</v>
          </cell>
        </row>
        <row r="17640">
          <cell r="AA17640">
            <v>76.28</v>
          </cell>
        </row>
        <row r="17641">
          <cell r="AA17641">
            <v>76.290000000000006</v>
          </cell>
        </row>
        <row r="17642">
          <cell r="AA17642">
            <v>76.3</v>
          </cell>
        </row>
        <row r="17643">
          <cell r="AA17643">
            <v>76.31</v>
          </cell>
        </row>
        <row r="17644">
          <cell r="AA17644">
            <v>76.319999999999993</v>
          </cell>
        </row>
        <row r="17645">
          <cell r="AA17645">
            <v>76.33</v>
          </cell>
        </row>
        <row r="17646">
          <cell r="AA17646">
            <v>76.34</v>
          </cell>
        </row>
        <row r="17647">
          <cell r="AA17647">
            <v>76.349999999999994</v>
          </cell>
        </row>
        <row r="17648">
          <cell r="AA17648">
            <v>76.36</v>
          </cell>
        </row>
        <row r="17649">
          <cell r="AA17649">
            <v>76.37</v>
          </cell>
        </row>
        <row r="17650">
          <cell r="AA17650">
            <v>76.38</v>
          </cell>
        </row>
        <row r="17651">
          <cell r="AA17651">
            <v>76.39</v>
          </cell>
        </row>
        <row r="17652">
          <cell r="AA17652">
            <v>76.400000000000006</v>
          </cell>
        </row>
        <row r="17653">
          <cell r="AA17653">
            <v>76.41</v>
          </cell>
        </row>
        <row r="17654">
          <cell r="AA17654">
            <v>76.42</v>
          </cell>
        </row>
        <row r="17655">
          <cell r="AA17655">
            <v>76.430000000000007</v>
          </cell>
        </row>
        <row r="17656">
          <cell r="AA17656">
            <v>76.44</v>
          </cell>
        </row>
        <row r="17657">
          <cell r="AA17657">
            <v>76.45</v>
          </cell>
        </row>
        <row r="17658">
          <cell r="AA17658">
            <v>76.459999999999994</v>
          </cell>
        </row>
        <row r="17659">
          <cell r="AA17659">
            <v>76.47</v>
          </cell>
        </row>
        <row r="17660">
          <cell r="AA17660">
            <v>76.48</v>
          </cell>
        </row>
        <row r="17661">
          <cell r="AA17661">
            <v>76.489999999999995</v>
          </cell>
        </row>
        <row r="17662">
          <cell r="AA17662">
            <v>76.5</v>
          </cell>
        </row>
        <row r="17663">
          <cell r="AA17663">
            <v>76.510000000000005</v>
          </cell>
        </row>
        <row r="17664">
          <cell r="AA17664">
            <v>76.52</v>
          </cell>
        </row>
        <row r="17665">
          <cell r="AA17665">
            <v>76.53</v>
          </cell>
        </row>
        <row r="17666">
          <cell r="AA17666">
            <v>76.540000000000006</v>
          </cell>
        </row>
        <row r="17667">
          <cell r="AA17667">
            <v>76.55</v>
          </cell>
        </row>
        <row r="17668">
          <cell r="AA17668">
            <v>76.56</v>
          </cell>
        </row>
        <row r="17669">
          <cell r="AA17669">
            <v>76.569999999999993</v>
          </cell>
        </row>
        <row r="17670">
          <cell r="AA17670">
            <v>76.58</v>
          </cell>
        </row>
        <row r="17671">
          <cell r="AA17671">
            <v>76.59</v>
          </cell>
        </row>
        <row r="17672">
          <cell r="AA17672">
            <v>76.599999999999994</v>
          </cell>
        </row>
        <row r="17673">
          <cell r="AA17673">
            <v>76.61</v>
          </cell>
        </row>
        <row r="17674">
          <cell r="AA17674">
            <v>76.62</v>
          </cell>
        </row>
        <row r="17675">
          <cell r="AA17675">
            <v>76.63</v>
          </cell>
        </row>
        <row r="17676">
          <cell r="AA17676">
            <v>76.64</v>
          </cell>
        </row>
        <row r="17677">
          <cell r="AA17677">
            <v>76.650000000000006</v>
          </cell>
        </row>
        <row r="17678">
          <cell r="AA17678">
            <v>76.66</v>
          </cell>
        </row>
        <row r="17679">
          <cell r="AA17679">
            <v>76.67</v>
          </cell>
        </row>
        <row r="17680">
          <cell r="AA17680">
            <v>76.680000000000007</v>
          </cell>
        </row>
        <row r="17681">
          <cell r="AA17681">
            <v>76.69</v>
          </cell>
        </row>
        <row r="17682">
          <cell r="AA17682">
            <v>76.7</v>
          </cell>
        </row>
        <row r="17683">
          <cell r="AA17683">
            <v>76.709999999999994</v>
          </cell>
        </row>
        <row r="17684">
          <cell r="AA17684">
            <v>76.72</v>
          </cell>
        </row>
        <row r="17685">
          <cell r="AA17685">
            <v>76.73</v>
          </cell>
        </row>
        <row r="17686">
          <cell r="AA17686">
            <v>76.739999999999995</v>
          </cell>
        </row>
        <row r="17687">
          <cell r="AA17687">
            <v>76.75</v>
          </cell>
        </row>
        <row r="17688">
          <cell r="AA17688">
            <v>76.760000000000005</v>
          </cell>
        </row>
        <row r="17689">
          <cell r="AA17689">
            <v>76.77</v>
          </cell>
        </row>
        <row r="17690">
          <cell r="AA17690">
            <v>76.78</v>
          </cell>
        </row>
        <row r="17691">
          <cell r="AA17691">
            <v>76.790000000000006</v>
          </cell>
        </row>
        <row r="17692">
          <cell r="AA17692">
            <v>76.8</v>
          </cell>
        </row>
        <row r="17693">
          <cell r="AA17693">
            <v>76.81</v>
          </cell>
        </row>
        <row r="17694">
          <cell r="AA17694">
            <v>76.819999999999993</v>
          </cell>
        </row>
        <row r="17695">
          <cell r="AA17695">
            <v>76.83</v>
          </cell>
        </row>
        <row r="17696">
          <cell r="AA17696">
            <v>76.84</v>
          </cell>
        </row>
        <row r="17697">
          <cell r="AA17697">
            <v>76.849999999999994</v>
          </cell>
        </row>
        <row r="17698">
          <cell r="AA17698">
            <v>76.86</v>
          </cell>
        </row>
        <row r="17699">
          <cell r="AA17699">
            <v>76.87</v>
          </cell>
        </row>
        <row r="17700">
          <cell r="AA17700">
            <v>76.88</v>
          </cell>
        </row>
        <row r="17701">
          <cell r="AA17701">
            <v>76.89</v>
          </cell>
        </row>
        <row r="17702">
          <cell r="AA17702">
            <v>76.900000000000006</v>
          </cell>
        </row>
        <row r="17703">
          <cell r="AA17703">
            <v>76.91</v>
          </cell>
        </row>
        <row r="17704">
          <cell r="AA17704">
            <v>76.92</v>
          </cell>
        </row>
        <row r="17705">
          <cell r="AA17705">
            <v>76.930000000000007</v>
          </cell>
        </row>
        <row r="17706">
          <cell r="AA17706">
            <v>76.94</v>
          </cell>
        </row>
        <row r="17707">
          <cell r="AA17707">
            <v>76.95</v>
          </cell>
        </row>
        <row r="17708">
          <cell r="AA17708">
            <v>76.959999999999994</v>
          </cell>
        </row>
        <row r="17709">
          <cell r="AA17709">
            <v>76.97</v>
          </cell>
        </row>
        <row r="17710">
          <cell r="AA17710">
            <v>76.98</v>
          </cell>
        </row>
        <row r="17711">
          <cell r="AA17711">
            <v>76.989999999999995</v>
          </cell>
        </row>
        <row r="17712">
          <cell r="AA17712">
            <v>77</v>
          </cell>
        </row>
        <row r="17713">
          <cell r="AA17713">
            <v>77.010000000000005</v>
          </cell>
        </row>
        <row r="17714">
          <cell r="AA17714">
            <v>77.02</v>
          </cell>
        </row>
        <row r="17715">
          <cell r="AA17715">
            <v>77.03</v>
          </cell>
        </row>
        <row r="17716">
          <cell r="AA17716">
            <v>77.040000000000006</v>
          </cell>
        </row>
        <row r="17717">
          <cell r="AA17717">
            <v>77.05</v>
          </cell>
        </row>
        <row r="17718">
          <cell r="AA17718">
            <v>77.06</v>
          </cell>
        </row>
        <row r="17719">
          <cell r="AA17719">
            <v>77.069999999999993</v>
          </cell>
        </row>
        <row r="17720">
          <cell r="AA17720">
            <v>77.08</v>
          </cell>
        </row>
        <row r="17721">
          <cell r="AA17721">
            <v>77.09</v>
          </cell>
        </row>
        <row r="17722">
          <cell r="AA17722">
            <v>77.099999999999994</v>
          </cell>
        </row>
        <row r="17723">
          <cell r="AA17723">
            <v>77.11</v>
          </cell>
        </row>
        <row r="17724">
          <cell r="AA17724">
            <v>77.12</v>
          </cell>
        </row>
        <row r="17725">
          <cell r="AA17725">
            <v>77.13</v>
          </cell>
        </row>
        <row r="17726">
          <cell r="AA17726">
            <v>77.14</v>
          </cell>
        </row>
        <row r="17727">
          <cell r="AA17727">
            <v>77.150000000000006</v>
          </cell>
        </row>
        <row r="17728">
          <cell r="AA17728">
            <v>77.16</v>
          </cell>
        </row>
        <row r="17729">
          <cell r="AA17729">
            <v>77.17</v>
          </cell>
        </row>
        <row r="17730">
          <cell r="AA17730">
            <v>77.180000000000007</v>
          </cell>
        </row>
        <row r="17731">
          <cell r="AA17731">
            <v>77.19</v>
          </cell>
        </row>
        <row r="17732">
          <cell r="AA17732">
            <v>77.2</v>
          </cell>
        </row>
        <row r="17733">
          <cell r="AA17733">
            <v>77.209999999999994</v>
          </cell>
        </row>
        <row r="17734">
          <cell r="AA17734">
            <v>77.22</v>
          </cell>
        </row>
        <row r="17735">
          <cell r="AA17735">
            <v>77.23</v>
          </cell>
        </row>
        <row r="17736">
          <cell r="AA17736">
            <v>77.239999999999995</v>
          </cell>
        </row>
        <row r="17737">
          <cell r="AA17737">
            <v>77.25</v>
          </cell>
        </row>
        <row r="17738">
          <cell r="AA17738">
            <v>77.260000000000005</v>
          </cell>
        </row>
        <row r="17739">
          <cell r="AA17739">
            <v>77.27</v>
          </cell>
        </row>
        <row r="17740">
          <cell r="AA17740">
            <v>77.28</v>
          </cell>
        </row>
        <row r="17741">
          <cell r="AA17741">
            <v>77.290000000000006</v>
          </cell>
        </row>
        <row r="17742">
          <cell r="AA17742">
            <v>77.3</v>
          </cell>
        </row>
        <row r="17743">
          <cell r="AA17743">
            <v>77.31</v>
          </cell>
        </row>
        <row r="17744">
          <cell r="AA17744">
            <v>77.319999999999993</v>
          </cell>
        </row>
        <row r="17745">
          <cell r="AA17745">
            <v>77.33</v>
          </cell>
        </row>
        <row r="17746">
          <cell r="AA17746">
            <v>77.34</v>
          </cell>
        </row>
        <row r="17747">
          <cell r="AA17747">
            <v>77.349999999999994</v>
          </cell>
        </row>
        <row r="17748">
          <cell r="AA17748">
            <v>77.36</v>
          </cell>
        </row>
        <row r="17749">
          <cell r="AA17749">
            <v>77.37</v>
          </cell>
        </row>
        <row r="17750">
          <cell r="AA17750">
            <v>77.38</v>
          </cell>
        </row>
        <row r="17751">
          <cell r="AA17751">
            <v>77.39</v>
          </cell>
        </row>
        <row r="17752">
          <cell r="AA17752">
            <v>77.400000000000006</v>
          </cell>
        </row>
        <row r="17753">
          <cell r="AA17753">
            <v>77.41</v>
          </cell>
        </row>
        <row r="17754">
          <cell r="AA17754">
            <v>77.42</v>
          </cell>
        </row>
        <row r="17755">
          <cell r="AA17755">
            <v>77.430000000000007</v>
          </cell>
        </row>
        <row r="17756">
          <cell r="AA17756">
            <v>77.44</v>
          </cell>
        </row>
        <row r="17757">
          <cell r="AA17757">
            <v>77.45</v>
          </cell>
        </row>
        <row r="17758">
          <cell r="AA17758">
            <v>77.459999999999994</v>
          </cell>
        </row>
        <row r="17759">
          <cell r="AA17759">
            <v>77.47</v>
          </cell>
        </row>
        <row r="17760">
          <cell r="AA17760">
            <v>77.48</v>
          </cell>
        </row>
        <row r="17761">
          <cell r="AA17761">
            <v>77.489999999999995</v>
          </cell>
        </row>
        <row r="17762">
          <cell r="AA17762">
            <v>77.5</v>
          </cell>
        </row>
        <row r="17763">
          <cell r="AA17763">
            <v>77.510000000000005</v>
          </cell>
        </row>
        <row r="17764">
          <cell r="AA17764">
            <v>77.52</v>
          </cell>
        </row>
        <row r="17765">
          <cell r="AA17765">
            <v>77.53</v>
          </cell>
        </row>
        <row r="17766">
          <cell r="AA17766">
            <v>77.540000000000006</v>
          </cell>
        </row>
        <row r="17767">
          <cell r="AA17767">
            <v>77.55</v>
          </cell>
        </row>
        <row r="17768">
          <cell r="AA17768">
            <v>77.56</v>
          </cell>
        </row>
        <row r="17769">
          <cell r="AA17769">
            <v>77.569999999999993</v>
          </cell>
        </row>
        <row r="17770">
          <cell r="AA17770">
            <v>77.58</v>
          </cell>
        </row>
        <row r="17771">
          <cell r="AA17771">
            <v>77.59</v>
          </cell>
        </row>
        <row r="17772">
          <cell r="AA17772">
            <v>77.599999999999994</v>
          </cell>
        </row>
        <row r="17773">
          <cell r="AA17773">
            <v>77.61</v>
          </cell>
        </row>
        <row r="17774">
          <cell r="AA17774">
            <v>77.62</v>
          </cell>
        </row>
        <row r="17775">
          <cell r="AA17775">
            <v>77.63</v>
          </cell>
        </row>
        <row r="17776">
          <cell r="AA17776">
            <v>77.64</v>
          </cell>
        </row>
        <row r="17777">
          <cell r="AA17777">
            <v>77.650000000000006</v>
          </cell>
        </row>
        <row r="17778">
          <cell r="AA17778">
            <v>77.66</v>
          </cell>
        </row>
        <row r="17779">
          <cell r="AA17779">
            <v>77.67</v>
          </cell>
        </row>
        <row r="17780">
          <cell r="AA17780">
            <v>77.680000000000007</v>
          </cell>
        </row>
        <row r="17781">
          <cell r="AA17781">
            <v>77.69</v>
          </cell>
        </row>
        <row r="17782">
          <cell r="AA17782">
            <v>77.7</v>
          </cell>
        </row>
        <row r="17783">
          <cell r="AA17783">
            <v>77.709999999999994</v>
          </cell>
        </row>
        <row r="17784">
          <cell r="AA17784">
            <v>77.72</v>
          </cell>
        </row>
        <row r="17785">
          <cell r="AA17785">
            <v>77.73</v>
          </cell>
        </row>
        <row r="17786">
          <cell r="AA17786">
            <v>77.739999999999995</v>
          </cell>
        </row>
        <row r="17787">
          <cell r="AA17787">
            <v>77.75</v>
          </cell>
        </row>
        <row r="17788">
          <cell r="AA17788">
            <v>77.760000000000005</v>
          </cell>
        </row>
        <row r="17789">
          <cell r="AA17789">
            <v>77.77</v>
          </cell>
        </row>
        <row r="17790">
          <cell r="AA17790">
            <v>77.78</v>
          </cell>
        </row>
        <row r="17791">
          <cell r="AA17791">
            <v>77.790000000000006</v>
          </cell>
        </row>
        <row r="17792">
          <cell r="AA17792">
            <v>77.8</v>
          </cell>
        </row>
        <row r="17793">
          <cell r="AA17793">
            <v>77.81</v>
          </cell>
        </row>
        <row r="17794">
          <cell r="AA17794">
            <v>77.819999999999993</v>
          </cell>
        </row>
        <row r="17795">
          <cell r="AA17795">
            <v>77.83</v>
          </cell>
        </row>
        <row r="17796">
          <cell r="AA17796">
            <v>77.84</v>
          </cell>
        </row>
        <row r="17797">
          <cell r="AA17797">
            <v>77.849999999999994</v>
          </cell>
        </row>
        <row r="17798">
          <cell r="AA17798">
            <v>77.86</v>
          </cell>
        </row>
        <row r="17799">
          <cell r="AA17799">
            <v>77.87</v>
          </cell>
        </row>
        <row r="17800">
          <cell r="AA17800">
            <v>77.88</v>
          </cell>
        </row>
        <row r="17801">
          <cell r="AA17801">
            <v>77.89</v>
          </cell>
        </row>
        <row r="17802">
          <cell r="AA17802">
            <v>77.900000000000006</v>
          </cell>
        </row>
        <row r="17803">
          <cell r="AA17803">
            <v>77.91</v>
          </cell>
        </row>
        <row r="17804">
          <cell r="AA17804">
            <v>77.92</v>
          </cell>
        </row>
        <row r="17805">
          <cell r="AA17805">
            <v>77.930000000000007</v>
          </cell>
        </row>
        <row r="17806">
          <cell r="AA17806">
            <v>77.94</v>
          </cell>
        </row>
        <row r="17807">
          <cell r="AA17807">
            <v>77.95</v>
          </cell>
        </row>
        <row r="17808">
          <cell r="AA17808">
            <v>77.959999999999994</v>
          </cell>
        </row>
        <row r="17809">
          <cell r="AA17809">
            <v>77.97</v>
          </cell>
        </row>
        <row r="17810">
          <cell r="AA17810">
            <v>77.98</v>
          </cell>
        </row>
        <row r="17811">
          <cell r="AA17811">
            <v>77.989999999999995</v>
          </cell>
        </row>
        <row r="17812">
          <cell r="AA17812">
            <v>78</v>
          </cell>
        </row>
        <row r="17813">
          <cell r="AA17813">
            <v>78.010000000000005</v>
          </cell>
        </row>
        <row r="17814">
          <cell r="AA17814">
            <v>78.02</v>
          </cell>
        </row>
        <row r="17815">
          <cell r="AA17815">
            <v>78.03</v>
          </cell>
        </row>
        <row r="17816">
          <cell r="AA17816">
            <v>78.040000000000006</v>
          </cell>
        </row>
        <row r="17817">
          <cell r="AA17817">
            <v>78.05</v>
          </cell>
        </row>
        <row r="17818">
          <cell r="AA17818">
            <v>78.06</v>
          </cell>
        </row>
        <row r="17819">
          <cell r="AA17819">
            <v>78.069999999999993</v>
          </cell>
        </row>
        <row r="17820">
          <cell r="AA17820">
            <v>78.08</v>
          </cell>
        </row>
        <row r="17821">
          <cell r="AA17821">
            <v>78.09</v>
          </cell>
        </row>
        <row r="17822">
          <cell r="AA17822">
            <v>78.099999999999994</v>
          </cell>
        </row>
        <row r="17823">
          <cell r="AA17823">
            <v>78.11</v>
          </cell>
        </row>
        <row r="17824">
          <cell r="AA17824">
            <v>78.12</v>
          </cell>
        </row>
        <row r="17825">
          <cell r="AA17825">
            <v>78.13</v>
          </cell>
        </row>
        <row r="17826">
          <cell r="AA17826">
            <v>78.14</v>
          </cell>
        </row>
        <row r="17827">
          <cell r="AA17827">
            <v>78.150000000000006</v>
          </cell>
        </row>
        <row r="17828">
          <cell r="AA17828">
            <v>78.16</v>
          </cell>
        </row>
        <row r="17829">
          <cell r="AA17829">
            <v>78.17</v>
          </cell>
        </row>
        <row r="17830">
          <cell r="AA17830">
            <v>78.180000000000007</v>
          </cell>
        </row>
        <row r="17831">
          <cell r="AA17831">
            <v>78.19</v>
          </cell>
        </row>
        <row r="17832">
          <cell r="AA17832">
            <v>78.2</v>
          </cell>
        </row>
        <row r="17833">
          <cell r="AA17833">
            <v>78.209999999999994</v>
          </cell>
        </row>
        <row r="17834">
          <cell r="AA17834">
            <v>78.22</v>
          </cell>
        </row>
        <row r="17835">
          <cell r="AA17835">
            <v>78.23</v>
          </cell>
        </row>
        <row r="17836">
          <cell r="AA17836">
            <v>78.239999999999995</v>
          </cell>
        </row>
        <row r="17837">
          <cell r="AA17837">
            <v>78.25</v>
          </cell>
        </row>
        <row r="17838">
          <cell r="AA17838">
            <v>78.260000000000005</v>
          </cell>
        </row>
        <row r="17839">
          <cell r="AA17839">
            <v>78.27</v>
          </cell>
        </row>
        <row r="17840">
          <cell r="AA17840">
            <v>78.28</v>
          </cell>
        </row>
        <row r="17841">
          <cell r="AA17841">
            <v>78.290000000000006</v>
          </cell>
        </row>
        <row r="17842">
          <cell r="AA17842">
            <v>78.3</v>
          </cell>
        </row>
        <row r="17843">
          <cell r="AA17843">
            <v>78.31</v>
          </cell>
        </row>
        <row r="17844">
          <cell r="AA17844">
            <v>78.319999999999993</v>
          </cell>
        </row>
        <row r="17845">
          <cell r="AA17845">
            <v>78.33</v>
          </cell>
        </row>
        <row r="17846">
          <cell r="AA17846">
            <v>78.34</v>
          </cell>
        </row>
        <row r="17847">
          <cell r="AA17847">
            <v>78.349999999999994</v>
          </cell>
        </row>
        <row r="17848">
          <cell r="AA17848">
            <v>78.36</v>
          </cell>
        </row>
        <row r="17849">
          <cell r="AA17849">
            <v>78.37</v>
          </cell>
        </row>
        <row r="17850">
          <cell r="AA17850">
            <v>78.38</v>
          </cell>
        </row>
        <row r="17851">
          <cell r="AA17851">
            <v>78.39</v>
          </cell>
        </row>
        <row r="17852">
          <cell r="AA17852">
            <v>78.400000000000006</v>
          </cell>
        </row>
        <row r="17853">
          <cell r="AA17853">
            <v>78.41</v>
          </cell>
        </row>
        <row r="17854">
          <cell r="AA17854">
            <v>78.42</v>
          </cell>
        </row>
        <row r="17855">
          <cell r="AA17855">
            <v>78.430000000000007</v>
          </cell>
        </row>
        <row r="17856">
          <cell r="AA17856">
            <v>78.44</v>
          </cell>
        </row>
        <row r="17857">
          <cell r="AA17857">
            <v>78.45</v>
          </cell>
        </row>
        <row r="17858">
          <cell r="AA17858">
            <v>78.459999999999994</v>
          </cell>
        </row>
        <row r="17859">
          <cell r="AA17859">
            <v>78.47</v>
          </cell>
        </row>
        <row r="17860">
          <cell r="AA17860">
            <v>78.48</v>
          </cell>
        </row>
        <row r="17861">
          <cell r="AA17861">
            <v>78.489999999999995</v>
          </cell>
        </row>
        <row r="17862">
          <cell r="AA17862">
            <v>78.5</v>
          </cell>
        </row>
        <row r="17863">
          <cell r="AA17863">
            <v>78.510000000000005</v>
          </cell>
        </row>
        <row r="17864">
          <cell r="AA17864">
            <v>78.52</v>
          </cell>
        </row>
        <row r="17865">
          <cell r="AA17865">
            <v>78.53</v>
          </cell>
        </row>
        <row r="17866">
          <cell r="AA17866">
            <v>78.540000000000006</v>
          </cell>
        </row>
        <row r="17867">
          <cell r="AA17867">
            <v>78.55</v>
          </cell>
        </row>
        <row r="17868">
          <cell r="AA17868">
            <v>78.56</v>
          </cell>
        </row>
        <row r="17869">
          <cell r="AA17869">
            <v>78.569999999999993</v>
          </cell>
        </row>
        <row r="17870">
          <cell r="AA17870">
            <v>78.58</v>
          </cell>
        </row>
        <row r="17871">
          <cell r="AA17871">
            <v>78.59</v>
          </cell>
        </row>
        <row r="17872">
          <cell r="AA17872">
            <v>78.599999999999994</v>
          </cell>
        </row>
        <row r="17873">
          <cell r="AA17873">
            <v>78.61</v>
          </cell>
        </row>
        <row r="17874">
          <cell r="AA17874">
            <v>78.62</v>
          </cell>
        </row>
        <row r="17875">
          <cell r="AA17875">
            <v>78.63</v>
          </cell>
        </row>
        <row r="17876">
          <cell r="AA17876">
            <v>78.64</v>
          </cell>
        </row>
        <row r="17877">
          <cell r="AA17877">
            <v>78.650000000000006</v>
          </cell>
        </row>
        <row r="17878">
          <cell r="AA17878">
            <v>78.66</v>
          </cell>
        </row>
        <row r="17879">
          <cell r="AA17879">
            <v>78.67</v>
          </cell>
        </row>
        <row r="17880">
          <cell r="AA17880">
            <v>78.680000000000007</v>
          </cell>
        </row>
        <row r="17881">
          <cell r="AA17881">
            <v>78.69</v>
          </cell>
        </row>
        <row r="17882">
          <cell r="AA17882">
            <v>78.7</v>
          </cell>
        </row>
        <row r="17883">
          <cell r="AA17883">
            <v>78.709999999999994</v>
          </cell>
        </row>
        <row r="17884">
          <cell r="AA17884">
            <v>78.72</v>
          </cell>
        </row>
        <row r="17885">
          <cell r="AA17885">
            <v>78.73</v>
          </cell>
        </row>
        <row r="17886">
          <cell r="AA17886">
            <v>78.739999999999995</v>
          </cell>
        </row>
        <row r="17887">
          <cell r="AA17887">
            <v>78.75</v>
          </cell>
        </row>
        <row r="17888">
          <cell r="AA17888">
            <v>78.760000000000005</v>
          </cell>
        </row>
        <row r="17889">
          <cell r="AA17889">
            <v>78.77</v>
          </cell>
        </row>
        <row r="17890">
          <cell r="AA17890">
            <v>78.78</v>
          </cell>
        </row>
        <row r="17891">
          <cell r="AA17891">
            <v>78.790000000000006</v>
          </cell>
        </row>
        <row r="17892">
          <cell r="AA17892">
            <v>78.8</v>
          </cell>
        </row>
        <row r="17893">
          <cell r="AA17893">
            <v>78.81</v>
          </cell>
        </row>
        <row r="17894">
          <cell r="AA17894">
            <v>78.819999999999993</v>
          </cell>
        </row>
        <row r="17895">
          <cell r="AA17895">
            <v>78.83</v>
          </cell>
        </row>
        <row r="17896">
          <cell r="AA17896">
            <v>78.84</v>
          </cell>
        </row>
        <row r="17897">
          <cell r="AA17897">
            <v>78.849999999999994</v>
          </cell>
        </row>
        <row r="17898">
          <cell r="AA17898">
            <v>78.86</v>
          </cell>
        </row>
        <row r="17899">
          <cell r="AA17899">
            <v>78.87</v>
          </cell>
        </row>
        <row r="17900">
          <cell r="AA17900">
            <v>78.88</v>
          </cell>
        </row>
        <row r="17901">
          <cell r="AA17901">
            <v>78.89</v>
          </cell>
        </row>
        <row r="17902">
          <cell r="AA17902">
            <v>78.900000000000006</v>
          </cell>
        </row>
        <row r="17903">
          <cell r="AA17903">
            <v>78.91</v>
          </cell>
        </row>
        <row r="17904">
          <cell r="AA17904">
            <v>78.92</v>
          </cell>
        </row>
        <row r="17905">
          <cell r="AA17905">
            <v>78.930000000000007</v>
          </cell>
        </row>
        <row r="17906">
          <cell r="AA17906">
            <v>78.94</v>
          </cell>
        </row>
        <row r="17907">
          <cell r="AA17907">
            <v>78.95</v>
          </cell>
        </row>
        <row r="17908">
          <cell r="AA17908">
            <v>78.959999999999994</v>
          </cell>
        </row>
        <row r="17909">
          <cell r="AA17909">
            <v>78.97</v>
          </cell>
        </row>
        <row r="17910">
          <cell r="AA17910">
            <v>78.98</v>
          </cell>
        </row>
        <row r="17911">
          <cell r="AA17911">
            <v>78.989999999999995</v>
          </cell>
        </row>
        <row r="17912">
          <cell r="AA17912">
            <v>79</v>
          </cell>
        </row>
        <row r="17913">
          <cell r="AA17913">
            <v>79.010000000000005</v>
          </cell>
        </row>
        <row r="17914">
          <cell r="AA17914">
            <v>79.02</v>
          </cell>
        </row>
        <row r="17915">
          <cell r="AA17915">
            <v>79.03</v>
          </cell>
        </row>
        <row r="17916">
          <cell r="AA17916">
            <v>79.040000000000006</v>
          </cell>
        </row>
        <row r="17917">
          <cell r="AA17917">
            <v>79.05</v>
          </cell>
        </row>
        <row r="17918">
          <cell r="AA17918">
            <v>79.06</v>
          </cell>
        </row>
        <row r="17919">
          <cell r="AA17919">
            <v>79.069999999999993</v>
          </cell>
        </row>
        <row r="17920">
          <cell r="AA17920">
            <v>79.08</v>
          </cell>
        </row>
        <row r="17921">
          <cell r="AA17921">
            <v>79.09</v>
          </cell>
        </row>
        <row r="17922">
          <cell r="AA17922">
            <v>79.099999999999994</v>
          </cell>
        </row>
        <row r="17923">
          <cell r="AA17923">
            <v>79.11</v>
          </cell>
        </row>
        <row r="17924">
          <cell r="AA17924">
            <v>79.12</v>
          </cell>
        </row>
        <row r="17925">
          <cell r="AA17925">
            <v>79.13</v>
          </cell>
        </row>
        <row r="17926">
          <cell r="AA17926">
            <v>79.14</v>
          </cell>
        </row>
        <row r="17927">
          <cell r="AA17927">
            <v>79.150000000000006</v>
          </cell>
        </row>
        <row r="17928">
          <cell r="AA17928">
            <v>79.16</v>
          </cell>
        </row>
        <row r="17929">
          <cell r="AA17929">
            <v>79.17</v>
          </cell>
        </row>
        <row r="17930">
          <cell r="AA17930">
            <v>79.180000000000007</v>
          </cell>
        </row>
        <row r="17931">
          <cell r="AA17931">
            <v>79.19</v>
          </cell>
        </row>
        <row r="17932">
          <cell r="AA17932">
            <v>79.2</v>
          </cell>
        </row>
        <row r="17933">
          <cell r="AA17933">
            <v>79.209999999999994</v>
          </cell>
        </row>
        <row r="17934">
          <cell r="AA17934">
            <v>79.22</v>
          </cell>
        </row>
        <row r="17935">
          <cell r="AA17935">
            <v>79.23</v>
          </cell>
        </row>
        <row r="17936">
          <cell r="AA17936">
            <v>79.239999999999995</v>
          </cell>
        </row>
        <row r="17937">
          <cell r="AA17937">
            <v>79.25</v>
          </cell>
        </row>
        <row r="17938">
          <cell r="AA17938">
            <v>79.260000000000005</v>
          </cell>
        </row>
        <row r="17939">
          <cell r="AA17939">
            <v>79.27</v>
          </cell>
        </row>
        <row r="17940">
          <cell r="AA17940">
            <v>79.28</v>
          </cell>
        </row>
        <row r="17941">
          <cell r="AA17941">
            <v>79.290000000000006</v>
          </cell>
        </row>
        <row r="17942">
          <cell r="AA17942">
            <v>79.3</v>
          </cell>
        </row>
        <row r="17943">
          <cell r="AA17943">
            <v>79.31</v>
          </cell>
        </row>
        <row r="17944">
          <cell r="AA17944">
            <v>79.319999999999993</v>
          </cell>
        </row>
        <row r="17945">
          <cell r="AA17945">
            <v>79.33</v>
          </cell>
        </row>
        <row r="17946">
          <cell r="AA17946">
            <v>79.34</v>
          </cell>
        </row>
        <row r="17947">
          <cell r="AA17947">
            <v>79.349999999999994</v>
          </cell>
        </row>
        <row r="17948">
          <cell r="AA17948">
            <v>79.36</v>
          </cell>
        </row>
        <row r="17949">
          <cell r="AA17949">
            <v>79.37</v>
          </cell>
        </row>
        <row r="17950">
          <cell r="AA17950">
            <v>79.38</v>
          </cell>
        </row>
        <row r="17951">
          <cell r="AA17951">
            <v>79.39</v>
          </cell>
        </row>
        <row r="17952">
          <cell r="AA17952">
            <v>79.400000000000006</v>
          </cell>
        </row>
        <row r="17953">
          <cell r="AA17953">
            <v>79.41</v>
          </cell>
        </row>
        <row r="17954">
          <cell r="AA17954">
            <v>79.42</v>
          </cell>
        </row>
        <row r="17955">
          <cell r="AA17955">
            <v>79.430000000000007</v>
          </cell>
        </row>
        <row r="17956">
          <cell r="AA17956">
            <v>79.44</v>
          </cell>
        </row>
        <row r="17957">
          <cell r="AA17957">
            <v>79.45</v>
          </cell>
        </row>
        <row r="17958">
          <cell r="AA17958">
            <v>79.459999999999994</v>
          </cell>
        </row>
        <row r="17959">
          <cell r="AA17959">
            <v>79.47</v>
          </cell>
        </row>
        <row r="17960">
          <cell r="AA17960">
            <v>79.48</v>
          </cell>
        </row>
        <row r="17961">
          <cell r="AA17961">
            <v>79.489999999999995</v>
          </cell>
        </row>
        <row r="17962">
          <cell r="AA17962">
            <v>79.5</v>
          </cell>
        </row>
        <row r="17963">
          <cell r="AA17963">
            <v>79.510000000000005</v>
          </cell>
        </row>
        <row r="17964">
          <cell r="AA17964">
            <v>79.52</v>
          </cell>
        </row>
        <row r="17965">
          <cell r="AA17965">
            <v>79.53</v>
          </cell>
        </row>
        <row r="17966">
          <cell r="AA17966">
            <v>79.540000000000006</v>
          </cell>
        </row>
        <row r="17967">
          <cell r="AA17967">
            <v>79.55</v>
          </cell>
        </row>
        <row r="17968">
          <cell r="AA17968">
            <v>79.56</v>
          </cell>
        </row>
        <row r="17969">
          <cell r="AA17969">
            <v>79.569999999999993</v>
          </cell>
        </row>
        <row r="17970">
          <cell r="AA17970">
            <v>79.58</v>
          </cell>
        </row>
        <row r="17971">
          <cell r="AA17971">
            <v>79.59</v>
          </cell>
        </row>
        <row r="17972">
          <cell r="AA17972">
            <v>79.599999999999994</v>
          </cell>
        </row>
        <row r="17973">
          <cell r="AA17973">
            <v>79.61</v>
          </cell>
        </row>
        <row r="17974">
          <cell r="AA17974">
            <v>79.62</v>
          </cell>
        </row>
        <row r="17975">
          <cell r="AA17975">
            <v>79.63</v>
          </cell>
        </row>
        <row r="17976">
          <cell r="AA17976">
            <v>79.64</v>
          </cell>
        </row>
        <row r="17977">
          <cell r="AA17977">
            <v>79.650000000000006</v>
          </cell>
        </row>
        <row r="17978">
          <cell r="AA17978">
            <v>79.66</v>
          </cell>
        </row>
        <row r="17979">
          <cell r="AA17979">
            <v>79.67</v>
          </cell>
        </row>
        <row r="17980">
          <cell r="AA17980">
            <v>79.680000000000007</v>
          </cell>
        </row>
        <row r="17981">
          <cell r="AA17981">
            <v>79.69</v>
          </cell>
        </row>
        <row r="17982">
          <cell r="AA17982">
            <v>79.7</v>
          </cell>
        </row>
        <row r="17983">
          <cell r="AA17983">
            <v>79.709999999999994</v>
          </cell>
        </row>
        <row r="17984">
          <cell r="AA17984">
            <v>79.72</v>
          </cell>
        </row>
        <row r="17985">
          <cell r="AA17985">
            <v>79.73</v>
          </cell>
        </row>
        <row r="17986">
          <cell r="AA17986">
            <v>79.739999999999995</v>
          </cell>
        </row>
        <row r="17987">
          <cell r="AA17987">
            <v>79.75</v>
          </cell>
        </row>
        <row r="17988">
          <cell r="AA17988">
            <v>79.760000000000005</v>
          </cell>
        </row>
        <row r="17989">
          <cell r="AA17989">
            <v>79.77</v>
          </cell>
        </row>
        <row r="17990">
          <cell r="AA17990">
            <v>79.78</v>
          </cell>
        </row>
        <row r="17991">
          <cell r="AA17991">
            <v>79.790000000000006</v>
          </cell>
        </row>
        <row r="17992">
          <cell r="AA17992">
            <v>79.8</v>
          </cell>
        </row>
        <row r="17993">
          <cell r="AA17993">
            <v>79.81</v>
          </cell>
        </row>
        <row r="17994">
          <cell r="AA17994">
            <v>79.819999999999993</v>
          </cell>
        </row>
        <row r="17995">
          <cell r="AA17995">
            <v>79.83</v>
          </cell>
        </row>
        <row r="17996">
          <cell r="AA17996">
            <v>79.84</v>
          </cell>
        </row>
        <row r="17997">
          <cell r="AA17997">
            <v>79.849999999999994</v>
          </cell>
        </row>
        <row r="17998">
          <cell r="AA17998">
            <v>79.86</v>
          </cell>
        </row>
        <row r="17999">
          <cell r="AA17999">
            <v>79.87</v>
          </cell>
        </row>
        <row r="18000">
          <cell r="AA18000">
            <v>79.88</v>
          </cell>
        </row>
        <row r="18001">
          <cell r="AA18001">
            <v>79.89</v>
          </cell>
        </row>
        <row r="18002">
          <cell r="AA18002">
            <v>79.900000000000006</v>
          </cell>
        </row>
        <row r="18003">
          <cell r="AA18003">
            <v>79.91</v>
          </cell>
        </row>
        <row r="18004">
          <cell r="AA18004">
            <v>79.92</v>
          </cell>
        </row>
        <row r="18005">
          <cell r="AA18005">
            <v>79.930000000000007</v>
          </cell>
        </row>
        <row r="18006">
          <cell r="AA18006">
            <v>79.94</v>
          </cell>
        </row>
        <row r="18007">
          <cell r="AA18007">
            <v>79.95</v>
          </cell>
        </row>
        <row r="18008">
          <cell r="AA18008">
            <v>79.959999999999994</v>
          </cell>
        </row>
        <row r="18009">
          <cell r="AA18009">
            <v>79.97</v>
          </cell>
        </row>
        <row r="18010">
          <cell r="AA18010">
            <v>79.98</v>
          </cell>
        </row>
        <row r="18011">
          <cell r="AA18011">
            <v>79.989999999999995</v>
          </cell>
        </row>
        <row r="18012">
          <cell r="AA18012">
            <v>80</v>
          </cell>
        </row>
        <row r="18013">
          <cell r="AA18013">
            <v>80.010000000000005</v>
          </cell>
        </row>
        <row r="18014">
          <cell r="AA18014">
            <v>80.02</v>
          </cell>
        </row>
        <row r="18015">
          <cell r="AA18015">
            <v>80.03</v>
          </cell>
        </row>
        <row r="18016">
          <cell r="AA18016">
            <v>80.040000000000006</v>
          </cell>
        </row>
        <row r="18017">
          <cell r="AA18017">
            <v>80.05</v>
          </cell>
        </row>
        <row r="18018">
          <cell r="AA18018">
            <v>80.06</v>
          </cell>
        </row>
        <row r="18019">
          <cell r="AA18019">
            <v>80.069999999999993</v>
          </cell>
        </row>
        <row r="18020">
          <cell r="AA18020">
            <v>80.08</v>
          </cell>
        </row>
        <row r="18021">
          <cell r="AA18021">
            <v>80.09</v>
          </cell>
        </row>
        <row r="18022">
          <cell r="AA18022">
            <v>80.099999999999994</v>
          </cell>
        </row>
        <row r="18023">
          <cell r="AA18023">
            <v>80.11</v>
          </cell>
        </row>
        <row r="18024">
          <cell r="AA18024">
            <v>80.12</v>
          </cell>
        </row>
        <row r="18025">
          <cell r="AA18025">
            <v>80.13</v>
          </cell>
        </row>
        <row r="18026">
          <cell r="AA18026">
            <v>80.14</v>
          </cell>
        </row>
        <row r="18027">
          <cell r="AA18027">
            <v>80.150000000000006</v>
          </cell>
        </row>
        <row r="18028">
          <cell r="AA18028">
            <v>80.16</v>
          </cell>
        </row>
        <row r="18029">
          <cell r="AA18029">
            <v>80.17</v>
          </cell>
        </row>
        <row r="18030">
          <cell r="AA18030">
            <v>80.180000000000007</v>
          </cell>
        </row>
        <row r="18031">
          <cell r="AA18031">
            <v>80.19</v>
          </cell>
        </row>
        <row r="18032">
          <cell r="AA18032">
            <v>80.2</v>
          </cell>
        </row>
        <row r="18033">
          <cell r="AA18033">
            <v>80.209999999999994</v>
          </cell>
        </row>
        <row r="18034">
          <cell r="AA18034">
            <v>80.22</v>
          </cell>
        </row>
        <row r="18035">
          <cell r="AA18035">
            <v>80.23</v>
          </cell>
        </row>
        <row r="18036">
          <cell r="AA18036">
            <v>80.239999999999995</v>
          </cell>
        </row>
        <row r="18037">
          <cell r="AA18037">
            <v>80.25</v>
          </cell>
        </row>
        <row r="18038">
          <cell r="AA18038">
            <v>80.260000000000005</v>
          </cell>
        </row>
        <row r="18039">
          <cell r="AA18039">
            <v>80.27</v>
          </cell>
        </row>
        <row r="18040">
          <cell r="AA18040">
            <v>80.28</v>
          </cell>
        </row>
        <row r="18041">
          <cell r="AA18041">
            <v>80.290000000000006</v>
          </cell>
        </row>
        <row r="18042">
          <cell r="AA18042">
            <v>80.3</v>
          </cell>
        </row>
        <row r="18043">
          <cell r="AA18043">
            <v>80.31</v>
          </cell>
        </row>
        <row r="18044">
          <cell r="AA18044">
            <v>80.319999999999993</v>
          </cell>
        </row>
        <row r="18045">
          <cell r="AA18045">
            <v>80.33</v>
          </cell>
        </row>
        <row r="18046">
          <cell r="AA18046">
            <v>80.34</v>
          </cell>
        </row>
        <row r="18047">
          <cell r="AA18047">
            <v>80.349999999999994</v>
          </cell>
        </row>
        <row r="18048">
          <cell r="AA18048">
            <v>80.36</v>
          </cell>
        </row>
        <row r="18049">
          <cell r="AA18049">
            <v>80.37</v>
          </cell>
        </row>
        <row r="18050">
          <cell r="AA18050">
            <v>80.38</v>
          </cell>
        </row>
        <row r="18051">
          <cell r="AA18051">
            <v>80.39</v>
          </cell>
        </row>
        <row r="18052">
          <cell r="AA18052">
            <v>80.400000000000006</v>
          </cell>
        </row>
        <row r="18053">
          <cell r="AA18053">
            <v>80.41</v>
          </cell>
        </row>
        <row r="18054">
          <cell r="AA18054">
            <v>80.42</v>
          </cell>
        </row>
        <row r="18055">
          <cell r="AA18055">
            <v>80.430000000000007</v>
          </cell>
        </row>
        <row r="18056">
          <cell r="AA18056">
            <v>80.44</v>
          </cell>
        </row>
        <row r="18057">
          <cell r="AA18057">
            <v>80.45</v>
          </cell>
        </row>
        <row r="18058">
          <cell r="AA18058">
            <v>80.459999999999994</v>
          </cell>
        </row>
        <row r="18059">
          <cell r="AA18059">
            <v>80.47</v>
          </cell>
        </row>
        <row r="18060">
          <cell r="AA18060">
            <v>80.48</v>
          </cell>
        </row>
        <row r="18061">
          <cell r="AA18061">
            <v>80.489999999999995</v>
          </cell>
        </row>
        <row r="18062">
          <cell r="AA18062">
            <v>80.5</v>
          </cell>
        </row>
        <row r="18063">
          <cell r="AA18063">
            <v>80.510000000000005</v>
          </cell>
        </row>
        <row r="18064">
          <cell r="AA18064">
            <v>80.52</v>
          </cell>
        </row>
        <row r="18065">
          <cell r="AA18065">
            <v>80.53</v>
          </cell>
        </row>
        <row r="18066">
          <cell r="AA18066">
            <v>80.540000000000006</v>
          </cell>
        </row>
        <row r="18067">
          <cell r="AA18067">
            <v>80.55</v>
          </cell>
        </row>
        <row r="18068">
          <cell r="AA18068">
            <v>80.56</v>
          </cell>
        </row>
        <row r="18069">
          <cell r="AA18069">
            <v>80.569999999999993</v>
          </cell>
        </row>
        <row r="18070">
          <cell r="AA18070">
            <v>80.58</v>
          </cell>
        </row>
        <row r="18071">
          <cell r="AA18071">
            <v>80.59</v>
          </cell>
        </row>
        <row r="18072">
          <cell r="AA18072">
            <v>80.599999999999994</v>
          </cell>
        </row>
        <row r="18073">
          <cell r="AA18073">
            <v>80.61</v>
          </cell>
        </row>
        <row r="18074">
          <cell r="AA18074">
            <v>80.62</v>
          </cell>
        </row>
        <row r="18075">
          <cell r="AA18075">
            <v>80.63</v>
          </cell>
        </row>
        <row r="18076">
          <cell r="AA18076">
            <v>80.64</v>
          </cell>
        </row>
        <row r="18077">
          <cell r="AA18077">
            <v>80.650000000000006</v>
          </cell>
        </row>
        <row r="18078">
          <cell r="AA18078">
            <v>80.66</v>
          </cell>
        </row>
        <row r="18079">
          <cell r="AA18079">
            <v>80.67</v>
          </cell>
        </row>
        <row r="18080">
          <cell r="AA18080">
            <v>80.680000000000007</v>
          </cell>
        </row>
        <row r="18081">
          <cell r="AA18081">
            <v>80.69</v>
          </cell>
        </row>
        <row r="18082">
          <cell r="AA18082">
            <v>80.7</v>
          </cell>
        </row>
        <row r="18083">
          <cell r="AA18083">
            <v>80.709999999999994</v>
          </cell>
        </row>
        <row r="18084">
          <cell r="AA18084">
            <v>80.72</v>
          </cell>
        </row>
        <row r="18085">
          <cell r="AA18085">
            <v>80.73</v>
          </cell>
        </row>
        <row r="18086">
          <cell r="AA18086">
            <v>80.739999999999995</v>
          </cell>
        </row>
        <row r="18087">
          <cell r="AA18087">
            <v>80.75</v>
          </cell>
        </row>
        <row r="18088">
          <cell r="AA18088">
            <v>80.760000000000005</v>
          </cell>
        </row>
        <row r="18089">
          <cell r="AA18089">
            <v>80.77</v>
          </cell>
        </row>
        <row r="18090">
          <cell r="AA18090">
            <v>80.78</v>
          </cell>
        </row>
        <row r="18091">
          <cell r="AA18091">
            <v>80.790000000000006</v>
          </cell>
        </row>
        <row r="18092">
          <cell r="AA18092">
            <v>80.8</v>
          </cell>
        </row>
        <row r="18093">
          <cell r="AA18093">
            <v>80.81</v>
          </cell>
        </row>
        <row r="18094">
          <cell r="AA18094">
            <v>80.819999999999993</v>
          </cell>
        </row>
        <row r="18095">
          <cell r="AA18095">
            <v>80.83</v>
          </cell>
        </row>
        <row r="18096">
          <cell r="AA18096">
            <v>80.84</v>
          </cell>
        </row>
        <row r="18097">
          <cell r="AA18097">
            <v>80.849999999999994</v>
          </cell>
        </row>
        <row r="18098">
          <cell r="AA18098">
            <v>80.86</v>
          </cell>
        </row>
        <row r="18099">
          <cell r="AA18099">
            <v>80.87</v>
          </cell>
        </row>
        <row r="18100">
          <cell r="AA18100">
            <v>80.88</v>
          </cell>
        </row>
        <row r="18101">
          <cell r="AA18101">
            <v>80.89</v>
          </cell>
        </row>
        <row r="18102">
          <cell r="AA18102">
            <v>80.900000000000006</v>
          </cell>
        </row>
        <row r="18103">
          <cell r="AA18103">
            <v>80.91</v>
          </cell>
        </row>
        <row r="18104">
          <cell r="AA18104">
            <v>80.92</v>
          </cell>
        </row>
        <row r="18105">
          <cell r="AA18105">
            <v>80.930000000000007</v>
          </cell>
        </row>
        <row r="18106">
          <cell r="AA18106">
            <v>80.94</v>
          </cell>
        </row>
        <row r="18107">
          <cell r="AA18107">
            <v>80.95</v>
          </cell>
        </row>
        <row r="18108">
          <cell r="AA18108">
            <v>80.959999999999994</v>
          </cell>
        </row>
        <row r="18109">
          <cell r="AA18109">
            <v>80.97</v>
          </cell>
        </row>
        <row r="18110">
          <cell r="AA18110">
            <v>80.98</v>
          </cell>
        </row>
        <row r="18111">
          <cell r="AA18111">
            <v>80.989999999999995</v>
          </cell>
        </row>
        <row r="18112">
          <cell r="AA18112">
            <v>81</v>
          </cell>
        </row>
        <row r="18113">
          <cell r="AA18113">
            <v>81.010000000000005</v>
          </cell>
        </row>
        <row r="18114">
          <cell r="AA18114">
            <v>81.02</v>
          </cell>
        </row>
        <row r="18115">
          <cell r="AA18115">
            <v>81.03</v>
          </cell>
        </row>
        <row r="18116">
          <cell r="AA18116">
            <v>81.040000000000006</v>
          </cell>
        </row>
        <row r="18117">
          <cell r="AA18117">
            <v>81.05</v>
          </cell>
        </row>
        <row r="18118">
          <cell r="AA18118">
            <v>81.06</v>
          </cell>
        </row>
        <row r="18119">
          <cell r="AA18119">
            <v>81.069999999999993</v>
          </cell>
        </row>
        <row r="18120">
          <cell r="AA18120">
            <v>81.08</v>
          </cell>
        </row>
        <row r="18121">
          <cell r="AA18121">
            <v>81.09</v>
          </cell>
        </row>
        <row r="18122">
          <cell r="AA18122">
            <v>81.099999999999994</v>
          </cell>
        </row>
        <row r="18123">
          <cell r="AA18123">
            <v>81.11</v>
          </cell>
        </row>
        <row r="18124">
          <cell r="AA18124">
            <v>81.12</v>
          </cell>
        </row>
        <row r="18125">
          <cell r="AA18125">
            <v>81.13</v>
          </cell>
        </row>
        <row r="18126">
          <cell r="AA18126">
            <v>81.14</v>
          </cell>
        </row>
        <row r="18127">
          <cell r="AA18127">
            <v>81.150000000000006</v>
          </cell>
        </row>
        <row r="18128">
          <cell r="AA18128">
            <v>81.16</v>
          </cell>
        </row>
        <row r="18129">
          <cell r="AA18129">
            <v>81.17</v>
          </cell>
        </row>
        <row r="18130">
          <cell r="AA18130">
            <v>81.180000000000007</v>
          </cell>
        </row>
        <row r="18131">
          <cell r="AA18131">
            <v>81.19</v>
          </cell>
        </row>
        <row r="18132">
          <cell r="AA18132">
            <v>81.2</v>
          </cell>
        </row>
        <row r="18133">
          <cell r="AA18133">
            <v>81.209999999999994</v>
          </cell>
        </row>
        <row r="18134">
          <cell r="AA18134">
            <v>81.22</v>
          </cell>
        </row>
        <row r="18135">
          <cell r="AA18135">
            <v>81.23</v>
          </cell>
        </row>
        <row r="18136">
          <cell r="AA18136">
            <v>81.239999999999995</v>
          </cell>
        </row>
        <row r="18137">
          <cell r="AA18137">
            <v>81.25</v>
          </cell>
        </row>
        <row r="18138">
          <cell r="AA18138">
            <v>81.260000000000005</v>
          </cell>
        </row>
        <row r="18139">
          <cell r="AA18139">
            <v>81.27</v>
          </cell>
        </row>
        <row r="18140">
          <cell r="AA18140">
            <v>81.28</v>
          </cell>
        </row>
        <row r="18141">
          <cell r="AA18141">
            <v>81.290000000000006</v>
          </cell>
        </row>
        <row r="18142">
          <cell r="AA18142">
            <v>81.3</v>
          </cell>
        </row>
        <row r="18143">
          <cell r="AA18143">
            <v>81.31</v>
          </cell>
        </row>
        <row r="18144">
          <cell r="AA18144">
            <v>81.319999999999993</v>
          </cell>
        </row>
        <row r="18145">
          <cell r="AA18145">
            <v>81.33</v>
          </cell>
        </row>
        <row r="18146">
          <cell r="AA18146">
            <v>81.34</v>
          </cell>
        </row>
        <row r="18147">
          <cell r="AA18147">
            <v>81.349999999999994</v>
          </cell>
        </row>
        <row r="18148">
          <cell r="AA18148">
            <v>81.36</v>
          </cell>
        </row>
        <row r="18149">
          <cell r="AA18149">
            <v>81.37</v>
          </cell>
        </row>
        <row r="18150">
          <cell r="AA18150">
            <v>81.38</v>
          </cell>
        </row>
        <row r="18151">
          <cell r="AA18151">
            <v>81.39</v>
          </cell>
        </row>
        <row r="18152">
          <cell r="AA18152">
            <v>81.400000000000006</v>
          </cell>
        </row>
        <row r="18153">
          <cell r="AA18153">
            <v>81.41</v>
          </cell>
        </row>
        <row r="18154">
          <cell r="AA18154">
            <v>81.42</v>
          </cell>
        </row>
        <row r="18155">
          <cell r="AA18155">
            <v>81.430000000000007</v>
          </cell>
        </row>
        <row r="18156">
          <cell r="AA18156">
            <v>81.44</v>
          </cell>
        </row>
        <row r="18157">
          <cell r="AA18157">
            <v>81.45</v>
          </cell>
        </row>
        <row r="18158">
          <cell r="AA18158">
            <v>81.459999999999994</v>
          </cell>
        </row>
        <row r="18159">
          <cell r="AA18159">
            <v>81.47</v>
          </cell>
        </row>
        <row r="18160">
          <cell r="AA18160">
            <v>81.48</v>
          </cell>
        </row>
        <row r="18161">
          <cell r="AA18161">
            <v>81.489999999999995</v>
          </cell>
        </row>
        <row r="18162">
          <cell r="AA18162">
            <v>81.5</v>
          </cell>
        </row>
        <row r="18163">
          <cell r="AA18163">
            <v>81.510000000000005</v>
          </cell>
        </row>
        <row r="18164">
          <cell r="AA18164">
            <v>81.52</v>
          </cell>
        </row>
        <row r="18165">
          <cell r="AA18165">
            <v>81.53</v>
          </cell>
        </row>
        <row r="18166">
          <cell r="AA18166">
            <v>81.540000000000006</v>
          </cell>
        </row>
        <row r="18167">
          <cell r="AA18167">
            <v>81.55</v>
          </cell>
        </row>
        <row r="18168">
          <cell r="AA18168">
            <v>81.56</v>
          </cell>
        </row>
        <row r="18169">
          <cell r="AA18169">
            <v>81.569999999999993</v>
          </cell>
        </row>
        <row r="18170">
          <cell r="AA18170">
            <v>81.58</v>
          </cell>
        </row>
        <row r="18171">
          <cell r="AA18171">
            <v>81.59</v>
          </cell>
        </row>
        <row r="18172">
          <cell r="AA18172">
            <v>81.599999999999994</v>
          </cell>
        </row>
        <row r="18173">
          <cell r="AA18173">
            <v>81.61</v>
          </cell>
        </row>
        <row r="18174">
          <cell r="AA18174">
            <v>81.62</v>
          </cell>
        </row>
        <row r="18175">
          <cell r="AA18175">
            <v>81.63</v>
          </cell>
        </row>
        <row r="18176">
          <cell r="AA18176">
            <v>81.64</v>
          </cell>
        </row>
        <row r="18177">
          <cell r="AA18177">
            <v>81.650000000000006</v>
          </cell>
        </row>
        <row r="18178">
          <cell r="AA18178">
            <v>81.66</v>
          </cell>
        </row>
        <row r="18179">
          <cell r="AA18179">
            <v>81.67</v>
          </cell>
        </row>
        <row r="18180">
          <cell r="AA18180">
            <v>81.680000000000007</v>
          </cell>
        </row>
        <row r="18181">
          <cell r="AA18181">
            <v>81.69</v>
          </cell>
        </row>
        <row r="18182">
          <cell r="AA18182">
            <v>81.7</v>
          </cell>
        </row>
        <row r="18183">
          <cell r="AA18183">
            <v>81.709999999999994</v>
          </cell>
        </row>
        <row r="18184">
          <cell r="AA18184">
            <v>81.72</v>
          </cell>
        </row>
        <row r="18185">
          <cell r="AA18185">
            <v>81.73</v>
          </cell>
        </row>
        <row r="18186">
          <cell r="AA18186">
            <v>81.739999999999995</v>
          </cell>
        </row>
        <row r="18187">
          <cell r="AA18187">
            <v>81.75</v>
          </cell>
        </row>
        <row r="18188">
          <cell r="AA18188">
            <v>81.760000000000005</v>
          </cell>
        </row>
        <row r="18189">
          <cell r="AA18189">
            <v>81.77</v>
          </cell>
        </row>
        <row r="18190">
          <cell r="AA18190">
            <v>81.78</v>
          </cell>
        </row>
        <row r="18191">
          <cell r="AA18191">
            <v>81.790000000000006</v>
          </cell>
        </row>
        <row r="18192">
          <cell r="AA18192">
            <v>81.8</v>
          </cell>
        </row>
        <row r="18193">
          <cell r="AA18193">
            <v>81.81</v>
          </cell>
        </row>
        <row r="18194">
          <cell r="AA18194">
            <v>81.819999999999993</v>
          </cell>
        </row>
        <row r="18195">
          <cell r="AA18195">
            <v>81.83</v>
          </cell>
        </row>
        <row r="18196">
          <cell r="AA18196">
            <v>81.84</v>
          </cell>
        </row>
        <row r="18197">
          <cell r="AA18197">
            <v>81.849999999999994</v>
          </cell>
        </row>
        <row r="18198">
          <cell r="AA18198">
            <v>81.86</v>
          </cell>
        </row>
        <row r="18199">
          <cell r="AA18199">
            <v>81.87</v>
          </cell>
        </row>
        <row r="18200">
          <cell r="AA18200">
            <v>81.88</v>
          </cell>
        </row>
        <row r="18201">
          <cell r="AA18201">
            <v>81.89</v>
          </cell>
        </row>
        <row r="18202">
          <cell r="AA18202">
            <v>81.900000000000006</v>
          </cell>
        </row>
        <row r="18203">
          <cell r="AA18203">
            <v>81.91</v>
          </cell>
        </row>
        <row r="18204">
          <cell r="AA18204">
            <v>81.92</v>
          </cell>
        </row>
        <row r="18205">
          <cell r="AA18205">
            <v>81.93</v>
          </cell>
        </row>
        <row r="18206">
          <cell r="AA18206">
            <v>81.94</v>
          </cell>
        </row>
        <row r="18207">
          <cell r="AA18207">
            <v>81.95</v>
          </cell>
        </row>
        <row r="18208">
          <cell r="AA18208">
            <v>81.96</v>
          </cell>
        </row>
        <row r="18209">
          <cell r="AA18209">
            <v>81.97</v>
          </cell>
        </row>
        <row r="18210">
          <cell r="AA18210">
            <v>81.98</v>
          </cell>
        </row>
        <row r="18211">
          <cell r="AA18211">
            <v>81.99</v>
          </cell>
        </row>
        <row r="18212">
          <cell r="AA18212">
            <v>82</v>
          </cell>
        </row>
        <row r="18213">
          <cell r="AA18213">
            <v>82.01</v>
          </cell>
        </row>
        <row r="18214">
          <cell r="AA18214">
            <v>82.02</v>
          </cell>
        </row>
        <row r="18215">
          <cell r="AA18215">
            <v>82.03</v>
          </cell>
        </row>
        <row r="18216">
          <cell r="AA18216">
            <v>82.04</v>
          </cell>
        </row>
        <row r="18217">
          <cell r="AA18217">
            <v>82.05</v>
          </cell>
        </row>
        <row r="18218">
          <cell r="AA18218">
            <v>82.06</v>
          </cell>
        </row>
        <row r="18219">
          <cell r="AA18219">
            <v>82.07</v>
          </cell>
        </row>
        <row r="18220">
          <cell r="AA18220">
            <v>82.08</v>
          </cell>
        </row>
        <row r="18221">
          <cell r="AA18221">
            <v>82.09</v>
          </cell>
        </row>
        <row r="18222">
          <cell r="AA18222">
            <v>82.1</v>
          </cell>
        </row>
        <row r="18223">
          <cell r="AA18223">
            <v>82.11</v>
          </cell>
        </row>
        <row r="18224">
          <cell r="AA18224">
            <v>82.12</v>
          </cell>
        </row>
        <row r="18225">
          <cell r="AA18225">
            <v>82.13</v>
          </cell>
        </row>
        <row r="18226">
          <cell r="AA18226">
            <v>82.14</v>
          </cell>
        </row>
        <row r="18227">
          <cell r="AA18227">
            <v>82.15</v>
          </cell>
        </row>
        <row r="18228">
          <cell r="AA18228">
            <v>82.16</v>
          </cell>
        </row>
        <row r="18229">
          <cell r="AA18229">
            <v>82.17</v>
          </cell>
        </row>
        <row r="18230">
          <cell r="AA18230">
            <v>82.18</v>
          </cell>
        </row>
        <row r="18231">
          <cell r="AA18231">
            <v>82.19</v>
          </cell>
        </row>
        <row r="18232">
          <cell r="AA18232">
            <v>82.2</v>
          </cell>
        </row>
        <row r="18233">
          <cell r="AA18233">
            <v>82.21</v>
          </cell>
        </row>
        <row r="18234">
          <cell r="AA18234">
            <v>82.22</v>
          </cell>
        </row>
        <row r="18235">
          <cell r="AA18235">
            <v>82.23</v>
          </cell>
        </row>
        <row r="18236">
          <cell r="AA18236">
            <v>82.24</v>
          </cell>
        </row>
        <row r="18237">
          <cell r="AA18237">
            <v>82.25</v>
          </cell>
        </row>
        <row r="18238">
          <cell r="AA18238">
            <v>82.26</v>
          </cell>
        </row>
        <row r="18239">
          <cell r="AA18239">
            <v>82.27</v>
          </cell>
        </row>
        <row r="18240">
          <cell r="AA18240">
            <v>82.28</v>
          </cell>
        </row>
        <row r="18241">
          <cell r="AA18241">
            <v>82.29</v>
          </cell>
        </row>
        <row r="18242">
          <cell r="AA18242">
            <v>82.3</v>
          </cell>
        </row>
        <row r="18243">
          <cell r="AA18243">
            <v>82.31</v>
          </cell>
        </row>
        <row r="18244">
          <cell r="AA18244">
            <v>82.32</v>
          </cell>
        </row>
        <row r="18245">
          <cell r="AA18245">
            <v>82.33</v>
          </cell>
        </row>
        <row r="18246">
          <cell r="AA18246">
            <v>82.34</v>
          </cell>
        </row>
        <row r="18247">
          <cell r="AA18247">
            <v>82.35</v>
          </cell>
        </row>
        <row r="18248">
          <cell r="AA18248">
            <v>82.36</v>
          </cell>
        </row>
        <row r="18249">
          <cell r="AA18249">
            <v>82.37</v>
          </cell>
        </row>
        <row r="18250">
          <cell r="AA18250">
            <v>82.38</v>
          </cell>
        </row>
        <row r="18251">
          <cell r="AA18251">
            <v>82.39</v>
          </cell>
        </row>
        <row r="18252">
          <cell r="AA18252">
            <v>82.4</v>
          </cell>
        </row>
        <row r="18253">
          <cell r="AA18253">
            <v>82.41</v>
          </cell>
        </row>
        <row r="18254">
          <cell r="AA18254">
            <v>82.42</v>
          </cell>
        </row>
        <row r="18255">
          <cell r="AA18255">
            <v>82.43</v>
          </cell>
        </row>
        <row r="18256">
          <cell r="AA18256">
            <v>82.44</v>
          </cell>
        </row>
        <row r="18257">
          <cell r="AA18257">
            <v>82.45</v>
          </cell>
        </row>
        <row r="18258">
          <cell r="AA18258">
            <v>82.46</v>
          </cell>
        </row>
        <row r="18259">
          <cell r="AA18259">
            <v>82.47</v>
          </cell>
        </row>
        <row r="18260">
          <cell r="AA18260">
            <v>82.48</v>
          </cell>
        </row>
        <row r="18261">
          <cell r="AA18261">
            <v>82.49</v>
          </cell>
        </row>
        <row r="18262">
          <cell r="AA18262">
            <v>82.5</v>
          </cell>
        </row>
        <row r="18263">
          <cell r="AA18263">
            <v>82.51</v>
          </cell>
        </row>
        <row r="18264">
          <cell r="AA18264">
            <v>82.52</v>
          </cell>
        </row>
        <row r="18265">
          <cell r="AA18265">
            <v>82.53</v>
          </cell>
        </row>
        <row r="18266">
          <cell r="AA18266">
            <v>82.54</v>
          </cell>
        </row>
        <row r="18267">
          <cell r="AA18267">
            <v>82.55</v>
          </cell>
        </row>
        <row r="18268">
          <cell r="AA18268">
            <v>82.56</v>
          </cell>
        </row>
        <row r="18269">
          <cell r="AA18269">
            <v>82.57</v>
          </cell>
        </row>
        <row r="18270">
          <cell r="AA18270">
            <v>82.58</v>
          </cell>
        </row>
        <row r="18271">
          <cell r="AA18271">
            <v>82.59</v>
          </cell>
        </row>
        <row r="18272">
          <cell r="AA18272">
            <v>82.6</v>
          </cell>
        </row>
        <row r="18273">
          <cell r="AA18273">
            <v>82.61</v>
          </cell>
        </row>
        <row r="18274">
          <cell r="AA18274">
            <v>82.62</v>
          </cell>
        </row>
        <row r="18275">
          <cell r="AA18275">
            <v>82.63</v>
          </cell>
        </row>
        <row r="18276">
          <cell r="AA18276">
            <v>82.64</v>
          </cell>
        </row>
        <row r="18277">
          <cell r="AA18277">
            <v>82.65</v>
          </cell>
        </row>
        <row r="18278">
          <cell r="AA18278">
            <v>82.66</v>
          </cell>
        </row>
        <row r="18279">
          <cell r="AA18279">
            <v>82.67</v>
          </cell>
        </row>
        <row r="18280">
          <cell r="AA18280">
            <v>82.68</v>
          </cell>
        </row>
        <row r="18281">
          <cell r="AA18281">
            <v>82.69</v>
          </cell>
        </row>
        <row r="18282">
          <cell r="AA18282">
            <v>82.7</v>
          </cell>
        </row>
        <row r="18283">
          <cell r="AA18283">
            <v>82.71</v>
          </cell>
        </row>
        <row r="18284">
          <cell r="AA18284">
            <v>82.72</v>
          </cell>
        </row>
        <row r="18285">
          <cell r="AA18285">
            <v>82.73</v>
          </cell>
        </row>
        <row r="18286">
          <cell r="AA18286">
            <v>82.74</v>
          </cell>
        </row>
        <row r="18287">
          <cell r="AA18287">
            <v>82.75</v>
          </cell>
        </row>
        <row r="18288">
          <cell r="AA18288">
            <v>82.76</v>
          </cell>
        </row>
        <row r="18289">
          <cell r="AA18289">
            <v>82.77</v>
          </cell>
        </row>
        <row r="18290">
          <cell r="AA18290">
            <v>82.78</v>
          </cell>
        </row>
        <row r="18291">
          <cell r="AA18291">
            <v>82.79</v>
          </cell>
        </row>
        <row r="18292">
          <cell r="AA18292">
            <v>82.8</v>
          </cell>
        </row>
        <row r="18293">
          <cell r="AA18293">
            <v>82.81</v>
          </cell>
        </row>
        <row r="18294">
          <cell r="AA18294">
            <v>82.82</v>
          </cell>
        </row>
        <row r="18295">
          <cell r="AA18295">
            <v>82.83</v>
          </cell>
        </row>
        <row r="18296">
          <cell r="AA18296">
            <v>82.84</v>
          </cell>
        </row>
        <row r="18297">
          <cell r="AA18297">
            <v>82.85</v>
          </cell>
        </row>
        <row r="18298">
          <cell r="AA18298">
            <v>82.86</v>
          </cell>
        </row>
        <row r="18299">
          <cell r="AA18299">
            <v>82.87</v>
          </cell>
        </row>
        <row r="18300">
          <cell r="AA18300">
            <v>82.88</v>
          </cell>
        </row>
        <row r="18301">
          <cell r="AA18301">
            <v>82.89</v>
          </cell>
        </row>
        <row r="18302">
          <cell r="AA18302">
            <v>82.9</v>
          </cell>
        </row>
        <row r="18303">
          <cell r="AA18303">
            <v>82.91</v>
          </cell>
        </row>
        <row r="18304">
          <cell r="AA18304">
            <v>82.92</v>
          </cell>
        </row>
        <row r="18305">
          <cell r="AA18305">
            <v>82.93</v>
          </cell>
        </row>
        <row r="18306">
          <cell r="AA18306">
            <v>82.94</v>
          </cell>
        </row>
        <row r="18307">
          <cell r="AA18307">
            <v>82.95</v>
          </cell>
        </row>
        <row r="18308">
          <cell r="AA18308">
            <v>82.96</v>
          </cell>
        </row>
        <row r="18309">
          <cell r="AA18309">
            <v>82.97</v>
          </cell>
        </row>
        <row r="18310">
          <cell r="AA18310">
            <v>82.98</v>
          </cell>
        </row>
        <row r="18311">
          <cell r="AA18311">
            <v>82.99</v>
          </cell>
        </row>
        <row r="18312">
          <cell r="AA18312">
            <v>83</v>
          </cell>
        </row>
        <row r="18313">
          <cell r="AA18313">
            <v>83.01</v>
          </cell>
        </row>
        <row r="18314">
          <cell r="AA18314">
            <v>83.02</v>
          </cell>
        </row>
        <row r="18315">
          <cell r="AA18315">
            <v>83.03</v>
          </cell>
        </row>
        <row r="18316">
          <cell r="AA18316">
            <v>83.04</v>
          </cell>
        </row>
        <row r="18317">
          <cell r="AA18317">
            <v>83.05</v>
          </cell>
        </row>
        <row r="18318">
          <cell r="AA18318">
            <v>83.06</v>
          </cell>
        </row>
        <row r="18319">
          <cell r="AA18319">
            <v>83.07</v>
          </cell>
        </row>
        <row r="18320">
          <cell r="AA18320">
            <v>83.08</v>
          </cell>
        </row>
        <row r="18321">
          <cell r="AA18321">
            <v>83.09</v>
          </cell>
        </row>
        <row r="18322">
          <cell r="AA18322">
            <v>83.1</v>
          </cell>
        </row>
        <row r="18323">
          <cell r="AA18323">
            <v>83.11</v>
          </cell>
        </row>
        <row r="18324">
          <cell r="AA18324">
            <v>83.12</v>
          </cell>
        </row>
        <row r="18325">
          <cell r="AA18325">
            <v>83.13</v>
          </cell>
        </row>
        <row r="18326">
          <cell r="AA18326">
            <v>83.14</v>
          </cell>
        </row>
        <row r="18327">
          <cell r="AA18327">
            <v>83.15</v>
          </cell>
        </row>
        <row r="18328">
          <cell r="AA18328">
            <v>83.16</v>
          </cell>
        </row>
        <row r="18329">
          <cell r="AA18329">
            <v>83.17</v>
          </cell>
        </row>
        <row r="18330">
          <cell r="AA18330">
            <v>83.18</v>
          </cell>
        </row>
        <row r="18331">
          <cell r="AA18331">
            <v>83.19</v>
          </cell>
        </row>
        <row r="18332">
          <cell r="AA18332">
            <v>83.2</v>
          </cell>
        </row>
        <row r="18333">
          <cell r="AA18333">
            <v>83.21</v>
          </cell>
        </row>
        <row r="18334">
          <cell r="AA18334">
            <v>83.22</v>
          </cell>
        </row>
        <row r="18335">
          <cell r="AA18335">
            <v>83.23</v>
          </cell>
        </row>
        <row r="18336">
          <cell r="AA18336">
            <v>83.24</v>
          </cell>
        </row>
        <row r="18337">
          <cell r="AA18337">
            <v>83.25</v>
          </cell>
        </row>
        <row r="18338">
          <cell r="AA18338">
            <v>83.26</v>
          </cell>
        </row>
        <row r="18339">
          <cell r="AA18339">
            <v>83.27</v>
          </cell>
        </row>
        <row r="18340">
          <cell r="AA18340">
            <v>83.28</v>
          </cell>
        </row>
        <row r="18341">
          <cell r="AA18341">
            <v>83.29</v>
          </cell>
        </row>
        <row r="18342">
          <cell r="AA18342">
            <v>83.3</v>
          </cell>
        </row>
        <row r="18343">
          <cell r="AA18343">
            <v>83.31</v>
          </cell>
        </row>
        <row r="18344">
          <cell r="AA18344">
            <v>83.32</v>
          </cell>
        </row>
        <row r="18345">
          <cell r="AA18345">
            <v>83.33</v>
          </cell>
        </row>
        <row r="18346">
          <cell r="AA18346">
            <v>83.34</v>
          </cell>
        </row>
        <row r="18347">
          <cell r="AA18347">
            <v>83.35</v>
          </cell>
        </row>
        <row r="18348">
          <cell r="AA18348">
            <v>83.36</v>
          </cell>
        </row>
        <row r="18349">
          <cell r="AA18349">
            <v>83.37</v>
          </cell>
        </row>
        <row r="18350">
          <cell r="AA18350">
            <v>83.38</v>
          </cell>
        </row>
        <row r="18351">
          <cell r="AA18351">
            <v>83.39</v>
          </cell>
        </row>
        <row r="18352">
          <cell r="AA18352">
            <v>83.4</v>
          </cell>
        </row>
        <row r="18353">
          <cell r="AA18353">
            <v>83.41</v>
          </cell>
        </row>
        <row r="18354">
          <cell r="AA18354">
            <v>83.42</v>
          </cell>
        </row>
        <row r="18355">
          <cell r="AA18355">
            <v>83.43</v>
          </cell>
        </row>
        <row r="18356">
          <cell r="AA18356">
            <v>83.44</v>
          </cell>
        </row>
        <row r="18357">
          <cell r="AA18357">
            <v>83.45</v>
          </cell>
        </row>
        <row r="18358">
          <cell r="AA18358">
            <v>83.46</v>
          </cell>
        </row>
        <row r="18359">
          <cell r="AA18359">
            <v>83.47</v>
          </cell>
        </row>
        <row r="18360">
          <cell r="AA18360">
            <v>83.48</v>
          </cell>
        </row>
        <row r="18361">
          <cell r="AA18361">
            <v>83.49</v>
          </cell>
        </row>
        <row r="18362">
          <cell r="AA18362">
            <v>83.5</v>
          </cell>
        </row>
        <row r="18363">
          <cell r="AA18363">
            <v>83.51</v>
          </cell>
        </row>
        <row r="18364">
          <cell r="AA18364">
            <v>83.52</v>
          </cell>
        </row>
        <row r="18365">
          <cell r="AA18365">
            <v>83.53</v>
          </cell>
        </row>
        <row r="18366">
          <cell r="AA18366">
            <v>83.54</v>
          </cell>
        </row>
        <row r="18367">
          <cell r="AA18367">
            <v>83.55</v>
          </cell>
        </row>
        <row r="18368">
          <cell r="AA18368">
            <v>83.56</v>
          </cell>
        </row>
        <row r="18369">
          <cell r="AA18369">
            <v>83.57</v>
          </cell>
        </row>
        <row r="18370">
          <cell r="AA18370">
            <v>83.58</v>
          </cell>
        </row>
        <row r="18371">
          <cell r="AA18371">
            <v>83.59</v>
          </cell>
        </row>
        <row r="18372">
          <cell r="AA18372">
            <v>83.6</v>
          </cell>
        </row>
        <row r="18373">
          <cell r="AA18373">
            <v>83.61</v>
          </cell>
        </row>
        <row r="18374">
          <cell r="AA18374">
            <v>83.62</v>
          </cell>
        </row>
        <row r="18375">
          <cell r="AA18375">
            <v>83.63</v>
          </cell>
        </row>
        <row r="18376">
          <cell r="AA18376">
            <v>83.64</v>
          </cell>
        </row>
        <row r="18377">
          <cell r="AA18377">
            <v>83.65</v>
          </cell>
        </row>
        <row r="18378">
          <cell r="AA18378">
            <v>83.66</v>
          </cell>
        </row>
        <row r="18379">
          <cell r="AA18379">
            <v>83.67</v>
          </cell>
        </row>
        <row r="18380">
          <cell r="AA18380">
            <v>83.68</v>
          </cell>
        </row>
        <row r="18381">
          <cell r="AA18381">
            <v>83.69</v>
          </cell>
        </row>
        <row r="18382">
          <cell r="AA18382">
            <v>83.7</v>
          </cell>
        </row>
        <row r="18383">
          <cell r="AA18383">
            <v>83.71</v>
          </cell>
        </row>
        <row r="18384">
          <cell r="AA18384">
            <v>83.72</v>
          </cell>
        </row>
        <row r="18385">
          <cell r="AA18385">
            <v>83.73</v>
          </cell>
        </row>
        <row r="18386">
          <cell r="AA18386">
            <v>83.74</v>
          </cell>
        </row>
        <row r="18387">
          <cell r="AA18387">
            <v>83.75</v>
          </cell>
        </row>
        <row r="18388">
          <cell r="AA18388">
            <v>83.76</v>
          </cell>
        </row>
        <row r="18389">
          <cell r="AA18389">
            <v>83.77</v>
          </cell>
        </row>
        <row r="18390">
          <cell r="AA18390">
            <v>83.78</v>
          </cell>
        </row>
        <row r="18391">
          <cell r="AA18391">
            <v>83.79</v>
          </cell>
        </row>
        <row r="18392">
          <cell r="AA18392">
            <v>83.8</v>
          </cell>
        </row>
        <row r="18393">
          <cell r="AA18393">
            <v>83.81</v>
          </cell>
        </row>
        <row r="18394">
          <cell r="AA18394">
            <v>83.82</v>
          </cell>
        </row>
        <row r="18395">
          <cell r="AA18395">
            <v>83.83</v>
          </cell>
        </row>
        <row r="18396">
          <cell r="AA18396">
            <v>83.84</v>
          </cell>
        </row>
        <row r="18397">
          <cell r="AA18397">
            <v>83.85</v>
          </cell>
        </row>
        <row r="18398">
          <cell r="AA18398">
            <v>83.86</v>
          </cell>
        </row>
        <row r="18399">
          <cell r="AA18399">
            <v>83.87</v>
          </cell>
        </row>
        <row r="18400">
          <cell r="AA18400">
            <v>83.88</v>
          </cell>
        </row>
        <row r="18401">
          <cell r="AA18401">
            <v>83.89</v>
          </cell>
        </row>
        <row r="18402">
          <cell r="AA18402">
            <v>83.9</v>
          </cell>
        </row>
        <row r="18403">
          <cell r="AA18403">
            <v>83.91</v>
          </cell>
        </row>
        <row r="18404">
          <cell r="AA18404">
            <v>83.92</v>
          </cell>
        </row>
        <row r="18405">
          <cell r="AA18405">
            <v>83.93</v>
          </cell>
        </row>
        <row r="18406">
          <cell r="AA18406">
            <v>83.94</v>
          </cell>
        </row>
        <row r="18407">
          <cell r="AA18407">
            <v>83.95</v>
          </cell>
        </row>
        <row r="18408">
          <cell r="AA18408">
            <v>83.96</v>
          </cell>
        </row>
        <row r="18409">
          <cell r="AA18409">
            <v>83.97</v>
          </cell>
        </row>
        <row r="18410">
          <cell r="AA18410">
            <v>83.98</v>
          </cell>
        </row>
        <row r="18411">
          <cell r="AA18411">
            <v>83.99</v>
          </cell>
        </row>
        <row r="18412">
          <cell r="AA18412">
            <v>84</v>
          </cell>
        </row>
        <row r="18413">
          <cell r="AA18413">
            <v>84.01</v>
          </cell>
        </row>
        <row r="18414">
          <cell r="AA18414">
            <v>84.02</v>
          </cell>
        </row>
        <row r="18415">
          <cell r="AA18415">
            <v>84.03</v>
          </cell>
        </row>
        <row r="18416">
          <cell r="AA18416">
            <v>84.04</v>
          </cell>
        </row>
        <row r="18417">
          <cell r="AA18417">
            <v>84.05</v>
          </cell>
        </row>
        <row r="18418">
          <cell r="AA18418">
            <v>84.06</v>
          </cell>
        </row>
        <row r="18419">
          <cell r="AA18419">
            <v>84.07</v>
          </cell>
        </row>
        <row r="18420">
          <cell r="AA18420">
            <v>84.08</v>
          </cell>
        </row>
        <row r="18421">
          <cell r="AA18421">
            <v>84.09</v>
          </cell>
        </row>
        <row r="18422">
          <cell r="AA18422">
            <v>84.1</v>
          </cell>
        </row>
        <row r="18423">
          <cell r="AA18423">
            <v>84.11</v>
          </cell>
        </row>
        <row r="18424">
          <cell r="AA18424">
            <v>84.12</v>
          </cell>
        </row>
        <row r="18425">
          <cell r="AA18425">
            <v>84.13</v>
          </cell>
        </row>
        <row r="18426">
          <cell r="AA18426">
            <v>84.14</v>
          </cell>
        </row>
        <row r="18427">
          <cell r="AA18427">
            <v>84.15</v>
          </cell>
        </row>
        <row r="18428">
          <cell r="AA18428">
            <v>84.16</v>
          </cell>
        </row>
        <row r="18429">
          <cell r="AA18429">
            <v>84.17</v>
          </cell>
        </row>
        <row r="18430">
          <cell r="AA18430">
            <v>84.18</v>
          </cell>
        </row>
        <row r="18431">
          <cell r="AA18431">
            <v>84.19</v>
          </cell>
        </row>
        <row r="18432">
          <cell r="AA18432">
            <v>84.2</v>
          </cell>
        </row>
        <row r="18433">
          <cell r="AA18433">
            <v>84.21</v>
          </cell>
        </row>
        <row r="18434">
          <cell r="AA18434">
            <v>84.22</v>
          </cell>
        </row>
        <row r="18435">
          <cell r="AA18435">
            <v>84.23</v>
          </cell>
        </row>
        <row r="18436">
          <cell r="AA18436">
            <v>84.24</v>
          </cell>
        </row>
        <row r="18437">
          <cell r="AA18437">
            <v>84.25</v>
          </cell>
        </row>
        <row r="18438">
          <cell r="AA18438">
            <v>84.26</v>
          </cell>
        </row>
        <row r="18439">
          <cell r="AA18439">
            <v>84.27</v>
          </cell>
        </row>
        <row r="18440">
          <cell r="AA18440">
            <v>84.28</v>
          </cell>
        </row>
        <row r="18441">
          <cell r="AA18441">
            <v>84.29</v>
          </cell>
        </row>
        <row r="18442">
          <cell r="AA18442">
            <v>84.3</v>
          </cell>
        </row>
        <row r="18443">
          <cell r="AA18443">
            <v>84.31</v>
          </cell>
        </row>
        <row r="18444">
          <cell r="AA18444">
            <v>84.32</v>
          </cell>
        </row>
        <row r="18445">
          <cell r="AA18445">
            <v>84.33</v>
          </cell>
        </row>
        <row r="18446">
          <cell r="AA18446">
            <v>84.34</v>
          </cell>
        </row>
        <row r="18447">
          <cell r="AA18447">
            <v>84.35</v>
          </cell>
        </row>
        <row r="18448">
          <cell r="AA18448">
            <v>84.36</v>
          </cell>
        </row>
        <row r="18449">
          <cell r="AA18449">
            <v>84.37</v>
          </cell>
        </row>
        <row r="18450">
          <cell r="AA18450">
            <v>84.38</v>
          </cell>
        </row>
        <row r="18451">
          <cell r="AA18451">
            <v>84.39</v>
          </cell>
        </row>
        <row r="18452">
          <cell r="AA18452">
            <v>84.4</v>
          </cell>
        </row>
        <row r="18453">
          <cell r="AA18453">
            <v>84.41</v>
          </cell>
        </row>
        <row r="18454">
          <cell r="AA18454">
            <v>84.42</v>
          </cell>
        </row>
        <row r="18455">
          <cell r="AA18455">
            <v>84.43</v>
          </cell>
        </row>
        <row r="18456">
          <cell r="AA18456">
            <v>84.44</v>
          </cell>
        </row>
        <row r="18457">
          <cell r="AA18457">
            <v>84.45</v>
          </cell>
        </row>
        <row r="18458">
          <cell r="AA18458">
            <v>84.46</v>
          </cell>
        </row>
        <row r="18459">
          <cell r="AA18459">
            <v>84.47</v>
          </cell>
        </row>
        <row r="18460">
          <cell r="AA18460">
            <v>84.48</v>
          </cell>
        </row>
        <row r="18461">
          <cell r="AA18461">
            <v>84.49</v>
          </cell>
        </row>
        <row r="18462">
          <cell r="AA18462">
            <v>84.5</v>
          </cell>
        </row>
        <row r="18463">
          <cell r="AA18463">
            <v>84.51</v>
          </cell>
        </row>
        <row r="18464">
          <cell r="AA18464">
            <v>84.52</v>
          </cell>
        </row>
        <row r="18465">
          <cell r="AA18465">
            <v>84.53</v>
          </cell>
        </row>
        <row r="18466">
          <cell r="AA18466">
            <v>84.54</v>
          </cell>
        </row>
        <row r="18467">
          <cell r="AA18467">
            <v>84.55</v>
          </cell>
        </row>
        <row r="18468">
          <cell r="AA18468">
            <v>84.56</v>
          </cell>
        </row>
        <row r="18469">
          <cell r="AA18469">
            <v>84.57</v>
          </cell>
        </row>
        <row r="18470">
          <cell r="AA18470">
            <v>84.58</v>
          </cell>
        </row>
        <row r="18471">
          <cell r="AA18471">
            <v>84.59</v>
          </cell>
        </row>
        <row r="18472">
          <cell r="AA18472">
            <v>84.6</v>
          </cell>
        </row>
        <row r="18473">
          <cell r="AA18473">
            <v>84.61</v>
          </cell>
        </row>
        <row r="18474">
          <cell r="AA18474">
            <v>84.62</v>
          </cell>
        </row>
        <row r="18475">
          <cell r="AA18475">
            <v>84.63</v>
          </cell>
        </row>
        <row r="18476">
          <cell r="AA18476">
            <v>84.64</v>
          </cell>
        </row>
        <row r="18477">
          <cell r="AA18477">
            <v>84.65</v>
          </cell>
        </row>
        <row r="18478">
          <cell r="AA18478">
            <v>84.66</v>
          </cell>
        </row>
        <row r="18479">
          <cell r="AA18479">
            <v>84.67</v>
          </cell>
        </row>
        <row r="18480">
          <cell r="AA18480">
            <v>84.68</v>
          </cell>
        </row>
        <row r="18481">
          <cell r="AA18481">
            <v>84.69</v>
          </cell>
        </row>
        <row r="18482">
          <cell r="AA18482">
            <v>84.7</v>
          </cell>
        </row>
        <row r="18483">
          <cell r="AA18483">
            <v>84.71</v>
          </cell>
        </row>
        <row r="18484">
          <cell r="AA18484">
            <v>84.72</v>
          </cell>
        </row>
        <row r="18485">
          <cell r="AA18485">
            <v>84.73</v>
          </cell>
        </row>
        <row r="18486">
          <cell r="AA18486">
            <v>84.74</v>
          </cell>
        </row>
        <row r="18487">
          <cell r="AA18487">
            <v>84.75</v>
          </cell>
        </row>
        <row r="18488">
          <cell r="AA18488">
            <v>84.76</v>
          </cell>
        </row>
        <row r="18489">
          <cell r="AA18489">
            <v>84.77</v>
          </cell>
        </row>
        <row r="18490">
          <cell r="AA18490">
            <v>84.78</v>
          </cell>
        </row>
        <row r="18491">
          <cell r="AA18491">
            <v>84.79</v>
          </cell>
        </row>
        <row r="18492">
          <cell r="AA18492">
            <v>84.8</v>
          </cell>
        </row>
        <row r="18493">
          <cell r="AA18493">
            <v>84.81</v>
          </cell>
        </row>
        <row r="18494">
          <cell r="AA18494">
            <v>84.82</v>
          </cell>
        </row>
        <row r="18495">
          <cell r="AA18495">
            <v>84.83</v>
          </cell>
        </row>
        <row r="18496">
          <cell r="AA18496">
            <v>84.84</v>
          </cell>
        </row>
        <row r="18497">
          <cell r="AA18497">
            <v>84.85</v>
          </cell>
        </row>
        <row r="18498">
          <cell r="AA18498">
            <v>84.86</v>
          </cell>
        </row>
        <row r="18499">
          <cell r="AA18499">
            <v>84.87</v>
          </cell>
        </row>
        <row r="18500">
          <cell r="AA18500">
            <v>84.88</v>
          </cell>
        </row>
        <row r="18501">
          <cell r="AA18501">
            <v>84.89</v>
          </cell>
        </row>
        <row r="18502">
          <cell r="AA18502">
            <v>84.9</v>
          </cell>
        </row>
        <row r="18503">
          <cell r="AA18503">
            <v>84.91</v>
          </cell>
        </row>
        <row r="18504">
          <cell r="AA18504">
            <v>84.92</v>
          </cell>
        </row>
        <row r="18505">
          <cell r="AA18505">
            <v>84.93</v>
          </cell>
        </row>
        <row r="18506">
          <cell r="AA18506">
            <v>84.94</v>
          </cell>
        </row>
        <row r="18507">
          <cell r="AA18507">
            <v>84.95</v>
          </cell>
        </row>
        <row r="18508">
          <cell r="AA18508">
            <v>84.96</v>
          </cell>
        </row>
        <row r="18509">
          <cell r="AA18509">
            <v>84.97</v>
          </cell>
        </row>
        <row r="18510">
          <cell r="AA18510">
            <v>84.98</v>
          </cell>
        </row>
        <row r="18511">
          <cell r="AA18511">
            <v>84.99</v>
          </cell>
        </row>
        <row r="18512">
          <cell r="AA18512">
            <v>85</v>
          </cell>
        </row>
        <row r="18513">
          <cell r="AA18513">
            <v>85.01</v>
          </cell>
        </row>
        <row r="18514">
          <cell r="AA18514">
            <v>85.02</v>
          </cell>
        </row>
        <row r="18515">
          <cell r="AA18515">
            <v>85.03</v>
          </cell>
        </row>
        <row r="18516">
          <cell r="AA18516">
            <v>85.04</v>
          </cell>
        </row>
        <row r="18517">
          <cell r="AA18517">
            <v>85.05</v>
          </cell>
        </row>
        <row r="18518">
          <cell r="AA18518">
            <v>85.06</v>
          </cell>
        </row>
        <row r="18519">
          <cell r="AA18519">
            <v>85.07</v>
          </cell>
        </row>
        <row r="18520">
          <cell r="AA18520">
            <v>85.08</v>
          </cell>
        </row>
        <row r="18521">
          <cell r="AA18521">
            <v>85.09</v>
          </cell>
        </row>
        <row r="18522">
          <cell r="AA18522">
            <v>85.1</v>
          </cell>
        </row>
        <row r="18523">
          <cell r="AA18523">
            <v>85.11</v>
          </cell>
        </row>
        <row r="18524">
          <cell r="AA18524">
            <v>85.12</v>
          </cell>
        </row>
        <row r="18525">
          <cell r="AA18525">
            <v>85.13</v>
          </cell>
        </row>
        <row r="18526">
          <cell r="AA18526">
            <v>85.14</v>
          </cell>
        </row>
        <row r="18527">
          <cell r="AA18527">
            <v>85.15</v>
          </cell>
        </row>
        <row r="18528">
          <cell r="AA18528">
            <v>85.16</v>
          </cell>
        </row>
        <row r="18529">
          <cell r="AA18529">
            <v>85.17</v>
          </cell>
        </row>
        <row r="18530">
          <cell r="AA18530">
            <v>85.18</v>
          </cell>
        </row>
        <row r="18531">
          <cell r="AA18531">
            <v>85.19</v>
          </cell>
        </row>
        <row r="18532">
          <cell r="AA18532">
            <v>85.2</v>
          </cell>
        </row>
        <row r="18533">
          <cell r="AA18533">
            <v>85.21</v>
          </cell>
        </row>
        <row r="18534">
          <cell r="AA18534">
            <v>85.22</v>
          </cell>
        </row>
        <row r="18535">
          <cell r="AA18535">
            <v>85.23</v>
          </cell>
        </row>
        <row r="18536">
          <cell r="AA18536">
            <v>85.24</v>
          </cell>
        </row>
        <row r="18537">
          <cell r="AA18537">
            <v>85.25</v>
          </cell>
        </row>
        <row r="18538">
          <cell r="AA18538">
            <v>85.26</v>
          </cell>
        </row>
        <row r="18539">
          <cell r="AA18539">
            <v>85.27</v>
          </cell>
        </row>
        <row r="18540">
          <cell r="AA18540">
            <v>85.28</v>
          </cell>
        </row>
        <row r="18541">
          <cell r="AA18541">
            <v>85.29</v>
          </cell>
        </row>
        <row r="18542">
          <cell r="AA18542">
            <v>85.3</v>
          </cell>
        </row>
        <row r="18543">
          <cell r="AA18543">
            <v>85.31</v>
          </cell>
        </row>
        <row r="18544">
          <cell r="AA18544">
            <v>85.32</v>
          </cell>
        </row>
        <row r="18545">
          <cell r="AA18545">
            <v>85.33</v>
          </cell>
        </row>
        <row r="18546">
          <cell r="AA18546">
            <v>85.34</v>
          </cell>
        </row>
        <row r="18547">
          <cell r="AA18547">
            <v>85.35</v>
          </cell>
        </row>
        <row r="18548">
          <cell r="AA18548">
            <v>85.36</v>
          </cell>
        </row>
        <row r="18549">
          <cell r="AA18549">
            <v>85.37</v>
          </cell>
        </row>
        <row r="18550">
          <cell r="AA18550">
            <v>85.38</v>
          </cell>
        </row>
        <row r="18551">
          <cell r="AA18551">
            <v>85.39</v>
          </cell>
        </row>
        <row r="18552">
          <cell r="AA18552">
            <v>85.4</v>
          </cell>
        </row>
        <row r="18553">
          <cell r="AA18553">
            <v>85.41</v>
          </cell>
        </row>
        <row r="18554">
          <cell r="AA18554">
            <v>85.42</v>
          </cell>
        </row>
        <row r="18555">
          <cell r="AA18555">
            <v>85.43</v>
          </cell>
        </row>
        <row r="18556">
          <cell r="AA18556">
            <v>85.44</v>
          </cell>
        </row>
        <row r="18557">
          <cell r="AA18557">
            <v>85.45</v>
          </cell>
        </row>
        <row r="18558">
          <cell r="AA18558">
            <v>85.46</v>
          </cell>
        </row>
        <row r="18559">
          <cell r="AA18559">
            <v>85.47</v>
          </cell>
        </row>
        <row r="18560">
          <cell r="AA18560">
            <v>85.48</v>
          </cell>
        </row>
        <row r="18561">
          <cell r="AA18561">
            <v>85.49</v>
          </cell>
        </row>
        <row r="18562">
          <cell r="AA18562">
            <v>85.5</v>
          </cell>
        </row>
        <row r="18563">
          <cell r="AA18563">
            <v>85.51</v>
          </cell>
        </row>
        <row r="18564">
          <cell r="AA18564">
            <v>85.52</v>
          </cell>
        </row>
        <row r="18565">
          <cell r="AA18565">
            <v>85.53</v>
          </cell>
        </row>
        <row r="18566">
          <cell r="AA18566">
            <v>85.54</v>
          </cell>
        </row>
        <row r="18567">
          <cell r="AA18567">
            <v>85.55</v>
          </cell>
        </row>
        <row r="18568">
          <cell r="AA18568">
            <v>85.56</v>
          </cell>
        </row>
        <row r="18569">
          <cell r="AA18569">
            <v>85.57</v>
          </cell>
        </row>
        <row r="18570">
          <cell r="AA18570">
            <v>85.58</v>
          </cell>
        </row>
        <row r="18571">
          <cell r="AA18571">
            <v>85.59</v>
          </cell>
        </row>
        <row r="18572">
          <cell r="AA18572">
            <v>85.6</v>
          </cell>
        </row>
        <row r="18573">
          <cell r="AA18573">
            <v>85.61</v>
          </cell>
        </row>
        <row r="18574">
          <cell r="AA18574">
            <v>85.62</v>
          </cell>
        </row>
        <row r="18575">
          <cell r="AA18575">
            <v>85.63</v>
          </cell>
        </row>
        <row r="18576">
          <cell r="AA18576">
            <v>85.64</v>
          </cell>
        </row>
        <row r="18577">
          <cell r="AA18577">
            <v>85.65</v>
          </cell>
        </row>
        <row r="18578">
          <cell r="AA18578">
            <v>85.66</v>
          </cell>
        </row>
        <row r="18579">
          <cell r="AA18579">
            <v>85.67</v>
          </cell>
        </row>
        <row r="18580">
          <cell r="AA18580">
            <v>85.68</v>
          </cell>
        </row>
        <row r="18581">
          <cell r="AA18581">
            <v>85.69</v>
          </cell>
        </row>
        <row r="18582">
          <cell r="AA18582">
            <v>85.7</v>
          </cell>
        </row>
        <row r="18583">
          <cell r="AA18583">
            <v>85.71</v>
          </cell>
        </row>
        <row r="18584">
          <cell r="AA18584">
            <v>85.72</v>
          </cell>
        </row>
        <row r="18585">
          <cell r="AA18585">
            <v>85.73</v>
          </cell>
        </row>
        <row r="18586">
          <cell r="AA18586">
            <v>85.74</v>
          </cell>
        </row>
        <row r="18587">
          <cell r="AA18587">
            <v>85.75</v>
          </cell>
        </row>
        <row r="18588">
          <cell r="AA18588">
            <v>85.76</v>
          </cell>
        </row>
        <row r="18589">
          <cell r="AA18589">
            <v>85.77</v>
          </cell>
        </row>
        <row r="18590">
          <cell r="AA18590">
            <v>85.78</v>
          </cell>
        </row>
        <row r="18591">
          <cell r="AA18591">
            <v>85.79</v>
          </cell>
        </row>
        <row r="18592">
          <cell r="AA18592">
            <v>85.8</v>
          </cell>
        </row>
        <row r="18593">
          <cell r="AA18593">
            <v>85.81</v>
          </cell>
        </row>
        <row r="18594">
          <cell r="AA18594">
            <v>85.82</v>
          </cell>
        </row>
        <row r="18595">
          <cell r="AA18595">
            <v>85.83</v>
          </cell>
        </row>
        <row r="18596">
          <cell r="AA18596">
            <v>85.84</v>
          </cell>
        </row>
        <row r="18597">
          <cell r="AA18597">
            <v>85.85</v>
          </cell>
        </row>
        <row r="18598">
          <cell r="AA18598">
            <v>85.86</v>
          </cell>
        </row>
        <row r="18599">
          <cell r="AA18599">
            <v>85.87</v>
          </cell>
        </row>
        <row r="18600">
          <cell r="AA18600">
            <v>85.88</v>
          </cell>
        </row>
        <row r="18601">
          <cell r="AA18601">
            <v>85.89</v>
          </cell>
        </row>
        <row r="18602">
          <cell r="AA18602">
            <v>85.9</v>
          </cell>
        </row>
        <row r="18603">
          <cell r="AA18603">
            <v>85.91</v>
          </cell>
        </row>
        <row r="18604">
          <cell r="AA18604">
            <v>85.92</v>
          </cell>
        </row>
        <row r="18605">
          <cell r="AA18605">
            <v>85.93</v>
          </cell>
        </row>
        <row r="18606">
          <cell r="AA18606">
            <v>85.94</v>
          </cell>
        </row>
        <row r="18607">
          <cell r="AA18607">
            <v>85.95</v>
          </cell>
        </row>
        <row r="18608">
          <cell r="AA18608">
            <v>85.96</v>
          </cell>
        </row>
        <row r="18609">
          <cell r="AA18609">
            <v>85.97</v>
          </cell>
        </row>
        <row r="18610">
          <cell r="AA18610">
            <v>85.98</v>
          </cell>
        </row>
        <row r="18611">
          <cell r="AA18611">
            <v>85.99</v>
          </cell>
        </row>
        <row r="18612">
          <cell r="AA18612">
            <v>86</v>
          </cell>
        </row>
        <row r="18613">
          <cell r="AA18613">
            <v>86.01</v>
          </cell>
        </row>
        <row r="18614">
          <cell r="AA18614">
            <v>86.02</v>
          </cell>
        </row>
        <row r="18615">
          <cell r="AA18615">
            <v>86.03</v>
          </cell>
        </row>
        <row r="18616">
          <cell r="AA18616">
            <v>86.04</v>
          </cell>
        </row>
        <row r="18617">
          <cell r="AA18617">
            <v>86.05</v>
          </cell>
        </row>
        <row r="18618">
          <cell r="AA18618">
            <v>86.06</v>
          </cell>
        </row>
        <row r="18619">
          <cell r="AA18619">
            <v>86.07</v>
          </cell>
        </row>
        <row r="18620">
          <cell r="AA18620">
            <v>86.08</v>
          </cell>
        </row>
        <row r="18621">
          <cell r="AA18621">
            <v>86.09</v>
          </cell>
        </row>
        <row r="18622">
          <cell r="AA18622">
            <v>86.1</v>
          </cell>
        </row>
        <row r="18623">
          <cell r="AA18623">
            <v>86.11</v>
          </cell>
        </row>
        <row r="18624">
          <cell r="AA18624">
            <v>86.12</v>
          </cell>
        </row>
        <row r="18625">
          <cell r="AA18625">
            <v>86.13</v>
          </cell>
        </row>
        <row r="18626">
          <cell r="AA18626">
            <v>86.14</v>
          </cell>
        </row>
        <row r="18627">
          <cell r="AA18627">
            <v>86.15</v>
          </cell>
        </row>
        <row r="18628">
          <cell r="AA18628">
            <v>86.16</v>
          </cell>
        </row>
        <row r="18629">
          <cell r="AA18629">
            <v>86.17</v>
          </cell>
        </row>
        <row r="18630">
          <cell r="AA18630">
            <v>86.18</v>
          </cell>
        </row>
        <row r="18631">
          <cell r="AA18631">
            <v>86.19</v>
          </cell>
        </row>
        <row r="18632">
          <cell r="AA18632">
            <v>86.2</v>
          </cell>
        </row>
        <row r="18633">
          <cell r="AA18633">
            <v>86.21</v>
          </cell>
        </row>
        <row r="18634">
          <cell r="AA18634">
            <v>86.22</v>
          </cell>
        </row>
        <row r="18635">
          <cell r="AA18635">
            <v>86.23</v>
          </cell>
        </row>
        <row r="18636">
          <cell r="AA18636">
            <v>86.24</v>
          </cell>
        </row>
        <row r="18637">
          <cell r="AA18637">
            <v>86.25</v>
          </cell>
        </row>
        <row r="18638">
          <cell r="AA18638">
            <v>86.26</v>
          </cell>
        </row>
        <row r="18639">
          <cell r="AA18639">
            <v>86.27</v>
          </cell>
        </row>
        <row r="18640">
          <cell r="AA18640">
            <v>86.28</v>
          </cell>
        </row>
        <row r="18641">
          <cell r="AA18641">
            <v>86.29</v>
          </cell>
        </row>
        <row r="18642">
          <cell r="AA18642">
            <v>86.3</v>
          </cell>
        </row>
        <row r="18643">
          <cell r="AA18643">
            <v>86.31</v>
          </cell>
        </row>
        <row r="18644">
          <cell r="AA18644">
            <v>86.32</v>
          </cell>
        </row>
        <row r="18645">
          <cell r="AA18645">
            <v>86.33</v>
          </cell>
        </row>
        <row r="18646">
          <cell r="AA18646">
            <v>86.34</v>
          </cell>
        </row>
        <row r="18647">
          <cell r="AA18647">
            <v>86.35</v>
          </cell>
        </row>
        <row r="18648">
          <cell r="AA18648">
            <v>86.36</v>
          </cell>
        </row>
        <row r="18649">
          <cell r="AA18649">
            <v>86.37</v>
          </cell>
        </row>
        <row r="18650">
          <cell r="AA18650">
            <v>86.38</v>
          </cell>
        </row>
        <row r="18651">
          <cell r="AA18651">
            <v>86.39</v>
          </cell>
        </row>
        <row r="18652">
          <cell r="AA18652">
            <v>86.4</v>
          </cell>
        </row>
        <row r="18653">
          <cell r="AA18653">
            <v>86.41</v>
          </cell>
        </row>
        <row r="18654">
          <cell r="AA18654">
            <v>86.42</v>
          </cell>
        </row>
        <row r="18655">
          <cell r="AA18655">
            <v>86.43</v>
          </cell>
        </row>
        <row r="18656">
          <cell r="AA18656">
            <v>86.44</v>
          </cell>
        </row>
        <row r="18657">
          <cell r="AA18657">
            <v>86.45</v>
          </cell>
        </row>
        <row r="18658">
          <cell r="AA18658">
            <v>86.46</v>
          </cell>
        </row>
        <row r="18659">
          <cell r="AA18659">
            <v>86.47</v>
          </cell>
        </row>
        <row r="18660">
          <cell r="AA18660">
            <v>86.48</v>
          </cell>
        </row>
        <row r="18661">
          <cell r="AA18661">
            <v>86.49</v>
          </cell>
        </row>
        <row r="18662">
          <cell r="AA18662">
            <v>86.5</v>
          </cell>
        </row>
        <row r="18663">
          <cell r="AA18663">
            <v>86.51</v>
          </cell>
        </row>
        <row r="18664">
          <cell r="AA18664">
            <v>86.52</v>
          </cell>
        </row>
        <row r="18665">
          <cell r="AA18665">
            <v>86.53</v>
          </cell>
        </row>
        <row r="18666">
          <cell r="AA18666">
            <v>86.54</v>
          </cell>
        </row>
        <row r="18667">
          <cell r="AA18667">
            <v>86.55</v>
          </cell>
        </row>
        <row r="18668">
          <cell r="AA18668">
            <v>86.56</v>
          </cell>
        </row>
        <row r="18669">
          <cell r="AA18669">
            <v>86.57</v>
          </cell>
        </row>
        <row r="18670">
          <cell r="AA18670">
            <v>86.58</v>
          </cell>
        </row>
        <row r="18671">
          <cell r="AA18671">
            <v>86.59</v>
          </cell>
        </row>
        <row r="18672">
          <cell r="AA18672">
            <v>86.6</v>
          </cell>
        </row>
        <row r="18673">
          <cell r="AA18673">
            <v>86.61</v>
          </cell>
        </row>
        <row r="18674">
          <cell r="AA18674">
            <v>86.62</v>
          </cell>
        </row>
        <row r="18675">
          <cell r="AA18675">
            <v>86.63</v>
          </cell>
        </row>
        <row r="18676">
          <cell r="AA18676">
            <v>86.64</v>
          </cell>
        </row>
        <row r="18677">
          <cell r="AA18677">
            <v>86.65</v>
          </cell>
        </row>
        <row r="18678">
          <cell r="AA18678">
            <v>86.66</v>
          </cell>
        </row>
        <row r="18679">
          <cell r="AA18679">
            <v>86.67</v>
          </cell>
        </row>
        <row r="18680">
          <cell r="AA18680">
            <v>86.68</v>
          </cell>
        </row>
        <row r="18681">
          <cell r="AA18681">
            <v>86.69</v>
          </cell>
        </row>
        <row r="18682">
          <cell r="AA18682">
            <v>86.7</v>
          </cell>
        </row>
        <row r="18683">
          <cell r="AA18683">
            <v>86.71</v>
          </cell>
        </row>
        <row r="18684">
          <cell r="AA18684">
            <v>86.72</v>
          </cell>
        </row>
        <row r="18685">
          <cell r="AA18685">
            <v>86.73</v>
          </cell>
        </row>
        <row r="18686">
          <cell r="AA18686">
            <v>86.74</v>
          </cell>
        </row>
        <row r="18687">
          <cell r="AA18687">
            <v>86.75</v>
          </cell>
        </row>
        <row r="18688">
          <cell r="AA18688">
            <v>86.76</v>
          </cell>
        </row>
        <row r="18689">
          <cell r="AA18689">
            <v>86.77</v>
          </cell>
        </row>
        <row r="18690">
          <cell r="AA18690">
            <v>86.78</v>
          </cell>
        </row>
        <row r="18691">
          <cell r="AA18691">
            <v>86.79</v>
          </cell>
        </row>
        <row r="18692">
          <cell r="AA18692">
            <v>86.8</v>
          </cell>
        </row>
        <row r="18693">
          <cell r="AA18693">
            <v>86.81</v>
          </cell>
        </row>
        <row r="18694">
          <cell r="AA18694">
            <v>86.82</v>
          </cell>
        </row>
        <row r="18695">
          <cell r="AA18695">
            <v>86.83</v>
          </cell>
        </row>
        <row r="18696">
          <cell r="AA18696">
            <v>86.84</v>
          </cell>
        </row>
        <row r="18697">
          <cell r="AA18697">
            <v>86.85</v>
          </cell>
        </row>
        <row r="18698">
          <cell r="AA18698">
            <v>86.86</v>
          </cell>
        </row>
        <row r="18699">
          <cell r="AA18699">
            <v>86.87</v>
          </cell>
        </row>
        <row r="18700">
          <cell r="AA18700">
            <v>86.88</v>
          </cell>
        </row>
        <row r="18701">
          <cell r="AA18701">
            <v>86.89</v>
          </cell>
        </row>
        <row r="18702">
          <cell r="AA18702">
            <v>86.9</v>
          </cell>
        </row>
        <row r="18703">
          <cell r="AA18703">
            <v>86.91</v>
          </cell>
        </row>
        <row r="18704">
          <cell r="AA18704">
            <v>86.92</v>
          </cell>
        </row>
        <row r="18705">
          <cell r="AA18705">
            <v>86.93</v>
          </cell>
        </row>
        <row r="18706">
          <cell r="AA18706">
            <v>86.94</v>
          </cell>
        </row>
        <row r="18707">
          <cell r="AA18707">
            <v>86.95</v>
          </cell>
        </row>
        <row r="18708">
          <cell r="AA18708">
            <v>86.96</v>
          </cell>
        </row>
        <row r="18709">
          <cell r="AA18709">
            <v>86.97</v>
          </cell>
        </row>
        <row r="18710">
          <cell r="AA18710">
            <v>86.98</v>
          </cell>
        </row>
        <row r="18711">
          <cell r="AA18711">
            <v>86.99</v>
          </cell>
        </row>
        <row r="18712">
          <cell r="AA18712">
            <v>87</v>
          </cell>
        </row>
        <row r="18713">
          <cell r="AA18713">
            <v>87.01</v>
          </cell>
        </row>
        <row r="18714">
          <cell r="AA18714">
            <v>87.02</v>
          </cell>
        </row>
        <row r="18715">
          <cell r="AA18715">
            <v>87.03</v>
          </cell>
        </row>
        <row r="18716">
          <cell r="AA18716">
            <v>87.04</v>
          </cell>
        </row>
        <row r="18717">
          <cell r="AA18717">
            <v>87.05</v>
          </cell>
        </row>
        <row r="18718">
          <cell r="AA18718">
            <v>87.06</v>
          </cell>
        </row>
        <row r="18719">
          <cell r="AA18719">
            <v>87.07</v>
          </cell>
        </row>
        <row r="18720">
          <cell r="AA18720">
            <v>87.08</v>
          </cell>
        </row>
        <row r="18721">
          <cell r="AA18721">
            <v>87.09</v>
          </cell>
        </row>
        <row r="18722">
          <cell r="AA18722">
            <v>87.1</v>
          </cell>
        </row>
        <row r="18723">
          <cell r="AA18723">
            <v>87.11</v>
          </cell>
        </row>
        <row r="18724">
          <cell r="AA18724">
            <v>87.12</v>
          </cell>
        </row>
        <row r="18725">
          <cell r="AA18725">
            <v>87.13</v>
          </cell>
        </row>
        <row r="18726">
          <cell r="AA18726">
            <v>87.14</v>
          </cell>
        </row>
        <row r="18727">
          <cell r="AA18727">
            <v>87.15</v>
          </cell>
        </row>
        <row r="18728">
          <cell r="AA18728">
            <v>87.16</v>
          </cell>
        </row>
        <row r="18729">
          <cell r="AA18729">
            <v>87.17</v>
          </cell>
        </row>
        <row r="18730">
          <cell r="AA18730">
            <v>87.18</v>
          </cell>
        </row>
        <row r="18731">
          <cell r="AA18731">
            <v>87.19</v>
          </cell>
        </row>
        <row r="18732">
          <cell r="AA18732">
            <v>87.2</v>
          </cell>
        </row>
        <row r="18733">
          <cell r="AA18733">
            <v>87.21</v>
          </cell>
        </row>
        <row r="18734">
          <cell r="AA18734">
            <v>87.22</v>
          </cell>
        </row>
        <row r="18735">
          <cell r="AA18735">
            <v>87.23</v>
          </cell>
        </row>
        <row r="18736">
          <cell r="AA18736">
            <v>87.24</v>
          </cell>
        </row>
        <row r="18737">
          <cell r="AA18737">
            <v>87.25</v>
          </cell>
        </row>
        <row r="18738">
          <cell r="AA18738">
            <v>87.26</v>
          </cell>
        </row>
        <row r="18739">
          <cell r="AA18739">
            <v>87.27</v>
          </cell>
        </row>
        <row r="18740">
          <cell r="AA18740">
            <v>87.28</v>
          </cell>
        </row>
        <row r="18741">
          <cell r="AA18741">
            <v>87.29</v>
          </cell>
        </row>
        <row r="18742">
          <cell r="AA18742">
            <v>87.3</v>
          </cell>
        </row>
        <row r="18743">
          <cell r="AA18743">
            <v>87.31</v>
          </cell>
        </row>
        <row r="18744">
          <cell r="AA18744">
            <v>87.32</v>
          </cell>
        </row>
        <row r="18745">
          <cell r="AA18745">
            <v>87.33</v>
          </cell>
        </row>
        <row r="18746">
          <cell r="AA18746">
            <v>87.34</v>
          </cell>
        </row>
        <row r="18747">
          <cell r="AA18747">
            <v>87.35</v>
          </cell>
        </row>
        <row r="18748">
          <cell r="AA18748">
            <v>87.36</v>
          </cell>
        </row>
        <row r="18749">
          <cell r="AA18749">
            <v>87.37</v>
          </cell>
        </row>
        <row r="18750">
          <cell r="AA18750">
            <v>87.38</v>
          </cell>
        </row>
        <row r="18751">
          <cell r="AA18751">
            <v>87.39</v>
          </cell>
        </row>
        <row r="18752">
          <cell r="AA18752">
            <v>87.4</v>
          </cell>
        </row>
        <row r="18753">
          <cell r="AA18753">
            <v>87.41</v>
          </cell>
        </row>
        <row r="18754">
          <cell r="AA18754">
            <v>87.42</v>
          </cell>
        </row>
        <row r="18755">
          <cell r="AA18755">
            <v>87.43</v>
          </cell>
        </row>
        <row r="18756">
          <cell r="AA18756">
            <v>87.44</v>
          </cell>
        </row>
        <row r="18757">
          <cell r="AA18757">
            <v>87.45</v>
          </cell>
        </row>
        <row r="18758">
          <cell r="AA18758">
            <v>87.46</v>
          </cell>
        </row>
        <row r="18759">
          <cell r="AA18759">
            <v>87.47</v>
          </cell>
        </row>
        <row r="18760">
          <cell r="AA18760">
            <v>87.48</v>
          </cell>
        </row>
        <row r="18761">
          <cell r="AA18761">
            <v>87.49</v>
          </cell>
        </row>
        <row r="18762">
          <cell r="AA18762">
            <v>87.5</v>
          </cell>
        </row>
        <row r="18763">
          <cell r="AA18763">
            <v>87.51</v>
          </cell>
        </row>
        <row r="18764">
          <cell r="AA18764">
            <v>87.52</v>
          </cell>
        </row>
        <row r="18765">
          <cell r="AA18765">
            <v>87.53</v>
          </cell>
        </row>
        <row r="18766">
          <cell r="AA18766">
            <v>87.54</v>
          </cell>
        </row>
        <row r="18767">
          <cell r="AA18767">
            <v>87.55</v>
          </cell>
        </row>
        <row r="18768">
          <cell r="AA18768">
            <v>87.56</v>
          </cell>
        </row>
        <row r="18769">
          <cell r="AA18769">
            <v>87.57</v>
          </cell>
        </row>
        <row r="18770">
          <cell r="AA18770">
            <v>87.58</v>
          </cell>
        </row>
        <row r="18771">
          <cell r="AA18771">
            <v>87.59</v>
          </cell>
        </row>
        <row r="18772">
          <cell r="AA18772">
            <v>87.6</v>
          </cell>
        </row>
        <row r="18773">
          <cell r="AA18773">
            <v>87.61</v>
          </cell>
        </row>
        <row r="18774">
          <cell r="AA18774">
            <v>87.62</v>
          </cell>
        </row>
        <row r="18775">
          <cell r="AA18775">
            <v>87.63</v>
          </cell>
        </row>
        <row r="18776">
          <cell r="AA18776">
            <v>87.64</v>
          </cell>
        </row>
        <row r="18777">
          <cell r="AA18777">
            <v>87.65</v>
          </cell>
        </row>
        <row r="18778">
          <cell r="AA18778">
            <v>87.66</v>
          </cell>
        </row>
        <row r="18779">
          <cell r="AA18779">
            <v>87.67</v>
          </cell>
        </row>
        <row r="18780">
          <cell r="AA18780">
            <v>87.68</v>
          </cell>
        </row>
        <row r="18781">
          <cell r="AA18781">
            <v>87.69</v>
          </cell>
        </row>
        <row r="18782">
          <cell r="AA18782">
            <v>87.7</v>
          </cell>
        </row>
        <row r="18783">
          <cell r="AA18783">
            <v>87.71</v>
          </cell>
        </row>
        <row r="18784">
          <cell r="AA18784">
            <v>87.72</v>
          </cell>
        </row>
        <row r="18785">
          <cell r="AA18785">
            <v>87.73</v>
          </cell>
        </row>
        <row r="18786">
          <cell r="AA18786">
            <v>87.74</v>
          </cell>
        </row>
        <row r="18787">
          <cell r="AA18787">
            <v>87.75</v>
          </cell>
        </row>
        <row r="18788">
          <cell r="AA18788">
            <v>87.76</v>
          </cell>
        </row>
        <row r="18789">
          <cell r="AA18789">
            <v>87.77</v>
          </cell>
        </row>
        <row r="18790">
          <cell r="AA18790">
            <v>87.78</v>
          </cell>
        </row>
        <row r="18791">
          <cell r="AA18791">
            <v>87.79</v>
          </cell>
        </row>
        <row r="18792">
          <cell r="AA18792">
            <v>87.8</v>
          </cell>
        </row>
        <row r="18793">
          <cell r="AA18793">
            <v>87.81</v>
          </cell>
        </row>
        <row r="18794">
          <cell r="AA18794">
            <v>87.82</v>
          </cell>
        </row>
        <row r="18795">
          <cell r="AA18795">
            <v>87.83</v>
          </cell>
        </row>
        <row r="18796">
          <cell r="AA18796">
            <v>87.84</v>
          </cell>
        </row>
        <row r="18797">
          <cell r="AA18797">
            <v>87.85</v>
          </cell>
        </row>
        <row r="18798">
          <cell r="AA18798">
            <v>87.86</v>
          </cell>
        </row>
        <row r="18799">
          <cell r="AA18799">
            <v>87.87</v>
          </cell>
        </row>
        <row r="18800">
          <cell r="AA18800">
            <v>87.88</v>
          </cell>
        </row>
        <row r="18801">
          <cell r="AA18801">
            <v>87.89</v>
          </cell>
        </row>
        <row r="18802">
          <cell r="AA18802">
            <v>87.9</v>
          </cell>
        </row>
        <row r="18803">
          <cell r="AA18803">
            <v>87.91</v>
          </cell>
        </row>
        <row r="18804">
          <cell r="AA18804">
            <v>87.92</v>
          </cell>
        </row>
        <row r="18805">
          <cell r="AA18805">
            <v>87.93</v>
          </cell>
        </row>
        <row r="18806">
          <cell r="AA18806">
            <v>87.94</v>
          </cell>
        </row>
        <row r="18807">
          <cell r="AA18807">
            <v>87.95</v>
          </cell>
        </row>
        <row r="18808">
          <cell r="AA18808">
            <v>87.96</v>
          </cell>
        </row>
        <row r="18809">
          <cell r="AA18809">
            <v>87.97</v>
          </cell>
        </row>
        <row r="18810">
          <cell r="AA18810">
            <v>87.98</v>
          </cell>
        </row>
        <row r="18811">
          <cell r="AA18811">
            <v>87.99</v>
          </cell>
        </row>
        <row r="18812">
          <cell r="AA18812">
            <v>88</v>
          </cell>
        </row>
        <row r="18813">
          <cell r="AA18813">
            <v>88.01</v>
          </cell>
        </row>
        <row r="18814">
          <cell r="AA18814">
            <v>88.02</v>
          </cell>
        </row>
        <row r="18815">
          <cell r="AA18815">
            <v>88.03</v>
          </cell>
        </row>
        <row r="18816">
          <cell r="AA18816">
            <v>88.04</v>
          </cell>
        </row>
        <row r="18817">
          <cell r="AA18817">
            <v>88.05</v>
          </cell>
        </row>
        <row r="18818">
          <cell r="AA18818">
            <v>88.06</v>
          </cell>
        </row>
        <row r="18819">
          <cell r="AA18819">
            <v>88.07</v>
          </cell>
        </row>
        <row r="18820">
          <cell r="AA18820">
            <v>88.08</v>
          </cell>
        </row>
        <row r="18821">
          <cell r="AA18821">
            <v>88.09</v>
          </cell>
        </row>
        <row r="18822">
          <cell r="AA18822">
            <v>88.1</v>
          </cell>
        </row>
        <row r="18823">
          <cell r="AA18823">
            <v>88.11</v>
          </cell>
        </row>
        <row r="18824">
          <cell r="AA18824">
            <v>88.12</v>
          </cell>
        </row>
        <row r="18825">
          <cell r="AA18825">
            <v>88.13</v>
          </cell>
        </row>
        <row r="18826">
          <cell r="AA18826">
            <v>88.14</v>
          </cell>
        </row>
        <row r="18827">
          <cell r="AA18827">
            <v>88.15</v>
          </cell>
        </row>
        <row r="18828">
          <cell r="AA18828">
            <v>88.16</v>
          </cell>
        </row>
        <row r="18829">
          <cell r="AA18829">
            <v>88.17</v>
          </cell>
        </row>
        <row r="18830">
          <cell r="AA18830">
            <v>88.18</v>
          </cell>
        </row>
        <row r="18831">
          <cell r="AA18831">
            <v>88.19</v>
          </cell>
        </row>
        <row r="18832">
          <cell r="AA18832">
            <v>88.2</v>
          </cell>
        </row>
        <row r="18833">
          <cell r="AA18833">
            <v>88.21</v>
          </cell>
        </row>
        <row r="18834">
          <cell r="AA18834">
            <v>88.22</v>
          </cell>
        </row>
        <row r="18835">
          <cell r="AA18835">
            <v>88.23</v>
          </cell>
        </row>
        <row r="18836">
          <cell r="AA18836">
            <v>88.24</v>
          </cell>
        </row>
        <row r="18837">
          <cell r="AA18837">
            <v>88.25</v>
          </cell>
        </row>
        <row r="18838">
          <cell r="AA18838">
            <v>88.26</v>
          </cell>
        </row>
        <row r="18839">
          <cell r="AA18839">
            <v>88.27</v>
          </cell>
        </row>
        <row r="18840">
          <cell r="AA18840">
            <v>88.28</v>
          </cell>
        </row>
        <row r="18841">
          <cell r="AA18841">
            <v>88.29</v>
          </cell>
        </row>
        <row r="18842">
          <cell r="AA18842">
            <v>88.3</v>
          </cell>
        </row>
        <row r="18843">
          <cell r="AA18843">
            <v>88.31</v>
          </cell>
        </row>
        <row r="18844">
          <cell r="AA18844">
            <v>88.32</v>
          </cell>
        </row>
        <row r="18845">
          <cell r="AA18845">
            <v>88.33</v>
          </cell>
        </row>
        <row r="18846">
          <cell r="AA18846">
            <v>88.34</v>
          </cell>
        </row>
        <row r="18847">
          <cell r="AA18847">
            <v>88.35</v>
          </cell>
        </row>
        <row r="18848">
          <cell r="AA18848">
            <v>88.36</v>
          </cell>
        </row>
        <row r="18849">
          <cell r="AA18849">
            <v>88.37</v>
          </cell>
        </row>
        <row r="18850">
          <cell r="AA18850">
            <v>88.38</v>
          </cell>
        </row>
        <row r="18851">
          <cell r="AA18851">
            <v>88.39</v>
          </cell>
        </row>
        <row r="18852">
          <cell r="AA18852">
            <v>88.4</v>
          </cell>
        </row>
        <row r="18853">
          <cell r="AA18853">
            <v>88.41</v>
          </cell>
        </row>
        <row r="18854">
          <cell r="AA18854">
            <v>88.42</v>
          </cell>
        </row>
        <row r="18855">
          <cell r="AA18855">
            <v>88.43</v>
          </cell>
        </row>
        <row r="18856">
          <cell r="AA18856">
            <v>88.44</v>
          </cell>
        </row>
        <row r="18857">
          <cell r="AA18857">
            <v>88.45</v>
          </cell>
        </row>
        <row r="18858">
          <cell r="AA18858">
            <v>88.46</v>
          </cell>
        </row>
        <row r="18859">
          <cell r="AA18859">
            <v>88.47</v>
          </cell>
        </row>
        <row r="18860">
          <cell r="AA18860">
            <v>88.48</v>
          </cell>
        </row>
        <row r="18861">
          <cell r="AA18861">
            <v>88.49</v>
          </cell>
        </row>
        <row r="18862">
          <cell r="AA18862">
            <v>88.5</v>
          </cell>
        </row>
        <row r="18863">
          <cell r="AA18863">
            <v>88.51</v>
          </cell>
        </row>
        <row r="18864">
          <cell r="AA18864">
            <v>88.52</v>
          </cell>
        </row>
        <row r="18865">
          <cell r="AA18865">
            <v>88.53</v>
          </cell>
        </row>
        <row r="18866">
          <cell r="AA18866">
            <v>88.54</v>
          </cell>
        </row>
        <row r="18867">
          <cell r="AA18867">
            <v>88.55</v>
          </cell>
        </row>
        <row r="18868">
          <cell r="AA18868">
            <v>88.56</v>
          </cell>
        </row>
        <row r="18869">
          <cell r="AA18869">
            <v>88.57</v>
          </cell>
        </row>
        <row r="18870">
          <cell r="AA18870">
            <v>88.58</v>
          </cell>
        </row>
        <row r="18871">
          <cell r="AA18871">
            <v>88.59</v>
          </cell>
        </row>
        <row r="18872">
          <cell r="AA18872">
            <v>88.6</v>
          </cell>
        </row>
        <row r="18873">
          <cell r="AA18873">
            <v>88.61</v>
          </cell>
        </row>
        <row r="18874">
          <cell r="AA18874">
            <v>88.62</v>
          </cell>
        </row>
        <row r="18875">
          <cell r="AA18875">
            <v>88.63</v>
          </cell>
        </row>
        <row r="18876">
          <cell r="AA18876">
            <v>88.64</v>
          </cell>
        </row>
        <row r="18877">
          <cell r="AA18877">
            <v>88.65</v>
          </cell>
        </row>
        <row r="18878">
          <cell r="AA18878">
            <v>88.66</v>
          </cell>
        </row>
        <row r="18879">
          <cell r="AA18879">
            <v>88.67</v>
          </cell>
        </row>
        <row r="18880">
          <cell r="AA18880">
            <v>88.68</v>
          </cell>
        </row>
        <row r="18881">
          <cell r="AA18881">
            <v>88.69</v>
          </cell>
        </row>
        <row r="18882">
          <cell r="AA18882">
            <v>88.7</v>
          </cell>
        </row>
        <row r="18883">
          <cell r="AA18883">
            <v>88.71</v>
          </cell>
        </row>
        <row r="18884">
          <cell r="AA18884">
            <v>88.72</v>
          </cell>
        </row>
        <row r="18885">
          <cell r="AA18885">
            <v>88.73</v>
          </cell>
        </row>
        <row r="18886">
          <cell r="AA18886">
            <v>88.74</v>
          </cell>
        </row>
        <row r="18887">
          <cell r="AA18887">
            <v>88.75</v>
          </cell>
        </row>
        <row r="18888">
          <cell r="AA18888">
            <v>88.76</v>
          </cell>
        </row>
        <row r="18889">
          <cell r="AA18889">
            <v>88.77</v>
          </cell>
        </row>
        <row r="18890">
          <cell r="AA18890">
            <v>88.78</v>
          </cell>
        </row>
        <row r="18891">
          <cell r="AA18891">
            <v>88.79</v>
          </cell>
        </row>
        <row r="18892">
          <cell r="AA18892">
            <v>88.8</v>
          </cell>
        </row>
        <row r="18893">
          <cell r="AA18893">
            <v>88.81</v>
          </cell>
        </row>
        <row r="18894">
          <cell r="AA18894">
            <v>88.82</v>
          </cell>
        </row>
        <row r="18895">
          <cell r="AA18895">
            <v>88.83</v>
          </cell>
        </row>
        <row r="18896">
          <cell r="AA18896">
            <v>88.84</v>
          </cell>
        </row>
        <row r="18897">
          <cell r="AA18897">
            <v>88.85</v>
          </cell>
        </row>
        <row r="18898">
          <cell r="AA18898">
            <v>88.86</v>
          </cell>
        </row>
        <row r="18899">
          <cell r="AA18899">
            <v>88.87</v>
          </cell>
        </row>
        <row r="18900">
          <cell r="AA18900">
            <v>88.88</v>
          </cell>
        </row>
        <row r="18901">
          <cell r="AA18901">
            <v>88.89</v>
          </cell>
        </row>
        <row r="18902">
          <cell r="AA18902">
            <v>88.9</v>
          </cell>
        </row>
        <row r="18903">
          <cell r="AA18903">
            <v>88.91</v>
          </cell>
        </row>
        <row r="18904">
          <cell r="AA18904">
            <v>88.92</v>
          </cell>
        </row>
        <row r="18905">
          <cell r="AA18905">
            <v>88.93</v>
          </cell>
        </row>
        <row r="18906">
          <cell r="AA18906">
            <v>88.94</v>
          </cell>
        </row>
        <row r="18907">
          <cell r="AA18907">
            <v>88.95</v>
          </cell>
        </row>
        <row r="18908">
          <cell r="AA18908">
            <v>88.96</v>
          </cell>
        </row>
        <row r="18909">
          <cell r="AA18909">
            <v>88.97</v>
          </cell>
        </row>
        <row r="18910">
          <cell r="AA18910">
            <v>88.98</v>
          </cell>
        </row>
        <row r="18911">
          <cell r="AA18911">
            <v>88.99</v>
          </cell>
        </row>
        <row r="18912">
          <cell r="AA18912">
            <v>89</v>
          </cell>
        </row>
        <row r="18913">
          <cell r="AA18913">
            <v>89.01</v>
          </cell>
        </row>
        <row r="18914">
          <cell r="AA18914">
            <v>89.02</v>
          </cell>
        </row>
        <row r="18915">
          <cell r="AA18915">
            <v>89.03</v>
          </cell>
        </row>
        <row r="18916">
          <cell r="AA18916">
            <v>89.04</v>
          </cell>
        </row>
        <row r="18917">
          <cell r="AA18917">
            <v>89.05</v>
          </cell>
        </row>
        <row r="18918">
          <cell r="AA18918">
            <v>89.06</v>
          </cell>
        </row>
        <row r="18919">
          <cell r="AA18919">
            <v>89.07</v>
          </cell>
        </row>
        <row r="18920">
          <cell r="AA18920">
            <v>89.08</v>
          </cell>
        </row>
        <row r="18921">
          <cell r="AA18921">
            <v>89.09</v>
          </cell>
        </row>
        <row r="18922">
          <cell r="AA18922">
            <v>89.1</v>
          </cell>
        </row>
        <row r="18923">
          <cell r="AA18923">
            <v>89.11</v>
          </cell>
        </row>
        <row r="18924">
          <cell r="AA18924">
            <v>89.12</v>
          </cell>
        </row>
        <row r="18925">
          <cell r="AA18925">
            <v>89.13</v>
          </cell>
        </row>
        <row r="18926">
          <cell r="AA18926">
            <v>89.14</v>
          </cell>
        </row>
        <row r="18927">
          <cell r="AA18927">
            <v>89.15</v>
          </cell>
        </row>
        <row r="18928">
          <cell r="AA18928">
            <v>89.16</v>
          </cell>
        </row>
        <row r="18929">
          <cell r="AA18929">
            <v>89.17</v>
          </cell>
        </row>
        <row r="18930">
          <cell r="AA18930">
            <v>89.18</v>
          </cell>
        </row>
        <row r="18931">
          <cell r="AA18931">
            <v>89.19</v>
          </cell>
        </row>
        <row r="18932">
          <cell r="AA18932">
            <v>89.2</v>
          </cell>
        </row>
        <row r="18933">
          <cell r="AA18933">
            <v>89.21</v>
          </cell>
        </row>
        <row r="18934">
          <cell r="AA18934">
            <v>89.22</v>
          </cell>
        </row>
        <row r="18935">
          <cell r="AA18935">
            <v>89.23</v>
          </cell>
        </row>
        <row r="18936">
          <cell r="AA18936">
            <v>89.24</v>
          </cell>
        </row>
        <row r="18937">
          <cell r="AA18937">
            <v>89.25</v>
          </cell>
        </row>
        <row r="18938">
          <cell r="AA18938">
            <v>89.26</v>
          </cell>
        </row>
        <row r="18939">
          <cell r="AA18939">
            <v>89.27</v>
          </cell>
        </row>
        <row r="18940">
          <cell r="AA18940">
            <v>89.28</v>
          </cell>
        </row>
        <row r="18941">
          <cell r="AA18941">
            <v>89.29</v>
          </cell>
        </row>
        <row r="18942">
          <cell r="AA18942">
            <v>89.3</v>
          </cell>
        </row>
        <row r="18943">
          <cell r="AA18943">
            <v>89.31</v>
          </cell>
        </row>
        <row r="18944">
          <cell r="AA18944">
            <v>89.32</v>
          </cell>
        </row>
        <row r="18945">
          <cell r="AA18945">
            <v>89.33</v>
          </cell>
        </row>
        <row r="18946">
          <cell r="AA18946">
            <v>89.34</v>
          </cell>
        </row>
        <row r="18947">
          <cell r="AA18947">
            <v>89.35</v>
          </cell>
        </row>
        <row r="18948">
          <cell r="AA18948">
            <v>89.36</v>
          </cell>
        </row>
        <row r="18949">
          <cell r="AA18949">
            <v>89.37</v>
          </cell>
        </row>
        <row r="18950">
          <cell r="AA18950">
            <v>89.38</v>
          </cell>
        </row>
        <row r="18951">
          <cell r="AA18951">
            <v>89.39</v>
          </cell>
        </row>
        <row r="18952">
          <cell r="AA18952">
            <v>89.4</v>
          </cell>
        </row>
        <row r="18953">
          <cell r="AA18953">
            <v>89.41</v>
          </cell>
        </row>
        <row r="18954">
          <cell r="AA18954">
            <v>89.42</v>
          </cell>
        </row>
        <row r="18955">
          <cell r="AA18955">
            <v>89.43</v>
          </cell>
        </row>
        <row r="18956">
          <cell r="AA18956">
            <v>89.44</v>
          </cell>
        </row>
        <row r="18957">
          <cell r="AA18957">
            <v>89.45</v>
          </cell>
        </row>
        <row r="18958">
          <cell r="AA18958">
            <v>89.46</v>
          </cell>
        </row>
        <row r="18959">
          <cell r="AA18959">
            <v>89.47</v>
          </cell>
        </row>
        <row r="18960">
          <cell r="AA18960">
            <v>89.48</v>
          </cell>
        </row>
        <row r="18961">
          <cell r="AA18961">
            <v>89.49</v>
          </cell>
        </row>
        <row r="18962">
          <cell r="AA18962">
            <v>89.5</v>
          </cell>
        </row>
        <row r="18963">
          <cell r="AA18963">
            <v>89.51</v>
          </cell>
        </row>
        <row r="18964">
          <cell r="AA18964">
            <v>89.52</v>
          </cell>
        </row>
        <row r="18965">
          <cell r="AA18965">
            <v>89.53</v>
          </cell>
        </row>
        <row r="18966">
          <cell r="AA18966">
            <v>89.54</v>
          </cell>
        </row>
        <row r="18967">
          <cell r="AA18967">
            <v>89.55</v>
          </cell>
        </row>
        <row r="18968">
          <cell r="AA18968">
            <v>89.56</v>
          </cell>
        </row>
        <row r="18969">
          <cell r="AA18969">
            <v>89.57</v>
          </cell>
        </row>
        <row r="18970">
          <cell r="AA18970">
            <v>89.58</v>
          </cell>
        </row>
        <row r="18971">
          <cell r="AA18971">
            <v>89.59</v>
          </cell>
        </row>
        <row r="18972">
          <cell r="AA18972">
            <v>89.6</v>
          </cell>
        </row>
        <row r="18973">
          <cell r="AA18973">
            <v>89.61</v>
          </cell>
        </row>
        <row r="18974">
          <cell r="AA18974">
            <v>89.62</v>
          </cell>
        </row>
        <row r="18975">
          <cell r="AA18975">
            <v>89.63</v>
          </cell>
        </row>
        <row r="18976">
          <cell r="AA18976">
            <v>89.64</v>
          </cell>
        </row>
        <row r="18977">
          <cell r="AA18977">
            <v>89.65</v>
          </cell>
        </row>
        <row r="18978">
          <cell r="AA18978">
            <v>89.66</v>
          </cell>
        </row>
        <row r="18979">
          <cell r="AA18979">
            <v>89.67</v>
          </cell>
        </row>
        <row r="18980">
          <cell r="AA18980">
            <v>89.68</v>
          </cell>
        </row>
        <row r="18981">
          <cell r="AA18981">
            <v>89.69</v>
          </cell>
        </row>
        <row r="18982">
          <cell r="AA18982">
            <v>89.7</v>
          </cell>
        </row>
        <row r="18983">
          <cell r="AA18983">
            <v>89.71</v>
          </cell>
        </row>
        <row r="18984">
          <cell r="AA18984">
            <v>89.72</v>
          </cell>
        </row>
        <row r="18985">
          <cell r="AA18985">
            <v>89.73</v>
          </cell>
        </row>
        <row r="18986">
          <cell r="AA18986">
            <v>89.74</v>
          </cell>
        </row>
        <row r="18987">
          <cell r="AA18987">
            <v>89.75</v>
          </cell>
        </row>
        <row r="18988">
          <cell r="AA18988">
            <v>89.76</v>
          </cell>
        </row>
        <row r="18989">
          <cell r="AA18989">
            <v>89.77</v>
          </cell>
        </row>
        <row r="18990">
          <cell r="AA18990">
            <v>89.78</v>
          </cell>
        </row>
        <row r="18991">
          <cell r="AA18991">
            <v>89.79</v>
          </cell>
        </row>
        <row r="18992">
          <cell r="AA18992">
            <v>89.8</v>
          </cell>
        </row>
        <row r="18993">
          <cell r="AA18993">
            <v>89.81</v>
          </cell>
        </row>
        <row r="18994">
          <cell r="AA18994">
            <v>89.82</v>
          </cell>
        </row>
        <row r="18995">
          <cell r="AA18995">
            <v>89.83</v>
          </cell>
        </row>
        <row r="18996">
          <cell r="AA18996">
            <v>89.84</v>
          </cell>
        </row>
        <row r="18997">
          <cell r="AA18997">
            <v>89.85</v>
          </cell>
        </row>
        <row r="18998">
          <cell r="AA18998">
            <v>89.86</v>
          </cell>
        </row>
        <row r="18999">
          <cell r="AA18999">
            <v>89.87</v>
          </cell>
        </row>
        <row r="19000">
          <cell r="AA19000">
            <v>89.88</v>
          </cell>
        </row>
        <row r="19001">
          <cell r="AA19001">
            <v>89.89</v>
          </cell>
        </row>
        <row r="19002">
          <cell r="AA19002">
            <v>89.9</v>
          </cell>
        </row>
        <row r="19003">
          <cell r="AA19003">
            <v>89.91</v>
          </cell>
        </row>
        <row r="19004">
          <cell r="AA19004">
            <v>89.92</v>
          </cell>
        </row>
        <row r="19005">
          <cell r="AA19005">
            <v>89.93</v>
          </cell>
        </row>
        <row r="19006">
          <cell r="AA19006">
            <v>89.94</v>
          </cell>
        </row>
        <row r="19007">
          <cell r="AA19007">
            <v>89.95</v>
          </cell>
        </row>
        <row r="19008">
          <cell r="AA19008">
            <v>89.96</v>
          </cell>
        </row>
        <row r="19009">
          <cell r="AA19009">
            <v>89.97</v>
          </cell>
        </row>
        <row r="19010">
          <cell r="AA19010">
            <v>89.98</v>
          </cell>
        </row>
        <row r="19011">
          <cell r="AA19011">
            <v>89.99</v>
          </cell>
        </row>
        <row r="19012">
          <cell r="AA19012">
            <v>90</v>
          </cell>
        </row>
        <row r="19013">
          <cell r="AA19013">
            <v>90.01</v>
          </cell>
        </row>
        <row r="19014">
          <cell r="AA19014">
            <v>90.02</v>
          </cell>
        </row>
        <row r="19015">
          <cell r="AA19015">
            <v>90.03</v>
          </cell>
        </row>
        <row r="19016">
          <cell r="AA19016">
            <v>90.04</v>
          </cell>
        </row>
        <row r="19017">
          <cell r="AA19017">
            <v>90.05</v>
          </cell>
        </row>
        <row r="19018">
          <cell r="AA19018">
            <v>90.06</v>
          </cell>
        </row>
        <row r="19019">
          <cell r="AA19019">
            <v>90.07</v>
          </cell>
        </row>
        <row r="19020">
          <cell r="AA19020">
            <v>90.08</v>
          </cell>
        </row>
        <row r="19021">
          <cell r="AA19021">
            <v>90.09</v>
          </cell>
        </row>
        <row r="19022">
          <cell r="AA19022">
            <v>90.1</v>
          </cell>
        </row>
        <row r="19023">
          <cell r="AA19023">
            <v>90.11</v>
          </cell>
        </row>
        <row r="19024">
          <cell r="AA19024">
            <v>90.12</v>
          </cell>
        </row>
        <row r="19025">
          <cell r="AA19025">
            <v>90.13</v>
          </cell>
        </row>
        <row r="19026">
          <cell r="AA19026">
            <v>90.14</v>
          </cell>
        </row>
        <row r="19027">
          <cell r="AA19027">
            <v>90.15</v>
          </cell>
        </row>
        <row r="19028">
          <cell r="AA19028">
            <v>90.16</v>
          </cell>
        </row>
        <row r="19029">
          <cell r="AA19029">
            <v>90.17</v>
          </cell>
        </row>
        <row r="19030">
          <cell r="AA19030">
            <v>90.18</v>
          </cell>
        </row>
        <row r="19031">
          <cell r="AA19031">
            <v>90.19</v>
          </cell>
        </row>
        <row r="19032">
          <cell r="AA19032">
            <v>90.2</v>
          </cell>
        </row>
        <row r="19033">
          <cell r="AA19033">
            <v>90.21</v>
          </cell>
        </row>
        <row r="19034">
          <cell r="AA19034">
            <v>90.22</v>
          </cell>
        </row>
        <row r="19035">
          <cell r="AA19035">
            <v>90.23</v>
          </cell>
        </row>
        <row r="19036">
          <cell r="AA19036">
            <v>90.24</v>
          </cell>
        </row>
        <row r="19037">
          <cell r="AA19037">
            <v>90.25</v>
          </cell>
        </row>
        <row r="19038">
          <cell r="AA19038">
            <v>90.26</v>
          </cell>
        </row>
        <row r="19039">
          <cell r="AA19039">
            <v>90.27</v>
          </cell>
        </row>
        <row r="19040">
          <cell r="AA19040">
            <v>90.28</v>
          </cell>
        </row>
        <row r="19041">
          <cell r="AA19041">
            <v>90.29</v>
          </cell>
        </row>
        <row r="19042">
          <cell r="AA19042">
            <v>90.3</v>
          </cell>
        </row>
        <row r="19043">
          <cell r="AA19043">
            <v>90.31</v>
          </cell>
        </row>
        <row r="19044">
          <cell r="AA19044">
            <v>90.32</v>
          </cell>
        </row>
        <row r="19045">
          <cell r="AA19045">
            <v>90.33</v>
          </cell>
        </row>
        <row r="19046">
          <cell r="AA19046">
            <v>90.34</v>
          </cell>
        </row>
        <row r="19047">
          <cell r="AA19047">
            <v>90.35</v>
          </cell>
        </row>
        <row r="19048">
          <cell r="AA19048">
            <v>90.36</v>
          </cell>
        </row>
        <row r="19049">
          <cell r="AA19049">
            <v>90.37</v>
          </cell>
        </row>
        <row r="19050">
          <cell r="AA19050">
            <v>90.38</v>
          </cell>
        </row>
        <row r="19051">
          <cell r="AA19051">
            <v>90.39</v>
          </cell>
        </row>
        <row r="19052">
          <cell r="AA19052">
            <v>90.4</v>
          </cell>
        </row>
        <row r="19053">
          <cell r="AA19053">
            <v>90.41</v>
          </cell>
        </row>
        <row r="19054">
          <cell r="AA19054">
            <v>90.42</v>
          </cell>
        </row>
        <row r="19055">
          <cell r="AA19055">
            <v>90.43</v>
          </cell>
        </row>
        <row r="19056">
          <cell r="AA19056">
            <v>90.44</v>
          </cell>
        </row>
        <row r="19057">
          <cell r="AA19057">
            <v>90.45</v>
          </cell>
        </row>
        <row r="19058">
          <cell r="AA19058">
            <v>90.46</v>
          </cell>
        </row>
        <row r="19059">
          <cell r="AA19059">
            <v>90.47</v>
          </cell>
        </row>
        <row r="19060">
          <cell r="AA19060">
            <v>90.48</v>
          </cell>
        </row>
        <row r="19061">
          <cell r="AA19061">
            <v>90.49</v>
          </cell>
        </row>
        <row r="19062">
          <cell r="AA19062">
            <v>90.5</v>
          </cell>
        </row>
        <row r="19063">
          <cell r="AA19063">
            <v>90.51</v>
          </cell>
        </row>
        <row r="19064">
          <cell r="AA19064">
            <v>90.52</v>
          </cell>
        </row>
        <row r="19065">
          <cell r="AA19065">
            <v>90.53</v>
          </cell>
        </row>
        <row r="19066">
          <cell r="AA19066">
            <v>90.54</v>
          </cell>
        </row>
        <row r="19067">
          <cell r="AA19067">
            <v>90.55</v>
          </cell>
        </row>
        <row r="19068">
          <cell r="AA19068">
            <v>90.56</v>
          </cell>
        </row>
        <row r="19069">
          <cell r="AA19069">
            <v>90.57</v>
          </cell>
        </row>
        <row r="19070">
          <cell r="AA19070">
            <v>90.58</v>
          </cell>
        </row>
        <row r="19071">
          <cell r="AA19071">
            <v>90.59</v>
          </cell>
        </row>
        <row r="19072">
          <cell r="AA19072">
            <v>90.6</v>
          </cell>
        </row>
        <row r="19073">
          <cell r="AA19073">
            <v>90.61</v>
          </cell>
        </row>
        <row r="19074">
          <cell r="AA19074">
            <v>90.62</v>
          </cell>
        </row>
        <row r="19075">
          <cell r="AA19075">
            <v>90.63</v>
          </cell>
        </row>
        <row r="19076">
          <cell r="AA19076">
            <v>90.64</v>
          </cell>
        </row>
        <row r="19077">
          <cell r="AA19077">
            <v>90.65</v>
          </cell>
        </row>
        <row r="19078">
          <cell r="AA19078">
            <v>90.66</v>
          </cell>
        </row>
        <row r="19079">
          <cell r="AA19079">
            <v>90.67</v>
          </cell>
        </row>
        <row r="19080">
          <cell r="AA19080">
            <v>90.68</v>
          </cell>
        </row>
        <row r="19081">
          <cell r="AA19081">
            <v>90.69</v>
          </cell>
        </row>
        <row r="19082">
          <cell r="AA19082">
            <v>90.7</v>
          </cell>
        </row>
        <row r="19083">
          <cell r="AA19083">
            <v>90.71</v>
          </cell>
        </row>
        <row r="19084">
          <cell r="AA19084">
            <v>90.72</v>
          </cell>
        </row>
        <row r="19085">
          <cell r="AA19085">
            <v>90.73</v>
          </cell>
        </row>
        <row r="19086">
          <cell r="AA19086">
            <v>90.74</v>
          </cell>
        </row>
        <row r="19087">
          <cell r="AA19087">
            <v>90.75</v>
          </cell>
        </row>
        <row r="19088">
          <cell r="AA19088">
            <v>90.76</v>
          </cell>
        </row>
        <row r="19089">
          <cell r="AA19089">
            <v>90.77</v>
          </cell>
        </row>
        <row r="19090">
          <cell r="AA19090">
            <v>90.78</v>
          </cell>
        </row>
        <row r="19091">
          <cell r="AA19091">
            <v>90.79</v>
          </cell>
        </row>
        <row r="19092">
          <cell r="AA19092">
            <v>90.8</v>
          </cell>
        </row>
        <row r="19093">
          <cell r="AA19093">
            <v>90.81</v>
          </cell>
        </row>
        <row r="19094">
          <cell r="AA19094">
            <v>90.82</v>
          </cell>
        </row>
        <row r="19095">
          <cell r="AA19095">
            <v>90.83</v>
          </cell>
        </row>
        <row r="19096">
          <cell r="AA19096">
            <v>90.84</v>
          </cell>
        </row>
        <row r="19097">
          <cell r="AA19097">
            <v>90.85</v>
          </cell>
        </row>
        <row r="19098">
          <cell r="AA19098">
            <v>90.86</v>
          </cell>
        </row>
        <row r="19099">
          <cell r="AA19099">
            <v>90.87</v>
          </cell>
        </row>
        <row r="19100">
          <cell r="AA19100">
            <v>90.88</v>
          </cell>
        </row>
        <row r="19101">
          <cell r="AA19101">
            <v>90.89</v>
          </cell>
        </row>
        <row r="19102">
          <cell r="AA19102">
            <v>90.9</v>
          </cell>
        </row>
        <row r="19103">
          <cell r="AA19103">
            <v>90.91</v>
          </cell>
        </row>
        <row r="19104">
          <cell r="AA19104">
            <v>90.92</v>
          </cell>
        </row>
        <row r="19105">
          <cell r="AA19105">
            <v>90.93</v>
          </cell>
        </row>
        <row r="19106">
          <cell r="AA19106">
            <v>90.94</v>
          </cell>
        </row>
        <row r="19107">
          <cell r="AA19107">
            <v>90.95</v>
          </cell>
        </row>
        <row r="19108">
          <cell r="AA19108">
            <v>90.96</v>
          </cell>
        </row>
        <row r="19109">
          <cell r="AA19109">
            <v>90.97</v>
          </cell>
        </row>
        <row r="19110">
          <cell r="AA19110">
            <v>90.98</v>
          </cell>
        </row>
        <row r="19111">
          <cell r="AA19111">
            <v>90.99</v>
          </cell>
        </row>
        <row r="19112">
          <cell r="AA19112">
            <v>91</v>
          </cell>
        </row>
        <row r="19113">
          <cell r="AA19113">
            <v>91.01</v>
          </cell>
        </row>
        <row r="19114">
          <cell r="AA19114">
            <v>91.02</v>
          </cell>
        </row>
        <row r="19115">
          <cell r="AA19115">
            <v>91.03</v>
          </cell>
        </row>
        <row r="19116">
          <cell r="AA19116">
            <v>91.04</v>
          </cell>
        </row>
        <row r="19117">
          <cell r="AA19117">
            <v>91.05</v>
          </cell>
        </row>
        <row r="19118">
          <cell r="AA19118">
            <v>91.06</v>
          </cell>
        </row>
        <row r="19119">
          <cell r="AA19119">
            <v>91.07</v>
          </cell>
        </row>
        <row r="19120">
          <cell r="AA19120">
            <v>91.08</v>
          </cell>
        </row>
        <row r="19121">
          <cell r="AA19121">
            <v>91.09</v>
          </cell>
        </row>
        <row r="19122">
          <cell r="AA19122">
            <v>91.1</v>
          </cell>
        </row>
        <row r="19123">
          <cell r="AA19123">
            <v>91.11</v>
          </cell>
        </row>
        <row r="19124">
          <cell r="AA19124">
            <v>91.12</v>
          </cell>
        </row>
        <row r="19125">
          <cell r="AA19125">
            <v>91.13</v>
          </cell>
        </row>
        <row r="19126">
          <cell r="AA19126">
            <v>91.14</v>
          </cell>
        </row>
        <row r="19127">
          <cell r="AA19127">
            <v>91.15</v>
          </cell>
        </row>
        <row r="19128">
          <cell r="AA19128">
            <v>91.16</v>
          </cell>
        </row>
        <row r="19129">
          <cell r="AA19129">
            <v>91.17</v>
          </cell>
        </row>
        <row r="19130">
          <cell r="AA19130">
            <v>91.18</v>
          </cell>
        </row>
        <row r="19131">
          <cell r="AA19131">
            <v>91.19</v>
          </cell>
        </row>
        <row r="19132">
          <cell r="AA19132">
            <v>91.2</v>
          </cell>
        </row>
        <row r="19133">
          <cell r="AA19133">
            <v>91.21</v>
          </cell>
        </row>
        <row r="19134">
          <cell r="AA19134">
            <v>91.22</v>
          </cell>
        </row>
        <row r="19135">
          <cell r="AA19135">
            <v>91.23</v>
          </cell>
        </row>
        <row r="19136">
          <cell r="AA19136">
            <v>91.24</v>
          </cell>
        </row>
        <row r="19137">
          <cell r="AA19137">
            <v>91.25</v>
          </cell>
        </row>
        <row r="19138">
          <cell r="AA19138">
            <v>91.26</v>
          </cell>
        </row>
        <row r="19139">
          <cell r="AA19139">
            <v>91.27</v>
          </cell>
        </row>
        <row r="19140">
          <cell r="AA19140">
            <v>91.28</v>
          </cell>
        </row>
        <row r="19141">
          <cell r="AA19141">
            <v>91.29</v>
          </cell>
        </row>
        <row r="19142">
          <cell r="AA19142">
            <v>91.3</v>
          </cell>
        </row>
        <row r="19143">
          <cell r="AA19143">
            <v>91.31</v>
          </cell>
        </row>
        <row r="19144">
          <cell r="AA19144">
            <v>91.32</v>
          </cell>
        </row>
        <row r="19145">
          <cell r="AA19145">
            <v>91.33</v>
          </cell>
        </row>
        <row r="19146">
          <cell r="AA19146">
            <v>91.34</v>
          </cell>
        </row>
        <row r="19147">
          <cell r="AA19147">
            <v>91.35</v>
          </cell>
        </row>
        <row r="19148">
          <cell r="AA19148">
            <v>91.36</v>
          </cell>
        </row>
        <row r="19149">
          <cell r="AA19149">
            <v>91.37</v>
          </cell>
        </row>
        <row r="19150">
          <cell r="AA19150">
            <v>91.38</v>
          </cell>
        </row>
        <row r="19151">
          <cell r="AA19151">
            <v>91.39</v>
          </cell>
        </row>
        <row r="19152">
          <cell r="AA19152">
            <v>91.4</v>
          </cell>
        </row>
        <row r="19153">
          <cell r="AA19153">
            <v>91.41</v>
          </cell>
        </row>
        <row r="19154">
          <cell r="AA19154">
            <v>91.42</v>
          </cell>
        </row>
        <row r="19155">
          <cell r="AA19155">
            <v>91.43</v>
          </cell>
        </row>
        <row r="19156">
          <cell r="AA19156">
            <v>91.44</v>
          </cell>
        </row>
        <row r="19157">
          <cell r="AA19157">
            <v>91.45</v>
          </cell>
        </row>
        <row r="19158">
          <cell r="AA19158">
            <v>91.46</v>
          </cell>
        </row>
        <row r="19159">
          <cell r="AA19159">
            <v>91.47</v>
          </cell>
        </row>
        <row r="19160">
          <cell r="AA19160">
            <v>91.48</v>
          </cell>
        </row>
        <row r="19161">
          <cell r="AA19161">
            <v>91.49</v>
          </cell>
        </row>
        <row r="19162">
          <cell r="AA19162">
            <v>91.5</v>
          </cell>
        </row>
        <row r="19163">
          <cell r="AA19163">
            <v>91.51</v>
          </cell>
        </row>
        <row r="19164">
          <cell r="AA19164">
            <v>91.52</v>
          </cell>
        </row>
        <row r="19165">
          <cell r="AA19165">
            <v>91.53</v>
          </cell>
        </row>
        <row r="19166">
          <cell r="AA19166">
            <v>91.54</v>
          </cell>
        </row>
        <row r="19167">
          <cell r="AA19167">
            <v>91.55</v>
          </cell>
        </row>
        <row r="19168">
          <cell r="AA19168">
            <v>91.56</v>
          </cell>
        </row>
        <row r="19169">
          <cell r="AA19169">
            <v>91.57</v>
          </cell>
        </row>
        <row r="19170">
          <cell r="AA19170">
            <v>91.58</v>
          </cell>
        </row>
        <row r="19171">
          <cell r="AA19171">
            <v>91.59</v>
          </cell>
        </row>
        <row r="19172">
          <cell r="AA19172">
            <v>91.6</v>
          </cell>
        </row>
        <row r="19173">
          <cell r="AA19173">
            <v>91.61</v>
          </cell>
        </row>
        <row r="19174">
          <cell r="AA19174">
            <v>91.62</v>
          </cell>
        </row>
        <row r="19175">
          <cell r="AA19175">
            <v>91.63</v>
          </cell>
        </row>
        <row r="19176">
          <cell r="AA19176">
            <v>91.64</v>
          </cell>
        </row>
        <row r="19177">
          <cell r="AA19177">
            <v>91.65</v>
          </cell>
        </row>
        <row r="19178">
          <cell r="AA19178">
            <v>91.66</v>
          </cell>
        </row>
        <row r="19179">
          <cell r="AA19179">
            <v>91.67</v>
          </cell>
        </row>
        <row r="19180">
          <cell r="AA19180">
            <v>91.68</v>
          </cell>
        </row>
        <row r="19181">
          <cell r="AA19181">
            <v>91.69</v>
          </cell>
        </row>
        <row r="19182">
          <cell r="AA19182">
            <v>91.7</v>
          </cell>
        </row>
        <row r="19183">
          <cell r="AA19183">
            <v>91.71</v>
          </cell>
        </row>
        <row r="19184">
          <cell r="AA19184">
            <v>91.72</v>
          </cell>
        </row>
        <row r="19185">
          <cell r="AA19185">
            <v>91.73</v>
          </cell>
        </row>
        <row r="19186">
          <cell r="AA19186">
            <v>91.74</v>
          </cell>
        </row>
        <row r="19187">
          <cell r="AA19187">
            <v>91.75</v>
          </cell>
        </row>
        <row r="19188">
          <cell r="AA19188">
            <v>91.76</v>
          </cell>
        </row>
        <row r="19189">
          <cell r="AA19189">
            <v>91.77</v>
          </cell>
        </row>
        <row r="19190">
          <cell r="AA19190">
            <v>91.78</v>
          </cell>
        </row>
        <row r="19191">
          <cell r="AA19191">
            <v>91.79</v>
          </cell>
        </row>
        <row r="19192">
          <cell r="AA19192">
            <v>91.8</v>
          </cell>
        </row>
        <row r="19193">
          <cell r="AA19193">
            <v>91.81</v>
          </cell>
        </row>
        <row r="19194">
          <cell r="AA19194">
            <v>91.82</v>
          </cell>
        </row>
        <row r="19195">
          <cell r="AA19195">
            <v>91.83</v>
          </cell>
        </row>
        <row r="19196">
          <cell r="AA19196">
            <v>91.84</v>
          </cell>
        </row>
        <row r="19197">
          <cell r="AA19197">
            <v>91.85</v>
          </cell>
        </row>
        <row r="19198">
          <cell r="AA19198">
            <v>91.86</v>
          </cell>
        </row>
        <row r="19199">
          <cell r="AA19199">
            <v>91.87</v>
          </cell>
        </row>
        <row r="19200">
          <cell r="AA19200">
            <v>91.88</v>
          </cell>
        </row>
        <row r="19201">
          <cell r="AA19201">
            <v>91.89</v>
          </cell>
        </row>
        <row r="19202">
          <cell r="AA19202">
            <v>91.9</v>
          </cell>
        </row>
        <row r="19203">
          <cell r="AA19203">
            <v>91.91</v>
          </cell>
        </row>
        <row r="19204">
          <cell r="AA19204">
            <v>91.92</v>
          </cell>
        </row>
        <row r="19205">
          <cell r="AA19205">
            <v>91.93</v>
          </cell>
        </row>
        <row r="19206">
          <cell r="AA19206">
            <v>91.94</v>
          </cell>
        </row>
        <row r="19207">
          <cell r="AA19207">
            <v>91.95</v>
          </cell>
        </row>
        <row r="19208">
          <cell r="AA19208">
            <v>91.96</v>
          </cell>
        </row>
        <row r="19209">
          <cell r="AA19209">
            <v>91.97</v>
          </cell>
        </row>
        <row r="19210">
          <cell r="AA19210">
            <v>91.98</v>
          </cell>
        </row>
        <row r="19211">
          <cell r="AA19211">
            <v>91.99</v>
          </cell>
        </row>
        <row r="19212">
          <cell r="AA19212">
            <v>92</v>
          </cell>
        </row>
        <row r="19213">
          <cell r="AA19213">
            <v>92.01</v>
          </cell>
        </row>
        <row r="19214">
          <cell r="AA19214">
            <v>92.02</v>
          </cell>
        </row>
        <row r="19215">
          <cell r="AA19215">
            <v>92.03</v>
          </cell>
        </row>
        <row r="19216">
          <cell r="AA19216">
            <v>92.04</v>
          </cell>
        </row>
        <row r="19217">
          <cell r="AA19217">
            <v>92.05</v>
          </cell>
        </row>
        <row r="19218">
          <cell r="AA19218">
            <v>92.06</v>
          </cell>
        </row>
        <row r="19219">
          <cell r="AA19219">
            <v>92.07</v>
          </cell>
        </row>
        <row r="19220">
          <cell r="AA19220">
            <v>92.08</v>
          </cell>
        </row>
        <row r="19221">
          <cell r="AA19221">
            <v>92.09</v>
          </cell>
        </row>
        <row r="19222">
          <cell r="AA19222">
            <v>92.1</v>
          </cell>
        </row>
        <row r="19223">
          <cell r="AA19223">
            <v>92.11</v>
          </cell>
        </row>
        <row r="19224">
          <cell r="AA19224">
            <v>92.12</v>
          </cell>
        </row>
        <row r="19225">
          <cell r="AA19225">
            <v>92.13</v>
          </cell>
        </row>
        <row r="19226">
          <cell r="AA19226">
            <v>92.14</v>
          </cell>
        </row>
        <row r="19227">
          <cell r="AA19227">
            <v>92.15</v>
          </cell>
        </row>
        <row r="19228">
          <cell r="AA19228">
            <v>92.16</v>
          </cell>
        </row>
        <row r="19229">
          <cell r="AA19229">
            <v>92.17</v>
          </cell>
        </row>
        <row r="19230">
          <cell r="AA19230">
            <v>92.18</v>
          </cell>
        </row>
        <row r="19231">
          <cell r="AA19231">
            <v>92.19</v>
          </cell>
        </row>
        <row r="19232">
          <cell r="AA19232">
            <v>92.2</v>
          </cell>
        </row>
        <row r="19233">
          <cell r="AA19233">
            <v>92.21</v>
          </cell>
        </row>
        <row r="19234">
          <cell r="AA19234">
            <v>92.22</v>
          </cell>
        </row>
        <row r="19235">
          <cell r="AA19235">
            <v>92.23</v>
          </cell>
        </row>
        <row r="19236">
          <cell r="AA19236">
            <v>92.24</v>
          </cell>
        </row>
        <row r="19237">
          <cell r="AA19237">
            <v>92.25</v>
          </cell>
        </row>
        <row r="19238">
          <cell r="AA19238">
            <v>92.26</v>
          </cell>
        </row>
        <row r="19239">
          <cell r="AA19239">
            <v>92.27</v>
          </cell>
        </row>
        <row r="19240">
          <cell r="AA19240">
            <v>92.28</v>
          </cell>
        </row>
        <row r="19241">
          <cell r="AA19241">
            <v>92.29</v>
          </cell>
        </row>
        <row r="19242">
          <cell r="AA19242">
            <v>92.3</v>
          </cell>
        </row>
        <row r="19243">
          <cell r="AA19243">
            <v>92.31</v>
          </cell>
        </row>
        <row r="19244">
          <cell r="AA19244">
            <v>92.32</v>
          </cell>
        </row>
        <row r="19245">
          <cell r="AA19245">
            <v>92.33</v>
          </cell>
        </row>
        <row r="19246">
          <cell r="AA19246">
            <v>92.34</v>
          </cell>
        </row>
        <row r="19247">
          <cell r="AA19247">
            <v>92.35</v>
          </cell>
        </row>
        <row r="19248">
          <cell r="AA19248">
            <v>92.36</v>
          </cell>
        </row>
        <row r="19249">
          <cell r="AA19249">
            <v>92.37</v>
          </cell>
        </row>
        <row r="19250">
          <cell r="AA19250">
            <v>92.38</v>
          </cell>
        </row>
        <row r="19251">
          <cell r="AA19251">
            <v>92.39</v>
          </cell>
        </row>
        <row r="19252">
          <cell r="AA19252">
            <v>92.4</v>
          </cell>
        </row>
        <row r="19253">
          <cell r="AA19253">
            <v>92.41</v>
          </cell>
        </row>
        <row r="19254">
          <cell r="AA19254">
            <v>92.42</v>
          </cell>
        </row>
        <row r="19255">
          <cell r="AA19255">
            <v>92.43</v>
          </cell>
        </row>
        <row r="19256">
          <cell r="AA19256">
            <v>92.44</v>
          </cell>
        </row>
        <row r="19257">
          <cell r="AA19257">
            <v>92.45</v>
          </cell>
        </row>
        <row r="19258">
          <cell r="AA19258">
            <v>92.46</v>
          </cell>
        </row>
        <row r="19259">
          <cell r="AA19259">
            <v>92.47</v>
          </cell>
        </row>
        <row r="19260">
          <cell r="AA19260">
            <v>92.48</v>
          </cell>
        </row>
        <row r="19261">
          <cell r="AA19261">
            <v>92.49</v>
          </cell>
        </row>
        <row r="19262">
          <cell r="AA19262">
            <v>92.5</v>
          </cell>
        </row>
        <row r="19263">
          <cell r="AA19263">
            <v>92.51</v>
          </cell>
        </row>
        <row r="19264">
          <cell r="AA19264">
            <v>92.52</v>
          </cell>
        </row>
        <row r="19265">
          <cell r="AA19265">
            <v>92.53</v>
          </cell>
        </row>
        <row r="19266">
          <cell r="AA19266">
            <v>92.54</v>
          </cell>
        </row>
        <row r="19267">
          <cell r="AA19267">
            <v>92.55</v>
          </cell>
        </row>
        <row r="19268">
          <cell r="AA19268">
            <v>92.56</v>
          </cell>
        </row>
        <row r="19269">
          <cell r="AA19269">
            <v>92.57</v>
          </cell>
        </row>
        <row r="19270">
          <cell r="AA19270">
            <v>92.58</v>
          </cell>
        </row>
        <row r="19271">
          <cell r="AA19271">
            <v>92.59</v>
          </cell>
        </row>
        <row r="19272">
          <cell r="AA19272">
            <v>92.6</v>
          </cell>
        </row>
        <row r="19273">
          <cell r="AA19273">
            <v>92.61</v>
          </cell>
        </row>
        <row r="19274">
          <cell r="AA19274">
            <v>92.62</v>
          </cell>
        </row>
        <row r="19275">
          <cell r="AA19275">
            <v>92.63</v>
          </cell>
        </row>
        <row r="19276">
          <cell r="AA19276">
            <v>92.64</v>
          </cell>
        </row>
        <row r="19277">
          <cell r="AA19277">
            <v>92.65</v>
          </cell>
        </row>
        <row r="19278">
          <cell r="AA19278">
            <v>92.66</v>
          </cell>
        </row>
        <row r="19279">
          <cell r="AA19279">
            <v>92.67</v>
          </cell>
        </row>
        <row r="19280">
          <cell r="AA19280">
            <v>92.68</v>
          </cell>
        </row>
        <row r="19281">
          <cell r="AA19281">
            <v>92.69</v>
          </cell>
        </row>
        <row r="19282">
          <cell r="AA19282">
            <v>92.7</v>
          </cell>
        </row>
        <row r="19283">
          <cell r="AA19283">
            <v>92.71</v>
          </cell>
        </row>
        <row r="19284">
          <cell r="AA19284">
            <v>92.72</v>
          </cell>
        </row>
        <row r="19285">
          <cell r="AA19285">
            <v>92.73</v>
          </cell>
        </row>
        <row r="19286">
          <cell r="AA19286">
            <v>92.74</v>
          </cell>
        </row>
        <row r="19287">
          <cell r="AA19287">
            <v>92.75</v>
          </cell>
        </row>
        <row r="19288">
          <cell r="AA19288">
            <v>92.76</v>
          </cell>
        </row>
        <row r="19289">
          <cell r="AA19289">
            <v>92.77</v>
          </cell>
        </row>
        <row r="19290">
          <cell r="AA19290">
            <v>92.78</v>
          </cell>
        </row>
        <row r="19291">
          <cell r="AA19291">
            <v>92.79</v>
          </cell>
        </row>
        <row r="19292">
          <cell r="AA19292">
            <v>92.8</v>
          </cell>
        </row>
        <row r="19293">
          <cell r="AA19293">
            <v>92.81</v>
          </cell>
        </row>
        <row r="19294">
          <cell r="AA19294">
            <v>92.82</v>
          </cell>
        </row>
        <row r="19295">
          <cell r="AA19295">
            <v>92.83</v>
          </cell>
        </row>
        <row r="19296">
          <cell r="AA19296">
            <v>92.84</v>
          </cell>
        </row>
        <row r="19297">
          <cell r="AA19297">
            <v>92.85</v>
          </cell>
        </row>
        <row r="19298">
          <cell r="AA19298">
            <v>92.86</v>
          </cell>
        </row>
        <row r="19299">
          <cell r="AA19299">
            <v>92.87</v>
          </cell>
        </row>
        <row r="19300">
          <cell r="AA19300">
            <v>92.88</v>
          </cell>
        </row>
        <row r="19301">
          <cell r="AA19301">
            <v>92.89</v>
          </cell>
        </row>
        <row r="19302">
          <cell r="AA19302">
            <v>92.9</v>
          </cell>
        </row>
        <row r="19303">
          <cell r="AA19303">
            <v>92.91</v>
          </cell>
        </row>
        <row r="19304">
          <cell r="AA19304">
            <v>92.92</v>
          </cell>
        </row>
        <row r="19305">
          <cell r="AA19305">
            <v>92.93</v>
          </cell>
        </row>
        <row r="19306">
          <cell r="AA19306">
            <v>92.94</v>
          </cell>
        </row>
        <row r="19307">
          <cell r="AA19307">
            <v>92.95</v>
          </cell>
        </row>
        <row r="19308">
          <cell r="AA19308">
            <v>92.96</v>
          </cell>
        </row>
        <row r="19309">
          <cell r="AA19309">
            <v>92.97</v>
          </cell>
        </row>
        <row r="19310">
          <cell r="AA19310">
            <v>92.98</v>
          </cell>
        </row>
        <row r="19311">
          <cell r="AA19311">
            <v>92.99</v>
          </cell>
        </row>
        <row r="19312">
          <cell r="AA19312">
            <v>93</v>
          </cell>
        </row>
        <row r="19313">
          <cell r="AA19313">
            <v>93.01</v>
          </cell>
        </row>
        <row r="19314">
          <cell r="AA19314">
            <v>93.02</v>
          </cell>
        </row>
        <row r="19315">
          <cell r="AA19315">
            <v>93.03</v>
          </cell>
        </row>
        <row r="19316">
          <cell r="AA19316">
            <v>93.04</v>
          </cell>
        </row>
        <row r="19317">
          <cell r="AA19317">
            <v>93.05</v>
          </cell>
        </row>
        <row r="19318">
          <cell r="AA19318">
            <v>93.06</v>
          </cell>
        </row>
        <row r="19319">
          <cell r="AA19319">
            <v>93.07</v>
          </cell>
        </row>
        <row r="19320">
          <cell r="AA19320">
            <v>93.08</v>
          </cell>
        </row>
        <row r="19321">
          <cell r="AA19321">
            <v>93.09</v>
          </cell>
        </row>
        <row r="19322">
          <cell r="AA19322">
            <v>93.1</v>
          </cell>
        </row>
        <row r="19323">
          <cell r="AA19323">
            <v>93.11</v>
          </cell>
        </row>
        <row r="19324">
          <cell r="AA19324">
            <v>93.12</v>
          </cell>
        </row>
        <row r="19325">
          <cell r="AA19325">
            <v>93.13</v>
          </cell>
        </row>
        <row r="19326">
          <cell r="AA19326">
            <v>93.14</v>
          </cell>
        </row>
        <row r="19327">
          <cell r="AA19327">
            <v>93.15</v>
          </cell>
        </row>
        <row r="19328">
          <cell r="AA19328">
            <v>93.16</v>
          </cell>
        </row>
        <row r="19329">
          <cell r="AA19329">
            <v>93.17</v>
          </cell>
        </row>
        <row r="19330">
          <cell r="AA19330">
            <v>93.18</v>
          </cell>
        </row>
        <row r="19331">
          <cell r="AA19331">
            <v>93.19</v>
          </cell>
        </row>
        <row r="19332">
          <cell r="AA19332">
            <v>93.2</v>
          </cell>
        </row>
        <row r="19333">
          <cell r="AA19333">
            <v>93.21</v>
          </cell>
        </row>
        <row r="19334">
          <cell r="AA19334">
            <v>93.22</v>
          </cell>
        </row>
        <row r="19335">
          <cell r="AA19335">
            <v>93.23</v>
          </cell>
        </row>
        <row r="19336">
          <cell r="AA19336">
            <v>93.24</v>
          </cell>
        </row>
        <row r="19337">
          <cell r="AA19337">
            <v>93.25</v>
          </cell>
        </row>
        <row r="19338">
          <cell r="AA19338">
            <v>93.26</v>
          </cell>
        </row>
        <row r="19339">
          <cell r="AA19339">
            <v>93.27</v>
          </cell>
        </row>
        <row r="19340">
          <cell r="AA19340">
            <v>93.28</v>
          </cell>
        </row>
        <row r="19341">
          <cell r="AA19341">
            <v>93.29</v>
          </cell>
        </row>
        <row r="19342">
          <cell r="AA19342">
            <v>93.3</v>
          </cell>
        </row>
        <row r="19343">
          <cell r="AA19343">
            <v>93.31</v>
          </cell>
        </row>
        <row r="19344">
          <cell r="AA19344">
            <v>93.32</v>
          </cell>
        </row>
        <row r="19345">
          <cell r="AA19345">
            <v>93.33</v>
          </cell>
        </row>
        <row r="19346">
          <cell r="AA19346">
            <v>93.34</v>
          </cell>
        </row>
        <row r="19347">
          <cell r="AA19347">
            <v>93.35</v>
          </cell>
        </row>
        <row r="19348">
          <cell r="AA19348">
            <v>93.36</v>
          </cell>
        </row>
        <row r="19349">
          <cell r="AA19349">
            <v>93.37</v>
          </cell>
        </row>
        <row r="19350">
          <cell r="AA19350">
            <v>93.38</v>
          </cell>
        </row>
        <row r="19351">
          <cell r="AA19351">
            <v>93.39</v>
          </cell>
        </row>
        <row r="19352">
          <cell r="AA19352">
            <v>93.4</v>
          </cell>
        </row>
        <row r="19353">
          <cell r="AA19353">
            <v>93.41</v>
          </cell>
        </row>
        <row r="19354">
          <cell r="AA19354">
            <v>93.42</v>
          </cell>
        </row>
        <row r="19355">
          <cell r="AA19355">
            <v>93.43</v>
          </cell>
        </row>
        <row r="19356">
          <cell r="AA19356">
            <v>93.44</v>
          </cell>
        </row>
        <row r="19357">
          <cell r="AA19357">
            <v>93.45</v>
          </cell>
        </row>
        <row r="19358">
          <cell r="AA19358">
            <v>93.46</v>
          </cell>
        </row>
        <row r="19359">
          <cell r="AA19359">
            <v>93.47</v>
          </cell>
        </row>
        <row r="19360">
          <cell r="AA19360">
            <v>93.48</v>
          </cell>
        </row>
        <row r="19361">
          <cell r="AA19361">
            <v>93.49</v>
          </cell>
        </row>
        <row r="19362">
          <cell r="AA19362">
            <v>93.5</v>
          </cell>
        </row>
        <row r="19363">
          <cell r="AA19363">
            <v>93.51</v>
          </cell>
        </row>
        <row r="19364">
          <cell r="AA19364">
            <v>93.52</v>
          </cell>
        </row>
        <row r="19365">
          <cell r="AA19365">
            <v>93.53</v>
          </cell>
        </row>
        <row r="19366">
          <cell r="AA19366">
            <v>93.54</v>
          </cell>
        </row>
        <row r="19367">
          <cell r="AA19367">
            <v>93.55</v>
          </cell>
        </row>
        <row r="19368">
          <cell r="AA19368">
            <v>93.56</v>
          </cell>
        </row>
        <row r="19369">
          <cell r="AA19369">
            <v>93.57</v>
          </cell>
        </row>
        <row r="19370">
          <cell r="AA19370">
            <v>93.58</v>
          </cell>
        </row>
        <row r="19371">
          <cell r="AA19371">
            <v>93.59</v>
          </cell>
        </row>
        <row r="19372">
          <cell r="AA19372">
            <v>93.6</v>
          </cell>
        </row>
        <row r="19373">
          <cell r="AA19373">
            <v>93.61</v>
          </cell>
        </row>
        <row r="19374">
          <cell r="AA19374">
            <v>93.62</v>
          </cell>
        </row>
        <row r="19375">
          <cell r="AA19375">
            <v>93.63</v>
          </cell>
        </row>
        <row r="19376">
          <cell r="AA19376">
            <v>93.64</v>
          </cell>
        </row>
        <row r="19377">
          <cell r="AA19377">
            <v>93.65</v>
          </cell>
        </row>
        <row r="19378">
          <cell r="AA19378">
            <v>93.66</v>
          </cell>
        </row>
        <row r="19379">
          <cell r="AA19379">
            <v>93.67</v>
          </cell>
        </row>
        <row r="19380">
          <cell r="AA19380">
            <v>93.68</v>
          </cell>
        </row>
        <row r="19381">
          <cell r="AA19381">
            <v>93.69</v>
          </cell>
        </row>
        <row r="19382">
          <cell r="AA19382">
            <v>93.7</v>
          </cell>
        </row>
        <row r="19383">
          <cell r="AA19383">
            <v>93.71</v>
          </cell>
        </row>
        <row r="19384">
          <cell r="AA19384">
            <v>93.72</v>
          </cell>
        </row>
        <row r="19385">
          <cell r="AA19385">
            <v>93.73</v>
          </cell>
        </row>
        <row r="19386">
          <cell r="AA19386">
            <v>93.74</v>
          </cell>
        </row>
        <row r="19387">
          <cell r="AA19387">
            <v>93.75</v>
          </cell>
        </row>
        <row r="19388">
          <cell r="AA19388">
            <v>93.76</v>
          </cell>
        </row>
        <row r="19389">
          <cell r="AA19389">
            <v>93.77</v>
          </cell>
        </row>
        <row r="19390">
          <cell r="AA19390">
            <v>93.78</v>
          </cell>
        </row>
        <row r="19391">
          <cell r="AA19391">
            <v>93.79</v>
          </cell>
        </row>
        <row r="19392">
          <cell r="AA19392">
            <v>93.8</v>
          </cell>
        </row>
        <row r="19393">
          <cell r="AA19393">
            <v>93.81</v>
          </cell>
        </row>
        <row r="19394">
          <cell r="AA19394">
            <v>93.82</v>
          </cell>
        </row>
        <row r="19395">
          <cell r="AA19395">
            <v>93.83</v>
          </cell>
        </row>
        <row r="19396">
          <cell r="AA19396">
            <v>93.84</v>
          </cell>
        </row>
        <row r="19397">
          <cell r="AA19397">
            <v>93.85</v>
          </cell>
        </row>
        <row r="19398">
          <cell r="AA19398">
            <v>93.86</v>
          </cell>
        </row>
        <row r="19399">
          <cell r="AA19399">
            <v>93.87</v>
          </cell>
        </row>
        <row r="19400">
          <cell r="AA19400">
            <v>93.88</v>
          </cell>
        </row>
        <row r="19401">
          <cell r="AA19401">
            <v>93.89</v>
          </cell>
        </row>
        <row r="19402">
          <cell r="AA19402">
            <v>93.9</v>
          </cell>
        </row>
        <row r="19403">
          <cell r="AA19403">
            <v>93.91</v>
          </cell>
        </row>
        <row r="19404">
          <cell r="AA19404">
            <v>93.92</v>
          </cell>
        </row>
        <row r="19405">
          <cell r="AA19405">
            <v>93.93</v>
          </cell>
        </row>
        <row r="19406">
          <cell r="AA19406">
            <v>93.94</v>
          </cell>
        </row>
        <row r="19407">
          <cell r="AA19407">
            <v>93.95</v>
          </cell>
        </row>
        <row r="19408">
          <cell r="AA19408">
            <v>93.96</v>
          </cell>
        </row>
        <row r="19409">
          <cell r="AA19409">
            <v>93.97</v>
          </cell>
        </row>
        <row r="19410">
          <cell r="AA19410">
            <v>93.98</v>
          </cell>
        </row>
        <row r="19411">
          <cell r="AA19411">
            <v>93.99</v>
          </cell>
        </row>
        <row r="19412">
          <cell r="AA19412">
            <v>94</v>
          </cell>
        </row>
        <row r="19413">
          <cell r="AA19413">
            <v>94.01</v>
          </cell>
        </row>
        <row r="19414">
          <cell r="AA19414">
            <v>94.02</v>
          </cell>
        </row>
        <row r="19415">
          <cell r="AA19415">
            <v>94.03</v>
          </cell>
        </row>
        <row r="19416">
          <cell r="AA19416">
            <v>94.04</v>
          </cell>
        </row>
        <row r="19417">
          <cell r="AA19417">
            <v>94.05</v>
          </cell>
        </row>
        <row r="19418">
          <cell r="AA19418">
            <v>94.06</v>
          </cell>
        </row>
        <row r="19419">
          <cell r="AA19419">
            <v>94.07</v>
          </cell>
        </row>
        <row r="19420">
          <cell r="AA19420">
            <v>94.08</v>
          </cell>
        </row>
        <row r="19421">
          <cell r="AA19421">
            <v>94.09</v>
          </cell>
        </row>
        <row r="19422">
          <cell r="AA19422">
            <v>94.1</v>
          </cell>
        </row>
        <row r="19423">
          <cell r="AA19423">
            <v>94.11</v>
          </cell>
        </row>
        <row r="19424">
          <cell r="AA19424">
            <v>94.12</v>
          </cell>
        </row>
        <row r="19425">
          <cell r="AA19425">
            <v>94.13</v>
          </cell>
        </row>
        <row r="19426">
          <cell r="AA19426">
            <v>94.14</v>
          </cell>
        </row>
        <row r="19427">
          <cell r="AA19427">
            <v>94.15</v>
          </cell>
        </row>
        <row r="19428">
          <cell r="AA19428">
            <v>94.16</v>
          </cell>
        </row>
        <row r="19429">
          <cell r="AA19429">
            <v>94.17</v>
          </cell>
        </row>
        <row r="19430">
          <cell r="AA19430">
            <v>94.18</v>
          </cell>
        </row>
        <row r="19431">
          <cell r="AA19431">
            <v>94.19</v>
          </cell>
        </row>
        <row r="19432">
          <cell r="AA19432">
            <v>94.2</v>
          </cell>
        </row>
        <row r="19433">
          <cell r="AA19433">
            <v>94.21</v>
          </cell>
        </row>
        <row r="19434">
          <cell r="AA19434">
            <v>94.22</v>
          </cell>
        </row>
        <row r="19435">
          <cell r="AA19435">
            <v>94.23</v>
          </cell>
        </row>
        <row r="19436">
          <cell r="AA19436">
            <v>94.24</v>
          </cell>
        </row>
        <row r="19437">
          <cell r="AA19437">
            <v>94.25</v>
          </cell>
        </row>
        <row r="19438">
          <cell r="AA19438">
            <v>94.26</v>
          </cell>
        </row>
        <row r="19439">
          <cell r="AA19439">
            <v>94.27</v>
          </cell>
        </row>
        <row r="19440">
          <cell r="AA19440">
            <v>94.28</v>
          </cell>
        </row>
        <row r="19441">
          <cell r="AA19441">
            <v>94.29</v>
          </cell>
        </row>
        <row r="19442">
          <cell r="AA19442">
            <v>94.3</v>
          </cell>
        </row>
        <row r="19443">
          <cell r="AA19443">
            <v>94.31</v>
          </cell>
        </row>
        <row r="19444">
          <cell r="AA19444">
            <v>94.32</v>
          </cell>
        </row>
        <row r="19445">
          <cell r="AA19445">
            <v>94.33</v>
          </cell>
        </row>
        <row r="19446">
          <cell r="AA19446">
            <v>94.34</v>
          </cell>
        </row>
        <row r="19447">
          <cell r="AA19447">
            <v>94.35</v>
          </cell>
        </row>
        <row r="19448">
          <cell r="AA19448">
            <v>94.36</v>
          </cell>
        </row>
        <row r="19449">
          <cell r="AA19449">
            <v>94.37</v>
          </cell>
        </row>
        <row r="19450">
          <cell r="AA19450">
            <v>94.38</v>
          </cell>
        </row>
        <row r="19451">
          <cell r="AA19451">
            <v>94.39</v>
          </cell>
        </row>
        <row r="19452">
          <cell r="AA19452">
            <v>94.4</v>
          </cell>
        </row>
        <row r="19453">
          <cell r="AA19453">
            <v>94.41</v>
          </cell>
        </row>
        <row r="19454">
          <cell r="AA19454">
            <v>94.42</v>
          </cell>
        </row>
        <row r="19455">
          <cell r="AA19455">
            <v>94.43</v>
          </cell>
        </row>
        <row r="19456">
          <cell r="AA19456">
            <v>94.44</v>
          </cell>
        </row>
        <row r="19457">
          <cell r="AA19457">
            <v>94.45</v>
          </cell>
        </row>
        <row r="19458">
          <cell r="AA19458">
            <v>94.46</v>
          </cell>
        </row>
        <row r="19459">
          <cell r="AA19459">
            <v>94.47</v>
          </cell>
        </row>
        <row r="19460">
          <cell r="AA19460">
            <v>94.48</v>
          </cell>
        </row>
        <row r="19461">
          <cell r="AA19461">
            <v>94.49</v>
          </cell>
        </row>
        <row r="19462">
          <cell r="AA19462">
            <v>94.5</v>
          </cell>
        </row>
        <row r="19463">
          <cell r="AA19463">
            <v>94.51</v>
          </cell>
        </row>
        <row r="19464">
          <cell r="AA19464">
            <v>94.52</v>
          </cell>
        </row>
        <row r="19465">
          <cell r="AA19465">
            <v>94.53</v>
          </cell>
        </row>
        <row r="19466">
          <cell r="AA19466">
            <v>94.54</v>
          </cell>
        </row>
        <row r="19467">
          <cell r="AA19467">
            <v>94.55</v>
          </cell>
        </row>
        <row r="19468">
          <cell r="AA19468">
            <v>94.56</v>
          </cell>
        </row>
        <row r="19469">
          <cell r="AA19469">
            <v>94.57</v>
          </cell>
        </row>
        <row r="19470">
          <cell r="AA19470">
            <v>94.58</v>
          </cell>
        </row>
        <row r="19471">
          <cell r="AA19471">
            <v>94.59</v>
          </cell>
        </row>
        <row r="19472">
          <cell r="AA19472">
            <v>94.6</v>
          </cell>
        </row>
        <row r="19473">
          <cell r="AA19473">
            <v>94.61</v>
          </cell>
        </row>
        <row r="19474">
          <cell r="AA19474">
            <v>94.62</v>
          </cell>
        </row>
        <row r="19475">
          <cell r="AA19475">
            <v>94.63</v>
          </cell>
        </row>
        <row r="19476">
          <cell r="AA19476">
            <v>94.64</v>
          </cell>
        </row>
        <row r="19477">
          <cell r="AA19477">
            <v>94.65</v>
          </cell>
        </row>
        <row r="19478">
          <cell r="AA19478">
            <v>94.66</v>
          </cell>
        </row>
        <row r="19479">
          <cell r="AA19479">
            <v>94.67</v>
          </cell>
        </row>
        <row r="19480">
          <cell r="AA19480">
            <v>94.68</v>
          </cell>
        </row>
        <row r="19481">
          <cell r="AA19481">
            <v>94.69</v>
          </cell>
        </row>
        <row r="19482">
          <cell r="AA19482">
            <v>94.7</v>
          </cell>
        </row>
        <row r="19483">
          <cell r="AA19483">
            <v>94.71</v>
          </cell>
        </row>
        <row r="19484">
          <cell r="AA19484">
            <v>94.72</v>
          </cell>
        </row>
        <row r="19485">
          <cell r="AA19485">
            <v>94.73</v>
          </cell>
        </row>
        <row r="19486">
          <cell r="AA19486">
            <v>94.74</v>
          </cell>
        </row>
        <row r="19487">
          <cell r="AA19487">
            <v>94.75</v>
          </cell>
        </row>
        <row r="19488">
          <cell r="AA19488">
            <v>94.76</v>
          </cell>
        </row>
        <row r="19489">
          <cell r="AA19489">
            <v>94.77</v>
          </cell>
        </row>
        <row r="19490">
          <cell r="AA19490">
            <v>94.78</v>
          </cell>
        </row>
        <row r="19491">
          <cell r="AA19491">
            <v>94.79</v>
          </cell>
        </row>
        <row r="19492">
          <cell r="AA19492">
            <v>94.8</v>
          </cell>
        </row>
        <row r="19493">
          <cell r="AA19493">
            <v>94.81</v>
          </cell>
        </row>
        <row r="19494">
          <cell r="AA19494">
            <v>94.82</v>
          </cell>
        </row>
        <row r="19495">
          <cell r="AA19495">
            <v>94.83</v>
          </cell>
        </row>
        <row r="19496">
          <cell r="AA19496">
            <v>94.84</v>
          </cell>
        </row>
        <row r="19497">
          <cell r="AA19497">
            <v>94.85</v>
          </cell>
        </row>
        <row r="19498">
          <cell r="AA19498">
            <v>94.86</v>
          </cell>
        </row>
        <row r="19499">
          <cell r="AA19499">
            <v>94.87</v>
          </cell>
        </row>
        <row r="19500">
          <cell r="AA19500">
            <v>94.88</v>
          </cell>
        </row>
        <row r="19501">
          <cell r="AA19501">
            <v>94.89</v>
          </cell>
        </row>
        <row r="19502">
          <cell r="AA19502">
            <v>94.9</v>
          </cell>
        </row>
        <row r="19503">
          <cell r="AA19503">
            <v>94.91</v>
          </cell>
        </row>
        <row r="19504">
          <cell r="AA19504">
            <v>94.92</v>
          </cell>
        </row>
        <row r="19505">
          <cell r="AA19505">
            <v>94.93</v>
          </cell>
        </row>
        <row r="19506">
          <cell r="AA19506">
            <v>94.94</v>
          </cell>
        </row>
        <row r="19507">
          <cell r="AA19507">
            <v>94.95</v>
          </cell>
        </row>
        <row r="19508">
          <cell r="AA19508">
            <v>94.96</v>
          </cell>
        </row>
        <row r="19509">
          <cell r="AA19509">
            <v>94.97</v>
          </cell>
        </row>
        <row r="19510">
          <cell r="AA19510">
            <v>94.98</v>
          </cell>
        </row>
        <row r="19511">
          <cell r="AA19511">
            <v>94.99</v>
          </cell>
        </row>
        <row r="19512">
          <cell r="AA19512">
            <v>95</v>
          </cell>
        </row>
        <row r="19513">
          <cell r="AA19513">
            <v>95.01</v>
          </cell>
        </row>
        <row r="19514">
          <cell r="AA19514">
            <v>95.02</v>
          </cell>
        </row>
        <row r="19515">
          <cell r="AA19515">
            <v>95.03</v>
          </cell>
        </row>
        <row r="19516">
          <cell r="AA19516">
            <v>95.04</v>
          </cell>
        </row>
        <row r="19517">
          <cell r="AA19517">
            <v>95.05</v>
          </cell>
        </row>
        <row r="19518">
          <cell r="AA19518">
            <v>95.06</v>
          </cell>
        </row>
        <row r="19519">
          <cell r="AA19519">
            <v>95.07</v>
          </cell>
        </row>
        <row r="19520">
          <cell r="AA19520">
            <v>95.08</v>
          </cell>
        </row>
        <row r="19521">
          <cell r="AA19521">
            <v>95.09</v>
          </cell>
        </row>
        <row r="19522">
          <cell r="AA19522">
            <v>95.1</v>
          </cell>
        </row>
        <row r="19523">
          <cell r="AA19523">
            <v>95.11</v>
          </cell>
        </row>
        <row r="19524">
          <cell r="AA19524">
            <v>95.12</v>
          </cell>
        </row>
        <row r="19525">
          <cell r="AA19525">
            <v>95.13</v>
          </cell>
        </row>
        <row r="19526">
          <cell r="AA19526">
            <v>95.14</v>
          </cell>
        </row>
        <row r="19527">
          <cell r="AA19527">
            <v>95.15</v>
          </cell>
        </row>
        <row r="19528">
          <cell r="AA19528">
            <v>95.16</v>
          </cell>
        </row>
        <row r="19529">
          <cell r="AA19529">
            <v>95.17</v>
          </cell>
        </row>
        <row r="19530">
          <cell r="AA19530">
            <v>95.18</v>
          </cell>
        </row>
        <row r="19531">
          <cell r="AA19531">
            <v>95.19</v>
          </cell>
        </row>
        <row r="19532">
          <cell r="AA19532">
            <v>95.2</v>
          </cell>
        </row>
        <row r="19533">
          <cell r="AA19533">
            <v>95.21</v>
          </cell>
        </row>
        <row r="19534">
          <cell r="AA19534">
            <v>95.22</v>
          </cell>
        </row>
        <row r="19535">
          <cell r="AA19535">
            <v>95.23</v>
          </cell>
        </row>
        <row r="19536">
          <cell r="AA19536">
            <v>95.24</v>
          </cell>
        </row>
        <row r="19537">
          <cell r="AA19537">
            <v>95.25</v>
          </cell>
        </row>
        <row r="19538">
          <cell r="AA19538">
            <v>95.26</v>
          </cell>
        </row>
        <row r="19539">
          <cell r="AA19539">
            <v>95.27</v>
          </cell>
        </row>
        <row r="19540">
          <cell r="AA19540">
            <v>95.28</v>
          </cell>
        </row>
        <row r="19541">
          <cell r="AA19541">
            <v>95.29</v>
          </cell>
        </row>
        <row r="19542">
          <cell r="AA19542">
            <v>95.3</v>
          </cell>
        </row>
        <row r="19543">
          <cell r="AA19543">
            <v>95.31</v>
          </cell>
        </row>
        <row r="19544">
          <cell r="AA19544">
            <v>95.32</v>
          </cell>
        </row>
        <row r="19545">
          <cell r="AA19545">
            <v>95.33</v>
          </cell>
        </row>
        <row r="19546">
          <cell r="AA19546">
            <v>95.34</v>
          </cell>
        </row>
        <row r="19547">
          <cell r="AA19547">
            <v>95.35</v>
          </cell>
        </row>
        <row r="19548">
          <cell r="AA19548">
            <v>95.36</v>
          </cell>
        </row>
        <row r="19549">
          <cell r="AA19549">
            <v>95.37</v>
          </cell>
        </row>
        <row r="19550">
          <cell r="AA19550">
            <v>95.38</v>
          </cell>
        </row>
        <row r="19551">
          <cell r="AA19551">
            <v>95.39</v>
          </cell>
        </row>
        <row r="19552">
          <cell r="AA19552">
            <v>95.4</v>
          </cell>
        </row>
        <row r="19553">
          <cell r="AA19553">
            <v>95.41</v>
          </cell>
        </row>
        <row r="19554">
          <cell r="AA19554">
            <v>95.42</v>
          </cell>
        </row>
        <row r="19555">
          <cell r="AA19555">
            <v>95.43</v>
          </cell>
        </row>
        <row r="19556">
          <cell r="AA19556">
            <v>95.44</v>
          </cell>
        </row>
        <row r="19557">
          <cell r="AA19557">
            <v>95.45</v>
          </cell>
        </row>
        <row r="19558">
          <cell r="AA19558">
            <v>95.46</v>
          </cell>
        </row>
        <row r="19559">
          <cell r="AA19559">
            <v>95.47</v>
          </cell>
        </row>
        <row r="19560">
          <cell r="AA19560">
            <v>95.48</v>
          </cell>
        </row>
        <row r="19561">
          <cell r="AA19561">
            <v>95.49</v>
          </cell>
        </row>
        <row r="19562">
          <cell r="AA19562">
            <v>95.5</v>
          </cell>
        </row>
        <row r="19563">
          <cell r="AA19563">
            <v>95.51</v>
          </cell>
        </row>
        <row r="19564">
          <cell r="AA19564">
            <v>95.52</v>
          </cell>
        </row>
        <row r="19565">
          <cell r="AA19565">
            <v>95.53</v>
          </cell>
        </row>
        <row r="19566">
          <cell r="AA19566">
            <v>95.54</v>
          </cell>
        </row>
        <row r="19567">
          <cell r="AA19567">
            <v>95.55</v>
          </cell>
        </row>
        <row r="19568">
          <cell r="AA19568">
            <v>95.56</v>
          </cell>
        </row>
        <row r="19569">
          <cell r="AA19569">
            <v>95.57</v>
          </cell>
        </row>
        <row r="19570">
          <cell r="AA19570">
            <v>95.58</v>
          </cell>
        </row>
        <row r="19571">
          <cell r="AA19571">
            <v>95.59</v>
          </cell>
        </row>
        <row r="19572">
          <cell r="AA19572">
            <v>95.6</v>
          </cell>
        </row>
        <row r="19573">
          <cell r="AA19573">
            <v>95.61</v>
          </cell>
        </row>
        <row r="19574">
          <cell r="AA19574">
            <v>95.62</v>
          </cell>
        </row>
        <row r="19575">
          <cell r="AA19575">
            <v>95.63</v>
          </cell>
        </row>
        <row r="19576">
          <cell r="AA19576">
            <v>95.64</v>
          </cell>
        </row>
        <row r="19577">
          <cell r="AA19577">
            <v>95.65</v>
          </cell>
        </row>
        <row r="19578">
          <cell r="AA19578">
            <v>95.66</v>
          </cell>
        </row>
        <row r="19579">
          <cell r="AA19579">
            <v>95.67</v>
          </cell>
        </row>
        <row r="19580">
          <cell r="AA19580">
            <v>95.68</v>
          </cell>
        </row>
        <row r="19581">
          <cell r="AA19581">
            <v>95.69</v>
          </cell>
        </row>
        <row r="19582">
          <cell r="AA19582">
            <v>95.7</v>
          </cell>
        </row>
        <row r="19583">
          <cell r="AA19583">
            <v>95.71</v>
          </cell>
        </row>
        <row r="19584">
          <cell r="AA19584">
            <v>95.72</v>
          </cell>
        </row>
        <row r="19585">
          <cell r="AA19585">
            <v>95.73</v>
          </cell>
        </row>
        <row r="19586">
          <cell r="AA19586">
            <v>95.74</v>
          </cell>
        </row>
        <row r="19587">
          <cell r="AA19587">
            <v>95.75</v>
          </cell>
        </row>
        <row r="19588">
          <cell r="AA19588">
            <v>95.76</v>
          </cell>
        </row>
        <row r="19589">
          <cell r="AA19589">
            <v>95.77</v>
          </cell>
        </row>
        <row r="19590">
          <cell r="AA19590">
            <v>95.78</v>
          </cell>
        </row>
        <row r="19591">
          <cell r="AA19591">
            <v>95.79</v>
          </cell>
        </row>
        <row r="19592">
          <cell r="AA19592">
            <v>95.8</v>
          </cell>
        </row>
        <row r="19593">
          <cell r="AA19593">
            <v>95.81</v>
          </cell>
        </row>
        <row r="19594">
          <cell r="AA19594">
            <v>95.82</v>
          </cell>
        </row>
        <row r="19595">
          <cell r="AA19595">
            <v>95.83</v>
          </cell>
        </row>
        <row r="19596">
          <cell r="AA19596">
            <v>95.84</v>
          </cell>
        </row>
        <row r="19597">
          <cell r="AA19597">
            <v>95.85</v>
          </cell>
        </row>
        <row r="19598">
          <cell r="AA19598">
            <v>95.86</v>
          </cell>
        </row>
        <row r="19599">
          <cell r="AA19599">
            <v>95.87</v>
          </cell>
        </row>
        <row r="19600">
          <cell r="AA19600">
            <v>95.88</v>
          </cell>
        </row>
        <row r="19601">
          <cell r="AA19601">
            <v>95.89</v>
          </cell>
        </row>
        <row r="19602">
          <cell r="AA19602">
            <v>95.9</v>
          </cell>
        </row>
        <row r="19603">
          <cell r="AA19603">
            <v>95.91</v>
          </cell>
        </row>
        <row r="19604">
          <cell r="AA19604">
            <v>95.92</v>
          </cell>
        </row>
        <row r="19605">
          <cell r="AA19605">
            <v>95.93</v>
          </cell>
        </row>
        <row r="19606">
          <cell r="AA19606">
            <v>95.94</v>
          </cell>
        </row>
        <row r="19607">
          <cell r="AA19607">
            <v>95.95</v>
          </cell>
        </row>
        <row r="19608">
          <cell r="AA19608">
            <v>95.96</v>
          </cell>
        </row>
        <row r="19609">
          <cell r="AA19609">
            <v>95.97</v>
          </cell>
        </row>
        <row r="19610">
          <cell r="AA19610">
            <v>95.98</v>
          </cell>
        </row>
        <row r="19611">
          <cell r="AA19611">
            <v>95.99</v>
          </cell>
        </row>
        <row r="19612">
          <cell r="AA19612">
            <v>96</v>
          </cell>
        </row>
        <row r="19613">
          <cell r="AA19613">
            <v>96.01</v>
          </cell>
        </row>
        <row r="19614">
          <cell r="AA19614">
            <v>96.02</v>
          </cell>
        </row>
        <row r="19615">
          <cell r="AA19615">
            <v>96.03</v>
          </cell>
        </row>
        <row r="19616">
          <cell r="AA19616">
            <v>96.04</v>
          </cell>
        </row>
        <row r="19617">
          <cell r="AA19617">
            <v>96.05</v>
          </cell>
        </row>
        <row r="19618">
          <cell r="AA19618">
            <v>96.06</v>
          </cell>
        </row>
        <row r="19619">
          <cell r="AA19619">
            <v>96.07</v>
          </cell>
        </row>
        <row r="19620">
          <cell r="AA19620">
            <v>96.08</v>
          </cell>
        </row>
        <row r="19621">
          <cell r="AA19621">
            <v>96.09</v>
          </cell>
        </row>
        <row r="19622">
          <cell r="AA19622">
            <v>96.1</v>
          </cell>
        </row>
        <row r="19623">
          <cell r="AA19623">
            <v>96.11</v>
          </cell>
        </row>
        <row r="19624">
          <cell r="AA19624">
            <v>96.12</v>
          </cell>
        </row>
        <row r="19625">
          <cell r="AA19625">
            <v>96.13</v>
          </cell>
        </row>
        <row r="19626">
          <cell r="AA19626">
            <v>96.14</v>
          </cell>
        </row>
        <row r="19627">
          <cell r="AA19627">
            <v>96.15</v>
          </cell>
        </row>
        <row r="19628">
          <cell r="AA19628">
            <v>96.16</v>
          </cell>
        </row>
        <row r="19629">
          <cell r="AA19629">
            <v>96.17</v>
          </cell>
        </row>
        <row r="19630">
          <cell r="AA19630">
            <v>96.18</v>
          </cell>
        </row>
        <row r="19631">
          <cell r="AA19631">
            <v>96.19</v>
          </cell>
        </row>
        <row r="19632">
          <cell r="AA19632">
            <v>96.2</v>
          </cell>
        </row>
        <row r="19633">
          <cell r="AA19633">
            <v>96.21</v>
          </cell>
        </row>
        <row r="19634">
          <cell r="AA19634">
            <v>96.22</v>
          </cell>
        </row>
        <row r="19635">
          <cell r="AA19635">
            <v>96.23</v>
          </cell>
        </row>
        <row r="19636">
          <cell r="AA19636">
            <v>96.24</v>
          </cell>
        </row>
        <row r="19637">
          <cell r="AA19637">
            <v>96.25</v>
          </cell>
        </row>
        <row r="19638">
          <cell r="AA19638">
            <v>96.26</v>
          </cell>
        </row>
        <row r="19639">
          <cell r="AA19639">
            <v>96.27</v>
          </cell>
        </row>
        <row r="19640">
          <cell r="AA19640">
            <v>96.28</v>
          </cell>
        </row>
        <row r="19641">
          <cell r="AA19641">
            <v>96.29</v>
          </cell>
        </row>
        <row r="19642">
          <cell r="AA19642">
            <v>96.3</v>
          </cell>
        </row>
        <row r="19643">
          <cell r="AA19643">
            <v>96.31</v>
          </cell>
        </row>
        <row r="19644">
          <cell r="AA19644">
            <v>96.32</v>
          </cell>
        </row>
        <row r="19645">
          <cell r="AA19645">
            <v>96.33</v>
          </cell>
        </row>
        <row r="19646">
          <cell r="AA19646">
            <v>96.34</v>
          </cell>
        </row>
        <row r="19647">
          <cell r="AA19647">
            <v>96.35</v>
          </cell>
        </row>
        <row r="19648">
          <cell r="AA19648">
            <v>96.36</v>
          </cell>
        </row>
        <row r="19649">
          <cell r="AA19649">
            <v>96.37</v>
          </cell>
        </row>
        <row r="19650">
          <cell r="AA19650">
            <v>96.38</v>
          </cell>
        </row>
        <row r="19651">
          <cell r="AA19651">
            <v>96.39</v>
          </cell>
        </row>
        <row r="19652">
          <cell r="AA19652">
            <v>96.4</v>
          </cell>
        </row>
        <row r="19653">
          <cell r="AA19653">
            <v>96.41</v>
          </cell>
        </row>
        <row r="19654">
          <cell r="AA19654">
            <v>96.42</v>
          </cell>
        </row>
        <row r="19655">
          <cell r="AA19655">
            <v>96.43</v>
          </cell>
        </row>
        <row r="19656">
          <cell r="AA19656">
            <v>96.44</v>
          </cell>
        </row>
        <row r="19657">
          <cell r="AA19657">
            <v>96.45</v>
          </cell>
        </row>
        <row r="19658">
          <cell r="AA19658">
            <v>96.46</v>
          </cell>
        </row>
        <row r="19659">
          <cell r="AA19659">
            <v>96.47</v>
          </cell>
        </row>
        <row r="19660">
          <cell r="AA19660">
            <v>96.48</v>
          </cell>
        </row>
        <row r="19661">
          <cell r="AA19661">
            <v>96.49</v>
          </cell>
        </row>
        <row r="19662">
          <cell r="AA19662">
            <v>96.5</v>
          </cell>
        </row>
        <row r="19663">
          <cell r="AA19663">
            <v>96.51</v>
          </cell>
        </row>
        <row r="19664">
          <cell r="AA19664">
            <v>96.52</v>
          </cell>
        </row>
        <row r="19665">
          <cell r="AA19665">
            <v>96.53</v>
          </cell>
        </row>
        <row r="19666">
          <cell r="AA19666">
            <v>96.54</v>
          </cell>
        </row>
        <row r="19667">
          <cell r="AA19667">
            <v>96.55</v>
          </cell>
        </row>
        <row r="19668">
          <cell r="AA19668">
            <v>96.56</v>
          </cell>
        </row>
        <row r="19669">
          <cell r="AA19669">
            <v>96.57</v>
          </cell>
        </row>
        <row r="19670">
          <cell r="AA19670">
            <v>96.58</v>
          </cell>
        </row>
        <row r="19671">
          <cell r="AA19671">
            <v>96.59</v>
          </cell>
        </row>
        <row r="19672">
          <cell r="AA19672">
            <v>96.6</v>
          </cell>
        </row>
        <row r="19673">
          <cell r="AA19673">
            <v>96.61</v>
          </cell>
        </row>
        <row r="19674">
          <cell r="AA19674">
            <v>96.62</v>
          </cell>
        </row>
        <row r="19675">
          <cell r="AA19675">
            <v>96.63</v>
          </cell>
        </row>
        <row r="19676">
          <cell r="AA19676">
            <v>96.64</v>
          </cell>
        </row>
        <row r="19677">
          <cell r="AA19677">
            <v>96.65</v>
          </cell>
        </row>
        <row r="19678">
          <cell r="AA19678">
            <v>96.66</v>
          </cell>
        </row>
        <row r="19679">
          <cell r="AA19679">
            <v>96.67</v>
          </cell>
        </row>
        <row r="19680">
          <cell r="AA19680">
            <v>96.68</v>
          </cell>
        </row>
        <row r="19681">
          <cell r="AA19681">
            <v>96.69</v>
          </cell>
        </row>
        <row r="19682">
          <cell r="AA19682">
            <v>96.7</v>
          </cell>
        </row>
        <row r="19683">
          <cell r="AA19683">
            <v>96.71</v>
          </cell>
        </row>
        <row r="19684">
          <cell r="AA19684">
            <v>96.72</v>
          </cell>
        </row>
        <row r="19685">
          <cell r="AA19685">
            <v>96.73</v>
          </cell>
        </row>
        <row r="19686">
          <cell r="AA19686">
            <v>96.74</v>
          </cell>
        </row>
        <row r="19687">
          <cell r="AA19687">
            <v>96.75</v>
          </cell>
        </row>
        <row r="19688">
          <cell r="AA19688">
            <v>96.76</v>
          </cell>
        </row>
        <row r="19689">
          <cell r="AA19689">
            <v>96.77</v>
          </cell>
        </row>
        <row r="19690">
          <cell r="AA19690">
            <v>96.78</v>
          </cell>
        </row>
        <row r="19691">
          <cell r="AA19691">
            <v>96.79</v>
          </cell>
        </row>
        <row r="19692">
          <cell r="AA19692">
            <v>96.8</v>
          </cell>
        </row>
        <row r="19693">
          <cell r="AA19693">
            <v>96.81</v>
          </cell>
        </row>
        <row r="19694">
          <cell r="AA19694">
            <v>96.82</v>
          </cell>
        </row>
        <row r="19695">
          <cell r="AA19695">
            <v>96.83</v>
          </cell>
        </row>
        <row r="19696">
          <cell r="AA19696">
            <v>96.84</v>
          </cell>
        </row>
        <row r="19697">
          <cell r="AA19697">
            <v>96.85</v>
          </cell>
        </row>
        <row r="19698">
          <cell r="AA19698">
            <v>96.86</v>
          </cell>
        </row>
        <row r="19699">
          <cell r="AA19699">
            <v>96.87</v>
          </cell>
        </row>
        <row r="19700">
          <cell r="AA19700">
            <v>96.88</v>
          </cell>
        </row>
        <row r="19701">
          <cell r="AA19701">
            <v>96.89</v>
          </cell>
        </row>
        <row r="19702">
          <cell r="AA19702">
            <v>96.9</v>
          </cell>
        </row>
        <row r="19703">
          <cell r="AA19703">
            <v>96.91</v>
          </cell>
        </row>
        <row r="19704">
          <cell r="AA19704">
            <v>96.92</v>
          </cell>
        </row>
        <row r="19705">
          <cell r="AA19705">
            <v>96.93</v>
          </cell>
        </row>
        <row r="19706">
          <cell r="AA19706">
            <v>96.94</v>
          </cell>
        </row>
        <row r="19707">
          <cell r="AA19707">
            <v>96.95</v>
          </cell>
        </row>
        <row r="19708">
          <cell r="AA19708">
            <v>96.96</v>
          </cell>
        </row>
        <row r="19709">
          <cell r="AA19709">
            <v>96.97</v>
          </cell>
        </row>
        <row r="19710">
          <cell r="AA19710">
            <v>96.98</v>
          </cell>
        </row>
        <row r="19711">
          <cell r="AA19711">
            <v>96.99</v>
          </cell>
        </row>
        <row r="19712">
          <cell r="AA19712">
            <v>97</v>
          </cell>
        </row>
        <row r="19713">
          <cell r="AA19713">
            <v>97.01</v>
          </cell>
        </row>
        <row r="19714">
          <cell r="AA19714">
            <v>97.02</v>
          </cell>
        </row>
        <row r="19715">
          <cell r="AA19715">
            <v>97.03</v>
          </cell>
        </row>
        <row r="19716">
          <cell r="AA19716">
            <v>97.04</v>
          </cell>
        </row>
        <row r="19717">
          <cell r="AA19717">
            <v>97.05</v>
          </cell>
        </row>
        <row r="19718">
          <cell r="AA19718">
            <v>97.06</v>
          </cell>
        </row>
        <row r="19719">
          <cell r="AA19719">
            <v>97.07</v>
          </cell>
        </row>
        <row r="19720">
          <cell r="AA19720">
            <v>97.08</v>
          </cell>
        </row>
        <row r="19721">
          <cell r="AA19721">
            <v>97.09</v>
          </cell>
        </row>
        <row r="19722">
          <cell r="AA19722">
            <v>97.1</v>
          </cell>
        </row>
        <row r="19723">
          <cell r="AA19723">
            <v>97.11</v>
          </cell>
        </row>
        <row r="19724">
          <cell r="AA19724">
            <v>97.12</v>
          </cell>
        </row>
        <row r="19725">
          <cell r="AA19725">
            <v>97.13</v>
          </cell>
        </row>
        <row r="19726">
          <cell r="AA19726">
            <v>97.14</v>
          </cell>
        </row>
        <row r="19727">
          <cell r="AA19727">
            <v>97.15</v>
          </cell>
        </row>
        <row r="19728">
          <cell r="AA19728">
            <v>97.16</v>
          </cell>
        </row>
        <row r="19729">
          <cell r="AA19729">
            <v>97.17</v>
          </cell>
        </row>
        <row r="19730">
          <cell r="AA19730">
            <v>97.18</v>
          </cell>
        </row>
        <row r="19731">
          <cell r="AA19731">
            <v>97.19</v>
          </cell>
        </row>
        <row r="19732">
          <cell r="AA19732">
            <v>97.2</v>
          </cell>
        </row>
        <row r="19733">
          <cell r="AA19733">
            <v>97.21</v>
          </cell>
        </row>
        <row r="19734">
          <cell r="AA19734">
            <v>97.22</v>
          </cell>
        </row>
        <row r="19735">
          <cell r="AA19735">
            <v>97.23</v>
          </cell>
        </row>
        <row r="19736">
          <cell r="AA19736">
            <v>97.24</v>
          </cell>
        </row>
        <row r="19737">
          <cell r="AA19737">
            <v>97.25</v>
          </cell>
        </row>
        <row r="19738">
          <cell r="AA19738">
            <v>97.26</v>
          </cell>
        </row>
        <row r="19739">
          <cell r="AA19739">
            <v>97.27</v>
          </cell>
        </row>
        <row r="19740">
          <cell r="AA19740">
            <v>97.28</v>
          </cell>
        </row>
        <row r="19741">
          <cell r="AA19741">
            <v>97.29</v>
          </cell>
        </row>
        <row r="19742">
          <cell r="AA19742">
            <v>97.3</v>
          </cell>
        </row>
        <row r="19743">
          <cell r="AA19743">
            <v>97.31</v>
          </cell>
        </row>
        <row r="19744">
          <cell r="AA19744">
            <v>97.32</v>
          </cell>
        </row>
        <row r="19745">
          <cell r="AA19745">
            <v>97.33</v>
          </cell>
        </row>
        <row r="19746">
          <cell r="AA19746">
            <v>97.34</v>
          </cell>
        </row>
        <row r="19747">
          <cell r="AA19747">
            <v>97.35</v>
          </cell>
        </row>
        <row r="19748">
          <cell r="AA19748">
            <v>97.36</v>
          </cell>
        </row>
        <row r="19749">
          <cell r="AA19749">
            <v>97.37</v>
          </cell>
        </row>
        <row r="19750">
          <cell r="AA19750">
            <v>97.38</v>
          </cell>
        </row>
        <row r="19751">
          <cell r="AA19751">
            <v>97.39</v>
          </cell>
        </row>
        <row r="19752">
          <cell r="AA19752">
            <v>97.4</v>
          </cell>
        </row>
        <row r="19753">
          <cell r="AA19753">
            <v>97.41</v>
          </cell>
        </row>
        <row r="19754">
          <cell r="AA19754">
            <v>97.42</v>
          </cell>
        </row>
        <row r="19755">
          <cell r="AA19755">
            <v>97.43</v>
          </cell>
        </row>
        <row r="19756">
          <cell r="AA19756">
            <v>97.44</v>
          </cell>
        </row>
        <row r="19757">
          <cell r="AA19757">
            <v>97.45</v>
          </cell>
        </row>
        <row r="19758">
          <cell r="AA19758">
            <v>97.46</v>
          </cell>
        </row>
        <row r="19759">
          <cell r="AA19759">
            <v>97.47</v>
          </cell>
        </row>
        <row r="19760">
          <cell r="AA19760">
            <v>97.48</v>
          </cell>
        </row>
        <row r="19761">
          <cell r="AA19761">
            <v>97.49</v>
          </cell>
        </row>
        <row r="19762">
          <cell r="AA19762">
            <v>97.5</v>
          </cell>
        </row>
        <row r="19763">
          <cell r="AA19763">
            <v>97.51</v>
          </cell>
        </row>
        <row r="19764">
          <cell r="AA19764">
            <v>97.52</v>
          </cell>
        </row>
        <row r="19765">
          <cell r="AA19765">
            <v>97.53</v>
          </cell>
        </row>
        <row r="19766">
          <cell r="AA19766">
            <v>97.54</v>
          </cell>
        </row>
        <row r="19767">
          <cell r="AA19767">
            <v>97.55</v>
          </cell>
        </row>
        <row r="19768">
          <cell r="AA19768">
            <v>97.56</v>
          </cell>
        </row>
        <row r="19769">
          <cell r="AA19769">
            <v>97.57</v>
          </cell>
        </row>
        <row r="19770">
          <cell r="AA19770">
            <v>97.58</v>
          </cell>
        </row>
        <row r="19771">
          <cell r="AA19771">
            <v>97.59</v>
          </cell>
        </row>
        <row r="19772">
          <cell r="AA19772">
            <v>97.6</v>
          </cell>
        </row>
        <row r="19773">
          <cell r="AA19773">
            <v>97.61</v>
          </cell>
        </row>
        <row r="19774">
          <cell r="AA19774">
            <v>97.62</v>
          </cell>
        </row>
        <row r="19775">
          <cell r="AA19775">
            <v>97.63</v>
          </cell>
        </row>
        <row r="19776">
          <cell r="AA19776">
            <v>97.64</v>
          </cell>
        </row>
        <row r="19777">
          <cell r="AA19777">
            <v>97.65</v>
          </cell>
        </row>
        <row r="19778">
          <cell r="AA19778">
            <v>97.66</v>
          </cell>
        </row>
        <row r="19779">
          <cell r="AA19779">
            <v>97.67</v>
          </cell>
        </row>
        <row r="19780">
          <cell r="AA19780">
            <v>97.68</v>
          </cell>
        </row>
        <row r="19781">
          <cell r="AA19781">
            <v>97.69</v>
          </cell>
        </row>
        <row r="19782">
          <cell r="AA19782">
            <v>97.7</v>
          </cell>
        </row>
        <row r="19783">
          <cell r="AA19783">
            <v>97.71</v>
          </cell>
        </row>
        <row r="19784">
          <cell r="AA19784">
            <v>97.72</v>
          </cell>
        </row>
        <row r="19785">
          <cell r="AA19785">
            <v>97.73</v>
          </cell>
        </row>
        <row r="19786">
          <cell r="AA19786">
            <v>97.74</v>
          </cell>
        </row>
        <row r="19787">
          <cell r="AA19787">
            <v>97.75</v>
          </cell>
        </row>
        <row r="19788">
          <cell r="AA19788">
            <v>97.76</v>
          </cell>
        </row>
        <row r="19789">
          <cell r="AA19789">
            <v>97.77</v>
          </cell>
        </row>
        <row r="19790">
          <cell r="AA19790">
            <v>97.78</v>
          </cell>
        </row>
        <row r="19791">
          <cell r="AA19791">
            <v>97.79</v>
          </cell>
        </row>
        <row r="19792">
          <cell r="AA19792">
            <v>97.8</v>
          </cell>
        </row>
        <row r="19793">
          <cell r="AA19793">
            <v>97.81</v>
          </cell>
        </row>
        <row r="19794">
          <cell r="AA19794">
            <v>97.82</v>
          </cell>
        </row>
        <row r="19795">
          <cell r="AA19795">
            <v>97.83</v>
          </cell>
        </row>
        <row r="19796">
          <cell r="AA19796">
            <v>97.84</v>
          </cell>
        </row>
        <row r="19797">
          <cell r="AA19797">
            <v>97.85</v>
          </cell>
        </row>
        <row r="19798">
          <cell r="AA19798">
            <v>97.86</v>
          </cell>
        </row>
        <row r="19799">
          <cell r="AA19799">
            <v>97.87</v>
          </cell>
        </row>
        <row r="19800">
          <cell r="AA19800">
            <v>97.88</v>
          </cell>
        </row>
        <row r="19801">
          <cell r="AA19801">
            <v>97.89</v>
          </cell>
        </row>
        <row r="19802">
          <cell r="AA19802">
            <v>97.9</v>
          </cell>
        </row>
        <row r="19803">
          <cell r="AA19803">
            <v>97.91</v>
          </cell>
        </row>
        <row r="19804">
          <cell r="AA19804">
            <v>97.92</v>
          </cell>
        </row>
        <row r="19805">
          <cell r="AA19805">
            <v>97.93</v>
          </cell>
        </row>
        <row r="19806">
          <cell r="AA19806">
            <v>97.94</v>
          </cell>
        </row>
        <row r="19807">
          <cell r="AA19807">
            <v>97.95</v>
          </cell>
        </row>
        <row r="19808">
          <cell r="AA19808">
            <v>97.96</v>
          </cell>
        </row>
        <row r="19809">
          <cell r="AA19809">
            <v>97.97</v>
          </cell>
        </row>
        <row r="19810">
          <cell r="AA19810">
            <v>97.98</v>
          </cell>
        </row>
        <row r="19811">
          <cell r="AA19811">
            <v>97.99</v>
          </cell>
        </row>
        <row r="19812">
          <cell r="AA19812">
            <v>98</v>
          </cell>
        </row>
        <row r="19813">
          <cell r="AA19813">
            <v>98.01</v>
          </cell>
        </row>
        <row r="19814">
          <cell r="AA19814">
            <v>98.02</v>
          </cell>
        </row>
        <row r="19815">
          <cell r="AA19815">
            <v>98.03</v>
          </cell>
        </row>
        <row r="19816">
          <cell r="AA19816">
            <v>98.04</v>
          </cell>
        </row>
        <row r="19817">
          <cell r="AA19817">
            <v>98.05</v>
          </cell>
        </row>
        <row r="19818">
          <cell r="AA19818">
            <v>98.06</v>
          </cell>
        </row>
        <row r="19819">
          <cell r="AA19819">
            <v>98.07</v>
          </cell>
        </row>
        <row r="19820">
          <cell r="AA19820">
            <v>98.08</v>
          </cell>
        </row>
        <row r="19821">
          <cell r="AA19821">
            <v>98.09</v>
          </cell>
        </row>
        <row r="19822">
          <cell r="AA19822">
            <v>98.1</v>
          </cell>
        </row>
        <row r="19823">
          <cell r="AA19823">
            <v>98.11</v>
          </cell>
        </row>
        <row r="19824">
          <cell r="AA19824">
            <v>98.12</v>
          </cell>
        </row>
        <row r="19825">
          <cell r="AA19825">
            <v>98.13</v>
          </cell>
        </row>
        <row r="19826">
          <cell r="AA19826">
            <v>98.14</v>
          </cell>
        </row>
        <row r="19827">
          <cell r="AA19827">
            <v>98.15</v>
          </cell>
        </row>
        <row r="19828">
          <cell r="AA19828">
            <v>98.16</v>
          </cell>
        </row>
        <row r="19829">
          <cell r="AA19829">
            <v>98.17</v>
          </cell>
        </row>
        <row r="19830">
          <cell r="AA19830">
            <v>98.18</v>
          </cell>
        </row>
        <row r="19831">
          <cell r="AA19831">
            <v>98.19</v>
          </cell>
        </row>
        <row r="19832">
          <cell r="AA19832">
            <v>98.2</v>
          </cell>
        </row>
        <row r="19833">
          <cell r="AA19833">
            <v>98.21</v>
          </cell>
        </row>
        <row r="19834">
          <cell r="AA19834">
            <v>98.22</v>
          </cell>
        </row>
        <row r="19835">
          <cell r="AA19835">
            <v>98.23</v>
          </cell>
        </row>
        <row r="19836">
          <cell r="AA19836">
            <v>98.24</v>
          </cell>
        </row>
        <row r="19837">
          <cell r="AA19837">
            <v>98.25</v>
          </cell>
        </row>
        <row r="19838">
          <cell r="AA19838">
            <v>98.26</v>
          </cell>
        </row>
        <row r="19839">
          <cell r="AA19839">
            <v>98.27</v>
          </cell>
        </row>
        <row r="19840">
          <cell r="AA19840">
            <v>98.28</v>
          </cell>
        </row>
        <row r="19841">
          <cell r="AA19841">
            <v>98.29</v>
          </cell>
        </row>
        <row r="19842">
          <cell r="AA19842">
            <v>98.3</v>
          </cell>
        </row>
        <row r="19843">
          <cell r="AA19843">
            <v>98.31</v>
          </cell>
        </row>
        <row r="19844">
          <cell r="AA19844">
            <v>98.32</v>
          </cell>
        </row>
        <row r="19845">
          <cell r="AA19845">
            <v>98.33</v>
          </cell>
        </row>
        <row r="19846">
          <cell r="AA19846">
            <v>98.34</v>
          </cell>
        </row>
        <row r="19847">
          <cell r="AA19847">
            <v>98.35</v>
          </cell>
        </row>
        <row r="19848">
          <cell r="AA19848">
            <v>98.36</v>
          </cell>
        </row>
        <row r="19849">
          <cell r="AA19849">
            <v>98.37</v>
          </cell>
        </row>
        <row r="19850">
          <cell r="AA19850">
            <v>98.38</v>
          </cell>
        </row>
        <row r="19851">
          <cell r="AA19851">
            <v>98.39</v>
          </cell>
        </row>
        <row r="19852">
          <cell r="AA19852">
            <v>98.4</v>
          </cell>
        </row>
        <row r="19853">
          <cell r="AA19853">
            <v>98.41</v>
          </cell>
        </row>
        <row r="19854">
          <cell r="AA19854">
            <v>98.42</v>
          </cell>
        </row>
        <row r="19855">
          <cell r="AA19855">
            <v>98.43</v>
          </cell>
        </row>
        <row r="19856">
          <cell r="AA19856">
            <v>98.44</v>
          </cell>
        </row>
        <row r="19857">
          <cell r="AA19857">
            <v>98.45</v>
          </cell>
        </row>
        <row r="19858">
          <cell r="AA19858">
            <v>98.46</v>
          </cell>
        </row>
        <row r="19859">
          <cell r="AA19859">
            <v>98.47</v>
          </cell>
        </row>
        <row r="19860">
          <cell r="AA19860">
            <v>98.48</v>
          </cell>
        </row>
        <row r="19861">
          <cell r="AA19861">
            <v>98.49</v>
          </cell>
        </row>
        <row r="19862">
          <cell r="AA19862">
            <v>98.5</v>
          </cell>
        </row>
        <row r="19863">
          <cell r="AA19863">
            <v>98.51</v>
          </cell>
        </row>
        <row r="19864">
          <cell r="AA19864">
            <v>98.52</v>
          </cell>
        </row>
        <row r="19865">
          <cell r="AA19865">
            <v>98.53</v>
          </cell>
        </row>
        <row r="19866">
          <cell r="AA19866">
            <v>98.54</v>
          </cell>
        </row>
        <row r="19867">
          <cell r="AA19867">
            <v>98.55</v>
          </cell>
        </row>
        <row r="19868">
          <cell r="AA19868">
            <v>98.56</v>
          </cell>
        </row>
        <row r="19869">
          <cell r="AA19869">
            <v>98.57</v>
          </cell>
        </row>
        <row r="19870">
          <cell r="AA19870">
            <v>98.58</v>
          </cell>
        </row>
        <row r="19871">
          <cell r="AA19871">
            <v>98.59</v>
          </cell>
        </row>
        <row r="19872">
          <cell r="AA19872">
            <v>98.6</v>
          </cell>
        </row>
        <row r="19873">
          <cell r="AA19873">
            <v>98.61</v>
          </cell>
        </row>
        <row r="19874">
          <cell r="AA19874">
            <v>98.62</v>
          </cell>
        </row>
        <row r="19875">
          <cell r="AA19875">
            <v>98.63</v>
          </cell>
        </row>
        <row r="19876">
          <cell r="AA19876">
            <v>98.64</v>
          </cell>
        </row>
        <row r="19877">
          <cell r="AA19877">
            <v>98.65</v>
          </cell>
        </row>
        <row r="19878">
          <cell r="AA19878">
            <v>98.66</v>
          </cell>
        </row>
        <row r="19879">
          <cell r="AA19879">
            <v>98.67</v>
          </cell>
        </row>
        <row r="19880">
          <cell r="AA19880">
            <v>98.68</v>
          </cell>
        </row>
        <row r="19881">
          <cell r="AA19881">
            <v>98.69</v>
          </cell>
        </row>
        <row r="19882">
          <cell r="AA19882">
            <v>98.7</v>
          </cell>
        </row>
        <row r="19883">
          <cell r="AA19883">
            <v>98.71</v>
          </cell>
        </row>
        <row r="19884">
          <cell r="AA19884">
            <v>98.72</v>
          </cell>
        </row>
        <row r="19885">
          <cell r="AA19885">
            <v>98.73</v>
          </cell>
        </row>
        <row r="19886">
          <cell r="AA19886">
            <v>98.74</v>
          </cell>
        </row>
        <row r="19887">
          <cell r="AA19887">
            <v>98.75</v>
          </cell>
        </row>
        <row r="19888">
          <cell r="AA19888">
            <v>98.76</v>
          </cell>
        </row>
        <row r="19889">
          <cell r="AA19889">
            <v>98.77</v>
          </cell>
        </row>
        <row r="19890">
          <cell r="AA19890">
            <v>98.78</v>
          </cell>
        </row>
        <row r="19891">
          <cell r="AA19891">
            <v>98.79</v>
          </cell>
        </row>
        <row r="19892">
          <cell r="AA19892">
            <v>98.8</v>
          </cell>
        </row>
        <row r="19893">
          <cell r="AA19893">
            <v>98.81</v>
          </cell>
        </row>
        <row r="19894">
          <cell r="AA19894">
            <v>98.82</v>
          </cell>
        </row>
        <row r="19895">
          <cell r="AA19895">
            <v>98.83</v>
          </cell>
        </row>
        <row r="19896">
          <cell r="AA19896">
            <v>98.84</v>
          </cell>
        </row>
        <row r="19897">
          <cell r="AA19897">
            <v>98.85</v>
          </cell>
        </row>
        <row r="19898">
          <cell r="AA19898">
            <v>98.86</v>
          </cell>
        </row>
        <row r="19899">
          <cell r="AA19899">
            <v>98.87</v>
          </cell>
        </row>
        <row r="19900">
          <cell r="AA19900">
            <v>98.88</v>
          </cell>
        </row>
        <row r="19901">
          <cell r="AA19901">
            <v>98.89</v>
          </cell>
        </row>
        <row r="19902">
          <cell r="AA19902">
            <v>98.9</v>
          </cell>
        </row>
        <row r="19903">
          <cell r="AA19903">
            <v>98.91</v>
          </cell>
        </row>
        <row r="19904">
          <cell r="AA19904">
            <v>98.92</v>
          </cell>
        </row>
        <row r="19905">
          <cell r="AA19905">
            <v>98.93</v>
          </cell>
        </row>
        <row r="19906">
          <cell r="AA19906">
            <v>98.94</v>
          </cell>
        </row>
        <row r="19907">
          <cell r="AA19907">
            <v>98.95</v>
          </cell>
        </row>
        <row r="19908">
          <cell r="AA19908">
            <v>98.96</v>
          </cell>
        </row>
        <row r="19909">
          <cell r="AA19909">
            <v>98.97</v>
          </cell>
        </row>
        <row r="19910">
          <cell r="AA19910">
            <v>98.98</v>
          </cell>
        </row>
        <row r="19911">
          <cell r="AA19911">
            <v>98.99</v>
          </cell>
        </row>
        <row r="19912">
          <cell r="AA19912">
            <v>99</v>
          </cell>
        </row>
        <row r="19913">
          <cell r="AA19913">
            <v>99.01</v>
          </cell>
        </row>
        <row r="19914">
          <cell r="AA19914">
            <v>99.02</v>
          </cell>
        </row>
        <row r="19915">
          <cell r="AA19915">
            <v>99.03</v>
          </cell>
        </row>
        <row r="19916">
          <cell r="AA19916">
            <v>99.04</v>
          </cell>
        </row>
        <row r="19917">
          <cell r="AA19917">
            <v>99.05</v>
          </cell>
        </row>
        <row r="19918">
          <cell r="AA19918">
            <v>99.06</v>
          </cell>
        </row>
        <row r="19919">
          <cell r="AA19919">
            <v>99.07</v>
          </cell>
        </row>
        <row r="19920">
          <cell r="AA19920">
            <v>99.08</v>
          </cell>
        </row>
        <row r="19921">
          <cell r="AA19921">
            <v>99.09</v>
          </cell>
        </row>
        <row r="19922">
          <cell r="AA19922">
            <v>99.1</v>
          </cell>
        </row>
        <row r="19923">
          <cell r="AA19923">
            <v>99.11</v>
          </cell>
        </row>
        <row r="19924">
          <cell r="AA19924">
            <v>99.12</v>
          </cell>
        </row>
        <row r="19925">
          <cell r="AA19925">
            <v>99.13</v>
          </cell>
        </row>
        <row r="19926">
          <cell r="AA19926">
            <v>99.14</v>
          </cell>
        </row>
        <row r="19927">
          <cell r="AA19927">
            <v>99.15</v>
          </cell>
        </row>
        <row r="19928">
          <cell r="AA19928">
            <v>99.16</v>
          </cell>
        </row>
        <row r="19929">
          <cell r="AA19929">
            <v>99.17</v>
          </cell>
        </row>
        <row r="19930">
          <cell r="AA19930">
            <v>99.18</v>
          </cell>
        </row>
        <row r="19931">
          <cell r="AA19931">
            <v>99.19</v>
          </cell>
        </row>
        <row r="19932">
          <cell r="AA19932">
            <v>99.2</v>
          </cell>
        </row>
        <row r="19933">
          <cell r="AA19933">
            <v>99.21</v>
          </cell>
        </row>
        <row r="19934">
          <cell r="AA19934">
            <v>99.22</v>
          </cell>
        </row>
        <row r="19935">
          <cell r="AA19935">
            <v>99.23</v>
          </cell>
        </row>
        <row r="19936">
          <cell r="AA19936">
            <v>99.24</v>
          </cell>
        </row>
        <row r="19937">
          <cell r="AA19937">
            <v>99.25</v>
          </cell>
        </row>
        <row r="19938">
          <cell r="AA19938">
            <v>99.26</v>
          </cell>
        </row>
        <row r="19939">
          <cell r="AA19939">
            <v>99.27</v>
          </cell>
        </row>
        <row r="19940">
          <cell r="AA19940">
            <v>99.28</v>
          </cell>
        </row>
        <row r="19941">
          <cell r="AA19941">
            <v>99.29</v>
          </cell>
        </row>
        <row r="19942">
          <cell r="AA19942">
            <v>99.3</v>
          </cell>
        </row>
        <row r="19943">
          <cell r="AA19943">
            <v>99.31</v>
          </cell>
        </row>
        <row r="19944">
          <cell r="AA19944">
            <v>99.32</v>
          </cell>
        </row>
        <row r="19945">
          <cell r="AA19945">
            <v>99.33</v>
          </cell>
        </row>
        <row r="19946">
          <cell r="AA19946">
            <v>99.34</v>
          </cell>
        </row>
        <row r="19947">
          <cell r="AA19947">
            <v>99.35</v>
          </cell>
        </row>
        <row r="19948">
          <cell r="AA19948">
            <v>99.36</v>
          </cell>
        </row>
        <row r="19949">
          <cell r="AA19949">
            <v>99.37</v>
          </cell>
        </row>
        <row r="19950">
          <cell r="AA19950">
            <v>99.38</v>
          </cell>
        </row>
        <row r="19951">
          <cell r="AA19951">
            <v>99.39</v>
          </cell>
        </row>
        <row r="19952">
          <cell r="AA19952">
            <v>99.4</v>
          </cell>
        </row>
        <row r="19953">
          <cell r="AA19953">
            <v>99.41</v>
          </cell>
        </row>
        <row r="19954">
          <cell r="AA19954">
            <v>99.42</v>
          </cell>
        </row>
        <row r="19955">
          <cell r="AA19955">
            <v>99.43</v>
          </cell>
        </row>
        <row r="19956">
          <cell r="AA19956">
            <v>99.44</v>
          </cell>
        </row>
        <row r="19957">
          <cell r="AA19957">
            <v>99.45</v>
          </cell>
        </row>
        <row r="19958">
          <cell r="AA19958">
            <v>99.46</v>
          </cell>
        </row>
        <row r="19959">
          <cell r="AA19959">
            <v>99.47</v>
          </cell>
        </row>
        <row r="19960">
          <cell r="AA19960">
            <v>99.48</v>
          </cell>
        </row>
        <row r="19961">
          <cell r="AA19961">
            <v>99.49</v>
          </cell>
        </row>
        <row r="19962">
          <cell r="AA19962">
            <v>99.5</v>
          </cell>
        </row>
        <row r="19963">
          <cell r="AA19963">
            <v>99.51</v>
          </cell>
        </row>
        <row r="19964">
          <cell r="AA19964">
            <v>99.52</v>
          </cell>
        </row>
        <row r="19965">
          <cell r="AA19965">
            <v>99.53</v>
          </cell>
        </row>
        <row r="19966">
          <cell r="AA19966">
            <v>99.54</v>
          </cell>
        </row>
        <row r="19967">
          <cell r="AA19967">
            <v>99.55</v>
          </cell>
        </row>
        <row r="19968">
          <cell r="AA19968">
            <v>99.56</v>
          </cell>
        </row>
        <row r="19969">
          <cell r="AA19969">
            <v>99.57</v>
          </cell>
        </row>
        <row r="19970">
          <cell r="AA19970">
            <v>99.58</v>
          </cell>
        </row>
        <row r="19971">
          <cell r="AA19971">
            <v>99.59</v>
          </cell>
        </row>
        <row r="19972">
          <cell r="AA19972">
            <v>99.6</v>
          </cell>
        </row>
        <row r="19973">
          <cell r="AA19973">
            <v>99.61</v>
          </cell>
        </row>
        <row r="19974">
          <cell r="AA19974">
            <v>99.62</v>
          </cell>
        </row>
        <row r="19975">
          <cell r="AA19975">
            <v>99.63</v>
          </cell>
        </row>
        <row r="19976">
          <cell r="AA19976">
            <v>99.64</v>
          </cell>
        </row>
        <row r="19977">
          <cell r="AA19977">
            <v>99.65</v>
          </cell>
        </row>
        <row r="19978">
          <cell r="AA19978">
            <v>99.66</v>
          </cell>
        </row>
        <row r="19979">
          <cell r="AA19979">
            <v>99.67</v>
          </cell>
        </row>
        <row r="19980">
          <cell r="AA19980">
            <v>99.68</v>
          </cell>
        </row>
        <row r="19981">
          <cell r="AA19981">
            <v>99.69</v>
          </cell>
        </row>
        <row r="19982">
          <cell r="AA19982">
            <v>99.7</v>
          </cell>
        </row>
        <row r="19983">
          <cell r="AA19983">
            <v>99.71</v>
          </cell>
        </row>
        <row r="19984">
          <cell r="AA19984">
            <v>99.72</v>
          </cell>
        </row>
        <row r="19985">
          <cell r="AA19985">
            <v>99.73</v>
          </cell>
        </row>
        <row r="19986">
          <cell r="AA19986">
            <v>99.74</v>
          </cell>
        </row>
        <row r="19987">
          <cell r="AA19987">
            <v>99.75</v>
          </cell>
        </row>
        <row r="19988">
          <cell r="AA19988">
            <v>99.76</v>
          </cell>
        </row>
        <row r="19989">
          <cell r="AA19989">
            <v>99.77</v>
          </cell>
        </row>
        <row r="19990">
          <cell r="AA19990">
            <v>99.78</v>
          </cell>
        </row>
        <row r="19991">
          <cell r="AA19991">
            <v>99.79</v>
          </cell>
        </row>
        <row r="19992">
          <cell r="AA19992">
            <v>99.8</v>
          </cell>
        </row>
        <row r="19993">
          <cell r="AA19993">
            <v>99.81</v>
          </cell>
        </row>
        <row r="19994">
          <cell r="AA19994">
            <v>99.82</v>
          </cell>
        </row>
        <row r="19995">
          <cell r="AA19995">
            <v>99.83</v>
          </cell>
        </row>
        <row r="19996">
          <cell r="AA19996">
            <v>99.84</v>
          </cell>
        </row>
        <row r="19997">
          <cell r="AA19997">
            <v>99.85</v>
          </cell>
        </row>
        <row r="19998">
          <cell r="AA19998">
            <v>99.86</v>
          </cell>
        </row>
        <row r="19999">
          <cell r="AA19999">
            <v>99.87</v>
          </cell>
        </row>
        <row r="20000">
          <cell r="AA20000">
            <v>99.88</v>
          </cell>
        </row>
        <row r="20001">
          <cell r="AA20001">
            <v>99.89</v>
          </cell>
        </row>
        <row r="20002">
          <cell r="AA20002">
            <v>99.9</v>
          </cell>
        </row>
        <row r="20003">
          <cell r="AA20003">
            <v>99.91</v>
          </cell>
        </row>
        <row r="20004">
          <cell r="AA20004">
            <v>99.92</v>
          </cell>
        </row>
        <row r="20005">
          <cell r="AA20005">
            <v>99.93</v>
          </cell>
        </row>
        <row r="20006">
          <cell r="AA20006">
            <v>99.94</v>
          </cell>
        </row>
        <row r="20007">
          <cell r="AA20007">
            <v>99.95</v>
          </cell>
        </row>
        <row r="20008">
          <cell r="AA20008">
            <v>99.96</v>
          </cell>
        </row>
        <row r="20009">
          <cell r="AA20009">
            <v>99.97</v>
          </cell>
        </row>
        <row r="20010">
          <cell r="AA20010">
            <v>99.98</v>
          </cell>
        </row>
        <row r="20011">
          <cell r="AA20011">
            <v>99.99</v>
          </cell>
        </row>
        <row r="20012">
          <cell r="AA20012">
            <v>100</v>
          </cell>
        </row>
      </sheetData>
      <sheetData sheetId="2"/>
      <sheetData sheetId="3"/>
      <sheetData sheetId="4">
        <row r="10012">
          <cell r="AA10012">
            <v>0</v>
          </cell>
        </row>
      </sheetData>
      <sheetData sheetId="5">
        <row r="10012">
          <cell r="AA10012">
            <v>0</v>
          </cell>
        </row>
      </sheetData>
      <sheetData sheetId="6"/>
      <sheetData sheetId="7"/>
      <sheetData sheetId="8"/>
      <sheetData sheetId="9"/>
      <sheetData sheetId="10"/>
      <sheetData sheetId="11"/>
      <sheetData sheetId="12"/>
      <sheetData sheetId="13"/>
      <sheetData sheetId="14">
        <row r="10012">
          <cell r="AA10012">
            <v>0</v>
          </cell>
        </row>
      </sheetData>
      <sheetData sheetId="15">
        <row r="10012">
          <cell r="AA10012">
            <v>0</v>
          </cell>
        </row>
      </sheetData>
      <sheetData sheetId="16"/>
      <sheetData sheetId="17"/>
      <sheetData sheetId="18"/>
      <sheetData sheetId="19"/>
      <sheetData sheetId="2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TARIFAS"/>
      <sheetName val="items"/>
      <sheetName val="REC-COD,"/>
      <sheetName val="Anexo_5-1"/>
      <sheetName val="Anexo_5"/>
      <sheetName val="CHECK_LIST_INFORME"/>
      <sheetName val="CERT__BIENES-SERV"/>
      <sheetName val="CHECK_LIST"/>
      <sheetName val="FICHA_FINANCIERA"/>
      <sheetName val="CONTROL_ACTAS"/>
      <sheetName val="Seguimiento_(2)"/>
      <sheetName val="PLAN DE INVERSION ANTICIPO"/>
      <sheetName val="inv mensual"/>
      <sheetName val="borrador flujo inv"/>
      <sheetName val="social-ambiental"/>
      <sheetName val="DATOS"/>
      <sheetName val="Solicitud_de_Servicios"/>
      <sheetName val="Anexo_5-1_(2)"/>
      <sheetName val="Check_List_Reajustes_FM-_101"/>
      <sheetName val="Check_List_Acta_FM-_101"/>
      <sheetName val="FICHA_FINANCIERA_MFM"/>
      <sheetName val="Anexo_5-11"/>
      <sheetName val="Anexo_51"/>
      <sheetName val="CHECK_LIST_INFORME1"/>
      <sheetName val="CERT__BIENES-SERV1"/>
      <sheetName val="CHECK_LIST1"/>
      <sheetName val="FICHA_FINANCIERA1"/>
      <sheetName val="CONTROL_ACTAS1"/>
      <sheetName val="Seguimiento_(2)1"/>
      <sheetName val="PARQUE_MALIBU"/>
      <sheetName val="Coloc. e Interc. Tapones"/>
      <sheetName val="Cambio de Valv."/>
      <sheetName val="Interc de Hidr."/>
      <sheetName val="Interc.tapones"/>
      <sheetName val="Interc.válv."/>
      <sheetName val="Varios."/>
      <sheetName val="Paral. 1"/>
      <sheetName val="Paral. 2"/>
      <sheetName val="Paral. 3"/>
      <sheetName val="Paral.4"/>
      <sheetName val="BASE DE DATOS"/>
      <sheetName val="MANO DE OBRA"/>
      <sheetName val="APU 1"/>
      <sheetName val="APU 2"/>
      <sheetName val="APU 3"/>
      <sheetName val="APU 4"/>
      <sheetName val="APU 5"/>
      <sheetName val="APU 6"/>
      <sheetName val="APU 7"/>
      <sheetName val="APU 8"/>
      <sheetName val="APU 9"/>
      <sheetName val="APU 10"/>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row r="1">
          <cell r="A1" t="str">
            <v>CODIGO</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efreshError="1"/>
      <sheetData sheetId="23" refreshError="1"/>
      <sheetData sheetId="24">
        <row r="1">
          <cell r="A1" t="str">
            <v>CODIGO</v>
          </cell>
        </row>
      </sheetData>
      <sheetData sheetId="25">
        <row r="1">
          <cell r="A1" t="str">
            <v>CODIGO</v>
          </cell>
        </row>
      </sheetData>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efreshError="1"/>
      <sheetData sheetId="35">
        <row r="2">
          <cell r="A2">
            <v>0</v>
          </cell>
        </row>
      </sheetData>
      <sheetData sheetId="36">
        <row r="2">
          <cell r="A2">
            <v>0</v>
          </cell>
        </row>
      </sheetData>
      <sheetData sheetId="37"/>
      <sheetData sheetId="38"/>
      <sheetData sheetId="39"/>
      <sheetData sheetId="40"/>
      <sheetData sheetId="41">
        <row r="1">
          <cell r="A1">
            <v>0</v>
          </cell>
        </row>
      </sheetData>
      <sheetData sheetId="42"/>
      <sheetData sheetId="43"/>
      <sheetData sheetId="44"/>
      <sheetData sheetId="45"/>
      <sheetData sheetId="46"/>
      <sheetData sheetId="47"/>
      <sheetData sheetId="48">
        <row r="1">
          <cell r="A1">
            <v>0</v>
          </cell>
        </row>
      </sheetData>
      <sheetData sheetId="49">
        <row r="1">
          <cell r="A1">
            <v>0</v>
          </cell>
        </row>
      </sheetData>
      <sheetData sheetId="50">
        <row r="1">
          <cell r="A1" t="str">
            <v>CODIGO</v>
          </cell>
        </row>
      </sheetData>
      <sheetData sheetId="51">
        <row r="1">
          <cell r="A1" t="str">
            <v>CODIGO</v>
          </cell>
        </row>
      </sheetData>
      <sheetData sheetId="52"/>
      <sheetData sheetId="53"/>
      <sheetData sheetId="54">
        <row r="1">
          <cell r="A1" t="str">
            <v>CODIGO</v>
          </cell>
        </row>
      </sheetData>
      <sheetData sheetId="55"/>
      <sheetData sheetId="56"/>
      <sheetData sheetId="57">
        <row r="1">
          <cell r="A1" t="str">
            <v>CODIGO</v>
          </cell>
        </row>
      </sheetData>
      <sheetData sheetId="58"/>
      <sheetData sheetId="59"/>
      <sheetData sheetId="60">
        <row r="1">
          <cell r="A1" t="str">
            <v>CODIGO</v>
          </cell>
        </row>
      </sheetData>
      <sheetData sheetId="61"/>
      <sheetData sheetId="62"/>
      <sheetData sheetId="63" refreshError="1"/>
      <sheetData sheetId="64" refreshError="1"/>
      <sheetData sheetId="65" refreshError="1"/>
      <sheetData sheetId="66"/>
      <sheetData sheetId="67"/>
      <sheetData sheetId="68"/>
      <sheetData sheetId="69"/>
      <sheetData sheetId="70"/>
      <sheetData sheetId="71"/>
      <sheetData sheetId="72">
        <row r="1">
          <cell r="A1">
            <v>0</v>
          </cell>
        </row>
      </sheetData>
      <sheetData sheetId="73"/>
      <sheetData sheetId="74">
        <row r="1">
          <cell r="A1">
            <v>0</v>
          </cell>
        </row>
      </sheetData>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 val="SUB APU"/>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formulario"/>
      <sheetName val="INTEGRACION"/>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sheetData sheetId="33"/>
      <sheetData sheetId="34"/>
      <sheetData sheetId="35"/>
      <sheetData sheetId="36"/>
      <sheetData sheetId="37"/>
      <sheetData sheetId="38">
        <row r="10">
          <cell r="C10">
            <v>0</v>
          </cell>
        </row>
      </sheetData>
      <sheetData sheetId="39"/>
      <sheetData sheetId="40"/>
      <sheetData sheetId="41"/>
      <sheetData sheetId="42"/>
      <sheetData sheetId="43"/>
      <sheetData sheetId="44"/>
      <sheetData sheetId="45"/>
      <sheetData sheetId="46"/>
      <sheetData sheetId="47">
        <row r="10">
          <cell r="C10">
            <v>43563</v>
          </cell>
        </row>
      </sheetData>
      <sheetData sheetId="48" refreshError="1"/>
      <sheetData sheetId="4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IPC_AIU"/>
      <sheetName val="Materiales"/>
      <sheetName val="PRESUPUESTO"/>
      <sheetName val="1.1"/>
      <sheetName val="1.2"/>
      <sheetName val="1.3"/>
      <sheetName val="2.1"/>
      <sheetName val="2.2"/>
      <sheetName val="2.3"/>
      <sheetName val="2.4"/>
      <sheetName val="3.1"/>
      <sheetName val="3.2"/>
      <sheetName val="3.3"/>
      <sheetName val="3.4"/>
      <sheetName val="3.5"/>
      <sheetName val="3.6"/>
      <sheetName val="3.7"/>
      <sheetName val="3.8"/>
      <sheetName val="3.9"/>
      <sheetName val="3.10"/>
      <sheetName val="3.11"/>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5.1"/>
      <sheetName val="5.2"/>
      <sheetName val="5.3"/>
      <sheetName val="5.4"/>
      <sheetName val="5.5"/>
      <sheetName val="5.6"/>
      <sheetName val="6.1"/>
      <sheetName val="6.2"/>
      <sheetName val="6.3"/>
      <sheetName val="6.4"/>
      <sheetName val="7.1"/>
      <sheetName val="8.1"/>
      <sheetName val="8.2"/>
      <sheetName val="8.3"/>
      <sheetName val="8.4"/>
      <sheetName val="8.5"/>
      <sheetName val="9.1"/>
      <sheetName val="9.2"/>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0.31"/>
      <sheetName val="10.32"/>
      <sheetName val="10.33"/>
      <sheetName val="10.34"/>
      <sheetName val="10.35"/>
      <sheetName val="10.36"/>
      <sheetName val="10.37"/>
      <sheetName val="10.38"/>
      <sheetName val="10.39"/>
      <sheetName val="10.40"/>
      <sheetName val="10.41"/>
      <sheetName val="10.42"/>
      <sheetName val="10.43"/>
      <sheetName val="10.44"/>
      <sheetName val="10.45"/>
      <sheetName val="10.46"/>
      <sheetName val="10.47"/>
      <sheetName val="10.48"/>
      <sheetName val="10.49"/>
      <sheetName val="10.51"/>
      <sheetName val="10.52"/>
      <sheetName val="10.53"/>
      <sheetName val="10.54"/>
      <sheetName val="10.55"/>
      <sheetName val="11.1"/>
      <sheetName val="11.2"/>
      <sheetName val="11.3"/>
      <sheetName val="11.4"/>
      <sheetName val="11.5"/>
      <sheetName val="11.6"/>
      <sheetName val="11.7"/>
      <sheetName val="11.8"/>
      <sheetName val="11.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1.25"/>
      <sheetName val="11.26"/>
      <sheetName val="11.27"/>
      <sheetName val="11.28"/>
      <sheetName val="11.29"/>
      <sheetName val="11.30"/>
      <sheetName val="11.31"/>
      <sheetName val="11.32"/>
      <sheetName val="11.33"/>
      <sheetName val="11.34"/>
      <sheetName val="11.35"/>
      <sheetName val="11.36"/>
      <sheetName val="11.37"/>
      <sheetName val="11.38"/>
      <sheetName val="11.39"/>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6"/>
      <sheetName val="11.57"/>
      <sheetName val="11.58"/>
      <sheetName val="11.59"/>
      <sheetName val="12.1"/>
      <sheetName val="13.1"/>
      <sheetName val="13.2"/>
      <sheetName val="13.3"/>
      <sheetName val="13.4"/>
      <sheetName val="13.5"/>
      <sheetName val="13.6"/>
      <sheetName val="13.7"/>
      <sheetName val="13.8"/>
      <sheetName val="13.9"/>
      <sheetName val="13.10"/>
      <sheetName val="13.11"/>
      <sheetName val="14.1"/>
      <sheetName val="14.2"/>
      <sheetName val="14.3"/>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4.40"/>
      <sheetName val="14.41"/>
      <sheetName val="14.42"/>
      <sheetName val="14.45"/>
      <sheetName val="14.46"/>
      <sheetName val="14.48"/>
      <sheetName val="14.49"/>
      <sheetName val="14.50"/>
      <sheetName val="14.51"/>
      <sheetName val="14.52"/>
      <sheetName val="14.53"/>
      <sheetName val="14.54"/>
      <sheetName val="14.55"/>
      <sheetName val="14.57"/>
      <sheetName val="14.58"/>
      <sheetName val="14.59"/>
      <sheetName val="14.60"/>
      <sheetName val="14.61"/>
      <sheetName val="14.62"/>
      <sheetName val="14.63"/>
      <sheetName val="14.64"/>
      <sheetName val="14.65"/>
      <sheetName val="14.66"/>
      <sheetName val="14.67"/>
      <sheetName val="14.68"/>
      <sheetName val="14.69"/>
      <sheetName val="14.70"/>
      <sheetName val="14.71"/>
      <sheetName val="14.72"/>
      <sheetName val="14.73"/>
      <sheetName val="14.74"/>
      <sheetName val="14.75"/>
      <sheetName val="14.76"/>
      <sheetName val="14.77"/>
      <sheetName val="14.78"/>
      <sheetName val="14.79"/>
      <sheetName val="14.80"/>
      <sheetName val="14.81"/>
      <sheetName val="14.82"/>
      <sheetName val="14.83"/>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5.19"/>
      <sheetName val="15.20"/>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6"/>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8.1"/>
      <sheetName val="18.2"/>
      <sheetName val="18.3"/>
      <sheetName val="18.4"/>
      <sheetName val="18.5"/>
      <sheetName val="18.6"/>
      <sheetName val="18.7"/>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20.1"/>
      <sheetName val="20.2"/>
      <sheetName val="20.3"/>
      <sheetName val="20.4"/>
      <sheetName val="20.5"/>
      <sheetName val="20.6"/>
      <sheetName val="20.7"/>
      <sheetName val="20.8"/>
      <sheetName val="20.9"/>
      <sheetName val="20.10"/>
      <sheetName val="20.11"/>
      <sheetName val="20.12"/>
      <sheetName val="20.13"/>
      <sheetName val="20.14"/>
      <sheetName val="20.15"/>
      <sheetName val="20.16"/>
      <sheetName val="20.17"/>
      <sheetName val="20.18"/>
      <sheetName val="20.19"/>
      <sheetName val="20.20"/>
      <sheetName val="20.21"/>
      <sheetName val="20.22"/>
      <sheetName val="20.23"/>
      <sheetName val="20.24"/>
      <sheetName val="20.25"/>
      <sheetName val="20.26"/>
      <sheetName val="20.27"/>
      <sheetName val="20.28"/>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22.6"/>
      <sheetName val="22.7"/>
      <sheetName val="22.8"/>
      <sheetName val="22.9"/>
      <sheetName val="22.10"/>
      <sheetName val="22.11"/>
      <sheetName val="22.12"/>
      <sheetName val="22.13"/>
      <sheetName val="22.14"/>
      <sheetName val="22.15"/>
      <sheetName val="22.16"/>
      <sheetName val="22.17"/>
      <sheetName val="22.18"/>
      <sheetName val="22.19"/>
      <sheetName val="22.20"/>
      <sheetName val="22.21"/>
      <sheetName val="22.22"/>
      <sheetName val="22.23"/>
      <sheetName val="23.1"/>
      <sheetName val="23.2"/>
      <sheetName val="23.3"/>
      <sheetName val="23.4"/>
      <sheetName val="23.5"/>
      <sheetName val="23.6"/>
    </sheetNames>
    <sheetDataSet>
      <sheetData sheetId="0"/>
      <sheetData sheetId="1"/>
      <sheetData sheetId="2"/>
      <sheetData sheetId="3"/>
      <sheetData sheetId="4">
        <row r="12">
          <cell r="B12" t="str">
            <v xml:space="preserve">Suministro transporte e instalación de conductos en Lámina Rígida de Poliisocianurato. Conductos de paneles de espuma rígida de poliisocianurato de 35kg/m3 de densidad, de 30mm de espesor, revestidos en ambas caras con una cubierta de aluminio de 60 micrones y conductos en material de Poliisocianurato. </v>
          </cell>
        </row>
      </sheetData>
      <sheetData sheetId="5">
        <row r="11">
          <cell r="B11" t="str">
            <v xml:space="preserve">Suministro, transporte e instalación de Conductos metálicos en lamina de acero galvanizada, incluye lámina, refuerzos, uniones, aletas  deflectoras, compuertas de balanceamiento, anclajes, sellamiento, desperdicio, andamios, equipos y todo lo necesario para su correcta instalación y funcionamiento. Conductos rectangulares en lámina.
</v>
          </cell>
        </row>
      </sheetData>
      <sheetData sheetId="6">
        <row r="11">
          <cell r="B11" t="str">
            <v xml:space="preserve">Suministro, transporte e instalación de tuberia para exhosto de 6" - 8", incluye todo lo necesario para su correcta instalación. Hasta calibre 10
</v>
          </cell>
        </row>
      </sheetData>
      <sheetData sheetId="7">
        <row r="11">
          <cell r="B11" t="str">
            <v xml:space="preserve">Suministro transporte e instalación de damper 8” x 9” </v>
          </cell>
        </row>
      </sheetData>
      <sheetData sheetId="8">
        <row r="11">
          <cell r="B11" t="str">
            <v xml:space="preserve">Suministro transporte e instalación de damper 12” x 14” </v>
          </cell>
        </row>
      </sheetData>
      <sheetData sheetId="9">
        <row r="11">
          <cell r="B11" t="str">
            <v xml:space="preserve">Suministro transporte e instalación de damper 12” x 17” </v>
          </cell>
        </row>
      </sheetData>
      <sheetData sheetId="10">
        <row r="11">
          <cell r="B11" t="str">
            <v xml:space="preserve">Suministro transporte e instalación de damper 12” x 22” </v>
          </cell>
        </row>
      </sheetData>
      <sheetData sheetId="11">
        <row r="11">
          <cell r="B11" t="str">
            <v>Suministro  transporte  e instalación  de Difusores rectangulares.  6” x 6” 4 Vías, cualquier color según necesidad</v>
          </cell>
        </row>
      </sheetData>
      <sheetData sheetId="12">
        <row r="11">
          <cell r="B11" t="str">
            <v>Suministro  transporte  e instalación  de Difusores rectangulares.  6” x 9” 4 Vías, cualquier color según necesidad</v>
          </cell>
        </row>
      </sheetData>
      <sheetData sheetId="13">
        <row r="11">
          <cell r="B11" t="str">
            <v>Suministro  transporte  e instalación  de Difusores rectangulares. 6” x 12” 4 Vías, cualquier color según necesidad</v>
          </cell>
        </row>
      </sheetData>
      <sheetData sheetId="14">
        <row r="11">
          <cell r="B11" t="str">
            <v>Suministro  transporte  e instalación  de Difusores rectangulares. 9” x 9” 4 Vías, cualquier color según necesidad</v>
          </cell>
        </row>
      </sheetData>
      <sheetData sheetId="15">
        <row r="11">
          <cell r="B11" t="str">
            <v>Suministro  transporte  e instalación  de Difusores rectangulares. 9” x 12” 4 Vías, cualquier color según necesidad</v>
          </cell>
        </row>
      </sheetData>
      <sheetData sheetId="16">
        <row r="11">
          <cell r="B11" t="str">
            <v>Suministro  transporte  e instalación  de Difusores rectangulares 9” x 15” 4 Vías, cualquier color según necesidad</v>
          </cell>
        </row>
      </sheetData>
      <sheetData sheetId="17">
        <row r="11">
          <cell r="B11" t="str">
            <v>Suministro  transporte  e instalación  de Difusores rectangulares 9” x 18” 4 Vías, cualquier color según necesidad</v>
          </cell>
        </row>
      </sheetData>
      <sheetData sheetId="18">
        <row r="11">
          <cell r="B11" t="str">
            <v xml:space="preserve"> Suministro  transporte  e instalación  de Difusores rectangulares 12” x 12” 4 Vías , cualquier color según necesidad</v>
          </cell>
        </row>
      </sheetData>
      <sheetData sheetId="19">
        <row r="11">
          <cell r="B11" t="str">
            <v xml:space="preserve"> Suministro  transporte  e instalación  de Difusores rectangulares 12” x 15” 2 Vías , cualquier color según necesidad</v>
          </cell>
        </row>
      </sheetData>
      <sheetData sheetId="20">
        <row r="11">
          <cell r="B11" t="str">
            <v>Suministro  transporte  e instalación  de Difusores rectangulares. 12” x 15” 4 Vías , cualquier color según necesidad</v>
          </cell>
        </row>
      </sheetData>
      <sheetData sheetId="21">
        <row r="11">
          <cell r="B11" t="str">
            <v>Suministro  transporte  e instalación  de Difusores rectangulares 15” x 15” 4 Vías , cualquier color según necesidad</v>
          </cell>
        </row>
      </sheetData>
      <sheetData sheetId="22">
        <row r="11">
          <cell r="B11" t="str">
            <v>Suministro transporte e instalación de rejas de distribución 6” x 6” , cualquier color según necesidad</v>
          </cell>
        </row>
      </sheetData>
      <sheetData sheetId="23">
        <row r="11">
          <cell r="B11" t="str">
            <v>Suministro transporte e instalación de rejas de distribución 6” x 9” , cualquier color según necesidad</v>
          </cell>
        </row>
      </sheetData>
      <sheetData sheetId="24">
        <row r="11">
          <cell r="B11" t="str">
            <v>Suministro transporte e instalación de rejas de distribución 6”x12” , cualquier color según necesidad</v>
          </cell>
        </row>
      </sheetData>
      <sheetData sheetId="25">
        <row r="11">
          <cell r="B11" t="str">
            <v>Suministro transporte e instalación de rejas de distribución 9” x 9” , cualquier color según necesidad</v>
          </cell>
        </row>
      </sheetData>
      <sheetData sheetId="26">
        <row r="11">
          <cell r="B11" t="str">
            <v>Suministro transporte e instalación de rejas de distribución 9”x12” , cualquier color según necesidad</v>
          </cell>
        </row>
      </sheetData>
      <sheetData sheetId="27">
        <row r="11">
          <cell r="B11" t="str">
            <v>Suministro transporte e instalación de rejas de distribución 9”x15” , cualquier color según necesidad</v>
          </cell>
        </row>
      </sheetData>
      <sheetData sheetId="28">
        <row r="11">
          <cell r="B11" t="str">
            <v>Suministro transporte e instalación de rejas de distribución 9”x18” , cualquier color según necesidad</v>
          </cell>
        </row>
      </sheetData>
      <sheetData sheetId="29">
        <row r="11">
          <cell r="B11" t="str">
            <v>Suministro transporte e instalación de rejas de distribución 12”x12” , cualquier color según necesidad</v>
          </cell>
        </row>
      </sheetData>
      <sheetData sheetId="30">
        <row r="11">
          <cell r="B11" t="str">
            <v>Suministro transporte e instalación de rejas de distribución 12”x15” , cualquier color según necesidad</v>
          </cell>
        </row>
      </sheetData>
      <sheetData sheetId="31">
        <row r="11">
          <cell r="B11" t="str">
            <v>Suministro transporte e instalación de rejas de distribución 15”x15” , cualquier color según necesidad</v>
          </cell>
        </row>
      </sheetData>
      <sheetData sheetId="32">
        <row r="11">
          <cell r="B11" t="str">
            <v>Suministro transporte e instalación de rejas de distribución 18”x18” , cualquier color según necesidad</v>
          </cell>
        </row>
      </sheetData>
      <sheetData sheetId="33">
        <row r="11">
          <cell r="B11" t="str">
            <v>Suministro  transporte  e instalación  de rejillas de aire exterior y retorno 6"x6", cualquier color según necesidad</v>
          </cell>
        </row>
      </sheetData>
      <sheetData sheetId="34">
        <row r="11">
          <cell r="B11" t="str">
            <v>Suministro  transporte  e instalación  de rejillas de aire exterior y retorno 6"x10" , cualquier color según necesidad</v>
          </cell>
        </row>
      </sheetData>
      <sheetData sheetId="35">
        <row r="11">
          <cell r="B11" t="str">
            <v>Suministro  transporte  e instalación  de rejillas de aire exterior y retorno 6"x12", cualquier color según necesidad</v>
          </cell>
        </row>
      </sheetData>
      <sheetData sheetId="36">
        <row r="11">
          <cell r="B11" t="str">
            <v>Suministro  transporte  e instalación  de rejillas de aire exterior y retorno 8"x12", cualquier color según necesidad</v>
          </cell>
        </row>
      </sheetData>
      <sheetData sheetId="37">
        <row r="11">
          <cell r="B11" t="str">
            <v>Suministro  transporte  e instalación  de rejillas de aire exterior y retorno 10"x12", cualquier color según necesidad</v>
          </cell>
        </row>
      </sheetData>
      <sheetData sheetId="38">
        <row r="11">
          <cell r="B11" t="str">
            <v>Suministro  transporte  e instalación  de rejillas de aire exterior y retorno 12"x12", cualquier color según necesidad</v>
          </cell>
        </row>
      </sheetData>
      <sheetData sheetId="39">
        <row r="11">
          <cell r="B11" t="str">
            <v>Suministro  transporte  e instalación  de rejillas de aire exterior y retorno 12"x18", cualquier color según necesidad</v>
          </cell>
        </row>
      </sheetData>
      <sheetData sheetId="40">
        <row r="11">
          <cell r="B11" t="str">
            <v>Suministro  transporte  e instalación  de rejillas de aire exterior y retorno 12"x24" , cualquier color según necesidad</v>
          </cell>
        </row>
      </sheetData>
      <sheetData sheetId="41">
        <row r="11">
          <cell r="B11" t="str">
            <v>Suministro  transporte  e instalación  de rejillas de aire exterior y retorno 18"x18" , cualquier color según necesidad</v>
          </cell>
        </row>
      </sheetData>
      <sheetData sheetId="42">
        <row r="11">
          <cell r="B11" t="str">
            <v>suministro e instalación de Rejilla de 14"x14"  con damper , cualquier color según necesidad</v>
          </cell>
        </row>
      </sheetData>
      <sheetData sheetId="43">
        <row r="11">
          <cell r="B11" t="str">
            <v>suministro e instalación de Rejilla de 18"x24" con damper , cualquier color según necesidad</v>
          </cell>
        </row>
      </sheetData>
      <sheetData sheetId="44">
        <row r="11">
          <cell r="B11" t="str">
            <v>suministro e instalación de Rejilla de 20"x20" con damper , cualquier color según necesidad</v>
          </cell>
        </row>
      </sheetData>
      <sheetData sheetId="45">
        <row r="11">
          <cell r="B11" t="str">
            <v>suministro e instalación de Rejilla de 24"x24" con damper , cualquier color según necesidad</v>
          </cell>
        </row>
      </sheetData>
      <sheetData sheetId="46">
        <row r="11">
          <cell r="B11" t="str">
            <v>Suministro, transporte e instalación de paneles absorbentes en material de lana mineral de roca resitente a la humedad, incluye el panel, marco y la tela absorbente para instalación de lugar humedo</v>
          </cell>
        </row>
      </sheetData>
      <sheetData sheetId="47">
        <row r="11">
          <cell r="B11" t="str">
            <v>Suministro, transporte e instalación de sistema duct liner para aislamiento acustico de ducto de Aire Acondicionado, incluye metro cuadrado de sistema Duct Liner, Pines autoadhesivos, destape y sellamiento de ducto en mano de obra necesaria</v>
          </cell>
        </row>
      </sheetData>
      <sheetData sheetId="48">
        <row r="11">
          <cell r="B11" t="str">
            <v>Sellamiento entre ductos y paredes de cuarto tecnico para UMA, incluye el material sellante aislante a ruido aproximadamente 3m2, cierre en revoque y pintura necesaria para el perfecto funcionamiento de los paneles aislantes</v>
          </cell>
        </row>
      </sheetData>
      <sheetData sheetId="49">
        <row r="11">
          <cell r="B11" t="str">
            <v>Suministro e instalación de paneles absorbentes 1" tapizados en tela Acutex PTL 25 para paredes.</v>
          </cell>
        </row>
      </sheetData>
      <sheetData sheetId="50">
        <row r="11">
          <cell r="B11" t="str">
            <v>Suministro e instalación de paneles Acumad ref10 fabricado en madera melamínica perforada según especificaciones acústicas.</v>
          </cell>
        </row>
      </sheetData>
      <sheetData sheetId="51">
        <row r="11">
          <cell r="B11" t="str">
            <v>Suministro e instalación de puerta acústica con silenciadores disipativos. Dimensiones 1*2,07m, construida en acero CR y acabado con pintura al horno. Incluye fubra de vidrio de alta densidad y marco de piso.</v>
          </cell>
        </row>
      </sheetData>
      <sheetData sheetId="52">
        <row r="11">
          <cell r="B11" t="str">
            <v>Suministro  transporte  e instalación  de Caja de volumen variable del tipo de estrangulación C.V.V.  Inalámbricas desde 150 cfm hasta 989 cfm. - Incluye termostato digital programable de zona y actuador.</v>
          </cell>
        </row>
      </sheetData>
      <sheetData sheetId="53">
        <row r="11">
          <cell r="B11" t="str">
            <v>Suministro  transporte  e instalación  de Caja de volumen variable del tipo de estrangulación C.V.V.  Inalámbricas desde  990 cfm hasta 2840 cfm c- Incluye termostato digital programable de zona y actuador.</v>
          </cell>
        </row>
      </sheetData>
      <sheetData sheetId="54">
        <row r="11">
          <cell r="B11" t="str">
            <v>Suministro  transporte  e instalación  de Caja de volumen variable del tipo de estrangulación C.V.V.  Inalámbricas desde  2841 cfm hasta 5300 cfm. - Incluye termostato digital programable de zona y actuador.</v>
          </cell>
        </row>
      </sheetData>
      <sheetData sheetId="55">
        <row r="11">
          <cell r="B11" t="str">
            <v>Suministro  transporte  e instalación  de Caja de volumen variable del tipo de estrangulación C.V.V.  Inalámbricas desde  5301 cfm hasta 7000 cfm. - Incluye termostato digital programable de zona y actuador.</v>
          </cell>
        </row>
      </sheetData>
      <sheetData sheetId="56">
        <row r="11">
          <cell r="B11" t="str">
            <v>Instalación y suministro de Filtros de aire de retorno MERV 8 o de similares especificaciones. de las siguiente medidas: (15 1/4" x 19"x 1 3/4"),  (16”x24  ½”x1 ¾”), (16”x15  5/8”x1 ¾”). (24 3/4" x 18 ½” x 1 1/2"), ( 24 7/8” x 15 3/4”x1 ¾”), (24 7/8”x 15 7/8”x1 7/8”),  Hasta  19 ¾”x18 ½”x1 ¾”), ), (25” x 15”x7/8”), (24 ½”x19 7/8”x7/8”), (24 ½”x19 ¾”x1”), (24 ½”x15 ¾”x1 ¾”), ( 24 ½”x15 ¾”x1 7/8”),  (24 ¾”x15 ¾”x1 ¾”), ( 24 7/8””x15 ¾”x1 7/8”)&gt;Inlcuye ajustes necesarios para su correcto funcionamiento.</v>
          </cell>
        </row>
      </sheetData>
      <sheetData sheetId="57">
        <row r="11">
          <cell r="B11" t="str">
            <v>Suministro  transporte  e instalación  de Unidad manejadora de aire, la cual incluye Válvulas PICV y valvulas on /off: UMA #S2 - 5900 cfm, incluye Identificación de equipos y sistemas</v>
          </cell>
        </row>
      </sheetData>
      <sheetData sheetId="58">
        <row r="11">
          <cell r="B11" t="str">
            <v>Suministro  transporte  e instalación  de Unidad manejadora de aire, la cual incluye   Válvulas PICV y valvulas on /off: UMA #S2 - 7230 cfm incluye Identificación de equipos y sistemas</v>
          </cell>
        </row>
      </sheetData>
      <sheetData sheetId="59">
        <row r="11">
          <cell r="B11" t="str">
            <v>Suministro  transporte  e instalación  de Unidad manejadora de aire, la cual incluye   Válvulas PICV y valvulas on /off: U.M.A #203 - 12820 cfm incluye Identificación de equipos y sistemas</v>
          </cell>
        </row>
      </sheetData>
      <sheetData sheetId="60">
        <row r="11">
          <cell r="B11" t="str">
            <v>Suministro  transporte  e instalación  de Unidad manejadora de aire, la cual incluye   Válvulas PICV y valvulas on /off: U.M.A #101-10210 cfm incluye Identificación de equipos y sistemas</v>
          </cell>
        </row>
      </sheetData>
      <sheetData sheetId="61">
        <row r="11">
          <cell r="B11" t="str">
            <v>Suministro transporte e instalación de Bases para UMA en Ángulos,  Incluye materiales necesarios, anclajes, antivibratorios, mano de obra, pintura y todo lo necesario para su correcta instalación y funcionamiento</v>
          </cell>
        </row>
      </sheetData>
      <sheetData sheetId="62">
        <row r="11">
          <cell r="B11" t="str">
            <v>Suministro  transporte  e instalación  de Plenum de descarga y/o retorno metálico aislado interiormente en fibra de vidrio para U.M.A's  entre 2.500 cfm hasta 7.000  cfm</v>
          </cell>
        </row>
      </sheetData>
      <sheetData sheetId="63">
        <row r="11">
          <cell r="B11" t="str">
            <v>Suministro  transporte  e instalación  de Plenum de descarga y/o retorno metálico aislado interiormente en fibra de vidrio para U.M.A's  entre 7.001 cfm hasta 12.000  cfm</v>
          </cell>
        </row>
      </sheetData>
      <sheetData sheetId="64">
        <row r="11">
          <cell r="B11" t="str">
            <v>Suministro  transporte, instalación y programación de Variador de frecuencia para automatización de equipos electricos/electromecanicos, con minimo IP20, teclado y pantalla, indicador de estados, trifasico hasta 480V 60Hz, hasta 15HP, de entradas analogas y digitales  programables, entradas de seguridad, salidas a rele y analogas, con sistema de comunicación minomo  BACnet y/o Modbus.</v>
          </cell>
        </row>
      </sheetData>
      <sheetData sheetId="65">
        <row r="11">
          <cell r="B11" t="str">
            <v>Suministro  transporte  e instalación  de Selector de 0 a 3 posiciones, monofasico o trifasico, con enclavamiento o llave de seguridad</v>
          </cell>
        </row>
      </sheetData>
      <sheetData sheetId="66">
        <row r="11">
          <cell r="B11" t="str">
            <v>Suministro, transporte e intalación de Caja de ventilación, marca S&amp;P, modelo CDAFH2-12/12, el cual incluye un ventilador centrífugo de doble oído DA compuerta de inspección de facil apertura, incluyen filtros en aluminio lavables de 24x24x2” y prefiltros plisados de 24x24x2, transmisión por poleas. DESCARGA HORIZONTAL, fabricación en lámina galvanizada, no incluye pintura. Altura estandar: 120 cm. NO INCLUYE INTERRUPTOR, Caudal: 3500 C.F.M., RPM: 1250, MOTOR 2.0 HP 1800 RPM TRIFASICO 220/440V. NORMA IEC. ACCESORIOS:- MERV-8-1 - 24X24X2 x 2</v>
          </cell>
        </row>
      </sheetData>
      <sheetData sheetId="67">
        <row r="11">
          <cell r="B11" t="str">
            <v>Suministro, transporte e Instalación de Moto ventiladores para evaporador interno CAVA marca KRAF</v>
          </cell>
        </row>
      </sheetData>
      <sheetData sheetId="68">
        <row r="11">
          <cell r="B11" t="str">
            <v>Suministro, transporte, instalación y puesta a punto de equipo Cassete de 24000 btu/h hasta 48000 btu/h hidronico. incluye: red de refrigeración hasta 20 metros, acometida eléctrica hasta 10 metros, drenaje, accesorios de cobre y soldadura, mano de obra. Obras civiles (perforación, resane, pintura). Sistema de control y demás elementos necesario para su correcto funcionamiento.</v>
          </cell>
        </row>
      </sheetData>
      <sheetData sheetId="69">
        <row r="11">
          <cell r="B11" t="str">
            <v>Suministro, transporte, instalación  y puesta apunto de equipo de aire acondicionado tipo central 15tr, r 410 a, 220 vacople de ducteria en lamina calibre 24 x m2,red de refrigeración hasta 20 metros,acometida eléctrica hasta 10 metros,carga de refrigerante 410 a, base para unidad condensadora, nitrógeno, oxigeno, acetileno, deshidratación con vacío, drenaje, accesorios de cobre y soldadura, mano de obra. Obras civiles (perforación, resane, pintura). Sistema de control y demás elementos necesario para su correcto funcionamiento inlcuido preostato</v>
          </cell>
        </row>
      </sheetData>
      <sheetData sheetId="70">
        <row r="11">
          <cell r="B11" t="str">
            <v>Suministro transporte  e instalación de unidad condensadora SAMSUNG 220 V COOLING ONLY 24.000 BTU o de similiar especificacion  incluye: red de refrigeración hasta 20 metros, acometida eléctrica hasta 10 metros, carga de refrigerante 410a, base para unidad condensadora, nitrógeno, oxigeno, acetileno, deshidratación con vacío, drenaje, accesorios de cobre y soldadura, mano de obra. Obras civiles (perforación, resane, pintura). Sistema de control y demás elementos necesario para su correcto funcionamiento inlcuido preostato</v>
          </cell>
        </row>
      </sheetData>
      <sheetData sheetId="71">
        <row r="11">
          <cell r="B11" t="str">
            <v>Suministro tarnsporte e Instalación de unidad condensadora SAMSUNG 220 V COOLING ONLY 36.000 BTU o de similar especificacion incluye: red de refrigeración hasta 20 metros, acometida eléctrica hasta 10 metros, carga de refrigerante 410a, base para unidad condensadora, nitrógeno, oxigeno, acetileno, deshidratación con vacío, drenaje, accesorios de cobre y soldadura, mano de obra. Obras civiles (perforación, resane, pintura). Sistema de control y demás elementos necesario para su correcto funcionamiento. inlcuido preostato</v>
          </cell>
        </row>
      </sheetData>
      <sheetData sheetId="72">
        <row r="11">
          <cell r="B11" t="str">
            <v>Suministro transporte e instalación de unidad condensadora SAMSUNG 220 V COOLING ONLY 48.000 BTU o de similar especificacion incluye: red de refrigeración hasta 20 metros, acometida eléctrica hasta 10 metros, carga de refrigerante 410a, base para unidad condensadora, nitrógeno, oxigeno, acetileno, deshidratación con vacío, drenaje, accesorios de cobre y soldadura, mano de obra. Obras civiles (perforación, resane, pintura). Sistema de control y demás elementos necesario para su correcto funcionamiento. inlcuido preostato</v>
          </cell>
        </row>
      </sheetData>
      <sheetData sheetId="73">
        <row r="11">
          <cell r="B11" t="str">
            <v>Suministro transporte e Instalación de CASSETTE circular 360° 24000 BTU  incluye: condensadora, valvula de control , bomba para drenaje, 20 metros, acometida eléctrica hasta 10 metros,  drenaje, accesorios de cobre y soldadura, refrigerante 410a mano de obra. Obras civiles (perforación, resane, pintura). Sistema de control y demás elementos necesario para su correcto funcionamiento.</v>
          </cell>
        </row>
      </sheetData>
      <sheetData sheetId="74">
        <row r="11">
          <cell r="B11" t="str">
            <v>Suministro transporte e instalación de CASSETTE circular 360° 36000 BTU  incluye: condensadora, valvula de control , bomba para drenaje, 20 metros, acometida eléctrica hasta 10 metros,  drenaje, accesorios de cobre y soldadura, mano de obra. Obras civiles (perforación, resane, pintura). Sistema de control y demás elementos necesario para su correcto funcionamiento.</v>
          </cell>
        </row>
      </sheetData>
      <sheetData sheetId="75">
        <row r="11">
          <cell r="B11" t="str">
            <v>Suministro transporte  e Instalación de CASSETTE circular 360° 48000 BTU  incluye: condensadora, drenaje, accesorios de cobre y soldadura, mano de obra. Obras civiles (perforación, resane, pintura). Sistema de control y demás elementos necesario para su correcto funcionamiento.</v>
          </cell>
        </row>
      </sheetData>
      <sheetData sheetId="76">
        <row r="11">
          <cell r="B11" t="str">
            <v>Suministro, transporte e instalación de unidad hidrónica tipo Mini Split de 12000 a 48000 BTU. Incluye todos los elementos necesarios para su correcto funcionamiento. Incluye: red de refrigeración hasta 20 metros, acometida eléctrica hasta 10 metros, drenaje, accesorios de cobre y soldadura, mano de obra. Obras civiles (perforación, resane, pintura). Sistema de control y demás elementos necesario para su correcto funcionamiento.</v>
          </cell>
        </row>
      </sheetData>
      <sheetData sheetId="77">
        <row r="11">
          <cell r="B11" t="str">
            <v>Suministro  transporte  e instalación  de Unidad ventiladora desde 2250 hasta 3490 cfm, tipo comercial para uso interior con ventilador cewntrifugo LAU Americano Forward Curved, motro 1.5 hp 1750 rpm 3F/60/220/440V IE3, Trasmision y Filtro.</v>
          </cell>
        </row>
      </sheetData>
      <sheetData sheetId="78">
        <row r="11">
          <cell r="B11" t="str">
            <v>Suministro  transporte  e instalación  de Unidad ventiladora desde 1500 hasta 2500 cfm, tipo comercial para uso interior con ventilador centrifugo, motro 3VEL 1EJE 1HP 1075rpm 1F/208/230V, acople directo. Incluye portafiltro y filtro.</v>
          </cell>
        </row>
      </sheetData>
      <sheetData sheetId="79">
        <row r="11">
          <cell r="B11" t="str">
            <v>Suministro, transporte, instalación y puesta apunto de  mini split de 18000 btu/h hasta 48000 btu/h para trabajo con refrigerante ecológico r-410a, 220 v. incluye :red de refrigeración hasa 20 metros,carga de refrigerante 410a,base para unidad condensadora ,nitrógeno, oxigeno, acetileno, deshidratación con vacío,drenaje,accesorios de cobre y soldadura,mano de obra.obras civiles (perforación, resane, pintura). sistema de control y demas elementos necesario para su correcto funcionamiento.</v>
          </cell>
        </row>
      </sheetData>
      <sheetData sheetId="80">
        <row r="11">
          <cell r="B11" t="str">
            <v>Suministro, transporte e instalación de Transformador desde 40 VA hasta 75 VA, (110V- 220V)-24VAC. Inlcuye Puesta en marcha del control.</v>
          </cell>
        </row>
      </sheetData>
      <sheetData sheetId="81">
        <row r="11">
          <cell r="B11" t="str">
            <v>Suministro, transporte e instalación de Termostato de bulbo remoto, digital, compatible para uso con electrovalvula sistema variable. Incluye: conexiones flexibles y puesta en marcha del control.</v>
          </cell>
        </row>
      </sheetData>
      <sheetData sheetId="82">
        <row r="11">
          <cell r="B11" t="str">
            <v>Suministro e Instalación de Capacitor marcha30-50uf para 220V o 440V</v>
          </cell>
        </row>
      </sheetData>
      <sheetData sheetId="83">
        <row r="11">
          <cell r="B11" t="str">
            <v>Suministro, transporte e instalación de motor ventilador 220V 1HP, 1100rpm para equipo de UMA</v>
          </cell>
        </row>
      </sheetData>
      <sheetData sheetId="84">
        <row r="11">
          <cell r="B11" t="str">
            <v>Suministro, transporte, instalación  y puesta apunto de equipo de aire acondicionado tipo central 5tr, r 410 a, 220V acople de ducteria en lamina calibre 24 x m2,red de refrigeración hasta 20 metros,acometida eléctrica hasta 10 metros,carga de refrigerante 410 a, base para unidad condensadora, nitrógeno, oxigeno, acetileno, deshidratación con vacío, drenaje, accesorios de cobre y soldadura, mano de obra. Obras civiles (perforación, resane, pintura). Sistema de control y demás elementos necesario para su correcto funcionamiento inlcuido preostato.</v>
          </cell>
        </row>
      </sheetData>
      <sheetData sheetId="85">
        <row r="11">
          <cell r="B11" t="str">
            <v>Programador Horario 110v-220v / Display LCD, Contacto 1NO/1NC</v>
          </cell>
        </row>
      </sheetData>
      <sheetData sheetId="86">
        <row r="11">
          <cell r="B11" t="str">
            <v>Suministro, transporte e instalación de electrovalvula de control propocional de rapida conmutacion, protocolo de coumunicación Bacnet o Modbus, actuador de 2 vías con retorno por resorte de alta temperatura 1 1/2", 24VCA / rosca interna / 39.6 GPM</v>
          </cell>
        </row>
      </sheetData>
      <sheetData sheetId="87">
        <row r="11">
          <cell r="B11" t="str">
            <v>Suministro, transporte e instalación de electrovalvula de control propocional de rapida conmutacion, protocolo de coumunicación Bacnet o Modbus, actuador de 2 vías con retorno por resorte de alta temperatura 2", 24VCA / rosca interna / 90 GPM</v>
          </cell>
        </row>
      </sheetData>
      <sheetData sheetId="88">
        <row r="11">
          <cell r="B11" t="str">
            <v>Suministro, transporte e instalación de electrovalvula de control propocional de rapida conmutacion, protocolo de coumunicación Bacnet o Modbus, actuador de 2 vías con retorno por resorte de alta temperatura 2", 24VCA / rosca interna / 120 GPM</v>
          </cell>
        </row>
      </sheetData>
      <sheetData sheetId="89">
        <row r="11">
          <cell r="B11" t="str">
            <v>Suministro, transporte e instalación de electrovalvula de control propocional de rapida conmutacion, protocolo de coumunicación Bacnet o Modbus, actuador de 2 vías con retorno por resorte de alta temperatura 2", 24VCA / rosca interna / 76 GPM</v>
          </cell>
        </row>
      </sheetData>
      <sheetData sheetId="90">
        <row r="11">
          <cell r="B11" t="str">
            <v>Sumunistro e instalación de Sensor de flujo de agua 1/2 "a 3", caudal según tuberia del sistema a instalar / solo se contempla la instalacion fisica, no incluye instalacion de control</v>
          </cell>
        </row>
      </sheetData>
      <sheetData sheetId="91">
        <row r="11">
          <cell r="B11" t="str">
            <v>Suministro e instalación de Manometro de glicerina 0-50Psi de 4.5"</v>
          </cell>
        </row>
      </sheetData>
      <sheetData sheetId="92">
        <row r="11">
          <cell r="B11" t="str">
            <v>Suministro e instalación de Termometro de columna Industrial 2"</v>
          </cell>
        </row>
      </sheetData>
      <sheetData sheetId="93">
        <row r="11">
          <cell r="B11" t="str">
            <v>Suministro transporte e instalación de bomba para agua residual 15HP 686gm H=12m, trifásica 440VAC. Incluye conexión y todo lo necesario para su correcta instalación.</v>
          </cell>
        </row>
      </sheetData>
      <sheetData sheetId="94">
        <row r="11">
          <cell r="B11" t="str">
            <v>Servicio de lavado de tanque. Incluye vactor para descarga de agua residuales.</v>
          </cell>
        </row>
      </sheetData>
      <sheetData sheetId="95">
        <row r="11">
          <cell r="B11" t="str">
            <v>Suministro transporte e instalación de bomba de condensado mini o maxi orange. Incluye todo lo necesario para su correcta instalación</v>
          </cell>
        </row>
      </sheetData>
      <sheetData sheetId="96">
        <row r="11">
          <cell r="B11" t="str">
            <v>Suministro e instalación de video proyector laser  LCD de 5200 lummens</v>
          </cell>
        </row>
      </sheetData>
      <sheetData sheetId="97">
        <row r="11">
          <cell r="B11" t="str">
            <v>Suministro e instalación de procesador de audio y control core 110F</v>
          </cell>
        </row>
      </sheetData>
      <sheetData sheetId="98">
        <row r="11">
          <cell r="B11" t="str">
            <v>Suministro e instalación de licencia QSC UCI Core 110</v>
          </cell>
        </row>
      </sheetData>
      <sheetData sheetId="99">
        <row r="11">
          <cell r="B11" t="str">
            <v>Suministro e instalación de licencia qsc Scripting Core 110</v>
          </cell>
        </row>
      </sheetData>
      <sheetData sheetId="100">
        <row r="11">
          <cell r="B11" t="str">
            <v>Suministro e instalación de parlante QSC colgante negro AD-P SUB-BK</v>
          </cell>
        </row>
      </sheetData>
      <sheetData sheetId="101">
        <row r="11">
          <cell r="B11" t="str">
            <v>Suministro e instalación  de amplificador QSC flexible 4CH</v>
          </cell>
        </row>
      </sheetData>
      <sheetData sheetId="102">
        <row r="11">
          <cell r="B11" t="str">
            <v>Suministro e instalación de matrix atlona HDMI</v>
          </cell>
        </row>
      </sheetData>
      <sheetData sheetId="103">
        <row r="11">
          <cell r="B11" t="str">
            <v>Suministro e instalación de extensor wallplate atlona HDBASET</v>
          </cell>
        </row>
      </sheetData>
      <sheetData sheetId="104">
        <row r="11">
          <cell r="B11" t="str">
            <v>Suministro e instalación de Extender Atlona para pared HDMI USB</v>
          </cell>
        </row>
      </sheetData>
      <sheetData sheetId="105">
        <row r="11">
          <cell r="B11" t="str">
            <v>Suministro e instalación de cable Kramer HDMI-HDMI</v>
          </cell>
        </row>
      </sheetData>
      <sheetData sheetId="106">
        <row r="11">
          <cell r="B11" t="str">
            <v>Suministro e instalación de switch de red niveo administrable poe</v>
          </cell>
        </row>
      </sheetData>
      <sheetData sheetId="107">
        <row r="11">
          <cell r="B11" t="str">
            <v>Suministro e instalación de acondicionador Furman 9 salidas 15 amp</v>
          </cell>
        </row>
      </sheetData>
      <sheetData sheetId="108">
        <row r="11">
          <cell r="B11" t="str">
            <v>Suministro e instalación de micrófono doble inalámbrico Shure BLX288&amp;PG58</v>
          </cell>
        </row>
      </sheetData>
      <sheetData sheetId="109">
        <row r="11">
          <cell r="B11" t="str">
            <v>Suministro e instalación de micrófono doble  de solapa combo inalámbrico Shure BLX188/CVL-H9</v>
          </cell>
        </row>
      </sheetData>
      <sheetData sheetId="110">
        <row r="11">
          <cell r="B11" t="str">
            <v>Suministro e instalación de conversor IP a contacto seco</v>
          </cell>
        </row>
      </sheetData>
      <sheetData sheetId="111">
        <row r="11">
          <cell r="B11" t="str">
            <v>Suministro e instalación de caja expansora de control serial.</v>
          </cell>
        </row>
      </sheetData>
      <sheetData sheetId="112">
        <row r="11">
          <cell r="B11" t="str">
            <v>Programación para sistema audio y video. Incluye programación de core, integración con matriz de video y pantalla touch, diseño de interfaz gráfica, puesta a punto y calibración del sistema de audio, control y video. (Inlcuye todos auditorios intervenidos en la ejecución del contrato)</v>
          </cell>
        </row>
      </sheetData>
      <sheetData sheetId="113">
        <row r="11">
          <cell r="B11" t="str">
            <v>Suministro, transporte e instalacion de Heliocentrifugo salient te 2000, 3 velocidades, a 220V.</v>
          </cell>
        </row>
      </sheetData>
      <sheetData sheetId="114">
        <row r="11">
          <cell r="B11" t="str">
            <v>Suministro, transporte, instalación y puesta a punto de  sistema piso techo inverter, condensadora multiproposito (horizontal-vertical) de 5tr / 60000 btu/h para trabajo con refrigerante ecológico r-410a, 220 v. incluye :red de refrigeración hasta 20 metros,acometida eléctrica hasta 10 metros,carga de refrigerante 410a,base para unidad condensadora,nitrógeno, oxigeno,acetileno,deshidratación con vacío,drenaje,accesorios de cobre y soldadura,mano de obra.obras civiles (perforación, resane, pintura). sistema de control y demas elementos necesario para su correcto funcionamiento.</v>
          </cell>
        </row>
      </sheetData>
      <sheetData sheetId="115">
        <row r="11">
          <cell r="B11" t="str">
            <v xml:space="preserve">Suministro, trasporte e instalacion de Poste de fibra monolitico de 8 metros de 510kgf .(PRFV) con divisas. incluye  la botada de escombros y  excavación </v>
          </cell>
        </row>
      </sheetData>
      <sheetData sheetId="116">
        <row r="11">
          <cell r="B11" t="str">
            <v xml:space="preserve">Suministro , transporte e instalacion de percha completa norma RA4-001 , RA4-002, RA4-003,RA4-004 incluye accesorios para su correcta instalacion y funcionamiento según RETILAP </v>
          </cell>
        </row>
      </sheetData>
      <sheetData sheetId="117">
        <row r="11">
          <cell r="B11" t="str">
            <v>Suministro , transporte e instalacion de UPS trifasica online de 30 kVA con bypass integrado, factor de potencia 1, protección contra sobre temperatura, sobrecarga, 208/120V cortocircuito, inversor de alta frecuencia, rectificador,  incluye conexiónes, baterias, programación y puesta en marcha.</v>
          </cell>
        </row>
      </sheetData>
      <sheetData sheetId="118">
        <row r="11">
          <cell r="B11" t="str">
            <v>Suministro  transporte  e instalación tubería de agua helada incluye aislamiento térmico y recubrimiento en acero inoxidable grafado de 0.7mm de espesor 1"</v>
          </cell>
        </row>
      </sheetData>
      <sheetData sheetId="119">
        <row r="11">
          <cell r="B11" t="str">
            <v>Suministro  transporte  e instalación tubería de agua helada incluye aislamiento térmico y recubrimiento en acero inoxidable grafado de 0.7mm de espesor 1 1/4”</v>
          </cell>
        </row>
      </sheetData>
      <sheetData sheetId="120">
        <row r="11">
          <cell r="B11" t="str">
            <v>Suministro  transporte  e instalación tubería de agua helada incluye aislamiento térmico y recubrimiento en acero inoxidable grafado de 0.7mm de espesor 1 1/2”</v>
          </cell>
        </row>
      </sheetData>
      <sheetData sheetId="121">
        <row r="11">
          <cell r="B11" t="str">
            <v>Suministro  transporte  e instalación tubería de agua helada incluye aislamiento térmico y recubrimiento en acero inoxidable grafado de 0.7mm de espesor 2”</v>
          </cell>
        </row>
      </sheetData>
      <sheetData sheetId="122">
        <row r="11">
          <cell r="B11" t="str">
            <v>Suministro  transporte  e instalación tubería de agua helada incluye aislamiento térmico y recubrimiento en acero inoxidable grafado de 0.7mm de espesor 2 1/2”</v>
          </cell>
        </row>
      </sheetData>
      <sheetData sheetId="123">
        <row r="11">
          <cell r="B11" t="str">
            <v>Suministro  transporte  e instalación tubería de agua helada incluye aislamiento térmico y recubrimiento en acero inoxidable grafado de 0.7mm de espesor 3”</v>
          </cell>
        </row>
      </sheetData>
      <sheetData sheetId="124">
        <row r="11">
          <cell r="B11" t="str">
            <v>Suministro  transporte  e instalación tubería de agua helada incluye aislamiento térmico y recubrimiento en acero inoxidable grafado de 0.7mm de espesor 4”</v>
          </cell>
        </row>
      </sheetData>
      <sheetData sheetId="125">
        <row r="11">
          <cell r="B11" t="str">
            <v>Suministro  transporte  e instalación de codos de 1"</v>
          </cell>
        </row>
      </sheetData>
      <sheetData sheetId="126">
        <row r="11">
          <cell r="B11" t="str">
            <v>Suministro  transporte  e instalación de codos de 1 1/4”</v>
          </cell>
        </row>
      </sheetData>
      <sheetData sheetId="127">
        <row r="11">
          <cell r="B11" t="str">
            <v>Suministro  transporte  e instalación de codos de 1 1/2”</v>
          </cell>
        </row>
      </sheetData>
      <sheetData sheetId="128">
        <row r="11">
          <cell r="B11" t="str">
            <v>Suministro  transporte  e instalación de codos de 2”</v>
          </cell>
        </row>
      </sheetData>
      <sheetData sheetId="129">
        <row r="11">
          <cell r="B11" t="str">
            <v>Suministro  transporte  e instalación de codos de 2 1/2”</v>
          </cell>
        </row>
      </sheetData>
      <sheetData sheetId="130">
        <row r="11">
          <cell r="B11" t="str">
            <v>Suministro  transporte  e instalación de codos de 3”</v>
          </cell>
        </row>
      </sheetData>
      <sheetData sheetId="131">
        <row r="11">
          <cell r="B11" t="str">
            <v>Suministro  transporte  e instalación de codos de 4”</v>
          </cell>
        </row>
      </sheetData>
      <sheetData sheetId="132">
        <row r="11">
          <cell r="B11" t="str">
            <v>Suministro  transporte  e instalación de valvulas de drenaje rápido 1”</v>
          </cell>
        </row>
      </sheetData>
      <sheetData sheetId="133">
        <row r="11">
          <cell r="B11" t="str">
            <v>Suministro  transporte  e instalación de valvulas de drenaje rápido 1 1/4”</v>
          </cell>
        </row>
      </sheetData>
      <sheetData sheetId="134">
        <row r="11">
          <cell r="B11" t="str">
            <v>Suministro  transporte  e instalación de valvulas de drenaje rápido 1 1/2”</v>
          </cell>
        </row>
      </sheetData>
      <sheetData sheetId="135">
        <row r="11">
          <cell r="B11" t="str">
            <v>Suministro  transporte  e instalación de valvulas de bola de 1"</v>
          </cell>
        </row>
      </sheetData>
      <sheetData sheetId="136">
        <row r="11">
          <cell r="B11" t="str">
            <v>Suministro  transporte  e instalación de valvulas de bola de 1 1/4”</v>
          </cell>
        </row>
      </sheetData>
      <sheetData sheetId="137">
        <row r="11">
          <cell r="B11" t="str">
            <v>Suministro  transporte  e instalación de valvulas de bola de 2”</v>
          </cell>
        </row>
      </sheetData>
      <sheetData sheetId="138">
        <row r="11">
          <cell r="B11" t="str">
            <v>Suministro  transporte  e instalación de valvulas de bola de 2 1/2”</v>
          </cell>
        </row>
      </sheetData>
      <sheetData sheetId="139">
        <row r="11">
          <cell r="B11" t="str">
            <v>Suministro  transporte  e instalación de valvulas de mariposa de 1 1/4"</v>
          </cell>
        </row>
      </sheetData>
      <sheetData sheetId="140">
        <row r="11">
          <cell r="B11" t="str">
            <v>Suministro  transporte  e instalación de valvulas de mariposa de 1 1/2”</v>
          </cell>
        </row>
      </sheetData>
      <sheetData sheetId="141">
        <row r="11">
          <cell r="B11" t="str">
            <v>Suministro  transporte  e instalación de valvulas de mariposa de 2"</v>
          </cell>
        </row>
      </sheetData>
      <sheetData sheetId="142">
        <row r="11">
          <cell r="B11" t="str">
            <v>Suministro  transporte  e instalación de valvulas de mariposa de 2 1/2”</v>
          </cell>
        </row>
      </sheetData>
      <sheetData sheetId="143">
        <row r="11">
          <cell r="B11" t="str">
            <v>Suministro  transporte  e instalación de valvulas de mariposa de 3”</v>
          </cell>
        </row>
      </sheetData>
      <sheetData sheetId="144">
        <row r="11">
          <cell r="B11" t="str">
            <v>Suministro  transporte  e instalación de valvulas de mariposa de 4”</v>
          </cell>
        </row>
      </sheetData>
      <sheetData sheetId="145">
        <row r="11">
          <cell r="B11" t="str">
            <v>Suministro  transporte  e instalación de Válvulas 2 vías on/off 1"</v>
          </cell>
        </row>
      </sheetData>
      <sheetData sheetId="146">
        <row r="11">
          <cell r="B11" t="str">
            <v>Suministro  transporte  e instalación de T de 1"ø-1"ø-1"ø</v>
          </cell>
        </row>
      </sheetData>
      <sheetData sheetId="147">
        <row r="11">
          <cell r="B11" t="str">
            <v>Suministro  transporte  e instalación de T de  1 1/4” - 1 1/4” - 1 1/4”</v>
          </cell>
        </row>
      </sheetData>
      <sheetData sheetId="148">
        <row r="11">
          <cell r="B11" t="str">
            <v>Suministro  transporte  e instalación de T de  3"ø-3"ø-3"ø</v>
          </cell>
        </row>
      </sheetData>
      <sheetData sheetId="149">
        <row r="11">
          <cell r="B11" t="str">
            <v xml:space="preserve">Suministro  transporte  e instalación de T de  4” -  4”  -  4” </v>
          </cell>
        </row>
      </sheetData>
      <sheetData sheetId="150">
        <row r="11">
          <cell r="B11" t="str">
            <v>Suministro  transporte  e instalación de transición de  1"ø-1/2"ø</v>
          </cell>
        </row>
      </sheetData>
      <sheetData sheetId="151">
        <row r="11">
          <cell r="B11" t="str">
            <v>Suministro  transporte  e instalación de transición de 1 1/2"ø-1 1/4"ø</v>
          </cell>
        </row>
      </sheetData>
      <sheetData sheetId="152">
        <row r="11">
          <cell r="B11" t="str">
            <v xml:space="preserve">Suministro  transporte  e instalación de transición de 2” - 1 1/4” </v>
          </cell>
        </row>
      </sheetData>
      <sheetData sheetId="153">
        <row r="11">
          <cell r="B11" t="str">
            <v>Suministro  transporte  e instalación de transición de 2 1/2"ø-2"ø</v>
          </cell>
        </row>
      </sheetData>
      <sheetData sheetId="154">
        <row r="11">
          <cell r="B11" t="str">
            <v>Suministro  transporte  e instalación de transición de 3"ø-1"ø</v>
          </cell>
        </row>
      </sheetData>
      <sheetData sheetId="155">
        <row r="11">
          <cell r="B11" t="str">
            <v>Suministro  transporte  e instalación de transición de 3"ø-2"ø</v>
          </cell>
        </row>
      </sheetData>
      <sheetData sheetId="156">
        <row r="11">
          <cell r="B11" t="str">
            <v>Suministro  transporte  e instalación de transición de 3"ø-2 1/2"ø</v>
          </cell>
        </row>
      </sheetData>
      <sheetData sheetId="157">
        <row r="11">
          <cell r="B11" t="str">
            <v>Suministro  transporte  e instalación de transición de 4”  -  1 1/4"</v>
          </cell>
        </row>
      </sheetData>
      <sheetData sheetId="158">
        <row r="11">
          <cell r="B11" t="str">
            <v>Suministro  transporte  e instalación de transición de 4"ø-1 1/2"ø</v>
          </cell>
        </row>
      </sheetData>
      <sheetData sheetId="159">
        <row r="11">
          <cell r="B11" t="str">
            <v>Suministro  transporte  e instalación de transición de 4”  -  2"</v>
          </cell>
        </row>
      </sheetData>
      <sheetData sheetId="160">
        <row r="11">
          <cell r="B11" t="str">
            <v xml:space="preserve">Suministro  transporte  e instalación de transición de 4”  -  3” </v>
          </cell>
        </row>
      </sheetData>
      <sheetData sheetId="161">
        <row r="11">
          <cell r="B11" t="str">
            <v>Suministro transporte  e instalación de tubería PVC 3/4" hidráulica.  Incluye materiales necesarios, anclajes, mano de obra, pintura y todo lo necesario para su correcta instalación y funcionamiento</v>
          </cell>
        </row>
      </sheetData>
      <sheetData sheetId="162">
        <row r="11">
          <cell r="B11" t="str">
            <v>Suministro transporte  e instalación de tubería PVC 1" hidráulica.  Incluye materiales necesarios, anclajes, mano de obra, pintura y todo lo necesario para su correcta instalación y funcionamiento</v>
          </cell>
        </row>
      </sheetData>
      <sheetData sheetId="163">
        <row r="11">
          <cell r="B11" t="str">
            <v>Suministro e instalación de tubería PVC 1-1/2" hidráulica.  Incluye materiales necesarios, anclajes, mano de obra, pintura y todo lo necesario para su correcta instalación y funcionamiento</v>
          </cell>
        </row>
      </sheetData>
      <sheetData sheetId="164">
        <row r="11">
          <cell r="B11" t="str">
            <v>Suministro transporte e instalación de tubería PVC 2" hidráulica.  Incluye materiales necesarios, anclajes, mano de obra, pintura y todo lo necesario para su correcta instalación y funcionamiento</v>
          </cell>
        </row>
      </sheetData>
      <sheetData sheetId="165">
        <row r="11">
          <cell r="B11" t="str">
            <v>Suministro transporte e instalación de Y JOINT unidad 4422T.  Incluye materiales necesarios, anclajes, mano de obra, pintura y todo lo necesario para su correcta instalación y funcionamiento</v>
          </cell>
        </row>
      </sheetData>
      <sheetData sheetId="166">
        <row r="11">
          <cell r="B11" t="str">
            <v>Suministro transporte  e instalación de Y JOINT para aire acondicionado cualquier medida o sistema.  Incluye materiales necesarios, anclajes, mano de obra, pintura y todo lo necesario para su correcta instalación y funcionamiento</v>
          </cell>
        </row>
      </sheetData>
      <sheetData sheetId="167">
        <row r="11">
          <cell r="B11" t="str">
            <v>Suministro, transporte e Instalación de tuberia rigida en CU L 1-1/8"</v>
          </cell>
        </row>
      </sheetData>
      <sheetData sheetId="168">
        <row r="11">
          <cell r="B11" t="str">
            <v>Suministro, transporte e Instalación de tuberia rigida en CU L 5/8"</v>
          </cell>
        </row>
      </sheetData>
      <sheetData sheetId="169">
        <row r="11">
          <cell r="B11" t="str">
            <v>Suministro, transporte e Instalación de tuberia rigida en CU L 3/8"</v>
          </cell>
        </row>
      </sheetData>
      <sheetData sheetId="170">
        <row r="11">
          <cell r="B11" t="str">
            <v>Suministro, transporte e Instalación de tuberia rigida en CU L 3/4"</v>
          </cell>
        </row>
      </sheetData>
      <sheetData sheetId="171">
        <row r="11">
          <cell r="B11" t="str">
            <v>Suministro, transporte e Instalación de tuberia rigida en CU L 1/2"</v>
          </cell>
        </row>
      </sheetData>
      <sheetData sheetId="172">
        <row r="11">
          <cell r="B11" t="str">
            <v>Suministro, transporte e Instalación de tuberia rigida en CU L 1/4"</v>
          </cell>
        </row>
      </sheetData>
      <sheetData sheetId="173">
        <row r="11">
          <cell r="B11" t="str">
            <v>Suministro, transporte e instalacion de tuberia en polipropileno 2 1/2"</v>
          </cell>
        </row>
      </sheetData>
      <sheetData sheetId="174">
        <row r="11">
          <cell r="B11" t="str">
            <v>Suministro, transporte e instalacion de Adaptador macho polipropileno 2 1/2"</v>
          </cell>
        </row>
      </sheetData>
      <sheetData sheetId="175">
        <row r="11">
          <cell r="B11" t="str">
            <v>Suministro, transporte e instalacion de codo polipropileno 2 1/2"</v>
          </cell>
        </row>
      </sheetData>
      <sheetData sheetId="176">
        <row r="11">
          <cell r="B11" t="str">
            <v>Suministros, transporte e instalación de Union de polipropileno 2 1/2"</v>
          </cell>
        </row>
      </sheetData>
      <sheetData sheetId="177">
        <row r="11">
          <cell r="B11" t="str">
            <v>suministro transporte e instalacion  de Bandas para unidades manejadoras de aire Incluye alineacion y ajustes necesarios.</v>
          </cell>
        </row>
      </sheetData>
      <sheetData sheetId="178">
        <row r="11">
          <cell r="B11" t="str">
            <v>Suministro, transporte e instalación de bateria 8D 1400Ah, 12 VDC para planta eléctrica, incluyendo todo lo necesario para su correcto funcionamiento</v>
          </cell>
        </row>
      </sheetData>
      <sheetData sheetId="179">
        <row r="11">
          <cell r="B11" t="str">
            <v>Suministro e instación de baterías de 12V 5A-H, selladas y no reparables. Incluye limpieza interna de los modulos y todos los elementos necesarios para su correcta instalación</v>
          </cell>
        </row>
      </sheetData>
      <sheetData sheetId="180">
        <row r="11">
          <cell r="B11" t="str">
            <v>Suministro e instación de baterías de 12V 7.5A-H, selladas y no reparables.  Incluye limpieza interna de los modulos y todos los elementos necesarios para su correcta instalación</v>
          </cell>
        </row>
      </sheetData>
      <sheetData sheetId="181">
        <row r="11">
          <cell r="B11" t="str">
            <v>Suministro, transporte e instalación de cargador de bateria de 5A a 12VDC para trabajo pesado, incluye las conexiones necesarias para su correcto funcionamiento.</v>
          </cell>
        </row>
      </sheetData>
      <sheetData sheetId="182">
        <row r="11">
          <cell r="B11" t="str">
            <v>Suministro e estación de baterías de 12V 55A-H, selladas y no reparables. Incluye limpieza interna de los módulos y todos los elementos necesarios para su correcta instalación</v>
          </cell>
        </row>
      </sheetData>
      <sheetData sheetId="183">
        <row r="11">
          <cell r="B11" t="str">
            <v>Suministro e instalación de baterías de 12V 120AH, selladas y no reparables. Incluye limpieza interna de los módulos y todos los elementos necesarios para su correcta instalación</v>
          </cell>
        </row>
      </sheetData>
      <sheetData sheetId="184">
        <row r="11">
          <cell r="B11" t="str">
            <v>Suministro e instalación de baterías de 12V 9AH, selladas y no reparables. Incluye limpieza interna de los módulos y todos los elementos necesarios para su correcta instalación</v>
          </cell>
        </row>
      </sheetData>
      <sheetData sheetId="185">
        <row r="11">
          <cell r="B11" t="str">
            <v>Suministro e instalación de baterías de 12V 26AH, selladas y no reparables. Incluye limpieza interna de los módulos y todos los elementos necesarios para su correcta instalación</v>
          </cell>
        </row>
      </sheetData>
      <sheetData sheetId="186">
        <row r="11">
          <cell r="B11" t="str">
            <v>Suministro e instalación de baterías de 12V 12AH, selladas y no reparables. Incluye limpieza interna de los módulos y todos los elementos necesarios para su correcta instalación</v>
          </cell>
        </row>
      </sheetData>
      <sheetData sheetId="187">
        <row r="11">
          <cell r="B11" t="str">
            <v>Suministro e instalación de baterías de 12V 45AH, selladas y no reparables. Incluye limpieza interna de los módulos y todos los elementos necesarios para su correcta instalación</v>
          </cell>
        </row>
      </sheetData>
      <sheetData sheetId="188">
        <row r="11">
          <cell r="B11" t="str">
            <v>Suministro e instalación de baterías de 12V 24AH, selladas y no reparables. Incluye limpieza interna de los módulos y todos los elementos necesarios para su correcta instalación</v>
          </cell>
        </row>
      </sheetData>
      <sheetData sheetId="189">
        <row r="11">
          <cell r="B11" t="str">
            <v>Pareja de Electricistas, incluye herramienta menor y equipos de alturas de ser necesario acorde a especificaciones técnicas</v>
          </cell>
        </row>
      </sheetData>
      <sheetData sheetId="190">
        <row r="11">
          <cell r="B11" t="str">
            <v>Mantenimiento preventivo de equipos CAVA, incluye mantenimiento de CAVA marca KRAF, 6 refrigeradoras horizontales y una congeladora horizontal para baterías, se incluye solamente el mantenimiento preventivo y la medición de variables e informe de funcionamiento.</v>
          </cell>
        </row>
      </sheetData>
      <sheetData sheetId="191">
        <row r="11">
          <cell r="B11" t="str">
            <v>Balanceamiento sistema de aire acondicionado (CFM y Temperatura), incluye medición en rejillas de CFM y T°, regulación de CVV cuando aplique y damper, verificación de funcionamiento de termostato y control, aplica por piso</v>
          </cell>
        </row>
      </sheetData>
      <sheetData sheetId="192">
        <row r="11">
          <cell r="B11" t="str">
            <v>Suministro, transporte e instalación de aislamiento en Yumbolon 10mm</v>
          </cell>
        </row>
      </sheetData>
      <sheetData sheetId="193">
        <row r="11">
          <cell r="B11" t="str">
            <v>Desmonte de equipos en cuartos técnicos por cada unidad manejadora de aire. Incluye desmonte de: bombas , tuberia de agua helada en el cuarto tecnico y accesorios, ductos de salilda de aire, instalaciones electricas y disposición final de elementos retirados, material peligroso o materiales especiales.</v>
          </cell>
        </row>
      </sheetData>
      <sheetData sheetId="194">
        <row r="11">
          <cell r="B11" t="str">
            <v>Desmonte de ductería, difusores, equipos y demas elementos del sistema de aire acondicionado diferente a cuartos y disposicion final de material peligroso o materiales especiales. De todo lo desmontado y dispuesto durante el plazo de ejecución del contrato. (Cobro por equipo o metro desmontado)</v>
          </cell>
        </row>
      </sheetData>
      <sheetData sheetId="195">
        <row r="11">
          <cell r="B11" t="str">
            <v>Mantenimiento preventivo  de equipos de aire acondicionado de expansión directa incluye evaporadora y condensadora desde doce mil (12.000) BTU en adelante, Incluye lavado  de serpentin, desincrustación, peinado de radiador, revision del sisttema eléctrico incluido motor (electrico, fisico y mecanico), control , presiones y carga de refrigerante R22, R410a, segun el caso y reporte de estado (El cargue de refrigerante se cobra con su respectivo item), revisión de estado de compresor en su parte fisica, mecanica y electrica,  asi como el motor ventilador, cambio de forros termicos en lineas a  condensador,  limpieza en drenaje de evaporador a presion, corregir goteras en evaporador, revisión de drenajes y bombas, y reporte del estado final del sistema.</v>
          </cell>
        </row>
      </sheetData>
      <sheetData sheetId="196">
        <row r="11">
          <cell r="B11" t="str">
            <v>Suministro, transporte e Instalación Aspa ventilador de Condensación Chiller YCAL0080EC28X</v>
          </cell>
        </row>
      </sheetData>
      <sheetData sheetId="197">
        <row r="11">
          <cell r="B11" t="str">
            <v>Mantenimiento preventivo de los FANCOIL que incluye Sopleteado con aire a presión y limpieza de evaporador con químicos aprobados. Sopleteado con aire a presión y limpieza de condensador con químicos aprobados.
Limpieza de filtros. Limpieza de drenaje de condensado.
Inspección mecánica y eléctrica del equipo, capacitores, contactores motores y ventiladores. Pruebas de:Presión, voltaje, caída de tensión , amperaje y temperaturas. El evaporador es lavado con coil cleaner ecológico.El condensador es lavado con fast cleaner y reporte del estado final del sistema.</v>
          </cell>
        </row>
      </sheetData>
      <sheetData sheetId="198">
        <row r="11">
          <cell r="B11" t="str">
            <v xml:space="preserve">Mantenimiento preventivo y puesta en operación de los Extractores o inyectores de aire hasta 15 HP. Incluye  revision de parte electrica, control, limpieza, y lubricación de partes mecánicas  y reporte del estado final del sistema. </v>
          </cell>
        </row>
      </sheetData>
      <sheetData sheetId="199">
        <row r="11">
          <cell r="B11" t="str">
            <v>Mantenimiento preventivo de difusores y/o rejillas. Incluye limpieza, revision de flujo y temperatura de aire con valor de CFM y Temperatura, ajuste de celosia cuando aplique y  ajustes necesario para su correcto funcionamiento.</v>
          </cell>
        </row>
      </sheetData>
      <sheetData sheetId="200">
        <row r="11">
          <cell r="B11" t="str">
            <v>Mantenimiento  preventivo de Unidad manejadoras, casettes, piso techo, centrales, ventana, paquete o split tipo hidrónico desde 9.000BTU hasta 600.000 BTU. Incluye limpieza y lavado de equipo y componentes (limpieza de cuarto cuando sea Unidad manejadora), revision de bomba, bandas, poleas, serpentin, valvula de control, ventilador, aspas, revisión de instrumentación, filtros, drenajes, bandeja, motor, purgas, parte eléctrica y control.</v>
          </cell>
        </row>
      </sheetData>
      <sheetData sheetId="201">
        <row r="11">
          <cell r="B11" t="str">
            <v>Mantenimiento mecánico y ajuste general de  UMAS en los siguientes elementos: ( Rodamientos, y cambios de chumaceras referencia (YAR203 pedestal, Eje 2.3/16, (SY507YAR203 pedestal, Eje 1.7/16), (SY 1,7/16 Pedestal), (SY 2,3/16 Pedestal) segun el caso, aislante térmico , tornillería, eje si aplica y Balanceo). Incluye ajuste de vibraciones,  cambio de Blower si se requiere  y limpireza con desengrasante Industrial.</v>
          </cell>
        </row>
      </sheetData>
      <sheetData sheetId="202">
        <row r="11">
          <cell r="B11" t="str">
            <v>Mantenimiento preventivo y operación de UNIDAD CHILLER.  Hasta 80 toneladas de refigeración. Incluye: Revisión y calibaracion del sistema eléctrico y control (ajustes, enclavamientos, switches, aislamiento, sensores, etc), carga de refrigerante, revision y carga de lubricante, revisión y calibracion de temperaturas, caudal de agua helada entrada y retorno, presiones de alta y baja, revisión y limpieza del intercambiador de calor y de todo el sistema (serpentines, drenaje,etc), ajuste de piezas, remoción de oxido, niveles de fluidos, Informe del estado actual.</v>
          </cell>
        </row>
      </sheetData>
      <sheetData sheetId="203">
        <row r="11">
          <cell r="B11" t="str">
            <v>Suministro transporte e instalación de cilindro por 30 libras de refrigerante  R22. inlcuye medidas de presion y ajustes de fugas.</v>
          </cell>
        </row>
      </sheetData>
      <sheetData sheetId="204">
        <row r="11">
          <cell r="B11" t="str">
            <v>Mantenimiento preventivo de UPS hasta  4 KVA. Incluye limipeza, ajuste de conexiones, revisión de baterías, ventiladores y demas elementos para su currecto funcionamiento</v>
          </cell>
        </row>
      </sheetData>
      <sheetData sheetId="205">
        <row r="11">
          <cell r="B11" t="str">
            <v>Mantenimiento preventivo de UPS mayor a 4 KVA hasta 15 kva. Incluye limipeza, ajuste de conexiones, revisión de baterías, ventiladores y demas elementos para su currecto funcionamiento.</v>
          </cell>
        </row>
      </sheetData>
      <sheetData sheetId="206">
        <row r="11">
          <cell r="B11" t="str">
            <v>Mantenimiento preventivo de UPS de 20 KVA. Incluye limipeza, ajuste de conexiones, revisión de baterías, ventiladores y demas elementos para su currecto funcionamiento.</v>
          </cell>
        </row>
      </sheetData>
      <sheetData sheetId="207">
        <row r="11">
          <cell r="B11" t="str">
            <v>Mantenimiento preventivo de UPS de 30 KVA hasta 40 kva. Incluye limipeza, ajuste de conexiones, revisión de baterías, ventiladores y demas elementos para su currecto funcionamiento.</v>
          </cell>
        </row>
      </sheetData>
      <sheetData sheetId="208">
        <row r="11">
          <cell r="B11" t="str">
            <v>Mantenimiento preventivo de UPS de 41 a 50 kVA Incluye limipeza, ajuste de conexiones, revisión de baterías, ventiladores y demas elementos para su currecto funcionamiento.</v>
          </cell>
        </row>
      </sheetData>
      <sheetData sheetId="209">
        <row r="11">
          <cell r="B11" t="str">
            <v>Mantenimiento preventivo de planta diesel de 160 kva hasta 680 kva. incluye limpieza, refrigerante, aceite, filtros de aceite y combustible, verificación de estado, medición de variables elecricas, de planta y baterias, limpieza baterias, limpieza de contactores y carcaza, lubricación,  organización, pruebas en vacio, nivel de combustible, drenajes,  y detección de fallas posibles.</v>
          </cell>
        </row>
      </sheetData>
      <sheetData sheetId="210">
        <row r="11">
          <cell r="B11" t="str">
            <v>Suministro, transporte y llenado de ACPM</v>
          </cell>
        </row>
      </sheetData>
      <sheetData sheetId="211">
        <row r="11">
          <cell r="B11" t="str">
            <v>Suministro, transporte e instalación de tarjeta electrónica para mantenimiento correctivo equipos de aire acondicionado</v>
          </cell>
        </row>
      </sheetData>
      <sheetData sheetId="212">
        <row r="11">
          <cell r="B11" t="str">
            <v>Desmonte, reparación y puesta en operación de motor puerta tipo Lift, incluye trabajo de eliminación de la soldadura actual, reparación y carga de resortes, engrase y reparaciones de cadena necesarios para su buen funcionamiento</v>
          </cell>
        </row>
      </sheetData>
      <sheetData sheetId="213">
        <row r="11">
          <cell r="B11" t="str">
            <v>Suministro, transporte e instalación de Cantonera eléctrica, incluye el equipo de cantonera, recibidor metálico, empaques y demás accesorios necesarios</v>
          </cell>
        </row>
      </sheetData>
      <sheetData sheetId="214">
        <row r="11">
          <cell r="B11" t="str">
            <v>Mantenimiento preventivo de puerta eléctrica levadiza  que incluye: limpieza y lubricación  de rieles, motor, ejes resortes, cadena y/o guaya, bisagras, ruedas y piñones. Ajuste de topes, tensión de cadena, finales de carrera, tornillos, tuercas y ruedas.</v>
          </cell>
        </row>
      </sheetData>
      <sheetData sheetId="215">
        <row r="11">
          <cell r="B11" t="str">
            <v>Mantenimiento preventivo de puerta eléctrica articulada lateral  que incluye: limpieza y lubricación  de rieles, motor, cadena y/o guaya, bisagras, ruedas y piñones. Ajuste de topes, tensión de cadena, finales de carrera, tornillos, tuercas y ruedas.</v>
          </cell>
        </row>
      </sheetData>
      <sheetData sheetId="216">
        <row r="11">
          <cell r="B11" t="str">
            <v>Mantenimiento preventivo de puerta eléctrica levadiza PB2-High Lift  que incluye: limpieza y lubricación  de rieles, motor, ejes resortes, cadena y/o guaya, bisagras, ruedas y piñones. Ajuste de topes, tensión de cadena, finales de carrera, tornillos, tuercas y ruedas.</v>
          </cell>
        </row>
      </sheetData>
      <sheetData sheetId="217">
        <row r="11">
          <cell r="B11" t="str">
            <v>Mantenimientos preventivo de puerta vehicular tipo corredera 1.50 alto X 6.00 ancho electrica incluye: limpieza y lubricación de correa dentada, riel, motor, ruedas y piñones. Ajuste de topes, tensión de correa dentada, finales de carrera, tornillos, tuercas ,ruedas y puntos de soldadura para su optimo funcionamineto(en caso de requerirse).</v>
          </cell>
        </row>
      </sheetData>
      <sheetData sheetId="218">
        <row r="11">
          <cell r="B11" t="str">
            <v>Suministro, transporte e instalación o cambio de base para sensores de final de carrera, fabricada en angulo de 1 1/2" x 3/16", con el mismo color de la base del motor y pintura anticorrosiva.  Incluye desmonte de la base existente, soldadura y todos  los elementos necesarios para su correcta instalación</v>
          </cell>
        </row>
      </sheetData>
      <sheetData sheetId="219">
        <row r="11">
          <cell r="B11" t="str">
            <v>Suministro, transporte e instalación o cambio de par de ruedas en hierro galvanizado de 4" con doble rodamiento para puerta eléctrica corrediza. Incluye desmontes, base en hierro gavanizado en V, pintura antocorrosiva del mismo color de la puerta, soldadura y todos los elementos necesarios para su correcta instalación.</v>
          </cell>
        </row>
      </sheetData>
      <sheetData sheetId="220">
        <row r="11">
          <cell r="B11" t="str">
            <v>Suministro, transporte e instalación o cambio de sistema de control para puerta eléctrica corrediza. Incluye desmontes, variador de 1HP tipo sinamics V20 o equivalente, indicadores visuales de apertura y cierre de la puerta, parada, muletilla, relevos, sensores de restricción de cierre, caja metáliza en pintura electrostática para alojar los elementos de control y todos los elementos necesarios para su correcta instalación.</v>
          </cell>
        </row>
      </sheetData>
      <sheetData sheetId="221">
        <row r="11">
          <cell r="B11" t="str">
            <v>Suministro, transporte e instalación o cambio de interruptor de posición tipo Osiswitch ref XCKP2118P16 con cuerpo de plastico con palanta y roldana termoplastica, entrada de cable roscada para ISO M16x1,5 con contacto bipolar NC+NA. Ruptura brusca e interruptor de plastico. Medidas 31x30x65mm. Incluye desmonts y todos los elementos necesarios para su correcta instalación.</v>
          </cell>
        </row>
      </sheetData>
      <sheetData sheetId="222">
        <row r="11">
          <cell r="B11" t="str">
            <v>Suministro, transporte e instalación de sistema de desbloqueo manual para motor de puerta eléctrica corrediza, que permita desacoplar el motor del sistema de arraste de la puerta. Incluye buje en bronce fosforado, eje con cuña de bloqueo, manzana de tracción, resorte de acople al piñon, palanca de accionamiento con su respectivo eje, pintura antocorrosiva y todos los elementos necesarios para su correcta instalación</v>
          </cell>
        </row>
      </sheetData>
      <sheetData sheetId="223">
        <row r="11">
          <cell r="B11" t="str">
            <v>Suministro, transporte e instalación o cambio de bisagra ovaladas en calibre 14 en hierro galvanizado para puerta levadiza. Incluye desmonte de bisagras existentes y todos los elementos necesarios para su correcta instalación.</v>
          </cell>
        </row>
      </sheetData>
      <sheetData sheetId="224">
        <row r="11">
          <cell r="B11" t="str">
            <v>Suministro, transporte e instalación o cambio de bisagra ovaladas en calibre 16 en hierro galvanizado para puerta levadiza. Incluye desmonte de bisagras existentes y todos los elementos necesarios para su correcta instalación.</v>
          </cell>
        </row>
      </sheetData>
      <sheetData sheetId="225">
        <row r="11">
          <cell r="B11" t="str">
            <v>Suministro, transporte e instalación o cambio de bisagra rectangular con cuatro perforaciones en calibre 14 en hierro galvanizado para puerta levadiza PB2-High Lift. Incluye desmonte de bisagras existentes y todos los elementos necesarios para su correcta instalación.</v>
          </cell>
        </row>
      </sheetData>
      <sheetData sheetId="226">
        <row r="11">
          <cell r="B11" t="str">
            <v>Suministro, transporte e instalación o cambio de guaya para puerta levadiza. Incluye desmontes,  guaya de 1/8"de diametro x 3 metros de altura, soportes y elementos necesarios para su correcta instalación.</v>
          </cell>
        </row>
      </sheetData>
      <sheetData sheetId="227">
        <row r="11">
          <cell r="B11" t="str">
            <v>Suministro, transporte e instalación o cambio de rodamiento de 2" recubierto con su respectivo eje para puerta levadiza. Incluye desmontes y  todos los elementos necesarios para su correcta instalación.</v>
          </cell>
        </row>
      </sheetData>
      <sheetData sheetId="228">
        <row r="11">
          <cell r="B11" t="str">
            <v>Suministro, transporte e instalación de sensor fotoelectrico tipo BX700-DFRTd o equivalente para puerta corrediza. Incluye cableado, ductería y todos elementos necesarios para su correcto fucionamiento.</v>
          </cell>
        </row>
      </sheetData>
      <sheetData sheetId="229">
        <row r="11">
          <cell r="B11" t="str">
            <v>Reparación y ajuste de riel de piso para puerta corrediza. Incluye soldadura, anclaje con pernos, calzas (de ser necesario) y todos elementos necesarios para su correcto fucionamiento.</v>
          </cell>
        </row>
      </sheetData>
      <sheetData sheetId="230">
        <row r="11">
          <cell r="B11" t="str">
            <v>Suministro, transporte e instalación o cambio de botonera industrial tipo lift-master de tres pasos, cerrar, abrir, parar para puerta. Incluye desmontes, conexiones, cableado y todos elementos necesarios para su correcto fucionamiento.</v>
          </cell>
        </row>
      </sheetData>
      <sheetData sheetId="231">
        <row r="11">
          <cell r="B11" t="str">
            <v>Suministro, transporte e instalación o cambio de motorreductor sinfín corona  90 grados de 1 HP con relación 30:1. Motor trifásico 220V. Incluye desmontes</v>
          </cell>
        </row>
      </sheetData>
      <sheetData sheetId="232">
        <row r="11">
          <cell r="B11" t="str">
            <v>Suministro, transporte e instalación de aislamiento térmico para tubería, codos, tees, bridas, union</v>
          </cell>
        </row>
      </sheetData>
      <sheetData sheetId="233">
        <row r="11">
          <cell r="B11" t="str">
            <v>Suministro, transporte e instalacion de Kit de traccion de ejes, piñones y bujes</v>
          </cell>
        </row>
      </sheetData>
      <sheetData sheetId="234">
        <row r="11">
          <cell r="B11" t="str">
            <v>Suministro, instalacion y puesta en funcionamiento de electroimán de 500 libras ,incluye una fuente de poder, anclaje del electroimán y gato.</v>
          </cell>
        </row>
      </sheetData>
      <sheetData sheetId="235">
        <row r="11">
          <cell r="B11" t="str">
            <v xml:space="preserve">Mantenimiento Preventivo y correctivo por cada motobomba del sistema de bombeo para agua potable, aguas lluvias y sistema de aire acondicionado (independiente del sistema). INCLUYE: mantenimieto motobombas hasta 15 HP 3 Ø, mantenimieto de tablero electrico y de control. mantenimiento de todo el sistema mecánico y electrico, entre otros medicion de variables, lubricación, verificación fisica y puesta en funcionamiento, incluye accesorios, elementos  necesarios e informe de diagnostico. </v>
          </cell>
        </row>
      </sheetData>
      <sheetData sheetId="236">
        <row r="11">
          <cell r="B11" t="str">
            <v xml:space="preserve">Mantenimiento Preventivo y correctivo por cada motobomba del sistema de bombeo para agua potable, aguas lluvias y sistema de aire acondicionado (independiente del sistema). INCLUYE: mantenimieto motobombas mayores a 15 HP 3 Ø, mantenimieto de tablero electrico y de control. mantenimiento de todo el sistema mecánico y electrico, entre otros medicion de variables, lubricación, verificación fisica y puesta en funcionamiento, incluye accesorios, elementos  necesarios e informe de diagnostico. </v>
          </cell>
        </row>
      </sheetData>
      <sheetData sheetId="237">
        <row r="11">
          <cell r="B11" t="str">
            <v>Mantenimiento Correctivo- Cambio de elementos de desgaste de bombas hidráulicas hasta  15 HP. Incluye Rodamientos, sello, empaque y kit de impulsores</v>
          </cell>
        </row>
      </sheetData>
      <sheetData sheetId="238">
        <row r="11">
          <cell r="B11" t="str">
            <v>Mantenimiento Correctivo- Cambio de elementos de desgaste de bombas hidráulicas Mayores a 15HP. Incluye Rodamientos, sello, empaque y kit de impulsores</v>
          </cell>
        </row>
      </sheetData>
      <sheetData sheetId="239">
        <row r="11">
          <cell r="B11" t="str">
            <v>BOBINADO DE MOTOR ENTRE 1 HP A 10 HP. Incluye mantenimiento de rodamientos, reperación de eje, pintada de carcaza y  base, reemplazo de toda la tornillería, de terninales de conexión y pruebas de banco.</v>
          </cell>
        </row>
      </sheetData>
      <sheetData sheetId="240">
        <row r="11">
          <cell r="B11" t="str">
            <v>Balanceo dinámico y chequeo de extractor centrífugo de aire industrial</v>
          </cell>
        </row>
      </sheetData>
      <sheetData sheetId="241">
        <row r="11">
          <cell r="B11" t="str">
            <v xml:space="preserve">Acompañamiento Ingeniero electricista y profesiones afines según solicitud. Incluye maniobras requeridas en subestación, plantas electricas y equipos especializados electricos y/o electromecanicos, incluye equipos especiales según aplique. </v>
          </cell>
        </row>
      </sheetData>
      <sheetData sheetId="242">
        <row r="11">
          <cell r="B11" t="str">
            <v>Prueba de acidez, estado del refrigerante y aceite</v>
          </cell>
        </row>
      </sheetData>
      <sheetData sheetId="243">
        <row r="11">
          <cell r="B11" t="str">
            <v>Pareja de Stanby Electricistas disponible para sedes externas, incluye herramienta menor y equipos de alturas.</v>
          </cell>
        </row>
      </sheetData>
      <sheetData sheetId="244">
        <row r="11">
          <cell r="B11" t="str">
            <v>Pareja de Standby de aires acondicionados, incluye herramienta menor y equipos de alturas.</v>
          </cell>
        </row>
      </sheetData>
      <sheetData sheetId="245">
        <row r="11">
          <cell r="B11" t="str">
            <v>Recolección, transporte y disposición final en bodega de los residuos de chatarra, cableado y demas elementos de los sistemas electricos y electromecanicos generados en la obra (Valor por día)</v>
          </cell>
        </row>
      </sheetData>
      <sheetData sheetId="246">
        <row r="11">
          <cell r="B11" t="str">
            <v>Mantenimiento preventivo de UPS mayores a 50KVA y hasta 60 kVA. Incluye limipeza, ajuste de conexiones, revisión de baterías, ventiladores y demas elementos para su currecto funcionamiento.</v>
          </cell>
        </row>
      </sheetData>
      <sheetData sheetId="247">
        <row r="11">
          <cell r="B11" t="str">
            <v>Mantenimiento preventivo de UPS de 60KVA o superior. Incluye limipeza, ajuste de conexiones, revisión de baterías, ventiladores y demas elementos para su currecto funcionamiento.</v>
          </cell>
        </row>
      </sheetData>
      <sheetData sheetId="248">
        <row r="11">
          <cell r="B11" t="str">
            <v>Mantenimiento preventivo de UPS de 80KVA o superior. Incluye limipeza, ajuste de conexiones, revisión de baterías, ventiladores y demas elementos para su currecto funcionamiento.</v>
          </cell>
        </row>
      </sheetData>
      <sheetData sheetId="249">
        <row r="11">
          <cell r="B11" t="str">
            <v>Desmonte de instalaciones eléctricas por metro cuadrado; incluye el demonte de tubería, acometida, parlantes, salidas eléctricas, (tomacorrientes e interruptores) y elementos de sujeción</v>
          </cell>
        </row>
      </sheetData>
      <sheetData sheetId="250">
        <row r="11">
          <cell r="B11" t="str">
            <v>Mantenimiento electrónico tarjetas condensadoras vrf, incluye desmonte e instalación de las tarjetas, desconexión de comunicación, solenoides, válvula de expansión, desconexión de cables de potencia en tarjetas, desmonte de panel frontal principal, para llegar a panel secundario para el mantenimiento adecuado de Pcb Tarjeta Inverter, compresores, Pcb Tarjeta inverter ventiladores, Tarjeta main y Tarjeta de activación Solenoide y carter.</v>
          </cell>
        </row>
      </sheetData>
      <sheetData sheetId="251">
        <row r="11">
          <cell r="B11" t="str">
            <v>Suministro transporte e instalación de Tanque metálico de diafragma de 100LTS. Incluye sellos y pruebas de presurización, accesorios y todos los elementos necesarios para su correcta instalación.</v>
          </cell>
        </row>
      </sheetData>
      <sheetData sheetId="252">
        <row r="11">
          <cell r="B11" t="str">
            <v>Sumistro transporte e instalación de Termistor.</v>
          </cell>
        </row>
      </sheetData>
      <sheetData sheetId="253">
        <row r="11">
          <cell r="B11" t="str">
            <v>Suministro e instalación de tarjeta de motor ícaro bft la puerta corredizo reto vehicular original del motor, incluye capacitor bft italiano, mantenimiento preventivo de puerta vehicular, correcta limpieza, lubricación y ajustes generales.</v>
          </cell>
        </row>
      </sheetData>
      <sheetData sheetId="254">
        <row r="11">
          <cell r="B11" t="str">
            <v>Mantenimiento preventivo del sistema de Perifoneo de la estación de bomberos de San Antonio de Prado.</v>
          </cell>
        </row>
      </sheetData>
      <sheetData sheetId="255">
        <row r="11">
          <cell r="B11" t="str">
            <v xml:space="preserve">Suministro, transporte e instalación, modificación de puertas exteriores con panel de poliuretano inyectado de alta densidad ( Panel sandwich ).Puerta # 5 Campo Valdez </v>
          </cell>
        </row>
      </sheetData>
      <sheetData sheetId="256">
        <row r="11">
          <cell r="B11" t="str">
            <v>Mantenimiento preventivo del sistema de Perifoneo de la estación de bomberos de Campo Valdes</v>
          </cell>
        </row>
      </sheetData>
      <sheetData sheetId="257">
        <row r="11">
          <cell r="B11" t="str">
            <v>Mantenimiento preventivo del sistema de Perifoneo de la estación de bomberos de Floresta</v>
          </cell>
        </row>
      </sheetData>
      <sheetData sheetId="258">
        <row r="11">
          <cell r="B11" t="str">
            <v>Mantenimiento preventivo y correctivo del sistema de bombeo de MOVA.</v>
          </cell>
        </row>
      </sheetData>
      <sheetData sheetId="259">
        <row r="11">
          <cell r="B11" t="str">
            <v>Mantenimiento correctivo a  Chiller en Mova.</v>
          </cell>
        </row>
      </sheetData>
      <sheetData sheetId="260">
        <row r="11">
          <cell r="B11" t="str">
            <v>Mantenimiento correctivo de Chiller del Edificio Carré.</v>
          </cell>
        </row>
      </sheetData>
      <sheetData sheetId="261">
        <row r="11">
          <cell r="B11" t="str">
            <v>Suministro, transporte e instalación  de  chumaceras americanas para puerta vehicular</v>
          </cell>
        </row>
      </sheetData>
      <sheetData sheetId="262">
        <row r="11">
          <cell r="B11" t="str">
            <v>Suministro, transporte e instalación  de kit de Brazos</v>
          </cell>
        </row>
      </sheetData>
      <sheetData sheetId="263">
        <row r="11">
          <cell r="B11" t="str">
            <v>Programación de procesador de audio.</v>
          </cell>
        </row>
      </sheetData>
      <sheetData sheetId="264">
        <row r="11">
          <cell r="B11" t="str">
            <v>Suministro transporte, retiro e instalacion y programacion  de microfono MC-100</v>
          </cell>
        </row>
      </sheetData>
      <sheetData sheetId="265">
        <row r="11">
          <cell r="B11" t="str">
            <v xml:space="preserve">Suministro, transporte e instalación, modificación de puertas exteriores con panel de poliuretano inyectado de alta densidad ( Panel sandwich ).Puerta # 4 Campo Valdez </v>
          </cell>
        </row>
      </sheetData>
      <sheetData sheetId="266">
        <row r="11">
          <cell r="B11" t="str">
            <v xml:space="preserve">Suministro, transporte retiro e instalación de cerradura Peatonal eléctrica marca Yale y todo lo necesario para su correcto funcionamiento </v>
          </cell>
        </row>
      </sheetData>
      <sheetData sheetId="267">
        <row r="11">
          <cell r="B11" t="str">
            <v>Suministro e instalacion de tuberia pvc  Ø  3/4" por piso y/o muro para la red de energia normal, desde el tablero ppal a otros tableros, incluyendo obra civil,  botada de materiales, excavacion y/o demolicion, lleno y/o resane, pega pvc, curvas adaptadores y demas elementos necesarios para su correcta instalacion.</v>
          </cell>
        </row>
      </sheetData>
      <sheetData sheetId="268">
        <row r="11">
          <cell r="B11" t="str">
            <v>Suministro, transporte e instalación de tubería metálica EMT  diámetro 1-1/2". Incluye adaptadores, uniones, curvas, grapas  doble ala  y demás accesorios necesarios para su correcta instalación.</v>
          </cell>
        </row>
      </sheetData>
      <sheetData sheetId="269">
        <row r="11">
          <cell r="B11" t="str">
            <v>Suministro, transporte e instalación de tubería metálica EMT  diámetro 1". Incluye adaptadores, uniones, curvas, grapas  doble ala  y demás accesorios necesarios para su correcta instalación.</v>
          </cell>
        </row>
      </sheetData>
      <sheetData sheetId="270">
        <row r="11">
          <cell r="B11" t="str">
            <v>Suministro, transporte e instalación de tubería metálica EMT  diámetro 3/4". Incluye adaptadores, uniones, curvas, grapas  doble ala  y demás accesorios necesarios para su correcta instalación.</v>
          </cell>
        </row>
      </sheetData>
      <sheetData sheetId="271">
        <row r="11">
          <cell r="B11" t="str">
            <v>Suministro, transporte e instalación de tubería metálica EMT  diámetro 1/2". Incluye adaptadores, uniones, curvas, grapas  doble ala  y demás accesorios necesarios para su correcta instalación.</v>
          </cell>
        </row>
      </sheetData>
      <sheetData sheetId="272">
        <row r="11">
          <cell r="B11" t="str">
            <v>Suministro e instalacion de tuberia metalica galvanizada  Ø  1" en poste de concreto  y fibra de vidrio para el bajante de red telefonica o acometidad  incluye cinta bandit, hebillas, curva pvc, boquilla,uniones y demas elementos necesarios para su correcta instalacion.</v>
          </cell>
        </row>
      </sheetData>
      <sheetData sheetId="273">
        <row r="11">
          <cell r="B11" t="str">
            <v>Suministro, transporte e instalación de  BANDEJA PORTACABLE tipo Malla de 20X5,4 cm, gavanizada. certificada por el Cidet,  Incluye soporte peldaño o mensula, varilla roscada, anclajes y demás accesorios para su correcta instalación y puesta en funcionamiento.</v>
          </cell>
        </row>
      </sheetData>
      <sheetData sheetId="274">
        <row r="11">
          <cell r="B11" t="str">
            <v>Suministro e instalación de bandeja portacables semipesada de 20 x8 cm. Incluye curvas, reducciones , te"T",platinas de unión, soportes  tipo peldaño o similar para la  fijación, espárragos y/o pernos de expansión, obra civil, y todos los elementos necesarios para su correcta instalación.</v>
          </cell>
        </row>
      </sheetData>
      <sheetData sheetId="275">
        <row r="11">
          <cell r="B11" t="str">
            <v>Suministro e instalación de bandeja portacables semipesada de 30 x8 cm. Incluye curvas, reducciones , te"T",platinas de unión, soportes  tipo peldaño o similar para la  fijación, espárragos y/o pernos de expansión, obra civil, y todos los elementos necesarios para su correcta instalación.</v>
          </cell>
        </row>
      </sheetData>
      <sheetData sheetId="276">
        <row r="11">
          <cell r="B11" t="str">
            <v xml:space="preserve">Suministro e instalación de canaleta metálica SIN división de 12x5 centímetros . Incluye tapa clip y atornillada, troqueles para red de energía normal, o red de energía regulada, o red de voz y datos, anclaje, marcación, obra civil y demás elementos necesarios para su correcta instalación. </v>
          </cell>
        </row>
      </sheetData>
      <sheetData sheetId="277">
        <row r="11">
          <cell r="B11" t="str">
            <v xml:space="preserve">Suministro e instalación de canaleta metálica doble división de 12x5 centímetros . Incluye tapa clip y atornillada, troqueles para red de energía normal, red de energía regulada, red de voz y datos, anclaje, marcación, obra civil y demás elementos necesarios para su correcta instalación. </v>
          </cell>
        </row>
      </sheetData>
      <sheetData sheetId="278">
        <row r="11">
          <cell r="B11" t="str">
            <v xml:space="preserve">Suministro e instalación de ducto metálico de 40x8 centímetros . Incluye escalerilla interna, tapa clip y atornillada, troqueles para red de energía normal, red de energía regulada, red de voz y datos, anclaje, marcación, obra civil y demás elementos necesarios para su correcta instalación. </v>
          </cell>
        </row>
      </sheetData>
      <sheetData sheetId="279">
        <row r="11">
          <cell r="B11" t="str">
            <v>Suministro e instalación de bandeja portacables semipesada de 40 x8 cm. Incluye curvas, reducciones , te"T",platinas de unión, soportes  tipo peldaño o similar para la  fijación, espárragos y/o pernos de expansión, obra civil, y todos los elementos necesarios para su correcta instalación.</v>
          </cell>
        </row>
      </sheetData>
      <sheetData sheetId="280">
        <row r="11">
          <cell r="B11" t="str">
            <v xml:space="preserve">Suministro e instalación de bajante metalico doble división de 10x10 centímetros . Incluye tapa clip y atornillada, troqueles para red de energía normal, red de energía regulada, red de voz y datos, anclaje, marcación, obra civil y demás elementos necesarios para su correcta instalación. </v>
          </cell>
        </row>
      </sheetData>
      <sheetData sheetId="281">
        <row r="11">
          <cell r="B11" t="str">
            <v>Suministro e instalación de ducto metálico de 20x8 centímetros. Incluye escalerilla interna, tapa clip y atornillada, troqueles para red de energía normal, red de energía regulada, anclaje, marcación, obra civil y demás elementos necesarios para su correcta instalación.</v>
          </cell>
        </row>
      </sheetData>
      <sheetData sheetId="282">
        <row r="11">
          <cell r="B11" t="str">
            <v>Suministro e instalación de ducto metálico de 10x8 centímetros.
Incluye escalerilla interna, tapa clip y atornillada, troqueles para red de energía normal, red de energía regulada, anclaje, marcación, obra civil y demás elementos necesarios para su correcta instalación.</v>
          </cell>
        </row>
      </sheetData>
      <sheetData sheetId="283">
        <row r="11">
          <cell r="B11" t="str">
            <v>Suministro transporte e instalación de tubería PVC de 1". Incluye todo lo necesario para su correcta instalación.</v>
          </cell>
        </row>
      </sheetData>
      <sheetData sheetId="284">
        <row r="11">
          <cell r="B11" t="str">
            <v>Suministro e instalacion de tuberia metalica galvanizada  Ø  1" en pared, incluye cinta bandit, hebillas, curva pvc, boquilla,uniones y demas elementos necesarios para su correcta instalacion.</v>
          </cell>
        </row>
      </sheetData>
      <sheetData sheetId="285">
        <row r="11">
          <cell r="B11" t="str">
            <v>Suministro e instalacion de Coraza Americana de 3/4" a 1"  demás accesorios necesarios para su instalación.</v>
          </cell>
        </row>
      </sheetData>
      <sheetData sheetId="286">
        <row r="11">
          <cell r="B11" t="str">
            <v>Suministro e Instalación de Tubería metalica galvanizada IMC de 3/4". Incluye fijacion, marcación y todo lo necesario para su correcto funcionamiento.</v>
          </cell>
        </row>
      </sheetData>
      <sheetData sheetId="287">
        <row r="11">
          <cell r="B11" t="str">
            <v>Suministro transporte e instalación de caja de paso de 30x30x10 cms,con chapa, lamina calibre 18 USG, fondo de madera, para la red de voz y datos empotrada en muros, incluye la botada de escombros,  y elementos necesarios para su normal funcionamiento.</v>
          </cell>
        </row>
      </sheetData>
      <sheetData sheetId="288">
        <row r="11">
          <cell r="B11" t="str">
            <v>Suministro, transporte e instalación de caja metálica 15X15X5 de sobreponer con tapa atornillada, para energía, sonido, imagen y/o telecomunicaciones tipo metálico con lamina calibre 20 USG con fondo metálico y pintura electrostática .Incluye accesorios y elementos de sujeción para su correcta instalación.</v>
          </cell>
        </row>
      </sheetData>
      <sheetData sheetId="289">
        <row r="11">
          <cell r="B11" t="str">
            <v>Suministro, transporte e instalación de caja metálica 12X12X5 de sobreponer con tapa atornillada, para energía, sonido, imagen y/o telecomunicaciones tipo metálico con lamina calibre 20 USG con fondo metálico y pintura electrostática .Incluye accesorios y elementos de sujeción para su correcta instalación.</v>
          </cell>
        </row>
      </sheetData>
      <sheetData sheetId="290">
        <row r="11">
          <cell r="B11" t="str">
            <v>Suministro, transporte   e  instalación  de caja metálica galvanizada de 4"x4" y / PVC para empotrar con tapa lisa   para energía, sonido, imagen  y/o telecomunicaciones  en  lámina calibre 20 USG . Incluye accesorios para su instalación.</v>
          </cell>
        </row>
      </sheetData>
      <sheetData sheetId="291">
        <row r="11">
          <cell r="B11" t="str">
            <v>Suministro  e  instalación  de tablero de 36 circuitos trifásico tipo NTQ-CP 5H,225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 Certificación RETIE y UL 67</v>
          </cell>
        </row>
      </sheetData>
      <sheetData sheetId="292">
        <row r="11">
          <cell r="B11" t="str">
            <v>Suministro  e  instalación  de tablero de 24 circuitos trifásico tipo NTQ-424, 225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 Certificación RETIE y UL 67</v>
          </cell>
        </row>
      </sheetData>
      <sheetData sheetId="293">
        <row r="11">
          <cell r="B11" t="str">
            <v>Suministro, transporte   e  instalación  de tablero de 18 circuitos trifásico tipo NTQ-418TSQ,  4H,225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 Certificación RETIE y UL 67</v>
          </cell>
        </row>
      </sheetData>
      <sheetData sheetId="294">
        <row r="11">
          <cell r="B11" t="str">
            <v>Suministro, transporte   e  instalación  de tablero de 12 circuitos Bifasico tipo NTQ-412TSQ,  4H,225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 Certificación RETIE y UL 67</v>
          </cell>
        </row>
      </sheetData>
      <sheetData sheetId="295">
        <row r="11">
          <cell r="B11" t="str">
            <v xml:space="preserve">Suministro e instalación de Caja 2x4" de Sobreponer. Para alojar tomacorriente levitón doble o toma. </v>
          </cell>
        </row>
      </sheetData>
      <sheetData sheetId="296">
        <row r="11">
          <cell r="B11" t="str">
            <v>Suministro transporte e instalación de gabinete para interior de1,6x0.9x0.4 mts, TMS-ML 630- 10-500/5 3F, Equipado con: totalizador industrial tipo caja moldeada entre 300 amperios hasta 600 amperios de 65KA, contador electrónico, transformadores de corriente Tipo ventana 400/5, 3 Fases,5 Hilos segun descripcion ,  con barrajes en cobre electrolítico con una pureza de 99%(electroplateado) segun norma ASTMB187 ASTM110 DE 630 Amperios, proteccion principal  y doce protecciones derivadas tipo industrial entre 30 amperios hasta 250 amp, con barrajes en cobre electrolítico con una pureza de 99%(electroplateado) segun norma ASTMB187 ASTM110 DE 630 Amperios ,barra de neutro y tierra de 630 Amperios.</v>
          </cell>
        </row>
      </sheetData>
      <sheetData sheetId="297">
        <row r="11">
          <cell r="B11" t="str">
            <v>Suministro, transporte   e  instalación  de tablero de 8 circuitos Bifasico,  4H,125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 Certificación RETIE y UL 67</v>
          </cell>
        </row>
      </sheetData>
      <sheetData sheetId="298">
        <row r="11">
          <cell r="B11" t="str">
            <v>Suministro  e  instalación  de tablero de 42 circuitos trifásico tipo NTQ-CP 5H,225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row>
      </sheetData>
      <sheetData sheetId="299">
        <row r="11">
          <cell r="B11" t="str">
            <v>Suministro e instalación de Rack abierto de piso, 210x60x60 cm, Incluye, multitoma de 5 salidas y demas elementos necesarios para su correcta instalacion y  puesta en funcionamiento.</v>
          </cell>
        </row>
      </sheetData>
      <sheetData sheetId="300">
        <row r="11">
          <cell r="B11" t="str">
            <v>Suministro, transporte e instalación de organizador de cables vertical doble 15x15. Incluye accesorios de fijación.</v>
          </cell>
        </row>
      </sheetData>
      <sheetData sheetId="301">
        <row r="11">
          <cell r="B11" t="str">
            <v>Suministro transporte e instalación de frente muerto en acrilico, de 3mm, para tableros ml, incluye elementos de fijacion , todos los elementos necesarios para su normal funcionamiento.</v>
          </cell>
        </row>
      </sheetData>
      <sheetData sheetId="302">
        <row r="11">
          <cell r="B11" t="str">
            <v>Suministro, transporte e instalación de tablero de baja tensión para el control y protección de UMAS en los cuartos tecnicos, incluye, pulsadores de arranque y parada, indicador de arranque y emergencia, barrajes y protecciones de control</v>
          </cell>
        </row>
      </sheetData>
      <sheetData sheetId="303">
        <row r="11">
          <cell r="B11" t="str">
            <v>Suministro e instalación de tablero de 12 circuitos trifásico tipo NTQ, 225 Amperios con espacio para totalizador ,208/120 voltios, lamina de lámina cold rolled calibre 18, pintura en polvo de aplicación electrostática, tipo epoxi poliéster, barraje en cobre electrolítico 99% de pureza, barras de neutro y tierra, para interruptores tipo QUICK-LAG. Incluye puerta abisagrada, chapa con llave, tarjetero, obra civil, botada de escombros y demás accesorios necesarios para su correcta instalación. Certificación RETIE y UL 67</v>
          </cell>
        </row>
      </sheetData>
      <sheetData sheetId="304">
        <row r="11">
          <cell r="B11" t="str">
            <v>Suministro e instalación de tablero de 18 circuitos trifásico tipo NTQ, 225 Amperios con espacio para totalizador ,208/120 voltios, lamina de lámina cold rolled calibre 18, pintura en polvo de aplicación electrostática, tipo epoxi poliéster, barraje en cobre electrolítico 99% de pureza, barras de neutro y tierra, para interruptores tipo QUICK-LAG. Incluye puerta abisagrada, chapa con llave, tarjetero, obra civil, botada de escombros y demás accesorios necesarios para su correcta instalación. Certificación RETIE y UL 67</v>
          </cell>
        </row>
      </sheetData>
      <sheetData sheetId="305">
        <row r="11">
          <cell r="B11" t="str">
            <v>Suministro e instalación de tablero de 24 circuitos trifásico tipo NTQ, 225 Amperios con espacio para totalizador ,208/120 voltios, lamina de lámina cold rolled calibre 18, pintura en polvo de aplicación electrostática, tipo epoxi poliéster, barraje en cobre electrolítico 99% de pureza, barras de neutro y tierra, para interruptores tipo QUICK-LAG. Incluye puerta abisagrada, chapa con llave, tarjetero, obra civil, botada de escombros y demás accesorios necesarios para su correcta instalación. Certificación RETIE y UL 67</v>
          </cell>
        </row>
      </sheetData>
      <sheetData sheetId="306">
        <row r="11">
          <cell r="B11" t="str">
            <v>Suministro e instalación de tablero de 36 circuitos trifásico tipo NTQ, 225 Amperios con espacio para totalizador ,208/120 voltios, lamina de lámina cold rolled calibre 18, pintura en polvo de aplicación electrostática, tipo epoxi poliéster, barraje en cobre electrolítico 99% de pureza, barras de neutro y tierra, para interruptores tipo QUICK-LAG. Incluye puerta abisagrada, chapa con llave, tarjetero, obra civil, botada de escombros y demás accesorios necesarios para su correcta instalación. Certificación RETIE y UL 67</v>
          </cell>
        </row>
      </sheetData>
      <sheetData sheetId="307">
        <row r="11">
          <cell r="B11" t="str">
            <v>Suministro, transporte e instalación de DPS Tipo I+II para instalación en tablero principal de 300Amp. Incluye DPS Tipo I+II, riel din, frenos, terminales, cable N°8 para conexiones, código de colores y todo lo necesario para su correcto funcionamiento.</v>
          </cell>
        </row>
      </sheetData>
      <sheetData sheetId="308">
        <row r="11">
          <cell r="B11" t="str">
            <v>Suministro, transporte e instalación de gabinete electrico , fabricado en lamina cold rolled  calibre 18, pintura en polvo de aplicación electrostática, tipo epoxipoliester, barraje en cobre electrolítico 99% de pureza, barras de neutro y tierra. Incluye gabinete en lamina cold rolled cal 18, pintura electrostatica dimensiones 150x70x30 cm, interruptor industrial 3x40A, Peine trifásico de 63Amp, Protecciones monopolares tipo riel, riel Din, canaleta ranurada, borneras de conexión, ventiladores, termostato, DPS TIPO I+II y todo lo necesario para su correcto funcionamiento.</v>
          </cell>
        </row>
      </sheetData>
      <sheetData sheetId="309">
        <row r="11">
          <cell r="B11" t="str">
            <v>Suministro transporte e instalación de contactor lovato BF09 10A 220V. Incluye todo lo necesario para su adecuada instalación</v>
          </cell>
        </row>
      </sheetData>
      <sheetData sheetId="310">
        <row r="11">
          <cell r="B11" t="str">
            <v>Suministro  e  instalación  de gabinete para medidor trifasico vertical empotrado, con espacio para totalizador. 220/120 voltios, lamina de lamina cold rolled  calibre 18 ,pintura en polvo de aplicación electrostática ,tipo epoxipoliester. Incluye puerta bisagrada, chapa con llave ,obra civil ,botada de escombros y demás accesorios necesarios para su correcta  instalación. Certificación RETIE y UL 67</v>
          </cell>
        </row>
      </sheetData>
      <sheetData sheetId="311">
        <row r="11">
          <cell r="B11" t="str">
            <v>Suministro, transporte e Instalación de Tablero Bifásico de 18 circuitos con espacio para totalizador</v>
          </cell>
        </row>
      </sheetData>
      <sheetData sheetId="312">
        <row r="11">
          <cell r="B11" t="str">
            <v>Suministro, transporte e Instalación de Tablero Monofásico de 6 circuitos con tapa barraje de 75 Amperios de sobreponer</v>
          </cell>
        </row>
      </sheetData>
      <sheetData sheetId="313">
        <row r="11">
          <cell r="B11" t="str">
            <v>Suministro, transporte e instalación de  SALIDA TOMACORRIENTE Y CLAVIJA DE  SEGURIDAD, 30A, L5-30R, 2 polos y tierra, 127 V, incluye  pintura de identificación, cajas de paso o conexión DE SOBREPONER , aparatos  certificado, 1 metro de acometida en cable No10 Sintox CU 90ºC (consta de tres cables fase, neutro y tierra) y 1 metro de tubería metálica EMT  diámetro 3/4", adaptadores, uniones, curvas, grapas  doble ala y en general todos los accesorios para su correcta instalación y funcionamiento.</v>
          </cell>
        </row>
      </sheetData>
      <sheetData sheetId="314">
        <row r="11">
          <cell r="B11" t="str">
            <v>Suministro, transporte e instalación de  SALIDA DE TOMACORRIENTE expuesto ENERGIA NORMAL doble polo más puesta a tierra 15A,  .LEV ref 5320, 125 V y según la norma NEMA 5-15R, certificación RETIE y pruebas de conformidad U120V. Incluye  marcacion, cajas de paso o conexión 12X12 con tapa suplemento, aparato certificado, 1 metro de acometida en cable No12 Sintox CU 90ºC (consta de tres cables fase, neutro y tierra) y 1 metro de tubería metálica EMT  diámetro 3/4", adaptadores, uniones, curvas, grapas  doble ala y en general todos los accesorios para su correcta instalación y funcionamiento.</v>
          </cell>
        </row>
      </sheetData>
      <sheetData sheetId="315">
        <row r="11">
          <cell r="B11" t="str">
            <v xml:space="preserve">Suministro, transporte e instalación de  SALIDA DE TOMACORRIENTE para incrustar en muro o por cielo falso para ENERGIA NORMAL doble con polo a tierra 15A,  .LEV ref 5320, 125 V y según la norma NEMA 5-15R, certificación RETIE y pruebas de conformidad U120V. Incluye  marcacion, tubería PVC de 3/4", caja pvc 4x4, 1 metro de acometida en cable No12 Sintox CU 90ºC (consta de tres cables fase, neutro y tierra),  aparato certificado y en general todos los accesorios para su correcta instalación y funcionamiento. </v>
          </cell>
        </row>
      </sheetData>
      <sheetData sheetId="316">
        <row r="11">
          <cell r="B11" t="str">
            <v>Suministro, transporte e instalación de  SALIDA DE TOMACORRIENTE expuesto ENERGIA REGULADA doble con polo a tierra 15A, 125V, ref Lev 5262-0IG NARANJA, certificación RETIE y pruebas de conformidad U120V. Incluye  marcacion, cajas de paso o conexión 12X12 con tapa suplemento, aparato certificado, 1 metro de acometida en cable No12 Sintox CU 90ºC (consta de tres cables fase, neutro y tierra) y 1 metro de tubería metálica EMT  diámetro 3/4", adaptadores, uniones, curvas, grapas  doble ala y en general todos los accesorios para su correcta instalación y funcionamiento.</v>
          </cell>
        </row>
      </sheetData>
      <sheetData sheetId="317">
        <row r="11">
          <cell r="B11" t="str">
            <v>Suministro, transporte e instalación de  SALIDA DE TOMACORRIENTE incrustado por canaleta ENERGIA NORMAL doble con polo a tierra 15A,  .LEV ref 5320, 125 V y según la norma NEMA 5-15R, certificación RETIE y pruebas de conformidad U120V. Incluye marcacion,  1 metro de acometida en cable No12 Sintox CU 90ºC (consta de tres cables fase, neutro y tierra), aparato certificado y en general todos los accesorios para su correcta instalación y funcionamiento.</v>
          </cell>
        </row>
      </sheetData>
      <sheetData sheetId="318">
        <row r="11">
          <cell r="B11" t="str">
            <v xml:space="preserve">Suministro, transporte e instalación de  SALIDA DE TOMACORRIENTE incrustado por canaleta para ENERGIA REGULADA doble con polo a tierra 15A, 125V, ref Lev 5262-0IG NARANJA, certificación RETIE y pruebas de conformidad U120V. Incluye marcacion, 1 metro de acometida en cable No12 Sintox CU 90ºC (consta de tres cables fase, neutro y tierra), aparato certificado y en general todos los accesorios para su correcta instalación y funcionamiento. </v>
          </cell>
        </row>
      </sheetData>
      <sheetData sheetId="319">
        <row r="11">
          <cell r="B11" t="str">
            <v xml:space="preserve">Suministro e instalación de salida eléctrica para tomacorriente trifilar de 3x30 Amp / 220 V. Incluye tubería pvc empotrada, cajas galvanizadas, encintada, el aparato, 1 metro de acometida en cable No10 Sintox CU 90ºC (consta de tres cables fase 1, fase 2 y tierra) y demás accesorios necesarios para su funcionamiento. </v>
          </cell>
        </row>
      </sheetData>
      <sheetData sheetId="320">
        <row r="11">
          <cell r="B11" t="str">
            <v>Suministro e instalación de salida eléctrica para tomacorriente trifilar de 3x30 Amp / 220 V, cajas de paso o conexión 12X12 con tapa suplemento, el aparato, 1 metro de acometida en cable No10 Sintox CU 90ºC (consta de tres cables fase 1, fase 2 y tierra), y demás accesorios necesarios para su funcionamiento.</v>
          </cell>
        </row>
      </sheetData>
      <sheetData sheetId="321">
        <row r="11">
          <cell r="B11" t="str">
            <v>Suministro, transporte e instalación de  SALIDA DE TOMA CORRIENTE GFCI doble con polo a tierra, 15 A - 125 V, norma NEMA 5 - 15R, con Led indicador de estado, que no dispare en falso en caso de ser expuesto a condiciones de radiofrecuencia, REF LEV 7599-W, con certificado de conformidad RETIE, reconocido por la S.I.C y certificación de Underwriters Laboratories Inc UL 149315A, 120V. Incluye, cajas de paso o conexión 12X12 con tapa suplemento, aparato certificado, tapa,1 metro de acometida en cable No12 Sintox CU 90ºC (consta de tres cables fase, neutro y tierra) y 1 metro de tubería metálica EMT  diámetro 3/4", adaptadores, uniones, curvas, grapas  doble ala y en general todos los accesorios para su correcta instalación y funcionamiento.</v>
          </cell>
        </row>
      </sheetData>
      <sheetData sheetId="322">
        <row r="11">
          <cell r="B11" t="str">
            <v>Suministro, transporte e instalación de  SALIDA DE REFLECTOR EXTERIOR, 220V en tubería IMC de 3/4". Incluye tuberia, cajas galvanizada, aparato certificado, accesorios de fijación,obras civiles, 1 metro de acometida en cable No12 Sintox CU 90ºC (consta de tres cables fase, neutro y tierra) y en general todos los accesorios para su correcta instalación y funcionamiento.</v>
          </cell>
        </row>
      </sheetData>
      <sheetData sheetId="323">
        <row r="11">
          <cell r="B11" t="str">
            <v>Suministro, transporte e instalación de materiales para salida eléctrica de alumbrado con toma doble  polo a tierra. Incluye  el toma, caja  12x12", 1 metro de acometida en cable No12 Sintox CU 90ºC (consta de tres cables fase, neutro y tierra) y 1 metro de tubería metálica EMT  diámetro 3/4", adaptadores, uniones, curvas, grapas  doble ala y en general todos los accesorios para su correcta instalación y funcionamiento.</v>
          </cell>
        </row>
      </sheetData>
      <sheetData sheetId="324">
        <row r="11">
          <cell r="B11" t="str">
            <v>Suministro e instal. de salida eléctrica para  alumbrado con tubería incrustada en losa para plafon de loza .  Incluye ducto PVC, encintada, cajas metálicas galvanizadas, plafon de loza,  bombillo ahorrador de 20 vatios-120 voltios, obra civil, 1 metro de acometida en cable No12 Sintox CU 90ºC (consta de dos cables fase y neutro), y demás accesorios necesarios para su correcta instalación.</v>
          </cell>
        </row>
      </sheetData>
      <sheetData sheetId="325">
        <row r="11">
          <cell r="B11" t="str">
            <v>Suministro e instalación de salida eléctrica para lámpara de emergencia con toma doble polo a tierra Levinton, 120V incluye, encintada, el aparato, 1 metro de acometida en cable No12 Sintox CU 90ºC (consta de tres cables fase, neutro y tierra), y 1 metro de tubería metálica EMT  diámetro 3/4", adaptadores, uniones, curvas, grapas  doble ala y en general todos los accesorios para su correcta instalación y funcionamiento.</v>
          </cell>
        </row>
      </sheetData>
      <sheetData sheetId="326">
        <row r="11">
          <cell r="B11" t="str">
            <v>Suministro e instalación de salida eléctrica para boton de timbre, incluye tubería pvc empotrada, cajas galvanizadas, encintada, el aparato, 1 metro de acometida en cable No16 Sintox CU 90ºC (consta de dos cables fase y neutro), y demás accesorios necesarios para su funcionamiento desde el tablero de alimentacion.</v>
          </cell>
        </row>
      </sheetData>
      <sheetData sheetId="327">
        <row r="11">
          <cell r="B11" t="str">
            <v>Suministro, transporte e instalación de materiales para salida eléctrica de interruptor sencillo o doble de alumbrado 15 A de incrustar. TIPO LEV referencia 1451,  15A, 125 V, segun certificación RETIE y pruebas  de conformidad UL . Incluye el interruptor,  tapa,  ducto pvc , cajas 4"x4" con tapa suplemento,  adaptadores, curvas, pega pvc,  conectores de conexión y empalme, tornillos,  obra civil, 1 metro de acometida en cable No12 Sintox CU 90ºC (consta de tres cables tierra, fase y retorno) y demás elementos y  accesorios  para su correcta instalación y funcionamiento.</v>
          </cell>
        </row>
      </sheetData>
      <sheetData sheetId="328">
        <row r="11">
          <cell r="B11" t="str">
            <v xml:space="preserve">Suministro, transporte e instalación de materiales para salida eléctrica de  interruptor triple de alumbrado para incrustar.TIPO LEV referencia ref 5224 según certificación  RETIE y pruebas de conformidad UL por ducto pvc . Incluye el interruptor, tapa, cajas 4"x4" con tapa suplemento,  conectores de conexión y empalme, tornillos, ducto pvc, adaptadores terminal,   obra civil, 1 metro de acometida en cable No12 Sintox CU 90ºC (consta de tres cables tierra, fase y retorno), y demás accesorios y elementos necesarios  para su correcta instalación y funcionamiento. </v>
          </cell>
        </row>
      </sheetData>
      <sheetData sheetId="329">
        <row r="11">
          <cell r="B11" t="str">
            <v>Suministro, transporte e instalación de  SALIDA ELECTRICA expuesto iluminación con prensaestopa, 125V, certificación RETIE y pruebas de conformidad U120V. Incluye  marcacion, caja de paso o conexión 12X12 con tapa suplemento, aparato certificado, 1 metro de acometida en cable No12 Sintox CU 90ºC (consta de tres cables fase, neutro y tierra), y 1 metro de tubería metálica EMT  diámetro 3/4", adaptadores, uniones, curvas, grapas  doble ala y en general todos los accesorios para su correcta instalación y funcionamiento.</v>
          </cell>
        </row>
      </sheetData>
      <sheetData sheetId="330">
        <row r="11">
          <cell r="B11" t="str">
            <v>Suministro, transporte e instalación de Caja Multitoma Intemperie que incluye una salida con tomacorriente y clavija de seguridad, 30A, 3 polos y tierra, 127 V, y tres salidas de toma 110V tipo intemperie de seguridad, un breaker riel bipola|r de 30A</v>
          </cell>
        </row>
      </sheetData>
      <sheetData sheetId="331">
        <row r="11">
          <cell r="B11" t="str">
            <v>Suministro e instalación de salida eléctrica para tomacorriente 3 fases , 4 hilos de 3x30 Amp L15-30 AMP - 220 V. Incluye cajas de paso o conexión rawelt 4x4 con tapa suplemento, el aparato, conectores resorte,1 metro de acometida en cable No10 Sintox CU 90ºC (consta de cuatro cables fase 1, fase2, fase 3 y tierra), y 1 metro de tubería metálica EMT  diámetro 3/4", adaptadores, uniones, curvas, grapas  doble ala y en general todos los accesorios para su correcta instalación y funcionamiento.</v>
          </cell>
        </row>
      </sheetData>
      <sheetData sheetId="332">
        <row r="11">
          <cell r="B11" t="str">
            <v>Suministro, transporte e instalación de materiales para salida eléctrica de interruptor sencillo ,doble o triple  de alumbrado 15 A expuesto. TIPO LEV referencia 1451,  10A, 125 V, según certificación RETIE y pruebas  de conformidad UL. Incluye el interruptor,  tapa,  cajas  12x12", ducto EMT, adaptadores terminal, curvas, conectores de conexión y empalme,  tornillos, 1 metro de acometida en cable No12 Sintox CU 90ºC (consta de tres cables tierra, fase y retorno), obra civil y demás accesorios y elementos necesarios  para su correcta instalación y funcionamiento.</v>
          </cell>
        </row>
      </sheetData>
      <sheetData sheetId="333">
        <row r="11">
          <cell r="B11" t="str">
            <v>Suministro, transporte e instalación de soporte para video Beam fijo.</v>
          </cell>
        </row>
      </sheetData>
      <sheetData sheetId="334">
        <row r="11">
          <cell r="B11" t="str">
            <v xml:space="preserve">Suministro e instalación de selector de dos posiciones con piloto </v>
          </cell>
        </row>
      </sheetData>
      <sheetData sheetId="335">
        <row r="11">
          <cell r="B11" t="str">
            <v>Suministro e instalación de interruptor automático monopolar (breaker) de 20-50A, Icc=10kA a  240V, no reparable, sellado y contramarcado tipo enchufable.</v>
          </cell>
        </row>
      </sheetData>
      <sheetData sheetId="336">
        <row r="11">
          <cell r="B11" t="str">
            <v>Suministro e instalación de interruptor automático bipolar (breakers) de 20-50A, Icc=10kA a  240V, no reparable, sellado y contramarcado tipo enchufable.</v>
          </cell>
        </row>
      </sheetData>
      <sheetData sheetId="337">
        <row r="11">
          <cell r="B11" t="str">
            <v>Suministro e instalación de interruptor automático tripolar (breaker) de 30-50A, Icc=10kA a  240V, no reparable, sellado y contramarcado tipo enchufable.</v>
          </cell>
        </row>
      </sheetData>
      <sheetData sheetId="338">
        <row r="11">
          <cell r="B11" t="str">
            <v xml:space="preserve">Suministro, transporte e instalación de  interruptor automático tripolar tipo caja moldeada industrial(Breaker)  no regulable ,  ICC=25 KA, a  240 Voltios, no reparable , sellado y contramarcado de 30A  80 A.  Incluye elementos para su fijación.  </v>
          </cell>
        </row>
      </sheetData>
      <sheetData sheetId="339">
        <row r="11">
          <cell r="B11" t="str">
            <v>Suministro, transporte e instalación de  BREAKER INDUSTRIAL CAJA MOLDEADA de 3x150A, no regulable, tipo EZC100N, ICC=25 KA, a  240V. Incluye accesorios de fijación y demas elementos para su instalación.</v>
          </cell>
        </row>
      </sheetData>
      <sheetData sheetId="340">
        <row r="11">
          <cell r="B11" t="str">
            <v>Suministro, transporte e instalación de BREAKER INDUSTRIAL CAJA MOLDEADA de 3x150-300A, SOLO CON UNIDAD DE DISPARO MAGNETICA, ICC=100 KA, a  240V. Incluye accesorios de fijación y demas elementos para su instalación.</v>
          </cell>
        </row>
      </sheetData>
      <sheetData sheetId="341">
        <row r="11">
          <cell r="B11" t="str">
            <v>Suministro, transporte e instalación de BREAKER INDUSTRIAL CAJA MOLDEADA de 3x70-100A, REGULABLE, ICC=40KA, a  240V. Incluye accesorios de fijación y demas elementos para su instalación.</v>
          </cell>
        </row>
      </sheetData>
      <sheetData sheetId="342">
        <row r="11">
          <cell r="B11" t="str">
            <v>Suministro, transporte e instalación de  acometida en cable No12 Sintox CU 90ºC (consta de tres cables fase, neutro y tierra). Incluye  accesorios para su correcta instalación y funcionamiento según RETIE.</v>
          </cell>
        </row>
      </sheetData>
      <sheetData sheetId="343">
        <row r="11">
          <cell r="B11" t="str">
            <v>Suministro, transporte e instalación de  acometida en cable encauchetado 3No12 Sintox CU 90ºC . Incluye  accesorios para su correcta instalación y funcionamiento según RETIE.</v>
          </cell>
        </row>
      </sheetData>
      <sheetData sheetId="344">
        <row r="11">
          <cell r="B11" t="str">
            <v>Suministro, transporte e instalación de  acometida en cable acometida en cable No10 Sintox CU 90ºC (consta de tres cables fase, neutro y tierra). Incluye  accesorios para su correcta instalación y funcionamiento según RETIE.</v>
          </cell>
        </row>
      </sheetData>
      <sheetData sheetId="345">
        <row r="11">
          <cell r="B11" t="str">
            <v>Suministro e instalación de acometida eléctrica monofasica en 2No6+ 1 No8 Sintox CU 90ºC por tubería existente. Incluye  conectores, terminales de cobre, encintada  y demás  elementos necesarios para su correcta instalación.</v>
          </cell>
        </row>
      </sheetData>
      <sheetData sheetId="346">
        <row r="11">
          <cell r="B11" t="str">
            <v>Suministro e instalación de acometida eléctrica trifasica en 3 No6+ 2 Nº 8 Sintox CU 90ºC por tubería existente. Incluye  conectores ,terminales de cobre, encintada  y demás  elementos necesarios para su correcta instalación.</v>
          </cell>
        </row>
      </sheetData>
      <sheetData sheetId="347">
        <row r="11">
          <cell r="B11" t="str">
            <v>Suministro e instalación de acometida eléctrica trifasica en cable 3 No8+ 2 Nº 10 Sintox CU 90ºC por tubería existente. Incluye  conectores ,terminales de cobre, encintada  y demás  elementos necesarios para su correcta instalación.</v>
          </cell>
        </row>
      </sheetData>
      <sheetData sheetId="348">
        <row r="11">
          <cell r="B11" t="str">
            <v>Suministro e instalación de acometida eléctrica trifasica en 3No1/0+2 Nº 2 Sintox CU 90ºC por tubería existente para Acometida principal . Incluye  conectores ,terminales de cobre, encintada  y demás  elementos necesarios para su correcta instalación.</v>
          </cell>
        </row>
      </sheetData>
      <sheetData sheetId="349">
        <row r="11">
          <cell r="B11" t="str">
            <v>Suministro e instalación de acometida eléctrica trifasica en 3No2+2 Nº 4 Sintox CU 90ºC por tubería existente para Acometida principal . Incluye  conectores ,terminales de cobre, encintada  y demás  elementos necesarios para su correcta instalación.</v>
          </cell>
        </row>
      </sheetData>
      <sheetData sheetId="350">
        <row r="11">
          <cell r="B11" t="str">
            <v>Suministro e instalación de acometida eléctrica trifasica en 3No4+2 Nº 6 Sintox CU 90ºC por tubería existente para Acometida principal . Incluye  conectores ,terminales de cobre, encintada  y demás  elementos necesarios para su correcta instalación.</v>
          </cell>
        </row>
      </sheetData>
      <sheetData sheetId="351">
        <row r="11">
          <cell r="B11" t="str">
            <v>Suministro, transporte  y montaje de cable 4 AWG-CU- para sistema de puesta a tierra .Incluye excavación de terreno, conectores doble tornillo y demás accesorios necesarios.</v>
          </cell>
        </row>
      </sheetData>
      <sheetData sheetId="352">
        <row r="11">
          <cell r="B11" t="str">
            <v>Suministro e instalación de acometida eléctrica trifasica en 3No6+ 1 Nº 8 Sintox CU 90ºC por tubería existente. Incluye  conectores ,terminales de cobre, encintada  y demás  elementos necesarios para su correcta instalación.</v>
          </cell>
        </row>
      </sheetData>
      <sheetData sheetId="353">
        <row r="11">
          <cell r="B11" t="str">
            <v>Suministro, transporte e instalación de  acometida en cable   3No 4/0 + 1 No 2/0 + 1No 2  Sintox CU 90ºC por tubería existente para Acometida principal . Incluye  conectores ,terminales de cobre, encintada  y demás  elementos necesarios para su correcta instalación.</v>
          </cell>
        </row>
      </sheetData>
      <sheetData sheetId="354">
        <row r="11">
          <cell r="B11" t="str">
            <v>Suministro transporte e instalación  de Cableado de control de 3x18 cu, S-TC.</v>
          </cell>
        </row>
      </sheetData>
      <sheetData sheetId="355">
        <row r="11">
          <cell r="B11" t="str">
            <v>Suministro, transporte e instalación de acometida en cable encauchetado 4No.10 Sintox CU 90ºC, Incluye accesorios para su correcta instalación y funcionamiento según RETIE.</v>
          </cell>
        </row>
      </sheetData>
      <sheetData sheetId="356">
        <row r="11">
          <cell r="B11" t="str">
            <v>Suministro, transporte e instalación de cable 6 AWG-Cu desnudo. Incluye una grapa por tramo de ducto o bandeja y todo lo necesario para su correcta instalación.</v>
          </cell>
        </row>
      </sheetData>
      <sheetData sheetId="357">
        <row r="11">
          <cell r="B11" t="str">
            <v>Suministro e instalación de acometida eléctrica trifásica en 3N°8 + 1N°8 + 1N°10 Sintox CU 90ºC, Incluye conectores, terminales de cobre, Marcación con cinta de vinilo de código de colores cada 5 mts  y demás  elementos necesarios para su correcta instalación.</v>
          </cell>
        </row>
      </sheetData>
      <sheetData sheetId="358">
        <row r="11">
          <cell r="B11" t="str">
            <v>Suministro e instalación de acometida eléctrica trifásica en 3N°2 + 1N°8 + 1N°10 Sintox CU 90ºC, Incluye conectores, terminales de cobre, Marcación con cinta de vinilo de código de colores cada 5 mts  y demás  elementos necesarios para su correcta instalación.</v>
          </cell>
        </row>
      </sheetData>
      <sheetData sheetId="359">
        <row r="11">
          <cell r="B11" t="str">
            <v>Suministro e instalación de acometida eléctrica bifásica en 2N°6 + 1N°8 + 1N°10 Sintox CU 90ºC, Incluye conectores, terminales de cobre, Marcación con cinta de vinilo de código de colores cada 5 mts  y demás  elementos necesarios para su correcta instalación.</v>
          </cell>
        </row>
      </sheetData>
      <sheetData sheetId="360">
        <row r="11">
          <cell r="B11" t="str">
            <v>Suministro e instalación de acometida eléctrica bifásica en 3N°6 + 1N°8 + 1N°10 Sintox CU 90ºC, Incluye conectores, terminales de cobre, Marcación con cinta de vinilo de código de colores cada 5 mts  y demás  elementos necesarios para su correcta instalación.</v>
          </cell>
        </row>
      </sheetData>
      <sheetData sheetId="361">
        <row r="11">
          <cell r="B11" t="str">
            <v>Suministro e instalación de acometida eléctrica trifásica en 3N°8 + 2N°12 Sintox CU 90ºC, Incluye conectores, terminales de cobre, Marcación con cinta de vinilo de código de colores cada 5 mts  y demás  elementos necesarios para su correcta instalación.</v>
          </cell>
        </row>
      </sheetData>
      <sheetData sheetId="362">
        <row r="11">
          <cell r="B11" t="str">
            <v>Suministro, transporte e instalación de  acometida en cable 2(3xN°4/0 + N°2/0)+ 1N°4 Sintox CU 90ºC, Incluye conectores, terminales de cobre, encintada  y demás  elementos necesarios para su correcta instalación.</v>
          </cell>
        </row>
      </sheetData>
      <sheetData sheetId="363">
        <row r="11">
          <cell r="B11" t="str">
            <v>Suministro, transporte e instalación de cable Triplex 2x4 + 4 AWG AAC/AAAC XLPE 600V 90C</v>
          </cell>
        </row>
      </sheetData>
      <sheetData sheetId="364">
        <row r="11">
          <cell r="B11" t="str">
            <v>Suministro, transporte e instalación de  acometida en cable acometida en cable No4 Sintox CU 90ºC. Incluye  accesorios para su correcta instalación y funcionamiento según RETIE.</v>
          </cell>
        </row>
      </sheetData>
      <sheetData sheetId="365">
        <row r="11">
          <cell r="B11" t="str">
            <v>Suministro e instalación de luminaria hermetica LED, Tipo IP65, anctichispa,  socket de seguridad  ALP o similar .Incluye luminaria y diodos LED. 40W u homologo 6500k u homologo con THD &lt; 10% , Cable encauchetado, cadena eslabonada,clavija con polo a tierra  y demás accesorios para su correcta instalación.</v>
          </cell>
        </row>
      </sheetData>
      <sheetData sheetId="366">
        <row r="11">
          <cell r="B11" t="str">
            <v>Suministro, transporte, retiro e instalación de Panel LED 30x120 o 60x60 cm. Panel de iluminación con fuente de luz tipo LED, potencia  40W u homologo, flujo lumínico mínimo de 4.320 lúmenes, 6.500 Kelvin u homologo, factor de potencia superior a 0.9, índice de hermeticidad IP20, índice de impacto IK07, tensión de alimentación universal 100-277 voltios. vida util a partir 50.000 horas dimerizables segun necesidad 0-10 voltios. Incluye cable encauchetado 3x12, enchufe y demás accesorios para su correcta instalación.</v>
          </cell>
        </row>
      </sheetData>
      <sheetData sheetId="367">
        <row r="11">
          <cell r="B11" t="str">
            <v>Suministro, transporte, retiro e instalación de  LUMINARIA de emergencias o de señalización de emergencia LED. Cuerpo fabricado en polimero inyectado, resistente a impactos y altas temperaturas, con dos caras y placa posterior de rerie. Equipo multivoltaje 120/277V, bateria recargable de 4,8V recargable, 90 minutos de iluminación de emergencia. con boton de prueba</v>
          </cell>
        </row>
      </sheetData>
      <sheetData sheetId="368">
        <row r="11">
          <cell r="B11" t="str">
            <v>Suministro, transporte e instalación de luminaria LED tipo tortuga grande ovalada,  con rejilla, 120V,  tipo intemperie  IP-65.  Incluye bombilla LED, y accesorios necesarios para su correcta instalación. Certificación RETIE</v>
          </cell>
        </row>
      </sheetData>
      <sheetData sheetId="369">
        <row r="11">
          <cell r="B11" t="str">
            <v>Suministro, retiro  e instalación de bombillo LED 9W u homologo E27 W 100-240V,  Vida útil de las lámparas a partir 30.000 hora (s), 6500 k u homologo, contenido en mercurio: 0 mg, tasa de flujo luminoso superior a 350 lumenes.</v>
          </cell>
        </row>
      </sheetData>
      <sheetData sheetId="370">
        <row r="11">
          <cell r="B11" t="str">
            <v>Retiro y Reinstalacion de lamparas existentes.Incluye el chequeo de la misma y limpieza.</v>
          </cell>
        </row>
      </sheetData>
      <sheetData sheetId="371">
        <row r="11">
          <cell r="B11" t="str">
            <v>Suministro  transporte retiro  e instalacion de Proyector o reflector LED de 100W, 120-240V, vida util a partir 25.000 horas, 6.500 k u homologo, incluye conectores de resorte, prensa estopa, cable encauchetado 3x14, chazos y demas elementos para su correcta instalacion.</v>
          </cell>
        </row>
      </sheetData>
      <sheetData sheetId="372">
        <row r="11">
          <cell r="B11" t="str">
            <v>Suministro e instalación de luminaria  campana LED 120W u homologo, 120/240V Eficiencia del reflector: 90%, 6.500°K u homologo, 7600 lúmenes, vida util a partir 30.000 horas, marco metálico y demás accesorios necesarios para su funcionamiento.</v>
          </cell>
        </row>
      </sheetData>
      <sheetData sheetId="373">
        <row r="11">
          <cell r="B11" t="str">
            <v>Suministro, transporte retiro e instalación de luminaria LED tipo AP, incluye luminaria 60W u homologo, vida util a partir 100.000 horas y flujo a partir de 9000, 6.500K u homologo, angulo inclinación interno 0 a 20° fotocelda, conectores, encintado, brazo 52/0° y/o 52/20° de 1 1/2" y todos los elementos necesarios para su correcta instalación. Incluye retiro cuando aplique</v>
          </cell>
        </row>
      </sheetData>
      <sheetData sheetId="374">
        <row r="11">
          <cell r="B11" t="str">
            <v>Suministro e Instalación Proyector tipo HB150W u homologo,  6.500K IP65 led mulltivoltaje, incluye driver, led vida util a partir de 30.000 horas  y distribución de luz a 120°</v>
          </cell>
        </row>
      </sheetData>
      <sheetData sheetId="375">
        <row r="11">
          <cell r="B11" t="str">
            <v>Suministro, transporte, instalación retiro  tubo led de 18W u homologo T8 o T5 . eficiencia A o superior, vida util minima 40.000 horas dimensiones 60 o 120 cm</v>
          </cell>
        </row>
      </sheetData>
      <sheetData sheetId="376">
        <row r="11">
          <cell r="B11" t="str">
            <v>Suministro, transporte retiro  e instalación de panel LED UltraSlim (9w , 12w, 18w ) para incrustar o sobreponer diifernetes geometrias  u homologo, color en rango de  4100k a 6500K u homologo, IP20, incluye dirver y demas accesorios necesarios para su correcta instalación, vida util a partir de 25.000 horas. dimerizables segun necesidad</v>
          </cell>
        </row>
      </sheetData>
      <sheetData sheetId="377">
        <row r="11">
          <cell r="B11" t="str">
            <v>Suministro, Transporte, retiro e instalación de sensor de techo infrarrojo cobertura 360°, incluye el equipo de censado, conexiones y demás elementos necesarios para su correcto funcionamiento</v>
          </cell>
        </row>
      </sheetData>
      <sheetData sheetId="378">
        <row r="11">
          <cell r="B11" t="str">
            <v>Suministro e instalacion de lamp. mini titania sp. 1,140mts led tci 40W u homologo, vida utirl a partir de 30.000 horas 3000k a 6500k. dimerizables dim 0-10v cm bl</v>
          </cell>
        </row>
      </sheetData>
      <sheetData sheetId="379">
        <row r="11">
          <cell r="B11" t="str">
            <v>Suministro e instalacion de lamp. mini titania sp. led tci 2x25w 4000k a 6500k, vida util superior a 30.000 horas dim 0-10v difusor microprismatico bl**)</v>
          </cell>
        </row>
      </sheetData>
      <sheetData sheetId="380">
        <row r="11">
          <cell r="B11" t="str">
            <v>Suministro e instalacion de suspension electrificada lamp. mini titania nw 1.20 mt bl</v>
          </cell>
        </row>
      </sheetData>
      <sheetData sheetId="381">
        <row r="11">
          <cell r="B11" t="str">
            <v>Suministro e instalacion de bala moon rd l led 30w u homologo  4000k a 6500k, vida utill a partir de 30.000 horas</v>
          </cell>
        </row>
      </sheetData>
      <sheetData sheetId="382">
        <row r="11">
          <cell r="B11" t="str">
            <v>SUMINISTRO E INSTALACION DE LUM. DONA 90CMS LED TCI 10X12W 4000K a 6500K 120-277V AL</v>
          </cell>
        </row>
      </sheetData>
      <sheetData sheetId="383">
        <row r="11">
          <cell r="B11" t="str">
            <v>Suministro transporte retiro e instalación de tubo led 9W. Incluye sockets, y todos los elementos necesarios para su correcta instalación.</v>
          </cell>
        </row>
      </sheetData>
      <sheetData sheetId="384">
        <row r="11">
          <cell r="B11" t="str">
            <v>Suministro, transporte e instalación de cilindro bala  led de 20w u homologo 4100k A 6500k, vida util superior a 30.000 horas</v>
          </cell>
        </row>
      </sheetData>
      <sheetData sheetId="385">
        <row r="11">
          <cell r="B11" t="str">
            <v xml:space="preserve">Suministro transporte e instalación de luminaria contrahuella aplique nicho 3w u homologo 3000k a 6500K chasis negro. </v>
          </cell>
        </row>
      </sheetData>
      <sheetData sheetId="386">
        <row r="11">
          <cell r="B11" t="str">
            <v>Suministro, transporte retiro e instalación de panel LED UltraSlim para incrustar o sobreponer diifernetes geometrias 36W u homologo, color en rango de 4100 a 6500K, IP20, incluye dirver y demas accesorios necesarios para su correcta instalación, 40.000 horas</v>
          </cell>
        </row>
      </sheetData>
      <sheetData sheetId="387">
        <row r="11">
          <cell r="B11" t="str">
            <v>Retiro de lamparas existentes.</v>
          </cell>
        </row>
      </sheetData>
      <sheetData sheetId="388">
        <row r="11">
          <cell r="B11" t="str">
            <v>Suministro transporte e instalación de Cinta led entre 3000 hasta 6500k con precortes cada 50cm</v>
          </cell>
        </row>
      </sheetData>
      <sheetData sheetId="389">
        <row r="11">
          <cell r="B11" t="str">
            <v>Suministro,retiro,transporte e instalación de Fotocelda</v>
          </cell>
        </row>
      </sheetData>
      <sheetData sheetId="390">
        <row r="11">
          <cell r="B11" t="str">
            <v>Suministro transporte, retiro e instalación de Base para fotocelda</v>
          </cell>
        </row>
      </sheetData>
      <sheetData sheetId="391">
        <row r="11">
          <cell r="B11" t="str">
            <v>Suministro  transporte e instalacion de Proyector o reflector LED MULTICOLOR de 100W, 120-240V, vida util a partir 30.000 horas, 6.500 k u homologo, incluye fotocelda con base, conectores de resorte, prensa estopa, cable encauchetado 3x14, chazos y demas elementos para su correcta instalacion.e para fotocelda</v>
          </cell>
        </row>
      </sheetData>
      <sheetData sheetId="392">
        <row r="11">
          <cell r="B11" t="str">
            <v>Suministro transporte e instalación de brazo luminaria curvo doble platina de 3 mts, incluye brazo galvanizado , instalación, elementos de anclaje y fijación, y todos los elementos necesarios para su correcta instalación.</v>
          </cell>
        </row>
      </sheetData>
      <sheetData sheetId="393">
        <row r="11">
          <cell r="B11" t="str">
            <v>Suministro, transporte e instalación de PUESTA A TIERRA. Según norma según norma RA6-10 de epm. Incluye varilla copperweld copperweld de 5/8" por 2.40m, cable, soldadura exotermica y demás accesorios para su correcto funcionamiento.</v>
          </cell>
        </row>
      </sheetData>
      <sheetData sheetId="394">
        <row r="11">
          <cell r="B11" t="str">
            <v>Suministro, transporte e instalación de conector a compresión bimetálio.</v>
          </cell>
        </row>
      </sheetData>
      <sheetData sheetId="395">
        <row r="11">
          <cell r="B11" t="str">
            <v>Suministro, transporte e instalación de terminal a compresión bimetálico, para cables calibres 1/0 AWG, 3M ref 40032 .</v>
          </cell>
        </row>
      </sheetData>
      <sheetData sheetId="396">
        <row r="11">
          <cell r="B11" t="str">
            <v>Suministro e instalación de soldadura cadweld o exotérmica  115 gramos .Incluye todos los elementos necesarios para su correcta instalación.</v>
          </cell>
        </row>
      </sheetData>
      <sheetData sheetId="397">
        <row r="11">
          <cell r="B11" t="str">
            <v>Suministro, transporte e instalación de  CABLE DE ALUMINIO desnudo 1/0 ACSR. Para anillo en cubierta</v>
          </cell>
        </row>
      </sheetData>
      <sheetData sheetId="398">
        <row r="11">
          <cell r="B11" t="str">
            <v>Suministro, transporte e instalación de  SOPORTE tipo Snap para cables en tejado con altura de 0.066m.</v>
          </cell>
        </row>
      </sheetData>
      <sheetData sheetId="399">
        <row r="11">
          <cell r="B11" t="str">
            <v>Inspeccion de obra instalaciones hasta 1,000 m2 donde se verifique el cumplimiento de la instalacion electrica interna con respecto a los requerimientos  del reglamento tecnico de instalaciones electricas RETIE, incluye anexar factura de pago y constancia de dictamen de inspeccion por parte de la empresa certificadora.</v>
          </cell>
        </row>
      </sheetData>
      <sheetData sheetId="400">
        <row r="11">
          <cell r="B11" t="str">
            <v>Proyecto de redes aprobado por EE.PP.MM.Tramites de legalizacion de proyecto de redes.Incluye Diseño del proyecto ,tramites para retiro del contador existente  y su paz y salvo ;lo mismo que el tramite para retiro de la acometida  existente.</v>
          </cell>
        </row>
      </sheetData>
      <sheetData sheetId="401">
        <row r="11">
          <cell r="B11" t="str">
            <v>Suministro e Instalación de punta captadora 16mmx 150 cm Incluye: placa de fondo, soporte para barras de captura &amp; Tornillo expansivo de fijación de 1/2"</v>
          </cell>
        </row>
      </sheetData>
      <sheetData sheetId="402">
        <row r="11">
          <cell r="B11" t="str">
            <v>Suministro e Instalación de punta captadora 16mmx 150 cm ALUMINIO con base DX REF 101/ ALU 1500DX Incluye: Tornillo expansivo de fijación de 1/2"</v>
          </cell>
        </row>
      </sheetData>
      <sheetData sheetId="403">
        <row r="11">
          <cell r="B11" t="str">
            <v>Suministro e Instalación de punta captadora 16mm x 80 cm ALUMINIO con base DX REF 101/ ALU 600DX Incluye: Tornillo expansivo de fijación de 1/2"</v>
          </cell>
        </row>
      </sheetData>
      <sheetData sheetId="404">
        <row r="11">
          <cell r="B11" t="str">
            <v>Suministro e Instalación de punta captadora 16mm x 60 cm ALUMINIO con base DX REF 101/ ALU 600DX Incluye: Tornillo expansivo de fijación de 1/2"</v>
          </cell>
        </row>
      </sheetData>
      <sheetData sheetId="405">
        <row r="11">
          <cell r="B11" t="str">
            <v>Suministro e Instalación de CONECTOR VARIABLE ALUMINIO  AL-AL REF. 249/AL</v>
          </cell>
        </row>
      </sheetData>
      <sheetData sheetId="406">
        <row r="11">
          <cell r="B11" t="str">
            <v>Suministro e Instalación de Abrazadera de puesta a tierra, 3/8-1 1/2", Acero inoxidable</v>
          </cell>
        </row>
      </sheetData>
      <sheetData sheetId="407">
        <row r="11">
          <cell r="B11" t="str">
            <v>Suministro e instalación de Caja metalica 2400 con 3 entradas de 3/4" para instalación de conector bimetalico en el cambio aluminio a cobre.</v>
          </cell>
        </row>
      </sheetData>
      <sheetData sheetId="408">
        <row r="11">
          <cell r="B11" t="str">
            <v>Suministro e instalación de grapa universal conexión en T, cruz/paralelo bimetálico aluminio/cobre para realizar trancición aluminio cobre en los bajantes del apantallamiento.</v>
          </cell>
        </row>
      </sheetData>
      <sheetData sheetId="409">
        <row r="11">
          <cell r="B11" t="str">
            <v>Suministro e Instalación de Cable AA8000 THHN No. 1/0 AWG. Para bajantes.</v>
          </cell>
        </row>
      </sheetData>
      <sheetData sheetId="410">
        <row r="11">
          <cell r="B11" t="str">
            <v>Suministro e Instalación de Cable de Cobre Desnudo No. 1/0 AWG. Para sistema de puesta a Tierra. Incluye excavación.</v>
          </cell>
        </row>
      </sheetData>
      <sheetData sheetId="411">
        <row r="11">
          <cell r="B11" t="str">
            <v xml:space="preserve">Suministro e instalación de Barra de conexión a tierra TGB. Incluye barra de cobre de alta conductividad, Aisladores tipo barril de resina epóxica, bases y sistema de fijacion. </v>
          </cell>
        </row>
      </sheetData>
      <sheetData sheetId="412">
        <row r="11">
          <cell r="B11" t="str">
            <v>Suministro e Instalación de Caja de inspección 30x30cm</v>
          </cell>
        </row>
      </sheetData>
      <sheetData sheetId="413">
        <row r="11">
          <cell r="B11" t="str">
            <v>Suministro transporte e instalación de Medidor trifásico  tetrafilar Certificado. Pantalla LCD reflectiva de alto contraste y amplio ángulo de visión para facilitar la lectura.Voltaje120, Vfrecuencia 60 Hz, Corriente Máxima 100 A.</v>
          </cell>
        </row>
      </sheetData>
      <sheetData sheetId="414">
        <row r="11">
          <cell r="B11" t="str">
            <v>Suministro, transporte e instalación de  patch panel de 24 puertos modular categoría 6A certificado . Incluye marcación, accesorios de fijación y conexión de Jack.</v>
          </cell>
        </row>
      </sheetData>
      <sheetData sheetId="415">
        <row r="11">
          <cell r="B11" t="str">
            <v>Suministro, transporte e instalación de  patch panel de 48 puertos modular categoría 6A certificado . Incluye marcación, accesorios de fijación y conexión de Jack.</v>
          </cell>
        </row>
      </sheetData>
      <sheetData sheetId="416">
        <row r="11">
          <cell r="B11" t="str">
            <v>Suministro, transporte e instalación de  patch panel de 24 puertos modular categoría 6 certificado . Incluye marcación, accesorios de fijación y conexión de Jack.</v>
          </cell>
        </row>
      </sheetData>
      <sheetData sheetId="417">
        <row r="11">
          <cell r="B11" t="str">
            <v>Suministro, transporte e instalación de  patch panel de 48 puertos modular categoría 6 certificado . Incluye marcación, accesorios de fijación y conexión de Jack.</v>
          </cell>
        </row>
      </sheetData>
      <sheetData sheetId="418">
        <row r="11">
          <cell r="B11" t="str">
            <v>Suministro, transporte e instalación de organizadores de cables frontales 40x40. Incluye accesorios de fijación. Con tapa</v>
          </cell>
        </row>
      </sheetData>
      <sheetData sheetId="419">
        <row r="11">
          <cell r="B11" t="str">
            <v>Suministro, transporte e instalación de organizadores de cables frontales 60x60. Incluye accesorios de fijación. Con tapa</v>
          </cell>
        </row>
      </sheetData>
      <sheetData sheetId="420">
        <row r="11">
          <cell r="B11" t="str">
            <v xml:space="preserve">Suministro, transporte e instalación de Multitoma grado hospitalario horizontal para Rack de 8 Tomacorrientes dobles. Incluye fijación </v>
          </cell>
        </row>
      </sheetData>
      <sheetData sheetId="421">
        <row r="11">
          <cell r="B11" t="str">
            <v>Suministro, transporte e instalación de de patch cord Cat 6 de 3 MT, color azul.</v>
          </cell>
        </row>
      </sheetData>
      <sheetData sheetId="422">
        <row r="11">
          <cell r="B11" t="str">
            <v>Suministro, transporte e instalación de de patch cord Cat 6A de 3 MT, color azul.</v>
          </cell>
        </row>
      </sheetData>
      <sheetData sheetId="423">
        <row r="11">
          <cell r="B11" t="str">
            <v>Suministro, transporte e instalación de de patch cord Cat 6 de 1.5 MT, color azul.</v>
          </cell>
        </row>
      </sheetData>
      <sheetData sheetId="424">
        <row r="11">
          <cell r="B11" t="str">
            <v>Suministro, transporte e instalación de de patch cord Cat 6A de 2 MT, color azul.</v>
          </cell>
        </row>
      </sheetData>
      <sheetData sheetId="425">
        <row r="11">
          <cell r="B11" t="str">
            <v>Suministro, transporte e instalación de de patch cord Cat 6 de 90 CM, color azul.</v>
          </cell>
        </row>
      </sheetData>
      <sheetData sheetId="426">
        <row r="11">
          <cell r="B11" t="str">
            <v>Suministro, transporte e instalación de de patch cord Cat 6A de 100 CM, color azul.</v>
          </cell>
        </row>
      </sheetData>
      <sheetData sheetId="427">
        <row r="11">
          <cell r="B11" t="str">
            <v>Suministro, transporte e instalación de de patch cord duplex Fibra optica multimodo de 1m.</v>
          </cell>
        </row>
      </sheetData>
      <sheetData sheetId="428">
        <row r="11">
          <cell r="B11" t="str">
            <v>Suministro e instalación de TRANSCEPTOR: Módulo SFP+ multimodo 10Gbps para conector LC dúplex, longitud de onda 850nm, rango de transmisión 300m (50/125μm OM3). Temperatura almacenamiento (-40 a 85°C), Operación (0 - 70°C)</v>
          </cell>
        </row>
      </sheetData>
      <sheetData sheetId="429">
        <row r="11">
          <cell r="B11" t="str">
            <v>Suministro, transporte e instalación de salida sencilla o doble de voz o datos en Jack  RJ45  en ambos lados según referencia instalada  en el rack cat 6, aplicable a normas TIA 568A/TIA 568B, cumpla standares industriales y estén en el listado UL. incluye el toma de voz o datos, faceplates, módulos y elementos asociados, marcación con placa en acrílico o térmica, Certificacion del punto de Red y demás elementos necesarios para su correcta instalación.(para instalar en caja o canaleta).</v>
          </cell>
        </row>
      </sheetData>
      <sheetData sheetId="430">
        <row r="11">
          <cell r="B11" t="str">
            <v>Suministro, transporte e instalación de salida sencilla o doble de voz o datos en Jack  RJ45  en ambos lados según referencia instalada  en el rack cat 6A, aplicable a normas TIA 568A/TIA 568B, cumpla standares industriales y estén en el listado UL. incluye el toma de voz o datos, faceplates, módulos y elementos asociados, marcación con placa en acrílico o térmica, Certificacion del punto de Red y demás elementos necesarios para su correcta instalación.(para instalar en caja o canaleta).</v>
          </cell>
        </row>
      </sheetData>
      <sheetData sheetId="431">
        <row r="11">
          <cell r="B11" t="str">
            <v>Suministro e instalación de Cable  UTP cat.6 calibre 22AWG-23AWG, incluye marcación y correas de amarre .</v>
          </cell>
        </row>
      </sheetData>
      <sheetData sheetId="432">
        <row r="11">
          <cell r="B11" t="str">
            <v>Suministro e instalación de Cable  UTP cat.6A calibre 22AWG-23AWG, incluye marcación y correas de amarre .</v>
          </cell>
        </row>
      </sheetData>
      <sheetData sheetId="433">
        <row r="11">
          <cell r="B11" t="str">
            <v>Suministro e instalación de fibra óptica de 12 hilos, 50/125, uso interior. OM4.</v>
          </cell>
        </row>
      </sheetData>
      <sheetData sheetId="434">
        <row r="11">
          <cell r="B11" t="str">
            <v>Suministro e instalación de Conector LC-LC para fibra optica</v>
          </cell>
        </row>
      </sheetData>
      <sheetData sheetId="435">
        <row r="11">
          <cell r="B11" t="str">
            <v>Certificación de fibra óptica</v>
          </cell>
        </row>
      </sheetData>
      <sheetData sheetId="436">
        <row r="11">
          <cell r="B11" t="str">
            <v>Suministro, transporte e instalación de salida sencilla de hdmi, cumpla standares industriales y estén en el listado UL. incluye el toma de hdmi, faceplates, módulos y elementos asociados, marcación con placa en acrílico o térmica y demás elementos necesarios para su correcta instalación.(para instalar en caja o canaleta).</v>
          </cell>
        </row>
      </sheetData>
      <sheetData sheetId="437">
        <row r="11">
          <cell r="B11" t="str">
            <v>Suministro  transporte   e instalación de Cable proel estereo delgado negro HPC80 Incluye  todo  los componentes  para  su perfecta instalación y control.</v>
          </cell>
        </row>
      </sheetData>
      <sheetData sheetId="438">
        <row r="11">
          <cell r="B11" t="str">
            <v>Suministro  transporte   e instalación de XLR Proel hembra aereo KLR3FVPROIncluye  todo  los componentes  para  su perfecta instalación y control.</v>
          </cell>
        </row>
      </sheetData>
      <sheetData sheetId="439">
        <row r="11">
          <cell r="B11" t="str">
            <v>Suministro  transporte   e instalación de XLR proel macho aereo XLR3MVPROIncluye  todo  los componentes  para  su perfecta instalación y control.</v>
          </cell>
        </row>
      </sheetData>
      <sheetData sheetId="440">
        <row r="11">
          <cell r="B11" t="str">
            <v>Mantenimiento preventivo para todos los equipos de audio y video del CAD y Plaza Libertad. Incluye  revision fisica, programacion, actualizacion  y pruebas.</v>
          </cell>
        </row>
      </sheetData>
      <sheetData sheetId="441">
        <row r="11">
          <cell r="B11" t="str">
            <v>Mantenimiento preventivo para todos los equipos de audio y video de la Secretaria de Movilidad.</v>
          </cell>
        </row>
      </sheetData>
      <sheetData sheetId="442">
        <row r="11">
          <cell r="B11" t="str">
            <v>Mantenimiento preventivo del sistema de sonido del piso 5 de la Alcaldía de Medellín: Incluye bajada de parlantes, limpieza interna y externa, revisión de cable, chequeo de funcionamiento de parlantes e instalación (la desmontada de los parlantes se hará con aquellos que se puedan desinstalar), revisión del cableado y conexiones internas, limpieza del rack y de todos los equipos que se encuentren instalados</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AE0AD04-7479-4122-BA11-5EC527FE8EE3}" name="Tabla2" displayName="Tabla2" ref="D1048566:E1048571" totalsRowShown="0" headerRowDxfId="72" dataDxfId="71">
  <autoFilter ref="D1048566:E1048571" xr:uid="{00000000-0009-0000-0100-000001000000}"/>
  <tableColumns count="2">
    <tableColumn id="1" xr3:uid="{918C8439-5CA3-4B93-A88B-8DAB464DF8F5}" name="Clase de riesgo" dataDxfId="70"/>
    <tableColumn id="2" xr3:uid="{C4EA5DB5-1AEE-4F4A-B4A3-68E010CF9E6A}" name="Valor Inicial" dataDxfId="6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F1D16-9DAD-48AF-80F9-993446D3E3EB}">
  <sheetPr>
    <pageSetUpPr fitToPage="1"/>
  </sheetPr>
  <dimension ref="A1:J503"/>
  <sheetViews>
    <sheetView view="pageBreakPreview" zoomScaleNormal="100" zoomScaleSheetLayoutView="100" workbookViewId="0">
      <selection activeCell="A7" sqref="A7:F7"/>
    </sheetView>
  </sheetViews>
  <sheetFormatPr baseColWidth="10" defaultColWidth="11.5546875" defaultRowHeight="11.4" x14ac:dyDescent="0.2"/>
  <cols>
    <col min="1" max="1" width="6.88671875" style="1" customWidth="1"/>
    <col min="2" max="2" width="71.6640625" style="1" customWidth="1"/>
    <col min="3" max="3" width="7.6640625" style="1" customWidth="1"/>
    <col min="4" max="4" width="16.6640625" style="1" customWidth="1"/>
    <col min="5" max="5" width="13.44140625" style="23" customWidth="1"/>
    <col min="6" max="6" width="17" style="23" customWidth="1"/>
    <col min="7" max="8" width="11.5546875" style="1" customWidth="1"/>
    <col min="9" max="9" width="11.5546875" style="1"/>
    <col min="10" max="10" width="14.109375" style="1" bestFit="1" customWidth="1"/>
    <col min="11" max="16384" width="11.5546875" style="1"/>
  </cols>
  <sheetData>
    <row r="1" spans="1:8" ht="81" customHeight="1" thickBot="1" x14ac:dyDescent="0.25">
      <c r="A1" s="259"/>
      <c r="B1" s="259"/>
      <c r="C1" s="259"/>
      <c r="D1" s="259"/>
      <c r="E1" s="259"/>
      <c r="F1" s="259"/>
    </row>
    <row r="2" spans="1:8" ht="15.75" customHeight="1" thickTop="1" x14ac:dyDescent="0.2">
      <c r="A2" s="260" t="s">
        <v>496</v>
      </c>
      <c r="B2" s="261"/>
      <c r="C2" s="261"/>
      <c r="D2" s="261"/>
      <c r="E2" s="261"/>
      <c r="F2" s="262"/>
      <c r="G2" s="24"/>
      <c r="H2" s="25"/>
    </row>
    <row r="3" spans="1:8" ht="15" customHeight="1" x14ac:dyDescent="0.2">
      <c r="A3" s="263" t="s">
        <v>0</v>
      </c>
      <c r="B3" s="264"/>
      <c r="C3" s="264"/>
      <c r="D3" s="264"/>
      <c r="E3" s="264"/>
      <c r="F3" s="265"/>
    </row>
    <row r="4" spans="1:8" ht="13.8" x14ac:dyDescent="0.2">
      <c r="A4" s="266" t="s">
        <v>497</v>
      </c>
      <c r="B4" s="267"/>
      <c r="C4" s="267"/>
      <c r="D4" s="267"/>
      <c r="E4" s="267"/>
      <c r="F4" s="268"/>
    </row>
    <row r="5" spans="1:8" ht="32.700000000000003" customHeight="1" x14ac:dyDescent="0.2">
      <c r="A5" s="269" t="s">
        <v>498</v>
      </c>
      <c r="B5" s="270"/>
      <c r="C5" s="270"/>
      <c r="D5" s="270"/>
      <c r="E5" s="270"/>
      <c r="F5" s="271"/>
    </row>
    <row r="6" spans="1:8" ht="13.8" x14ac:dyDescent="0.2">
      <c r="A6" s="366" t="s">
        <v>674</v>
      </c>
      <c r="B6" s="367"/>
      <c r="C6" s="367"/>
      <c r="D6" s="367"/>
      <c r="E6" s="367"/>
      <c r="F6" s="368"/>
    </row>
    <row r="7" spans="1:8" ht="30.6" customHeight="1" x14ac:dyDescent="0.25">
      <c r="A7" s="256" t="s">
        <v>673</v>
      </c>
      <c r="B7" s="257"/>
      <c r="C7" s="257"/>
      <c r="D7" s="257"/>
      <c r="E7" s="257"/>
      <c r="F7" s="258"/>
    </row>
    <row r="8" spans="1:8" ht="13.8" x14ac:dyDescent="0.25">
      <c r="A8" s="274"/>
      <c r="B8" s="275"/>
      <c r="C8" s="275"/>
      <c r="D8" s="275"/>
      <c r="E8" s="275"/>
      <c r="F8" s="276"/>
    </row>
    <row r="9" spans="1:8" ht="12" x14ac:dyDescent="0.2">
      <c r="A9" s="30" t="s">
        <v>1</v>
      </c>
      <c r="B9" s="19" t="s">
        <v>2</v>
      </c>
      <c r="C9" s="21" t="s">
        <v>3</v>
      </c>
      <c r="D9" s="21" t="s">
        <v>4</v>
      </c>
      <c r="E9" s="26" t="s">
        <v>5</v>
      </c>
      <c r="F9" s="31" t="s">
        <v>6</v>
      </c>
    </row>
    <row r="10" spans="1:8" ht="12" x14ac:dyDescent="0.2">
      <c r="A10" s="30">
        <v>1</v>
      </c>
      <c r="B10" s="19" t="s">
        <v>7</v>
      </c>
      <c r="C10" s="21"/>
      <c r="D10" s="21"/>
      <c r="E10" s="26"/>
      <c r="F10" s="31"/>
    </row>
    <row r="11" spans="1:8" ht="57.6" x14ac:dyDescent="0.2">
      <c r="A11" s="32" t="s">
        <v>8</v>
      </c>
      <c r="B11" s="2" t="str">
        <f>'[47]1.1'!$B$12</f>
        <v xml:space="preserve">Suministro transporte e instalación de conductos en Lámina Rígida de Poliisocianurato. Conductos de paneles de espuma rígida de poliisocianurato de 35kg/m3 de densidad, de 30mm de espesor, revestidos en ambas caras con una cubierta de aluminio de 60 micrones y conductos en material de Poliisocianurato. </v>
      </c>
      <c r="C11" s="27" t="s">
        <v>9</v>
      </c>
      <c r="D11" s="3">
        <v>1</v>
      </c>
      <c r="E11" s="4"/>
      <c r="F11" s="33"/>
    </row>
    <row r="12" spans="1:8" ht="77.099999999999994" customHeight="1" x14ac:dyDescent="0.2">
      <c r="A12" s="34" t="s">
        <v>10</v>
      </c>
      <c r="B12" s="2" t="str">
        <f>'[47]1.2'!$B$11</f>
        <v xml:space="preserve">Suministro, transporte e instalación de Conductos metálicos en lamina de acero galvanizada, incluye lámina, refuerzos, uniones, aletas  deflectoras, compuertas de balanceamiento, anclajes, sellamiento, desperdicio, andamios, equipos y todo lo necesario para su correcta instalación y funcionamiento. Conductos rectangulares en lámina.
</v>
      </c>
      <c r="C12" s="27" t="s">
        <v>11</v>
      </c>
      <c r="D12" s="3">
        <v>1</v>
      </c>
      <c r="E12" s="4"/>
      <c r="F12" s="33"/>
    </row>
    <row r="13" spans="1:8" ht="35.25" customHeight="1" x14ac:dyDescent="0.2">
      <c r="A13" s="34" t="s">
        <v>12</v>
      </c>
      <c r="B13" s="2" t="str">
        <f>'[47]1.3'!$B$11</f>
        <v xml:space="preserve">Suministro, transporte e instalación de tuberia para exhosto de 6" - 8", incluye todo lo necesario para su correcta instalación. Hasta calibre 10
</v>
      </c>
      <c r="C13" s="27" t="s">
        <v>13</v>
      </c>
      <c r="D13" s="3">
        <v>1</v>
      </c>
      <c r="E13" s="4"/>
      <c r="F13" s="33"/>
    </row>
    <row r="14" spans="1:8" ht="12" x14ac:dyDescent="0.2">
      <c r="A14" s="35">
        <v>2</v>
      </c>
      <c r="B14" s="5" t="s">
        <v>14</v>
      </c>
      <c r="C14" s="28"/>
      <c r="D14" s="6"/>
      <c r="E14" s="7"/>
      <c r="F14" s="36"/>
    </row>
    <row r="15" spans="1:8" ht="24" customHeight="1" x14ac:dyDescent="0.2">
      <c r="A15" s="34" t="s">
        <v>15</v>
      </c>
      <c r="B15" s="2" t="str">
        <f>'[47]2.1'!B11</f>
        <v xml:space="preserve">Suministro transporte e instalación de damper 8” x 9” </v>
      </c>
      <c r="C15" s="27" t="s">
        <v>16</v>
      </c>
      <c r="D15" s="3">
        <v>1</v>
      </c>
      <c r="E15" s="4"/>
      <c r="F15" s="33"/>
    </row>
    <row r="16" spans="1:8" ht="21" customHeight="1" x14ac:dyDescent="0.2">
      <c r="A16" s="34" t="s">
        <v>17</v>
      </c>
      <c r="B16" s="2" t="str">
        <f>'[47]2.2'!B11</f>
        <v xml:space="preserve">Suministro transporte e instalación de damper 12” x 14” </v>
      </c>
      <c r="C16" s="27" t="s">
        <v>16</v>
      </c>
      <c r="D16" s="3">
        <v>1</v>
      </c>
      <c r="E16" s="4"/>
      <c r="F16" s="33"/>
    </row>
    <row r="17" spans="1:6" ht="14.4" x14ac:dyDescent="0.2">
      <c r="A17" s="34" t="s">
        <v>18</v>
      </c>
      <c r="B17" s="2" t="str">
        <f>'[47]2.3'!B11</f>
        <v xml:space="preserve">Suministro transporte e instalación de damper 12” x 17” </v>
      </c>
      <c r="C17" s="27" t="s">
        <v>16</v>
      </c>
      <c r="D17" s="3">
        <v>1</v>
      </c>
      <c r="E17" s="4"/>
      <c r="F17" s="33"/>
    </row>
    <row r="18" spans="1:6" ht="14.4" x14ac:dyDescent="0.2">
      <c r="A18" s="34" t="s">
        <v>19</v>
      </c>
      <c r="B18" s="2" t="str">
        <f>'[47]2.4'!B11</f>
        <v xml:space="preserve">Suministro transporte e instalación de damper 12” x 22” </v>
      </c>
      <c r="C18" s="27" t="s">
        <v>16</v>
      </c>
      <c r="D18" s="3">
        <v>1</v>
      </c>
      <c r="E18" s="4"/>
      <c r="F18" s="33"/>
    </row>
    <row r="19" spans="1:6" ht="12" x14ac:dyDescent="0.2">
      <c r="A19" s="35">
        <v>3</v>
      </c>
      <c r="B19" s="5" t="s">
        <v>20</v>
      </c>
      <c r="C19" s="28"/>
      <c r="D19" s="6"/>
      <c r="E19" s="7"/>
      <c r="F19" s="36"/>
    </row>
    <row r="20" spans="1:6" ht="35.25" customHeight="1" x14ac:dyDescent="0.2">
      <c r="A20" s="34" t="s">
        <v>21</v>
      </c>
      <c r="B20" s="2" t="str">
        <f>'[47]3.1'!B11</f>
        <v>Suministro  transporte  e instalación  de Difusores rectangulares.  6” x 6” 4 Vías, cualquier color según necesidad</v>
      </c>
      <c r="C20" s="27" t="s">
        <v>16</v>
      </c>
      <c r="D20" s="3">
        <v>1</v>
      </c>
      <c r="E20" s="4"/>
      <c r="F20" s="33"/>
    </row>
    <row r="21" spans="1:6" ht="28.8" x14ac:dyDescent="0.2">
      <c r="A21" s="34" t="s">
        <v>22</v>
      </c>
      <c r="B21" s="2" t="str">
        <f>'[47]3.2'!B11</f>
        <v>Suministro  transporte  e instalación  de Difusores rectangulares.  6” x 9” 4 Vías, cualquier color según necesidad</v>
      </c>
      <c r="C21" s="27" t="s">
        <v>16</v>
      </c>
      <c r="D21" s="3">
        <v>1</v>
      </c>
      <c r="E21" s="4"/>
      <c r="F21" s="33"/>
    </row>
    <row r="22" spans="1:6" ht="28.8" x14ac:dyDescent="0.2">
      <c r="A22" s="34" t="s">
        <v>23</v>
      </c>
      <c r="B22" s="2" t="str">
        <f>'[47]3.3'!B11</f>
        <v>Suministro  transporte  e instalación  de Difusores rectangulares. 6” x 12” 4 Vías, cualquier color según necesidad</v>
      </c>
      <c r="C22" s="27" t="s">
        <v>16</v>
      </c>
      <c r="D22" s="3">
        <v>1</v>
      </c>
      <c r="E22" s="4"/>
      <c r="F22" s="33"/>
    </row>
    <row r="23" spans="1:6" ht="32.25" customHeight="1" x14ac:dyDescent="0.2">
      <c r="A23" s="34" t="s">
        <v>24</v>
      </c>
      <c r="B23" s="2" t="str">
        <f>'[47]3.4'!B11</f>
        <v>Suministro  transporte  e instalación  de Difusores rectangulares. 9” x 9” 4 Vías, cualquier color según necesidad</v>
      </c>
      <c r="C23" s="27" t="s">
        <v>16</v>
      </c>
      <c r="D23" s="3">
        <v>1</v>
      </c>
      <c r="E23" s="4"/>
      <c r="F23" s="33"/>
    </row>
    <row r="24" spans="1:6" ht="28.8" x14ac:dyDescent="0.2">
      <c r="A24" s="34" t="s">
        <v>25</v>
      </c>
      <c r="B24" s="2" t="str">
        <f>'[47]3.5'!B11</f>
        <v>Suministro  transporte  e instalación  de Difusores rectangulares. 9” x 12” 4 Vías, cualquier color según necesidad</v>
      </c>
      <c r="C24" s="27" t="s">
        <v>16</v>
      </c>
      <c r="D24" s="3">
        <v>1</v>
      </c>
      <c r="E24" s="4"/>
      <c r="F24" s="33"/>
    </row>
    <row r="25" spans="1:6" ht="28.8" x14ac:dyDescent="0.2">
      <c r="A25" s="34" t="s">
        <v>26</v>
      </c>
      <c r="B25" s="2" t="str">
        <f>'[47]3.6'!B11</f>
        <v>Suministro  transporte  e instalación  de Difusores rectangulares 9” x 15” 4 Vías, cualquier color según necesidad</v>
      </c>
      <c r="C25" s="27" t="s">
        <v>16</v>
      </c>
      <c r="D25" s="3">
        <v>1</v>
      </c>
      <c r="E25" s="4"/>
      <c r="F25" s="33"/>
    </row>
    <row r="26" spans="1:6" ht="28.8" x14ac:dyDescent="0.2">
      <c r="A26" s="34" t="s">
        <v>27</v>
      </c>
      <c r="B26" s="2" t="str">
        <f>'[47]3.7'!B11</f>
        <v>Suministro  transporte  e instalación  de Difusores rectangulares 9” x 18” 4 Vías, cualquier color según necesidad</v>
      </c>
      <c r="C26" s="27" t="s">
        <v>16</v>
      </c>
      <c r="D26" s="3">
        <v>1</v>
      </c>
      <c r="E26" s="4"/>
      <c r="F26" s="33"/>
    </row>
    <row r="27" spans="1:6" ht="28.8" x14ac:dyDescent="0.2">
      <c r="A27" s="34" t="s">
        <v>28</v>
      </c>
      <c r="B27" s="2" t="str">
        <f>'[47]3.8'!B11</f>
        <v xml:space="preserve"> Suministro  transporte  e instalación  de Difusores rectangulares 12” x 12” 4 Vías , cualquier color según necesidad</v>
      </c>
      <c r="C27" s="27" t="s">
        <v>16</v>
      </c>
      <c r="D27" s="3">
        <v>1</v>
      </c>
      <c r="E27" s="4"/>
      <c r="F27" s="33"/>
    </row>
    <row r="28" spans="1:6" ht="28.8" x14ac:dyDescent="0.2">
      <c r="A28" s="34" t="s">
        <v>29</v>
      </c>
      <c r="B28" s="2" t="str">
        <f>'[47]3.9'!B11</f>
        <v xml:space="preserve"> Suministro  transporte  e instalación  de Difusores rectangulares 12” x 15” 2 Vías , cualquier color según necesidad</v>
      </c>
      <c r="C28" s="27" t="s">
        <v>16</v>
      </c>
      <c r="D28" s="3">
        <v>1</v>
      </c>
      <c r="E28" s="4"/>
      <c r="F28" s="33"/>
    </row>
    <row r="29" spans="1:6" ht="35.25" customHeight="1" x14ac:dyDescent="0.2">
      <c r="A29" s="34" t="s">
        <v>30</v>
      </c>
      <c r="B29" s="2" t="str">
        <f>'[47]3.10'!B11</f>
        <v>Suministro  transporte  e instalación  de Difusores rectangulares. 12” x 15” 4 Vías , cualquier color según necesidad</v>
      </c>
      <c r="C29" s="27" t="s">
        <v>16</v>
      </c>
      <c r="D29" s="3">
        <v>1</v>
      </c>
      <c r="E29" s="4"/>
      <c r="F29" s="33"/>
    </row>
    <row r="30" spans="1:6" ht="28.8" x14ac:dyDescent="0.2">
      <c r="A30" s="34" t="s">
        <v>31</v>
      </c>
      <c r="B30" s="2" t="str">
        <f>'[47]3.11'!$B$11</f>
        <v>Suministro  transporte  e instalación  de Difusores rectangulares 15” x 15” 4 Vías , cualquier color según necesidad</v>
      </c>
      <c r="C30" s="27" t="s">
        <v>16</v>
      </c>
      <c r="D30" s="3">
        <v>1</v>
      </c>
      <c r="E30" s="4"/>
      <c r="F30" s="33"/>
    </row>
    <row r="31" spans="1:6" ht="12" x14ac:dyDescent="0.2">
      <c r="A31" s="35">
        <v>4</v>
      </c>
      <c r="B31" s="8" t="s">
        <v>32</v>
      </c>
      <c r="C31" s="9"/>
      <c r="D31" s="9"/>
      <c r="E31" s="10"/>
      <c r="F31" s="37"/>
    </row>
    <row r="32" spans="1:6" ht="12" x14ac:dyDescent="0.2">
      <c r="A32" s="35"/>
      <c r="B32" s="8" t="s">
        <v>33</v>
      </c>
      <c r="C32" s="28"/>
      <c r="D32" s="6"/>
      <c r="E32" s="7"/>
      <c r="F32" s="36"/>
    </row>
    <row r="33" spans="1:6" ht="28.8" x14ac:dyDescent="0.2">
      <c r="A33" s="34" t="s">
        <v>34</v>
      </c>
      <c r="B33" s="2" t="str">
        <f>'[47]4.1'!$B$11</f>
        <v>Suministro transporte e instalación de rejas de distribución 6” x 6” , cualquier color según necesidad</v>
      </c>
      <c r="C33" s="27" t="s">
        <v>16</v>
      </c>
      <c r="D33" s="3">
        <v>1</v>
      </c>
      <c r="E33" s="4"/>
      <c r="F33" s="33"/>
    </row>
    <row r="34" spans="1:6" ht="28.8" x14ac:dyDescent="0.2">
      <c r="A34" s="34" t="s">
        <v>35</v>
      </c>
      <c r="B34" s="2" t="str">
        <f>'[47]4.2'!$B$11</f>
        <v>Suministro transporte e instalación de rejas de distribución 6” x 9” , cualquier color según necesidad</v>
      </c>
      <c r="C34" s="27" t="s">
        <v>16</v>
      </c>
      <c r="D34" s="3">
        <v>1</v>
      </c>
      <c r="E34" s="4"/>
      <c r="F34" s="33"/>
    </row>
    <row r="35" spans="1:6" ht="28.8" x14ac:dyDescent="0.2">
      <c r="A35" s="34" t="s">
        <v>36</v>
      </c>
      <c r="B35" s="2" t="str">
        <f>'[47]4.3'!$B$11</f>
        <v>Suministro transporte e instalación de rejas de distribución 6”x12” , cualquier color según necesidad</v>
      </c>
      <c r="C35" s="27" t="s">
        <v>16</v>
      </c>
      <c r="D35" s="3">
        <v>1</v>
      </c>
      <c r="E35" s="4"/>
      <c r="F35" s="33"/>
    </row>
    <row r="36" spans="1:6" ht="28.8" x14ac:dyDescent="0.2">
      <c r="A36" s="34" t="s">
        <v>37</v>
      </c>
      <c r="B36" s="2" t="str">
        <f>'[47]4.4'!$B$11</f>
        <v>Suministro transporte e instalación de rejas de distribución 9” x 9” , cualquier color según necesidad</v>
      </c>
      <c r="C36" s="27" t="s">
        <v>16</v>
      </c>
      <c r="D36" s="3">
        <v>1</v>
      </c>
      <c r="E36" s="4"/>
      <c r="F36" s="33"/>
    </row>
    <row r="37" spans="1:6" ht="28.8" x14ac:dyDescent="0.2">
      <c r="A37" s="34" t="s">
        <v>38</v>
      </c>
      <c r="B37" s="2" t="str">
        <f>'[47]4.5'!$B$11</f>
        <v>Suministro transporte e instalación de rejas de distribución 9”x12” , cualquier color según necesidad</v>
      </c>
      <c r="C37" s="27" t="s">
        <v>16</v>
      </c>
      <c r="D37" s="3">
        <v>1</v>
      </c>
      <c r="E37" s="4"/>
      <c r="F37" s="33"/>
    </row>
    <row r="38" spans="1:6" ht="28.8" x14ac:dyDescent="0.2">
      <c r="A38" s="34" t="s">
        <v>39</v>
      </c>
      <c r="B38" s="2" t="str">
        <f>'[47]4.6'!$B$11</f>
        <v>Suministro transporte e instalación de rejas de distribución 9”x15” , cualquier color según necesidad</v>
      </c>
      <c r="C38" s="27" t="s">
        <v>16</v>
      </c>
      <c r="D38" s="3">
        <v>1</v>
      </c>
      <c r="E38" s="4"/>
      <c r="F38" s="33"/>
    </row>
    <row r="39" spans="1:6" ht="28.8" x14ac:dyDescent="0.2">
      <c r="A39" s="34" t="s">
        <v>40</v>
      </c>
      <c r="B39" s="2" t="str">
        <f>'[47]4.7'!$B$11</f>
        <v>Suministro transporte e instalación de rejas de distribución 9”x18” , cualquier color según necesidad</v>
      </c>
      <c r="C39" s="27" t="s">
        <v>16</v>
      </c>
      <c r="D39" s="3">
        <v>1</v>
      </c>
      <c r="E39" s="4"/>
      <c r="F39" s="33"/>
    </row>
    <row r="40" spans="1:6" ht="28.8" x14ac:dyDescent="0.2">
      <c r="A40" s="34" t="s">
        <v>41</v>
      </c>
      <c r="B40" s="2" t="str">
        <f>'[47]4.8'!$B$11</f>
        <v>Suministro transporte e instalación de rejas de distribución 12”x12” , cualquier color según necesidad</v>
      </c>
      <c r="C40" s="27" t="s">
        <v>16</v>
      </c>
      <c r="D40" s="3">
        <v>1</v>
      </c>
      <c r="E40" s="4"/>
      <c r="F40" s="33"/>
    </row>
    <row r="41" spans="1:6" ht="28.8" x14ac:dyDescent="0.2">
      <c r="A41" s="34" t="s">
        <v>42</v>
      </c>
      <c r="B41" s="2" t="str">
        <f>'[47]4.9'!$B$11</f>
        <v>Suministro transporte e instalación de rejas de distribución 12”x15” , cualquier color según necesidad</v>
      </c>
      <c r="C41" s="27" t="s">
        <v>16</v>
      </c>
      <c r="D41" s="3">
        <v>1</v>
      </c>
      <c r="E41" s="4"/>
      <c r="F41" s="33"/>
    </row>
    <row r="42" spans="1:6" ht="28.8" x14ac:dyDescent="0.2">
      <c r="A42" s="34" t="s">
        <v>43</v>
      </c>
      <c r="B42" s="2" t="str">
        <f>'[47]4.10'!$B$11</f>
        <v>Suministro transporte e instalación de rejas de distribución 15”x15” , cualquier color según necesidad</v>
      </c>
      <c r="C42" s="27" t="s">
        <v>16</v>
      </c>
      <c r="D42" s="3">
        <v>1</v>
      </c>
      <c r="E42" s="4"/>
      <c r="F42" s="33"/>
    </row>
    <row r="43" spans="1:6" ht="28.8" x14ac:dyDescent="0.2">
      <c r="A43" s="34" t="s">
        <v>44</v>
      </c>
      <c r="B43" s="2" t="str">
        <f>'[47]4.11'!$B$11</f>
        <v>Suministro transporte e instalación de rejas de distribución 18”x18” , cualquier color según necesidad</v>
      </c>
      <c r="C43" s="27" t="s">
        <v>16</v>
      </c>
      <c r="D43" s="3">
        <v>1</v>
      </c>
      <c r="E43" s="4"/>
      <c r="F43" s="33"/>
    </row>
    <row r="44" spans="1:6" ht="12" x14ac:dyDescent="0.2">
      <c r="A44" s="35"/>
      <c r="B44" s="8" t="s">
        <v>45</v>
      </c>
      <c r="C44" s="28"/>
      <c r="D44" s="6"/>
      <c r="E44" s="7"/>
      <c r="F44" s="36"/>
    </row>
    <row r="45" spans="1:6" ht="28.8" x14ac:dyDescent="0.2">
      <c r="A45" s="34" t="s">
        <v>46</v>
      </c>
      <c r="B45" s="2" t="str">
        <f>'[47]4.12'!$B$11</f>
        <v>Suministro  transporte  e instalación  de rejillas de aire exterior y retorno 6"x6", cualquier color según necesidad</v>
      </c>
      <c r="C45" s="27" t="s">
        <v>16</v>
      </c>
      <c r="D45" s="3">
        <v>1</v>
      </c>
      <c r="E45" s="4"/>
      <c r="F45" s="33"/>
    </row>
    <row r="46" spans="1:6" ht="28.8" x14ac:dyDescent="0.2">
      <c r="A46" s="34" t="s">
        <v>47</v>
      </c>
      <c r="B46" s="2" t="str">
        <f>'[47]4.13'!$B$11</f>
        <v>Suministro  transporte  e instalación  de rejillas de aire exterior y retorno 6"x10" , cualquier color según necesidad</v>
      </c>
      <c r="C46" s="27" t="s">
        <v>16</v>
      </c>
      <c r="D46" s="3">
        <v>1</v>
      </c>
      <c r="E46" s="4"/>
      <c r="F46" s="33"/>
    </row>
    <row r="47" spans="1:6" ht="28.8" x14ac:dyDescent="0.2">
      <c r="A47" s="34" t="s">
        <v>48</v>
      </c>
      <c r="B47" s="2" t="str">
        <f>'[47]4.14'!$B$11</f>
        <v>Suministro  transporte  e instalación  de rejillas de aire exterior y retorno 6"x12", cualquier color según necesidad</v>
      </c>
      <c r="C47" s="27" t="s">
        <v>16</v>
      </c>
      <c r="D47" s="3">
        <v>1</v>
      </c>
      <c r="E47" s="4"/>
      <c r="F47" s="33"/>
    </row>
    <row r="48" spans="1:6" ht="28.8" x14ac:dyDescent="0.2">
      <c r="A48" s="34" t="s">
        <v>49</v>
      </c>
      <c r="B48" s="2" t="str">
        <f>'[47]4.15'!$B$11</f>
        <v>Suministro  transporte  e instalación  de rejillas de aire exterior y retorno 8"x12", cualquier color según necesidad</v>
      </c>
      <c r="C48" s="27" t="s">
        <v>16</v>
      </c>
      <c r="D48" s="3">
        <v>1</v>
      </c>
      <c r="E48" s="4"/>
      <c r="F48" s="33"/>
    </row>
    <row r="49" spans="1:10" ht="28.8" x14ac:dyDescent="0.2">
      <c r="A49" s="34" t="s">
        <v>50</v>
      </c>
      <c r="B49" s="2" t="str">
        <f>'[47]4.16'!$B$11</f>
        <v>Suministro  transporte  e instalación  de rejillas de aire exterior y retorno 10"x12", cualquier color según necesidad</v>
      </c>
      <c r="C49" s="27" t="s">
        <v>16</v>
      </c>
      <c r="D49" s="3">
        <v>1</v>
      </c>
      <c r="E49" s="4"/>
      <c r="F49" s="33"/>
    </row>
    <row r="50" spans="1:10" ht="28.8" x14ac:dyDescent="0.2">
      <c r="A50" s="34" t="s">
        <v>51</v>
      </c>
      <c r="B50" s="2" t="str">
        <f>'[47]4.17'!$B$11</f>
        <v>Suministro  transporte  e instalación  de rejillas de aire exterior y retorno 12"x12", cualquier color según necesidad</v>
      </c>
      <c r="C50" s="27" t="s">
        <v>16</v>
      </c>
      <c r="D50" s="3">
        <v>1</v>
      </c>
      <c r="E50" s="4"/>
      <c r="F50" s="33"/>
    </row>
    <row r="51" spans="1:10" ht="28.8" x14ac:dyDescent="0.2">
      <c r="A51" s="34" t="s">
        <v>52</v>
      </c>
      <c r="B51" s="2" t="str">
        <f>'[47]4.18'!$B$11</f>
        <v>Suministro  transporte  e instalación  de rejillas de aire exterior y retorno 12"x18", cualquier color según necesidad</v>
      </c>
      <c r="C51" s="27" t="s">
        <v>16</v>
      </c>
      <c r="D51" s="3">
        <v>1</v>
      </c>
      <c r="E51" s="4"/>
      <c r="F51" s="33"/>
    </row>
    <row r="52" spans="1:10" ht="28.8" x14ac:dyDescent="0.2">
      <c r="A52" s="34" t="s">
        <v>53</v>
      </c>
      <c r="B52" s="2" t="str">
        <f>'[47]4.19'!$B$11</f>
        <v>Suministro  transporte  e instalación  de rejillas de aire exterior y retorno 12"x24" , cualquier color según necesidad</v>
      </c>
      <c r="C52" s="27" t="s">
        <v>16</v>
      </c>
      <c r="D52" s="3">
        <v>1</v>
      </c>
      <c r="E52" s="4"/>
      <c r="F52" s="33"/>
    </row>
    <row r="53" spans="1:10" ht="28.8" x14ac:dyDescent="0.2">
      <c r="A53" s="34" t="s">
        <v>54</v>
      </c>
      <c r="B53" s="2" t="str">
        <f>'[47]4.20'!$B$11</f>
        <v>Suministro  transporte  e instalación  de rejillas de aire exterior y retorno 18"x18" , cualquier color según necesidad</v>
      </c>
      <c r="C53" s="27" t="s">
        <v>16</v>
      </c>
      <c r="D53" s="3">
        <v>1</v>
      </c>
      <c r="E53" s="4"/>
      <c r="F53" s="33"/>
    </row>
    <row r="54" spans="1:10" s="11" customFormat="1" ht="28.8" x14ac:dyDescent="0.2">
      <c r="A54" s="34" t="s">
        <v>55</v>
      </c>
      <c r="B54" s="2" t="str">
        <f>'[47]4.21'!$B$11</f>
        <v>suministro e instalación de Rejilla de 14"x14"  con damper , cualquier color según necesidad</v>
      </c>
      <c r="C54" s="27" t="s">
        <v>16</v>
      </c>
      <c r="D54" s="3">
        <v>1</v>
      </c>
      <c r="E54" s="4"/>
      <c r="F54" s="33"/>
      <c r="G54" s="1"/>
      <c r="H54" s="1"/>
      <c r="I54" s="1"/>
      <c r="J54" s="1"/>
    </row>
    <row r="55" spans="1:10" s="11" customFormat="1" ht="28.8" x14ac:dyDescent="0.2">
      <c r="A55" s="34" t="s">
        <v>56</v>
      </c>
      <c r="B55" s="2" t="str">
        <f>'[47]4.22'!$B$11</f>
        <v>suministro e instalación de Rejilla de 18"x24" con damper , cualquier color según necesidad</v>
      </c>
      <c r="C55" s="27" t="s">
        <v>16</v>
      </c>
      <c r="D55" s="3">
        <v>1</v>
      </c>
      <c r="E55" s="4"/>
      <c r="F55" s="33"/>
      <c r="G55" s="1"/>
      <c r="H55" s="1"/>
      <c r="I55" s="1"/>
      <c r="J55" s="1"/>
    </row>
    <row r="56" spans="1:10" s="11" customFormat="1" ht="28.8" x14ac:dyDescent="0.2">
      <c r="A56" s="34" t="s">
        <v>57</v>
      </c>
      <c r="B56" s="2" t="str">
        <f>'[47]4.23'!$B$11</f>
        <v>suministro e instalación de Rejilla de 20"x20" con damper , cualquier color según necesidad</v>
      </c>
      <c r="C56" s="27" t="s">
        <v>16</v>
      </c>
      <c r="D56" s="3">
        <v>1</v>
      </c>
      <c r="E56" s="4"/>
      <c r="F56" s="33"/>
      <c r="G56" s="1"/>
      <c r="H56" s="1"/>
      <c r="I56" s="1"/>
      <c r="J56" s="1"/>
    </row>
    <row r="57" spans="1:10" s="11" customFormat="1" ht="28.8" x14ac:dyDescent="0.2">
      <c r="A57" s="34" t="s">
        <v>58</v>
      </c>
      <c r="B57" s="2" t="str">
        <f>'[47]4.24'!$B$11</f>
        <v>suministro e instalación de Rejilla de 24"x24" con damper , cualquier color según necesidad</v>
      </c>
      <c r="C57" s="27" t="s">
        <v>16</v>
      </c>
      <c r="D57" s="3">
        <v>1</v>
      </c>
      <c r="E57" s="4"/>
      <c r="F57" s="33"/>
      <c r="G57" s="1"/>
      <c r="H57" s="1"/>
      <c r="I57" s="1"/>
      <c r="J57" s="1"/>
    </row>
    <row r="58" spans="1:10" ht="12" x14ac:dyDescent="0.2">
      <c r="A58" s="35">
        <v>5</v>
      </c>
      <c r="B58" s="8" t="s">
        <v>59</v>
      </c>
      <c r="C58" s="28"/>
      <c r="D58" s="6"/>
      <c r="E58" s="7"/>
      <c r="F58" s="36"/>
    </row>
    <row r="59" spans="1:10" ht="50.25" customHeight="1" x14ac:dyDescent="0.2">
      <c r="A59" s="34" t="s">
        <v>60</v>
      </c>
      <c r="B59" s="2" t="str">
        <f>'[47]5.1'!$B$11</f>
        <v>Suministro, transporte e instalación de paneles absorbentes en material de lana mineral de roca resitente a la humedad, incluye el panel, marco y la tela absorbente para instalación de lugar humedo</v>
      </c>
      <c r="C59" s="27" t="s">
        <v>9</v>
      </c>
      <c r="D59" s="3">
        <v>1</v>
      </c>
      <c r="E59" s="4"/>
      <c r="F59" s="33"/>
    </row>
    <row r="60" spans="1:10" ht="43.2" x14ac:dyDescent="0.2">
      <c r="A60" s="34" t="s">
        <v>61</v>
      </c>
      <c r="B60" s="2" t="str">
        <f>'[47]5.2'!$B$11</f>
        <v>Suministro, transporte e instalación de sistema duct liner para aislamiento acustico de ducto de Aire Acondicionado, incluye metro cuadrado de sistema Duct Liner, Pines autoadhesivos, destape y sellamiento de ducto en mano de obra necesaria</v>
      </c>
      <c r="C60" s="27" t="s">
        <v>9</v>
      </c>
      <c r="D60" s="3">
        <v>1</v>
      </c>
      <c r="E60" s="4"/>
      <c r="F60" s="33"/>
    </row>
    <row r="61" spans="1:10" s="12" customFormat="1" ht="48.75" customHeight="1" x14ac:dyDescent="0.2">
      <c r="A61" s="34" t="s">
        <v>62</v>
      </c>
      <c r="B61" s="2" t="str">
        <f>'[47]5.3'!$B$11</f>
        <v>Sellamiento entre ductos y paredes de cuarto tecnico para UMA, incluye el material sellante aislante a ruido aproximadamente 3m2, cierre en revoque y pintura necesaria para el perfecto funcionamiento de los paneles aislantes</v>
      </c>
      <c r="C61" s="27" t="s">
        <v>63</v>
      </c>
      <c r="D61" s="3">
        <v>1</v>
      </c>
      <c r="E61" s="4"/>
      <c r="F61" s="33"/>
      <c r="G61" s="1"/>
      <c r="H61" s="1"/>
      <c r="I61" s="1"/>
      <c r="J61" s="1"/>
    </row>
    <row r="62" spans="1:10" s="12" customFormat="1" ht="28.8" x14ac:dyDescent="0.2">
      <c r="A62" s="34" t="s">
        <v>64</v>
      </c>
      <c r="B62" s="2" t="str">
        <f>'[47]5.4'!$B$11</f>
        <v>Suministro e instalación de paneles absorbentes 1" tapizados en tela Acutex PTL 25 para paredes.</v>
      </c>
      <c r="C62" s="27" t="s">
        <v>9</v>
      </c>
      <c r="D62" s="3">
        <v>1</v>
      </c>
      <c r="E62" s="4"/>
      <c r="F62" s="33"/>
      <c r="G62" s="1"/>
      <c r="H62" s="1"/>
      <c r="I62" s="1"/>
      <c r="J62" s="1"/>
    </row>
    <row r="63" spans="1:10" s="12" customFormat="1" ht="38.25" customHeight="1" x14ac:dyDescent="0.2">
      <c r="A63" s="34" t="s">
        <v>65</v>
      </c>
      <c r="B63" s="2" t="str">
        <f>'[47]5.5'!$B$11</f>
        <v>Suministro e instalación de paneles Acumad ref10 fabricado en madera melamínica perforada según especificaciones acústicas.</v>
      </c>
      <c r="C63" s="27" t="s">
        <v>9</v>
      </c>
      <c r="D63" s="3">
        <v>1</v>
      </c>
      <c r="E63" s="4"/>
      <c r="F63" s="33"/>
      <c r="G63" s="1"/>
      <c r="H63" s="1"/>
      <c r="I63" s="1"/>
      <c r="J63" s="1"/>
    </row>
    <row r="64" spans="1:10" s="12" customFormat="1" ht="52.5" customHeight="1" x14ac:dyDescent="0.2">
      <c r="A64" s="34" t="s">
        <v>66</v>
      </c>
      <c r="B64" s="2" t="str">
        <f>'[47]5.6'!$B$11</f>
        <v>Suministro e instalación de puerta acústica con silenciadores disipativos. Dimensiones 1*2,07m, construida en acero CR y acabado con pintura al horno. Incluye fubra de vidrio de alta densidad y marco de piso.</v>
      </c>
      <c r="C64" s="27" t="s">
        <v>16</v>
      </c>
      <c r="D64" s="3">
        <v>1</v>
      </c>
      <c r="E64" s="4"/>
      <c r="F64" s="33"/>
      <c r="G64" s="1"/>
      <c r="H64" s="1"/>
      <c r="I64" s="1"/>
      <c r="J64" s="1"/>
    </row>
    <row r="65" spans="1:10" s="12" customFormat="1" ht="12" x14ac:dyDescent="0.2">
      <c r="A65" s="35">
        <v>6</v>
      </c>
      <c r="B65" s="8" t="s">
        <v>67</v>
      </c>
      <c r="C65" s="28"/>
      <c r="D65" s="6"/>
      <c r="E65" s="7"/>
      <c r="F65" s="36"/>
      <c r="G65" s="1"/>
      <c r="H65" s="1"/>
      <c r="I65" s="1"/>
      <c r="J65" s="1"/>
    </row>
    <row r="66" spans="1:10" s="12" customFormat="1" ht="50.25" customHeight="1" x14ac:dyDescent="0.2">
      <c r="A66" s="34" t="s">
        <v>68</v>
      </c>
      <c r="B66" s="2" t="str">
        <f>'[47]6.1'!$B$11</f>
        <v>Suministro  transporte  e instalación  de Caja de volumen variable del tipo de estrangulación C.V.V.  Inalámbricas desde 150 cfm hasta 989 cfm. - Incluye termostato digital programable de zona y actuador.</v>
      </c>
      <c r="C66" s="27" t="s">
        <v>16</v>
      </c>
      <c r="D66" s="3">
        <v>1</v>
      </c>
      <c r="E66" s="4"/>
      <c r="F66" s="33"/>
      <c r="G66" s="1"/>
      <c r="H66" s="1"/>
      <c r="I66" s="1"/>
      <c r="J66" s="1"/>
    </row>
    <row r="67" spans="1:10" ht="43.2" x14ac:dyDescent="0.2">
      <c r="A67" s="34" t="s">
        <v>69</v>
      </c>
      <c r="B67" s="2" t="str">
        <f>'[47]6.2'!$B$11</f>
        <v>Suministro  transporte  e instalación  de Caja de volumen variable del tipo de estrangulación C.V.V.  Inalámbricas desde  990 cfm hasta 2840 cfm c- Incluye termostato digital programable de zona y actuador.</v>
      </c>
      <c r="C67" s="27" t="s">
        <v>16</v>
      </c>
      <c r="D67" s="3">
        <v>1</v>
      </c>
      <c r="E67" s="4"/>
      <c r="F67" s="33"/>
    </row>
    <row r="68" spans="1:10" ht="43.2" x14ac:dyDescent="0.2">
      <c r="A68" s="34" t="s">
        <v>70</v>
      </c>
      <c r="B68" s="2" t="str">
        <f>'[47]6.3'!$B$11</f>
        <v>Suministro  transporte  e instalación  de Caja de volumen variable del tipo de estrangulación C.V.V.  Inalámbricas desde  2841 cfm hasta 5300 cfm. - Incluye termostato digital programable de zona y actuador.</v>
      </c>
      <c r="C68" s="27" t="s">
        <v>16</v>
      </c>
      <c r="D68" s="3">
        <v>1</v>
      </c>
      <c r="E68" s="4"/>
      <c r="F68" s="33"/>
    </row>
    <row r="69" spans="1:10" ht="50.25" customHeight="1" x14ac:dyDescent="0.2">
      <c r="A69" s="34" t="s">
        <v>71</v>
      </c>
      <c r="B69" s="2" t="str">
        <f>'[47]6.4'!$B$11</f>
        <v>Suministro  transporte  e instalación  de Caja de volumen variable del tipo de estrangulación C.V.V.  Inalámbricas desde  5301 cfm hasta 7000 cfm. - Incluye termostato digital programable de zona y actuador.</v>
      </c>
      <c r="C69" s="27" t="s">
        <v>16</v>
      </c>
      <c r="D69" s="3">
        <v>1</v>
      </c>
      <c r="E69" s="4"/>
      <c r="F69" s="33"/>
    </row>
    <row r="70" spans="1:10" ht="12" x14ac:dyDescent="0.2">
      <c r="A70" s="35">
        <v>7</v>
      </c>
      <c r="B70" s="8" t="s">
        <v>72</v>
      </c>
      <c r="C70" s="28"/>
      <c r="D70" s="6"/>
      <c r="E70" s="7"/>
      <c r="F70" s="36"/>
    </row>
    <row r="71" spans="1:10" ht="111.75" customHeight="1" x14ac:dyDescent="0.2">
      <c r="A71" s="34" t="s">
        <v>73</v>
      </c>
      <c r="B71" s="2" t="str">
        <f>'[47]7.1'!$B$11</f>
        <v>Instalación y suministro de Filtros de aire de retorno MERV 8 o de similares especificaciones. de las siguiente medidas: (15 1/4" x 19"x 1 3/4"),  (16”x24  ½”x1 ¾”), (16”x15  5/8”x1 ¾”). (24 3/4" x 18 ½” x 1 1/2"), ( 24 7/8” x 15 3/4”x1 ¾”), (24 7/8”x 15 7/8”x1 7/8”),  Hasta  19 ¾”x18 ½”x1 ¾”), ), (25” x 15”x7/8”), (24 ½”x19 7/8”x7/8”), (24 ½”x19 ¾”x1”), (24 ½”x15 ¾”x1 ¾”), ( 24 ½”x15 ¾”x1 7/8”),  (24 ¾”x15 ¾”x1 ¾”), ( 24 7/8””x15 ¾”x1 7/8”)&gt;Inlcuye ajustes necesarios para su correcto funcionamiento.</v>
      </c>
      <c r="C71" s="27" t="s">
        <v>16</v>
      </c>
      <c r="D71" s="3">
        <v>1</v>
      </c>
      <c r="E71" s="4"/>
      <c r="F71" s="33"/>
    </row>
    <row r="72" spans="1:10" ht="12" x14ac:dyDescent="0.2">
      <c r="A72" s="35">
        <v>8</v>
      </c>
      <c r="B72" s="5" t="s">
        <v>74</v>
      </c>
      <c r="C72" s="28"/>
      <c r="D72" s="6"/>
      <c r="E72" s="7"/>
      <c r="F72" s="36"/>
    </row>
    <row r="73" spans="1:10" ht="43.2" x14ac:dyDescent="0.2">
      <c r="A73" s="34" t="s">
        <v>75</v>
      </c>
      <c r="B73" s="2" t="str">
        <f>'[47]8.1'!$B$11</f>
        <v>Suministro  transporte  e instalación  de Unidad manejadora de aire, la cual incluye Válvulas PICV y valvulas on /off: UMA #S2 - 5900 cfm, incluye Identificación de equipos y sistemas</v>
      </c>
      <c r="C73" s="27" t="s">
        <v>16</v>
      </c>
      <c r="D73" s="3">
        <v>1</v>
      </c>
      <c r="E73" s="4"/>
      <c r="F73" s="33"/>
    </row>
    <row r="74" spans="1:10" ht="43.2" x14ac:dyDescent="0.2">
      <c r="A74" s="34" t="s">
        <v>76</v>
      </c>
      <c r="B74" s="2" t="str">
        <f>'[47]8.2'!$B$11</f>
        <v>Suministro  transporte  e instalación  de Unidad manejadora de aire, la cual incluye   Válvulas PICV y valvulas on /off: UMA #S2 - 7230 cfm incluye Identificación de equipos y sistemas</v>
      </c>
      <c r="C74" s="27" t="s">
        <v>16</v>
      </c>
      <c r="D74" s="3">
        <v>1</v>
      </c>
      <c r="E74" s="4"/>
      <c r="F74" s="33"/>
    </row>
    <row r="75" spans="1:10" ht="50.25" customHeight="1" x14ac:dyDescent="0.2">
      <c r="A75" s="34" t="s">
        <v>77</v>
      </c>
      <c r="B75" s="2" t="str">
        <f>'[47]8.3'!$B$11</f>
        <v>Suministro  transporte  e instalación  de Unidad manejadora de aire, la cual incluye   Válvulas PICV y valvulas on /off: U.M.A #203 - 12820 cfm incluye Identificación de equipos y sistemas</v>
      </c>
      <c r="C75" s="27" t="s">
        <v>16</v>
      </c>
      <c r="D75" s="3">
        <v>1</v>
      </c>
      <c r="E75" s="4"/>
      <c r="F75" s="33"/>
    </row>
    <row r="76" spans="1:10" ht="51.75" customHeight="1" x14ac:dyDescent="0.2">
      <c r="A76" s="34" t="s">
        <v>78</v>
      </c>
      <c r="B76" s="2" t="str">
        <f>'[47]8.4'!$B$11</f>
        <v>Suministro  transporte  e instalación  de Unidad manejadora de aire, la cual incluye   Válvulas PICV y valvulas on /off: U.M.A #101-10210 cfm incluye Identificación de equipos y sistemas</v>
      </c>
      <c r="C76" s="27" t="s">
        <v>16</v>
      </c>
      <c r="D76" s="3">
        <v>1</v>
      </c>
      <c r="E76" s="4"/>
      <c r="F76" s="33"/>
    </row>
    <row r="77" spans="1:10" ht="50.25" customHeight="1" x14ac:dyDescent="0.2">
      <c r="A77" s="34" t="s">
        <v>79</v>
      </c>
      <c r="B77" s="2" t="str">
        <f>'[47]8.5'!$B$11</f>
        <v>Suministro transporte e instalación de Bases para UMA en Ángulos,  Incluye materiales necesarios, anclajes, antivibratorios, mano de obra, pintura y todo lo necesario para su correcta instalación y funcionamiento</v>
      </c>
      <c r="C77" s="27" t="s">
        <v>16</v>
      </c>
      <c r="D77" s="3">
        <v>1</v>
      </c>
      <c r="E77" s="4"/>
      <c r="F77" s="33"/>
    </row>
    <row r="78" spans="1:10" ht="18" customHeight="1" x14ac:dyDescent="0.2">
      <c r="A78" s="35">
        <v>9</v>
      </c>
      <c r="B78" s="8" t="s">
        <v>80</v>
      </c>
      <c r="C78" s="28"/>
      <c r="D78" s="6"/>
      <c r="E78" s="7"/>
      <c r="F78" s="36"/>
    </row>
    <row r="79" spans="1:10" ht="43.2" x14ac:dyDescent="0.2">
      <c r="A79" s="34" t="s">
        <v>81</v>
      </c>
      <c r="B79" s="2" t="str">
        <f>'[47]9.1'!$B$11</f>
        <v>Suministro  transporte  e instalación  de Plenum de descarga y/o retorno metálico aislado interiormente en fibra de vidrio para U.M.A's  entre 2.500 cfm hasta 7.000  cfm</v>
      </c>
      <c r="C79" s="27" t="s">
        <v>16</v>
      </c>
      <c r="D79" s="3">
        <v>1</v>
      </c>
      <c r="E79" s="4"/>
      <c r="F79" s="33"/>
    </row>
    <row r="80" spans="1:10" ht="48" customHeight="1" x14ac:dyDescent="0.2">
      <c r="A80" s="34" t="s">
        <v>82</v>
      </c>
      <c r="B80" s="2" t="str">
        <f>'[47]9.2'!$B$11</f>
        <v>Suministro  transporte  e instalación  de Plenum de descarga y/o retorno metálico aislado interiormente en fibra de vidrio para U.M.A's  entre 7.001 cfm hasta 12.000  cfm</v>
      </c>
      <c r="C80" s="27" t="s">
        <v>16</v>
      </c>
      <c r="D80" s="3">
        <v>1</v>
      </c>
      <c r="E80" s="4"/>
      <c r="F80" s="33"/>
    </row>
    <row r="81" spans="1:6" ht="12" x14ac:dyDescent="0.2">
      <c r="A81" s="35">
        <v>10</v>
      </c>
      <c r="B81" s="5" t="s">
        <v>83</v>
      </c>
      <c r="C81" s="28"/>
      <c r="D81" s="6"/>
      <c r="E81" s="7"/>
      <c r="F81" s="36"/>
    </row>
    <row r="82" spans="1:6" ht="83.25" customHeight="1" x14ac:dyDescent="0.2">
      <c r="A82" s="34" t="s">
        <v>84</v>
      </c>
      <c r="B82" s="2" t="str">
        <f>'[47]10.1'!$B$11</f>
        <v>Suministro  transporte, instalación y programación de Variador de frecuencia para automatización de equipos electricos/electromecanicos, con minimo IP20, teclado y pantalla, indicador de estados, trifasico hasta 480V 60Hz, hasta 15HP, de entradas analogas y digitales  programables, entradas de seguridad, salidas a rele y analogas, con sistema de comunicación minomo  BACnet y/o Modbus.</v>
      </c>
      <c r="C82" s="27" t="s">
        <v>16</v>
      </c>
      <c r="D82" s="3">
        <v>1</v>
      </c>
      <c r="E82" s="4"/>
      <c r="F82" s="33"/>
    </row>
    <row r="83" spans="1:6" ht="39" customHeight="1" x14ac:dyDescent="0.2">
      <c r="A83" s="34" t="s">
        <v>85</v>
      </c>
      <c r="B83" s="2" t="str">
        <f>'[47]10.2'!$B$11</f>
        <v>Suministro  transporte  e instalación  de Selector de 0 a 3 posiciones, monofasico o trifasico, con enclavamiento o llave de seguridad</v>
      </c>
      <c r="C83" s="27" t="s">
        <v>16</v>
      </c>
      <c r="D83" s="3">
        <v>1</v>
      </c>
      <c r="E83" s="4"/>
      <c r="F83" s="33"/>
    </row>
    <row r="84" spans="1:6" ht="108" customHeight="1" x14ac:dyDescent="0.2">
      <c r="A84" s="34" t="s">
        <v>86</v>
      </c>
      <c r="B84" s="2" t="str">
        <f>'[47]10.3'!$B$11</f>
        <v>Suministro, transporte e intalación de Caja de ventilación, marca S&amp;P, modelo CDAFH2-12/12, el cual incluye un ventilador centrífugo de doble oído DA compuerta de inspección de facil apertura, incluyen filtros en aluminio lavables de 24x24x2” y prefiltros plisados de 24x24x2, transmisión por poleas. DESCARGA HORIZONTAL, fabricación en lámina galvanizada, no incluye pintura. Altura estandar: 120 cm. NO INCLUYE INTERRUPTOR, Caudal: 3500 C.F.M., RPM: 1250, MOTOR 2.0 HP 1800 RPM TRIFASICO 220/440V. NORMA IEC. ACCESORIOS:- MERV-8-1 - 24X24X2 x 2</v>
      </c>
      <c r="C84" s="27" t="s">
        <v>16</v>
      </c>
      <c r="D84" s="3">
        <v>1</v>
      </c>
      <c r="E84" s="4"/>
      <c r="F84" s="33"/>
    </row>
    <row r="85" spans="1:6" ht="28.8" x14ac:dyDescent="0.2">
      <c r="A85" s="34" t="s">
        <v>87</v>
      </c>
      <c r="B85" s="2" t="str">
        <f>'[47]10.4'!$B$11</f>
        <v>Suministro, transporte e Instalación de Moto ventiladores para evaporador interno CAVA marca KRAF</v>
      </c>
      <c r="C85" s="27" t="s">
        <v>16</v>
      </c>
      <c r="D85" s="3">
        <v>1</v>
      </c>
      <c r="E85" s="4"/>
      <c r="F85" s="33"/>
    </row>
    <row r="86" spans="1:6" ht="79.5" customHeight="1" x14ac:dyDescent="0.2">
      <c r="A86" s="34" t="s">
        <v>88</v>
      </c>
      <c r="B86" s="2" t="str">
        <f>'[47]10.5'!$B$11</f>
        <v>Suministro, transporte, instalación y puesta a punto de equipo Cassete de 24000 btu/h hasta 48000 btu/h hidronico. incluye: red de refrigeración hasta 20 metros, acometida eléctrica hasta 10 metros, drenaje, accesorios de cobre y soldadura, mano de obra. Obras civiles (perforación, resane, pintura). Sistema de control y demás elementos necesario para su correcto funcionamiento.</v>
      </c>
      <c r="C86" s="27" t="s">
        <v>16</v>
      </c>
      <c r="D86" s="3">
        <v>1</v>
      </c>
      <c r="E86" s="4"/>
      <c r="F86" s="33"/>
    </row>
    <row r="87" spans="1:6" ht="105" customHeight="1" x14ac:dyDescent="0.2">
      <c r="A87" s="34" t="s">
        <v>89</v>
      </c>
      <c r="B87" s="2" t="str">
        <f>'[47]10.6'!$B$11</f>
        <v>Suministro, transporte, instalación  y puesta apunto de equipo de aire acondicionado tipo central 15tr, r 410 a, 220 vacople de ducteria en lamina calibre 24 x m2,red de refrigeración hasta 20 metros,acometida eléctrica hasta 10 metros,carga de refrigerante 410 a, base para unidad condensadora, nitrógeno, oxigeno, acetileno, deshidratación con vacío, drenaje, accesorios de cobre y soldadura, mano de obra. Obras civiles (perforación, resane, pintura). Sistema de control y demás elementos necesario para su correcto funcionamiento inlcuido preostato</v>
      </c>
      <c r="C87" s="27" t="s">
        <v>16</v>
      </c>
      <c r="D87" s="3">
        <v>1</v>
      </c>
      <c r="E87" s="4"/>
      <c r="F87" s="33"/>
    </row>
    <row r="88" spans="1:6" ht="113.25" customHeight="1" x14ac:dyDescent="0.2">
      <c r="A88" s="34" t="s">
        <v>90</v>
      </c>
      <c r="B88" s="2" t="str">
        <f>'[47]10.7'!$B$11</f>
        <v>Suministro transporte  e instalación de unidad condensadora SAMSUNG 220 V COOLING ONLY 24.000 BTU o de similiar especificacion  incluye: red de refrigeración hasta 20 metros, acometida eléctrica hasta 10 metros, carga de refrigerante 410a, base para unidad condensadora, nitrógeno, oxigeno, acetileno, deshidratación con vacío, drenaje, accesorios de cobre y soldadura, mano de obra. Obras civiles (perforación, resane, pintura). Sistema de control y demás elementos necesario para su correcto funcionamiento inlcuido preostato</v>
      </c>
      <c r="C88" s="27" t="s">
        <v>16</v>
      </c>
      <c r="D88" s="3">
        <v>1</v>
      </c>
      <c r="E88" s="4"/>
      <c r="F88" s="33"/>
    </row>
    <row r="89" spans="1:6" ht="110.25" customHeight="1" x14ac:dyDescent="0.2">
      <c r="A89" s="34" t="s">
        <v>91</v>
      </c>
      <c r="B89" s="2" t="str">
        <f>'[47]10.8'!$B$11</f>
        <v>Suministro tarnsporte e Instalación de unidad condensadora SAMSUNG 220 V COOLING ONLY 36.000 BTU o de similar especificacion incluye: red de refrigeración hasta 20 metros, acometida eléctrica hasta 10 metros, carga de refrigerante 410a, base para unidad condensadora, nitrógeno, oxigeno, acetileno, deshidratación con vacío, drenaje, accesorios de cobre y soldadura, mano de obra. Obras civiles (perforación, resane, pintura). Sistema de control y demás elementos necesario para su correcto funcionamiento. inlcuido preostato</v>
      </c>
      <c r="C89" s="27" t="s">
        <v>16</v>
      </c>
      <c r="D89" s="3">
        <v>1</v>
      </c>
      <c r="E89" s="4"/>
      <c r="F89" s="33"/>
    </row>
    <row r="90" spans="1:6" ht="109.5" customHeight="1" x14ac:dyDescent="0.2">
      <c r="A90" s="34" t="s">
        <v>92</v>
      </c>
      <c r="B90" s="2" t="str">
        <f>'[47]10.9'!$B$11</f>
        <v>Suministro transporte e instalación de unidad condensadora SAMSUNG 220 V COOLING ONLY 48.000 BTU o de similar especificacion incluye: red de refrigeración hasta 20 metros, acometida eléctrica hasta 10 metros, carga de refrigerante 410a, base para unidad condensadora, nitrógeno, oxigeno, acetileno, deshidratación con vacío, drenaje, accesorios de cobre y soldadura, mano de obra. Obras civiles (perforación, resane, pintura). Sistema de control y demás elementos necesario para su correcto funcionamiento. inlcuido preostato</v>
      </c>
      <c r="C90" s="27" t="s">
        <v>16</v>
      </c>
      <c r="D90" s="3">
        <v>1</v>
      </c>
      <c r="E90" s="4"/>
      <c r="F90" s="33"/>
    </row>
    <row r="91" spans="1:6" ht="78" customHeight="1" x14ac:dyDescent="0.2">
      <c r="A91" s="34" t="s">
        <v>93</v>
      </c>
      <c r="B91" s="2" t="str">
        <f>'[47]10.10'!$B$11</f>
        <v>Suministro transporte e Instalación de CASSETTE circular 360° 24000 BTU  incluye: condensadora, valvula de control , bomba para drenaje, 20 metros, acometida eléctrica hasta 10 metros,  drenaje, accesorios de cobre y soldadura, refrigerante 410a mano de obra. Obras civiles (perforación, resane, pintura). Sistema de control y demás elementos necesario para su correcto funcionamiento.</v>
      </c>
      <c r="C91" s="27" t="s">
        <v>16</v>
      </c>
      <c r="D91" s="3">
        <v>1</v>
      </c>
      <c r="E91" s="4"/>
      <c r="F91" s="33"/>
    </row>
    <row r="92" spans="1:6" ht="77.25" customHeight="1" x14ac:dyDescent="0.2">
      <c r="A92" s="34" t="s">
        <v>94</v>
      </c>
      <c r="B92" s="2" t="str">
        <f>'[47]10.11'!$B$11</f>
        <v>Suministro transporte e instalación de CASSETTE circular 360° 36000 BTU  incluye: condensadora, valvula de control , bomba para drenaje, 20 metros, acometida eléctrica hasta 10 metros,  drenaje, accesorios de cobre y soldadura, mano de obra. Obras civiles (perforación, resane, pintura). Sistema de control y demás elementos necesario para su correcto funcionamiento.</v>
      </c>
      <c r="C92" s="27" t="s">
        <v>16</v>
      </c>
      <c r="D92" s="3">
        <v>1</v>
      </c>
      <c r="E92" s="4"/>
      <c r="F92" s="33"/>
    </row>
    <row r="93" spans="1:6" ht="63" customHeight="1" x14ac:dyDescent="0.2">
      <c r="A93" s="34" t="s">
        <v>95</v>
      </c>
      <c r="B93" s="2" t="str">
        <f>'[47]10.12'!$B$11</f>
        <v>Suministro transporte  e Instalación de CASSETTE circular 360° 48000 BTU  incluye: condensadora, drenaje, accesorios de cobre y soldadura, mano de obra. Obras civiles (perforación, resane, pintura). Sistema de control y demás elementos necesario para su correcto funcionamiento.</v>
      </c>
      <c r="C93" s="27" t="s">
        <v>16</v>
      </c>
      <c r="D93" s="3">
        <v>1</v>
      </c>
      <c r="E93" s="4"/>
      <c r="F93" s="33"/>
    </row>
    <row r="94" spans="1:6" ht="86.4" x14ac:dyDescent="0.2">
      <c r="A94" s="34" t="s">
        <v>96</v>
      </c>
      <c r="B94" s="2" t="str">
        <f>'[47]10.13'!$B$11</f>
        <v>Suministro, transporte e instalación de unidad hidrónica tipo Mini Split de 12000 a 48000 BTU. Incluye todos los elementos necesarios para su correcto funcionamiento. Incluye: red de refrigeración hasta 20 metros, acometida eléctrica hasta 10 metros, drenaje, accesorios de cobre y soldadura, mano de obra. Obras civiles (perforación, resane, pintura). Sistema de control y demás elementos necesario para su correcto funcionamiento.</v>
      </c>
      <c r="C94" s="27" t="s">
        <v>16</v>
      </c>
      <c r="D94" s="3">
        <v>1</v>
      </c>
      <c r="E94" s="4"/>
      <c r="F94" s="33"/>
    </row>
    <row r="95" spans="1:6" ht="48.6" customHeight="1" x14ac:dyDescent="0.2">
      <c r="A95" s="34" t="s">
        <v>97</v>
      </c>
      <c r="B95" s="2" t="str">
        <f>'[47]10.14'!$B$11</f>
        <v>Suministro  transporte  e instalación  de Unidad ventiladora desde 2250 hasta 3490 cfm, tipo comercial para uso interior con ventilador cewntrifugo LAU Americano Forward Curved, motro 1.5 hp 1750 rpm 3F/60/220/440V IE3, Trasmision y Filtro.</v>
      </c>
      <c r="C95" s="27" t="s">
        <v>16</v>
      </c>
      <c r="D95" s="3">
        <v>1</v>
      </c>
      <c r="E95" s="4"/>
      <c r="F95" s="33"/>
    </row>
    <row r="96" spans="1:6" ht="48.6" customHeight="1" x14ac:dyDescent="0.2">
      <c r="A96" s="34" t="s">
        <v>98</v>
      </c>
      <c r="B96" s="2" t="str">
        <f>'[47]10.15'!$B$11</f>
        <v>Suministro  transporte  e instalación  de Unidad ventiladora desde 1500 hasta 2500 cfm, tipo comercial para uso interior con ventilador centrifugo, motro 3VEL 1EJE 1HP 1075rpm 1F/208/230V, acople directo. Incluye portafiltro y filtro.</v>
      </c>
      <c r="C96" s="27" t="s">
        <v>16</v>
      </c>
      <c r="D96" s="3">
        <v>1</v>
      </c>
      <c r="E96" s="4"/>
      <c r="F96" s="33"/>
    </row>
    <row r="97" spans="1:10" ht="100.8" x14ac:dyDescent="0.2">
      <c r="A97" s="34" t="s">
        <v>99</v>
      </c>
      <c r="B97" s="2" t="str">
        <f>'[47]10.16'!$B$11</f>
        <v>Suministro, transporte, instalación y puesta apunto de  mini split de 18000 btu/h hasta 48000 btu/h para trabajo con refrigerante ecológico r-410a, 220 v. incluye :red de refrigeración hasa 20 metros,carga de refrigerante 410a,base para unidad condensadora ,nitrógeno, oxigeno, acetileno, deshidratación con vacío,drenaje,accesorios de cobre y soldadura,mano de obra.obras civiles (perforación, resane, pintura). sistema de control y demas elementos necesario para su correcto funcionamiento.</v>
      </c>
      <c r="C97" s="27" t="s">
        <v>16</v>
      </c>
      <c r="D97" s="3">
        <v>1</v>
      </c>
      <c r="E97" s="4"/>
      <c r="F97" s="33"/>
    </row>
    <row r="98" spans="1:10" ht="37.5" customHeight="1" x14ac:dyDescent="0.2">
      <c r="A98" s="34" t="s">
        <v>100</v>
      </c>
      <c r="B98" s="2" t="str">
        <f>'[47]10.17'!$B$11</f>
        <v>Suministro, transporte e instalación de Transformador desde 40 VA hasta 75 VA, (110V- 220V)-24VAC. Inlcuye Puesta en marcha del control.</v>
      </c>
      <c r="C98" s="27" t="s">
        <v>16</v>
      </c>
      <c r="D98" s="3">
        <v>1</v>
      </c>
      <c r="E98" s="4"/>
      <c r="F98" s="33"/>
    </row>
    <row r="99" spans="1:10" ht="43.2" x14ac:dyDescent="0.2">
      <c r="A99" s="38" t="s">
        <v>101</v>
      </c>
      <c r="B99" s="2" t="str">
        <f>'[47]10.18'!$B$11</f>
        <v>Suministro, transporte e instalación de Termostato de bulbo remoto, digital, compatible para uso con electrovalvula sistema variable. Incluye: conexiones flexibles y puesta en marcha del control.</v>
      </c>
      <c r="C99" s="27" t="s">
        <v>16</v>
      </c>
      <c r="D99" s="3">
        <v>1</v>
      </c>
      <c r="E99" s="4"/>
      <c r="F99" s="33"/>
    </row>
    <row r="100" spans="1:10" ht="21" customHeight="1" x14ac:dyDescent="0.2">
      <c r="A100" s="34" t="s">
        <v>102</v>
      </c>
      <c r="B100" s="2" t="str">
        <f>'[47]10.19'!$B$11</f>
        <v>Suministro e Instalación de Capacitor marcha30-50uf para 220V o 440V</v>
      </c>
      <c r="C100" s="27" t="s">
        <v>16</v>
      </c>
      <c r="D100" s="3">
        <v>1</v>
      </c>
      <c r="E100" s="4"/>
      <c r="F100" s="33"/>
    </row>
    <row r="101" spans="1:10" ht="28.8" x14ac:dyDescent="0.2">
      <c r="A101" s="34" t="s">
        <v>103</v>
      </c>
      <c r="B101" s="2" t="str">
        <f>'[47]10.20'!$B$11</f>
        <v>Suministro, transporte e instalación de motor ventilador 220V 1HP, 1100rpm para equipo de UMA</v>
      </c>
      <c r="C101" s="27" t="s">
        <v>16</v>
      </c>
      <c r="D101" s="3">
        <v>1</v>
      </c>
      <c r="E101" s="4"/>
      <c r="F101" s="33"/>
    </row>
    <row r="102" spans="1:10" ht="33.75" customHeight="1" x14ac:dyDescent="0.2">
      <c r="A102" s="34" t="s">
        <v>104</v>
      </c>
      <c r="B102" s="2" t="str">
        <f>'[47]10.21'!$B$11</f>
        <v>Suministro, transporte, instalación  y puesta apunto de equipo de aire acondicionado tipo central 5tr, r 410 a, 220V acople de ducteria en lamina calibre 24 x m2,red de refrigeración hasta 20 metros,acometida eléctrica hasta 10 metros,carga de refrigerante 410 a, base para unidad condensadora, nitrógeno, oxigeno, acetileno, deshidratación con vacío, drenaje, accesorios de cobre y soldadura, mano de obra. Obras civiles (perforación, resane, pintura). Sistema de control y demás elementos necesario para su correcto funcionamiento inlcuido preostato.</v>
      </c>
      <c r="C102" s="27" t="s">
        <v>16</v>
      </c>
      <c r="D102" s="3">
        <v>1</v>
      </c>
      <c r="E102" s="4"/>
      <c r="F102" s="33"/>
    </row>
    <row r="103" spans="1:10" ht="19.5" customHeight="1" x14ac:dyDescent="0.2">
      <c r="A103" s="34" t="s">
        <v>105</v>
      </c>
      <c r="B103" s="2" t="str">
        <f>'[47]10.22'!$B$11</f>
        <v>Programador Horario 110v-220v / Display LCD, Contacto 1NO/1NC</v>
      </c>
      <c r="C103" s="27" t="s">
        <v>16</v>
      </c>
      <c r="D103" s="3">
        <v>1</v>
      </c>
      <c r="E103" s="4"/>
      <c r="F103" s="33"/>
    </row>
    <row r="104" spans="1:10" ht="65.25" customHeight="1" x14ac:dyDescent="0.2">
      <c r="A104" s="34" t="s">
        <v>106</v>
      </c>
      <c r="B104" s="2" t="str">
        <f>'[47]10.23'!$B$11</f>
        <v>Suministro, transporte e instalación de electrovalvula de control propocional de rapida conmutacion, protocolo de coumunicación Bacnet o Modbus, actuador de 2 vías con retorno por resorte de alta temperatura 1 1/2", 24VCA / rosca interna / 39.6 GPM</v>
      </c>
      <c r="C104" s="27" t="s">
        <v>16</v>
      </c>
      <c r="D104" s="3">
        <v>1</v>
      </c>
      <c r="E104" s="4"/>
      <c r="F104" s="33"/>
    </row>
    <row r="105" spans="1:10" s="11" customFormat="1" ht="43.2" x14ac:dyDescent="0.2">
      <c r="A105" s="34" t="s">
        <v>107</v>
      </c>
      <c r="B105" s="2" t="str">
        <f>'[47]10.24'!$B$11</f>
        <v>Suministro, transporte e instalación de electrovalvula de control propocional de rapida conmutacion, protocolo de coumunicación Bacnet o Modbus, actuador de 2 vías con retorno por resorte de alta temperatura 2", 24VCA / rosca interna / 90 GPM</v>
      </c>
      <c r="C105" s="27" t="s">
        <v>16</v>
      </c>
      <c r="D105" s="3">
        <v>1</v>
      </c>
      <c r="E105" s="4"/>
      <c r="F105" s="33"/>
      <c r="G105" s="1"/>
      <c r="H105" s="1"/>
      <c r="I105" s="1"/>
      <c r="J105" s="1"/>
    </row>
    <row r="106" spans="1:10" s="11" customFormat="1" ht="43.2" x14ac:dyDescent="0.2">
      <c r="A106" s="34" t="s">
        <v>108</v>
      </c>
      <c r="B106" s="2" t="str">
        <f>'[47]10.25'!$B$11</f>
        <v>Suministro, transporte e instalación de electrovalvula de control propocional de rapida conmutacion, protocolo de coumunicación Bacnet o Modbus, actuador de 2 vías con retorno por resorte de alta temperatura 2", 24VCA / rosca interna / 120 GPM</v>
      </c>
      <c r="C106" s="27" t="s">
        <v>16</v>
      </c>
      <c r="D106" s="3">
        <v>1</v>
      </c>
      <c r="E106" s="4"/>
      <c r="F106" s="33"/>
      <c r="G106" s="1"/>
      <c r="H106" s="1"/>
      <c r="I106" s="1"/>
      <c r="J106" s="1"/>
    </row>
    <row r="107" spans="1:10" s="11" customFormat="1" ht="43.2" x14ac:dyDescent="0.2">
      <c r="A107" s="34" t="s">
        <v>109</v>
      </c>
      <c r="B107" s="2" t="str">
        <f>'[47]10.26'!$B$11</f>
        <v>Suministro, transporte e instalación de electrovalvula de control propocional de rapida conmutacion, protocolo de coumunicación Bacnet o Modbus, actuador de 2 vías con retorno por resorte de alta temperatura 2", 24VCA / rosca interna / 76 GPM</v>
      </c>
      <c r="C107" s="27" t="s">
        <v>16</v>
      </c>
      <c r="D107" s="3">
        <v>1</v>
      </c>
      <c r="E107" s="4"/>
      <c r="F107" s="33"/>
      <c r="G107" s="1"/>
      <c r="H107" s="1"/>
      <c r="I107" s="1"/>
      <c r="J107" s="1"/>
    </row>
    <row r="108" spans="1:10" s="11" customFormat="1" ht="33" customHeight="1" x14ac:dyDescent="0.2">
      <c r="A108" s="34" t="s">
        <v>110</v>
      </c>
      <c r="B108" s="2" t="str">
        <f>'[47]10.27'!$B$11</f>
        <v>Sumunistro e instalación de Sensor de flujo de agua 1/2 "a 3", caudal según tuberia del sistema a instalar / solo se contempla la instalacion fisica, no incluye instalacion de control</v>
      </c>
      <c r="C108" s="27" t="s">
        <v>16</v>
      </c>
      <c r="D108" s="3">
        <v>1</v>
      </c>
      <c r="E108" s="4"/>
      <c r="F108" s="33"/>
      <c r="G108" s="1"/>
      <c r="H108" s="1"/>
      <c r="I108" s="1"/>
      <c r="J108" s="1"/>
    </row>
    <row r="109" spans="1:10" s="11" customFormat="1" ht="17.25" customHeight="1" x14ac:dyDescent="0.2">
      <c r="A109" s="34" t="s">
        <v>111</v>
      </c>
      <c r="B109" s="2" t="str">
        <f>'[47]10.28'!$B$11</f>
        <v>Suministro e instalación de Manometro de glicerina 0-50Psi de 4.5"</v>
      </c>
      <c r="C109" s="27" t="s">
        <v>16</v>
      </c>
      <c r="D109" s="3">
        <v>1</v>
      </c>
      <c r="E109" s="4"/>
      <c r="F109" s="33"/>
      <c r="G109" s="1"/>
      <c r="H109" s="1"/>
      <c r="I109" s="1"/>
      <c r="J109" s="1"/>
    </row>
    <row r="110" spans="1:10" s="11" customFormat="1" ht="24" customHeight="1" x14ac:dyDescent="0.2">
      <c r="A110" s="34" t="s">
        <v>112</v>
      </c>
      <c r="B110" s="2" t="str">
        <f>'[47]10.29'!$B$11</f>
        <v>Suministro e instalación de Termometro de columna Industrial 2"</v>
      </c>
      <c r="C110" s="27" t="s">
        <v>16</v>
      </c>
      <c r="D110" s="3">
        <v>1</v>
      </c>
      <c r="E110" s="4"/>
      <c r="F110" s="33"/>
      <c r="G110" s="1"/>
      <c r="H110" s="1"/>
      <c r="I110" s="1"/>
      <c r="J110" s="1"/>
    </row>
    <row r="111" spans="1:10" s="11" customFormat="1" ht="28.8" x14ac:dyDescent="0.2">
      <c r="A111" s="34" t="s">
        <v>113</v>
      </c>
      <c r="B111" s="2" t="str">
        <f>'[47]10.30'!$B$11</f>
        <v>Suministro transporte e instalación de bomba para agua residual 15HP 686gm H=12m, trifásica 440VAC. Incluye conexión y todo lo necesario para su correcta instalación.</v>
      </c>
      <c r="C111" s="27" t="s">
        <v>16</v>
      </c>
      <c r="D111" s="3">
        <v>1</v>
      </c>
      <c r="E111" s="4"/>
      <c r="F111" s="33"/>
      <c r="G111" s="1"/>
      <c r="H111" s="1"/>
      <c r="I111" s="1"/>
      <c r="J111" s="1"/>
    </row>
    <row r="112" spans="1:10" s="11" customFormat="1" ht="19.5" customHeight="1" x14ac:dyDescent="0.2">
      <c r="A112" s="34" t="s">
        <v>114</v>
      </c>
      <c r="B112" s="2" t="str">
        <f>'[47]10.31'!$B$11</f>
        <v>Servicio de lavado de tanque. Incluye vactor para descarga de agua residuales.</v>
      </c>
      <c r="C112" s="27" t="s">
        <v>16</v>
      </c>
      <c r="D112" s="3">
        <v>1</v>
      </c>
      <c r="E112" s="4"/>
      <c r="F112" s="33"/>
      <c r="G112" s="1"/>
      <c r="H112" s="1"/>
      <c r="I112" s="1"/>
      <c r="J112" s="1"/>
    </row>
    <row r="113" spans="1:10" s="11" customFormat="1" ht="31.5" customHeight="1" x14ac:dyDescent="0.2">
      <c r="A113" s="34" t="s">
        <v>115</v>
      </c>
      <c r="B113" s="2" t="str">
        <f>'[47]10.32'!$B$11</f>
        <v>Suministro transporte e instalación de bomba de condensado mini o maxi orange. Incluye todo lo necesario para su correcta instalación</v>
      </c>
      <c r="C113" s="27" t="s">
        <v>16</v>
      </c>
      <c r="D113" s="3">
        <v>1</v>
      </c>
      <c r="E113" s="4"/>
      <c r="F113" s="33"/>
      <c r="G113" s="1"/>
      <c r="H113" s="1"/>
      <c r="I113" s="1"/>
      <c r="J113" s="1"/>
    </row>
    <row r="114" spans="1:10" s="11" customFormat="1" ht="18.75" customHeight="1" x14ac:dyDescent="0.2">
      <c r="A114" s="34" t="s">
        <v>116</v>
      </c>
      <c r="B114" s="2" t="str">
        <f>'[47]10.33'!$B$11</f>
        <v>Suministro e instalación de video proyector laser  LCD de 5200 lummens</v>
      </c>
      <c r="C114" s="27" t="s">
        <v>16</v>
      </c>
      <c r="D114" s="3">
        <v>1</v>
      </c>
      <c r="E114" s="4"/>
      <c r="F114" s="33"/>
      <c r="G114" s="1"/>
      <c r="H114" s="1"/>
      <c r="I114" s="1"/>
      <c r="J114" s="1"/>
    </row>
    <row r="115" spans="1:10" s="11" customFormat="1" ht="18" customHeight="1" x14ac:dyDescent="0.2">
      <c r="A115" s="34" t="s">
        <v>117</v>
      </c>
      <c r="B115" s="2" t="str">
        <f>'[47]10.34'!$B$11</f>
        <v>Suministro e instalación de procesador de audio y control core 110F</v>
      </c>
      <c r="C115" s="27" t="s">
        <v>16</v>
      </c>
      <c r="D115" s="3">
        <v>1</v>
      </c>
      <c r="E115" s="4"/>
      <c r="F115" s="33"/>
      <c r="G115" s="1"/>
      <c r="H115" s="1"/>
      <c r="I115" s="1"/>
      <c r="J115" s="1"/>
    </row>
    <row r="116" spans="1:10" s="11" customFormat="1" ht="14.4" x14ac:dyDescent="0.2">
      <c r="A116" s="34" t="s">
        <v>118</v>
      </c>
      <c r="B116" s="2" t="str">
        <f>'[47]10.35'!$B$11</f>
        <v>Suministro e instalación de licencia QSC UCI Core 110</v>
      </c>
      <c r="C116" s="27" t="s">
        <v>16</v>
      </c>
      <c r="D116" s="3">
        <v>1</v>
      </c>
      <c r="E116" s="4"/>
      <c r="F116" s="33"/>
      <c r="G116" s="1"/>
      <c r="H116" s="1"/>
      <c r="I116" s="1"/>
      <c r="J116" s="1"/>
    </row>
    <row r="117" spans="1:10" s="11" customFormat="1" ht="14.4" x14ac:dyDescent="0.2">
      <c r="A117" s="34" t="s">
        <v>119</v>
      </c>
      <c r="B117" s="2" t="str">
        <f>'[47]10.36'!$B$11</f>
        <v>Suministro e instalación de licencia qsc Scripting Core 110</v>
      </c>
      <c r="C117" s="27" t="s">
        <v>16</v>
      </c>
      <c r="D117" s="3">
        <v>1</v>
      </c>
      <c r="E117" s="4"/>
      <c r="F117" s="33"/>
      <c r="G117" s="1"/>
      <c r="H117" s="1"/>
      <c r="I117" s="1"/>
      <c r="J117" s="1"/>
    </row>
    <row r="118" spans="1:10" s="11" customFormat="1" ht="18.75" customHeight="1" x14ac:dyDescent="0.2">
      <c r="A118" s="34" t="s">
        <v>120</v>
      </c>
      <c r="B118" s="2" t="str">
        <f>'[47]10.37'!$B$11</f>
        <v>Suministro e instalación de parlante QSC colgante negro AD-P SUB-BK</v>
      </c>
      <c r="C118" s="27" t="s">
        <v>16</v>
      </c>
      <c r="D118" s="3">
        <v>1</v>
      </c>
      <c r="E118" s="4"/>
      <c r="F118" s="33"/>
      <c r="G118" s="1"/>
      <c r="H118" s="1"/>
      <c r="I118" s="1"/>
      <c r="J118" s="1"/>
    </row>
    <row r="119" spans="1:10" s="11" customFormat="1" ht="14.4" x14ac:dyDescent="0.2">
      <c r="A119" s="34" t="s">
        <v>121</v>
      </c>
      <c r="B119" s="2" t="str">
        <f>'[47]10.38'!$B$11</f>
        <v>Suministro e instalación  de amplificador QSC flexible 4CH</v>
      </c>
      <c r="C119" s="27" t="s">
        <v>16</v>
      </c>
      <c r="D119" s="3">
        <v>1</v>
      </c>
      <c r="E119" s="4"/>
      <c r="F119" s="33"/>
      <c r="G119" s="1"/>
      <c r="H119" s="1"/>
      <c r="I119" s="1"/>
      <c r="J119" s="1"/>
    </row>
    <row r="120" spans="1:10" s="11" customFormat="1" ht="14.4" x14ac:dyDescent="0.2">
      <c r="A120" s="34" t="s">
        <v>122</v>
      </c>
      <c r="B120" s="2" t="str">
        <f>'[47]10.39'!$B$11</f>
        <v>Suministro e instalación de matrix atlona HDMI</v>
      </c>
      <c r="C120" s="27" t="s">
        <v>16</v>
      </c>
      <c r="D120" s="3">
        <v>1</v>
      </c>
      <c r="E120" s="4"/>
      <c r="F120" s="33"/>
      <c r="G120" s="1"/>
      <c r="H120" s="1"/>
      <c r="I120" s="1"/>
      <c r="J120" s="1"/>
    </row>
    <row r="121" spans="1:10" s="11" customFormat="1" ht="14.4" x14ac:dyDescent="0.2">
      <c r="A121" s="34" t="s">
        <v>123</v>
      </c>
      <c r="B121" s="2" t="str">
        <f>'[47]10.40'!$B$11</f>
        <v>Suministro e instalación de extensor wallplate atlona HDBASET</v>
      </c>
      <c r="C121" s="27" t="s">
        <v>16</v>
      </c>
      <c r="D121" s="3">
        <v>1</v>
      </c>
      <c r="E121" s="4"/>
      <c r="F121" s="33"/>
      <c r="G121" s="1"/>
      <c r="H121" s="1"/>
      <c r="I121" s="1"/>
      <c r="J121" s="1"/>
    </row>
    <row r="122" spans="1:10" s="11" customFormat="1" ht="18" customHeight="1" x14ac:dyDescent="0.2">
      <c r="A122" s="34" t="s">
        <v>124</v>
      </c>
      <c r="B122" s="2" t="str">
        <f>'[47]10.41'!$B$11</f>
        <v>Suministro e instalación de Extender Atlona para pared HDMI USB</v>
      </c>
      <c r="C122" s="27" t="s">
        <v>16</v>
      </c>
      <c r="D122" s="3">
        <v>1</v>
      </c>
      <c r="E122" s="4"/>
      <c r="F122" s="33"/>
      <c r="G122" s="1"/>
      <c r="H122" s="1"/>
      <c r="I122" s="1"/>
      <c r="J122" s="1"/>
    </row>
    <row r="123" spans="1:10" s="11" customFormat="1" ht="14.4" x14ac:dyDescent="0.2">
      <c r="A123" s="34" t="s">
        <v>125</v>
      </c>
      <c r="B123" s="2" t="str">
        <f>'[47]10.42'!$B$11</f>
        <v>Suministro e instalación de cable Kramer HDMI-HDMI</v>
      </c>
      <c r="C123" s="27" t="s">
        <v>16</v>
      </c>
      <c r="D123" s="3">
        <v>1</v>
      </c>
      <c r="E123" s="4"/>
      <c r="F123" s="33"/>
      <c r="G123" s="1"/>
      <c r="H123" s="1"/>
      <c r="I123" s="1"/>
      <c r="J123" s="1"/>
    </row>
    <row r="124" spans="1:10" s="11" customFormat="1" ht="18" customHeight="1" x14ac:dyDescent="0.2">
      <c r="A124" s="34" t="s">
        <v>126</v>
      </c>
      <c r="B124" s="2" t="str">
        <f>'[47]10.43'!$B$11</f>
        <v>Suministro e instalación de switch de red niveo administrable poe</v>
      </c>
      <c r="C124" s="27" t="s">
        <v>16</v>
      </c>
      <c r="D124" s="3">
        <v>1</v>
      </c>
      <c r="E124" s="4"/>
      <c r="F124" s="33"/>
      <c r="G124" s="1"/>
      <c r="H124" s="1"/>
      <c r="I124" s="1"/>
      <c r="J124" s="1"/>
    </row>
    <row r="125" spans="1:10" s="11" customFormat="1" ht="20.25" customHeight="1" x14ac:dyDescent="0.2">
      <c r="A125" s="34" t="s">
        <v>127</v>
      </c>
      <c r="B125" s="2" t="str">
        <f>'[47]10.44'!$B$11</f>
        <v>Suministro e instalación de acondicionador Furman 9 salidas 15 amp</v>
      </c>
      <c r="C125" s="27" t="s">
        <v>16</v>
      </c>
      <c r="D125" s="3">
        <v>1</v>
      </c>
      <c r="E125" s="4"/>
      <c r="F125" s="33"/>
      <c r="G125" s="1"/>
      <c r="H125" s="1"/>
      <c r="I125" s="1"/>
      <c r="J125" s="1"/>
    </row>
    <row r="126" spans="1:10" s="11" customFormat="1" ht="21.75" customHeight="1" x14ac:dyDescent="0.2">
      <c r="A126" s="34" t="s">
        <v>128</v>
      </c>
      <c r="B126" s="2" t="str">
        <f>'[47]10.45'!$B$11</f>
        <v>Suministro e instalación de micrófono doble inalámbrico Shure BLX288&amp;PG58</v>
      </c>
      <c r="C126" s="27" t="s">
        <v>16</v>
      </c>
      <c r="D126" s="3">
        <v>1</v>
      </c>
      <c r="E126" s="4"/>
      <c r="F126" s="33"/>
      <c r="G126" s="1"/>
      <c r="H126" s="1"/>
      <c r="I126" s="1"/>
      <c r="J126" s="1"/>
    </row>
    <row r="127" spans="1:10" s="11" customFormat="1" ht="28.8" x14ac:dyDescent="0.2">
      <c r="A127" s="34" t="s">
        <v>129</v>
      </c>
      <c r="B127" s="2" t="str">
        <f>'[47]10.46'!$B$11</f>
        <v>Suministro e instalación de micrófono doble  de solapa combo inalámbrico Shure BLX188/CVL-H9</v>
      </c>
      <c r="C127" s="27" t="s">
        <v>16</v>
      </c>
      <c r="D127" s="3">
        <v>1</v>
      </c>
      <c r="E127" s="4"/>
      <c r="F127" s="33"/>
      <c r="G127" s="1"/>
      <c r="H127" s="1"/>
      <c r="I127" s="1"/>
      <c r="J127" s="1"/>
    </row>
    <row r="128" spans="1:10" s="11" customFormat="1" ht="14.4" x14ac:dyDescent="0.2">
      <c r="A128" s="34" t="s">
        <v>130</v>
      </c>
      <c r="B128" s="2" t="str">
        <f>'[47]10.47'!$B$11</f>
        <v>Suministro e instalación de conversor IP a contacto seco</v>
      </c>
      <c r="C128" s="27" t="s">
        <v>16</v>
      </c>
      <c r="D128" s="3">
        <v>1</v>
      </c>
      <c r="E128" s="4"/>
      <c r="F128" s="33"/>
      <c r="G128" s="1"/>
      <c r="H128" s="1"/>
      <c r="I128" s="1"/>
      <c r="J128" s="1"/>
    </row>
    <row r="129" spans="1:10" s="11" customFormat="1" ht="14.4" x14ac:dyDescent="0.2">
      <c r="A129" s="34" t="s">
        <v>131</v>
      </c>
      <c r="B129" s="2" t="str">
        <f>'[47]10.48'!$B$11</f>
        <v>Suministro e instalación de caja expansora de control serial.</v>
      </c>
      <c r="C129" s="27" t="s">
        <v>16</v>
      </c>
      <c r="D129" s="3">
        <v>1</v>
      </c>
      <c r="E129" s="4"/>
      <c r="F129" s="33"/>
      <c r="G129" s="1"/>
      <c r="H129" s="1"/>
      <c r="I129" s="1"/>
      <c r="J129" s="1"/>
    </row>
    <row r="130" spans="1:10" s="11" customFormat="1" ht="57.6" x14ac:dyDescent="0.2">
      <c r="A130" s="34" t="s">
        <v>132</v>
      </c>
      <c r="B130" s="2" t="str">
        <f>'[47]10.49'!$B$11</f>
        <v>Programación para sistema audio y video. Incluye programación de core, integración con matriz de video y pantalla touch, diseño de interfaz gráfica, puesta a punto y calibración del sistema de audio, control y video. (Inlcuye todos auditorios intervenidos en la ejecución del contrato)</v>
      </c>
      <c r="C130" s="27" t="s">
        <v>16</v>
      </c>
      <c r="D130" s="3">
        <v>1</v>
      </c>
      <c r="E130" s="4"/>
      <c r="F130" s="33"/>
      <c r="G130" s="1"/>
      <c r="H130" s="1"/>
      <c r="I130" s="1"/>
      <c r="J130" s="1"/>
    </row>
    <row r="131" spans="1:10" s="11" customFormat="1" ht="28.8" x14ac:dyDescent="0.2">
      <c r="A131" s="34" t="s">
        <v>133</v>
      </c>
      <c r="B131" s="2" t="str">
        <f>'[47]10.51'!$B$11</f>
        <v>Suministro, transporte e instalacion de Heliocentrifugo salient te 2000, 3 velocidades, a 220V.</v>
      </c>
      <c r="C131" s="27" t="s">
        <v>16</v>
      </c>
      <c r="D131" s="3">
        <v>1</v>
      </c>
      <c r="E131" s="13"/>
      <c r="F131" s="39"/>
      <c r="G131" s="1"/>
      <c r="H131" s="1"/>
      <c r="I131" s="1"/>
      <c r="J131" s="1"/>
    </row>
    <row r="132" spans="1:10" s="11" customFormat="1" ht="123.75" customHeight="1" x14ac:dyDescent="0.2">
      <c r="A132" s="34" t="s">
        <v>134</v>
      </c>
      <c r="B132" s="2" t="str">
        <f>'[47]10.52'!$B$11</f>
        <v>Suministro, transporte, instalación y puesta a punto de  sistema piso techo inverter, condensadora multiproposito (horizontal-vertical) de 5tr / 60000 btu/h para trabajo con refrigerante ecológico r-410a, 220 v. incluye :red de refrigeración hasta 20 metros,acometida eléctrica hasta 10 metros,carga de refrigerante 410a,base para unidad condensadora,nitrógeno, oxigeno,acetileno,deshidratación con vacío,drenaje,accesorios de cobre y soldadura,mano de obra.obras civiles (perforación, resane, pintura). sistema de control y demas elementos necesario para su correcto funcionamiento.</v>
      </c>
      <c r="C132" s="27" t="s">
        <v>16</v>
      </c>
      <c r="D132" s="3">
        <v>1</v>
      </c>
      <c r="E132" s="13"/>
      <c r="F132" s="39"/>
      <c r="G132" s="1"/>
      <c r="H132" s="1"/>
      <c r="I132" s="1"/>
      <c r="J132" s="1"/>
    </row>
    <row r="133" spans="1:10" s="11" customFormat="1" ht="37.65" customHeight="1" x14ac:dyDescent="0.2">
      <c r="A133" s="34" t="s">
        <v>135</v>
      </c>
      <c r="B133" s="2" t="str">
        <f>'[47]10.53'!$B$11</f>
        <v xml:space="preserve">Suministro, trasporte e instalacion de Poste de fibra monolitico de 8 metros de 510kgf .(PRFV) con divisas. incluye  la botada de escombros y  excavación </v>
      </c>
      <c r="C133" s="27" t="s">
        <v>16</v>
      </c>
      <c r="D133" s="3">
        <v>1</v>
      </c>
      <c r="E133" s="13"/>
      <c r="F133" s="39"/>
      <c r="G133" s="1"/>
      <c r="H133" s="1"/>
      <c r="I133" s="1"/>
      <c r="J133" s="1"/>
    </row>
    <row r="134" spans="1:10" s="11" customFormat="1" ht="47.25" customHeight="1" x14ac:dyDescent="0.2">
      <c r="A134" s="34" t="s">
        <v>136</v>
      </c>
      <c r="B134" s="2" t="str">
        <f>'[47]10.54'!$B$11</f>
        <v xml:space="preserve">Suministro , transporte e instalacion de percha completa norma RA4-001 , RA4-002, RA4-003,RA4-004 incluye accesorios para su correcta instalacion y funcionamiento según RETILAP </v>
      </c>
      <c r="C134" s="27" t="s">
        <v>16</v>
      </c>
      <c r="D134" s="3">
        <v>1</v>
      </c>
      <c r="E134" s="13"/>
      <c r="F134" s="39"/>
      <c r="G134" s="1"/>
      <c r="H134" s="1"/>
      <c r="I134" s="1"/>
      <c r="J134" s="1"/>
    </row>
    <row r="135" spans="1:10" s="11" customFormat="1" ht="69.75" customHeight="1" x14ac:dyDescent="0.2">
      <c r="A135" s="34" t="s">
        <v>137</v>
      </c>
      <c r="B135" s="14" t="str">
        <f>'[47]10.55'!$B$11</f>
        <v>Suministro , transporte e instalacion de UPS trifasica online de 30 kVA con bypass integrado, factor de potencia 1, protección contra sobre temperatura, sobrecarga, 208/120V cortocircuito, inversor de alta frecuencia, rectificador,  incluye conexiónes, baterias, programación y puesta en marcha.</v>
      </c>
      <c r="C135" s="27" t="s">
        <v>16</v>
      </c>
      <c r="D135" s="3">
        <v>1</v>
      </c>
      <c r="E135" s="13"/>
      <c r="F135" s="39"/>
      <c r="G135" s="1"/>
      <c r="H135" s="1"/>
      <c r="I135" s="1"/>
      <c r="J135" s="1"/>
    </row>
    <row r="136" spans="1:10" s="11" customFormat="1" ht="12" x14ac:dyDescent="0.2">
      <c r="A136" s="35">
        <v>11</v>
      </c>
      <c r="B136" s="8" t="s">
        <v>138</v>
      </c>
      <c r="C136" s="28"/>
      <c r="D136" s="6"/>
      <c r="E136" s="7"/>
      <c r="F136" s="36"/>
      <c r="G136" s="1"/>
      <c r="H136" s="1"/>
      <c r="I136" s="1"/>
      <c r="J136" s="1"/>
    </row>
    <row r="137" spans="1:10" s="11" customFormat="1" ht="18" customHeight="1" x14ac:dyDescent="0.2">
      <c r="A137" s="40"/>
      <c r="B137" s="8" t="s">
        <v>139</v>
      </c>
      <c r="C137" s="28"/>
      <c r="D137" s="6"/>
      <c r="E137" s="7"/>
      <c r="F137" s="36"/>
      <c r="G137" s="1"/>
      <c r="H137" s="1"/>
      <c r="I137" s="1"/>
      <c r="J137" s="1"/>
    </row>
    <row r="138" spans="1:10" ht="39" customHeight="1" x14ac:dyDescent="0.2">
      <c r="A138" s="34" t="s">
        <v>140</v>
      </c>
      <c r="B138" s="2" t="str">
        <f>'[47]11.1'!$B$11</f>
        <v>Suministro  transporte  e instalación tubería de agua helada incluye aislamiento térmico y recubrimiento en acero inoxidable grafado de 0.7mm de espesor 1"</v>
      </c>
      <c r="C138" s="27" t="s">
        <v>141</v>
      </c>
      <c r="D138" s="3">
        <v>1</v>
      </c>
      <c r="E138" s="4"/>
      <c r="F138" s="33"/>
    </row>
    <row r="139" spans="1:10" ht="38.25" customHeight="1" x14ac:dyDescent="0.2">
      <c r="A139" s="34" t="s">
        <v>142</v>
      </c>
      <c r="B139" s="2" t="str">
        <f>'[47]11.2'!$B$11</f>
        <v>Suministro  transporte  e instalación tubería de agua helada incluye aislamiento térmico y recubrimiento en acero inoxidable grafado de 0.7mm de espesor 1 1/4”</v>
      </c>
      <c r="C139" s="27" t="s">
        <v>141</v>
      </c>
      <c r="D139" s="3">
        <v>1</v>
      </c>
      <c r="E139" s="4"/>
      <c r="F139" s="33"/>
    </row>
    <row r="140" spans="1:10" ht="45.75" customHeight="1" x14ac:dyDescent="0.2">
      <c r="A140" s="34" t="s">
        <v>143</v>
      </c>
      <c r="B140" s="2" t="str">
        <f>'[47]11.3'!$B$11</f>
        <v>Suministro  transporte  e instalación tubería de agua helada incluye aislamiento térmico y recubrimiento en acero inoxidable grafado de 0.7mm de espesor 1 1/2”</v>
      </c>
      <c r="C140" s="27" t="s">
        <v>141</v>
      </c>
      <c r="D140" s="3">
        <v>1</v>
      </c>
      <c r="E140" s="4"/>
      <c r="F140" s="33"/>
    </row>
    <row r="141" spans="1:10" ht="36" customHeight="1" x14ac:dyDescent="0.2">
      <c r="A141" s="34" t="s">
        <v>144</v>
      </c>
      <c r="B141" s="2" t="str">
        <f>'[47]11.4'!$B$11</f>
        <v>Suministro  transporte  e instalación tubería de agua helada incluye aislamiento térmico y recubrimiento en acero inoxidable grafado de 0.7mm de espesor 2”</v>
      </c>
      <c r="C141" s="27" t="s">
        <v>141</v>
      </c>
      <c r="D141" s="3">
        <v>1</v>
      </c>
      <c r="E141" s="4"/>
      <c r="F141" s="33"/>
    </row>
    <row r="142" spans="1:10" ht="34.5" customHeight="1" x14ac:dyDescent="0.2">
      <c r="A142" s="34" t="s">
        <v>145</v>
      </c>
      <c r="B142" s="2" t="str">
        <f>'[47]11.5'!$B$11</f>
        <v>Suministro  transporte  e instalación tubería de agua helada incluye aislamiento térmico y recubrimiento en acero inoxidable grafado de 0.7mm de espesor 2 1/2”</v>
      </c>
      <c r="C142" s="27" t="s">
        <v>141</v>
      </c>
      <c r="D142" s="3">
        <v>1</v>
      </c>
      <c r="E142" s="4"/>
      <c r="F142" s="33"/>
    </row>
    <row r="143" spans="1:10" ht="35.25" customHeight="1" x14ac:dyDescent="0.2">
      <c r="A143" s="34" t="s">
        <v>146</v>
      </c>
      <c r="B143" s="2" t="str">
        <f>'[47]11.6'!$B$11</f>
        <v>Suministro  transporte  e instalación tubería de agua helada incluye aislamiento térmico y recubrimiento en acero inoxidable grafado de 0.7mm de espesor 3”</v>
      </c>
      <c r="C143" s="27" t="s">
        <v>141</v>
      </c>
      <c r="D143" s="3">
        <v>1</v>
      </c>
      <c r="E143" s="4"/>
      <c r="F143" s="33"/>
    </row>
    <row r="144" spans="1:10" ht="36" customHeight="1" x14ac:dyDescent="0.2">
      <c r="A144" s="34" t="s">
        <v>147</v>
      </c>
      <c r="B144" s="2" t="str">
        <f>'[47]11.7'!$B$11</f>
        <v>Suministro  transporte  e instalación tubería de agua helada incluye aislamiento térmico y recubrimiento en acero inoxidable grafado de 0.7mm de espesor 4”</v>
      </c>
      <c r="C144" s="27" t="s">
        <v>141</v>
      </c>
      <c r="D144" s="3">
        <v>1</v>
      </c>
      <c r="E144" s="4"/>
      <c r="F144" s="33"/>
    </row>
    <row r="145" spans="1:6" ht="13.5" customHeight="1" x14ac:dyDescent="0.2">
      <c r="A145" s="40"/>
      <c r="B145" s="8" t="s">
        <v>148</v>
      </c>
      <c r="C145" s="28"/>
      <c r="D145" s="6"/>
      <c r="E145" s="7"/>
      <c r="F145" s="36"/>
    </row>
    <row r="146" spans="1:6" ht="21.75" customHeight="1" x14ac:dyDescent="0.2">
      <c r="A146" s="34" t="s">
        <v>149</v>
      </c>
      <c r="B146" s="15" t="str">
        <f>'[47]11.8'!$B$11</f>
        <v>Suministro  transporte  e instalación de codos de 1"</v>
      </c>
      <c r="C146" s="27" t="s">
        <v>16</v>
      </c>
      <c r="D146" s="3">
        <v>1</v>
      </c>
      <c r="E146" s="4"/>
      <c r="F146" s="33"/>
    </row>
    <row r="147" spans="1:6" ht="14.4" x14ac:dyDescent="0.2">
      <c r="A147" s="41" t="s">
        <v>150</v>
      </c>
      <c r="B147" s="15" t="str">
        <f>'[47]11.9'!$B$11</f>
        <v>Suministro  transporte  e instalación de codos de 1 1/4”</v>
      </c>
      <c r="C147" s="27" t="s">
        <v>16</v>
      </c>
      <c r="D147" s="3">
        <v>1</v>
      </c>
      <c r="E147" s="4"/>
      <c r="F147" s="33"/>
    </row>
    <row r="148" spans="1:6" ht="14.4" x14ac:dyDescent="0.2">
      <c r="A148" s="34" t="s">
        <v>151</v>
      </c>
      <c r="B148" s="15" t="str">
        <f>'[47]11.10'!$B$11</f>
        <v>Suministro  transporte  e instalación de codos de 1 1/2”</v>
      </c>
      <c r="C148" s="27" t="s">
        <v>16</v>
      </c>
      <c r="D148" s="3">
        <v>1</v>
      </c>
      <c r="E148" s="4"/>
      <c r="F148" s="33"/>
    </row>
    <row r="149" spans="1:6" ht="14.4" x14ac:dyDescent="0.2">
      <c r="A149" s="41" t="s">
        <v>152</v>
      </c>
      <c r="B149" s="15" t="str">
        <f>'[47]11.11'!$B$11</f>
        <v>Suministro  transporte  e instalación de codos de 2”</v>
      </c>
      <c r="C149" s="27" t="s">
        <v>16</v>
      </c>
      <c r="D149" s="3">
        <v>1</v>
      </c>
      <c r="E149" s="4"/>
      <c r="F149" s="33"/>
    </row>
    <row r="150" spans="1:6" ht="14.4" x14ac:dyDescent="0.2">
      <c r="A150" s="34" t="s">
        <v>153</v>
      </c>
      <c r="B150" s="15" t="str">
        <f>'[47]11.12'!$B$11</f>
        <v>Suministro  transporte  e instalación de codos de 2 1/2”</v>
      </c>
      <c r="C150" s="27" t="s">
        <v>16</v>
      </c>
      <c r="D150" s="3">
        <v>1</v>
      </c>
      <c r="E150" s="4"/>
      <c r="F150" s="33"/>
    </row>
    <row r="151" spans="1:6" ht="14.4" x14ac:dyDescent="0.2">
      <c r="A151" s="41" t="s">
        <v>154</v>
      </c>
      <c r="B151" s="15" t="str">
        <f>'[47]11.13'!$B$11</f>
        <v>Suministro  transporte  e instalación de codos de 3”</v>
      </c>
      <c r="C151" s="27" t="s">
        <v>16</v>
      </c>
      <c r="D151" s="3">
        <v>1</v>
      </c>
      <c r="E151" s="4"/>
      <c r="F151" s="33"/>
    </row>
    <row r="152" spans="1:6" ht="14.4" x14ac:dyDescent="0.2">
      <c r="A152" s="34" t="s">
        <v>155</v>
      </c>
      <c r="B152" s="15" t="str">
        <f>'[47]11.14'!$B$11</f>
        <v>Suministro  transporte  e instalación de codos de 4”</v>
      </c>
      <c r="C152" s="27" t="s">
        <v>16</v>
      </c>
      <c r="D152" s="3">
        <v>1</v>
      </c>
      <c r="E152" s="4"/>
      <c r="F152" s="33"/>
    </row>
    <row r="153" spans="1:6" ht="12" x14ac:dyDescent="0.2">
      <c r="A153" s="42"/>
      <c r="B153" s="8" t="s">
        <v>156</v>
      </c>
      <c r="C153" s="28"/>
      <c r="D153" s="6"/>
      <c r="E153" s="7"/>
      <c r="F153" s="36"/>
    </row>
    <row r="154" spans="1:6" ht="19.5" customHeight="1" x14ac:dyDescent="0.2">
      <c r="A154" s="34" t="s">
        <v>157</v>
      </c>
      <c r="B154" s="15" t="str">
        <f>'[47]11.15'!$B$11</f>
        <v>Suministro  transporte  e instalación de valvulas de drenaje rápido 1”</v>
      </c>
      <c r="C154" s="27" t="s">
        <v>16</v>
      </c>
      <c r="D154" s="3">
        <v>1</v>
      </c>
      <c r="E154" s="4"/>
      <c r="F154" s="33"/>
    </row>
    <row r="155" spans="1:6" ht="22.5" customHeight="1" x14ac:dyDescent="0.2">
      <c r="A155" s="41" t="s">
        <v>158</v>
      </c>
      <c r="B155" s="2" t="str">
        <f>'[47]11.16'!$B$11</f>
        <v>Suministro  transporte  e instalación de valvulas de drenaje rápido 1 1/4”</v>
      </c>
      <c r="C155" s="27" t="s">
        <v>16</v>
      </c>
      <c r="D155" s="3">
        <v>1</v>
      </c>
      <c r="E155" s="4"/>
      <c r="F155" s="33"/>
    </row>
    <row r="156" spans="1:6" ht="19.5" customHeight="1" x14ac:dyDescent="0.2">
      <c r="A156" s="34" t="s">
        <v>159</v>
      </c>
      <c r="B156" s="2" t="str">
        <f>'[47]11.17'!$B$11</f>
        <v>Suministro  transporte  e instalación de valvulas de drenaje rápido 1 1/2”</v>
      </c>
      <c r="C156" s="27" t="s">
        <v>16</v>
      </c>
      <c r="D156" s="3">
        <v>1</v>
      </c>
      <c r="E156" s="4"/>
      <c r="F156" s="33"/>
    </row>
    <row r="157" spans="1:6" ht="14.4" x14ac:dyDescent="0.2">
      <c r="A157" s="41" t="s">
        <v>160</v>
      </c>
      <c r="B157" s="2" t="str">
        <f>'[47]11.18'!$B$11</f>
        <v>Suministro  transporte  e instalación de valvulas de bola de 1"</v>
      </c>
      <c r="C157" s="27" t="s">
        <v>16</v>
      </c>
      <c r="D157" s="3">
        <v>1</v>
      </c>
      <c r="E157" s="4"/>
      <c r="F157" s="33"/>
    </row>
    <row r="158" spans="1:6" ht="20.25" customHeight="1" x14ac:dyDescent="0.2">
      <c r="A158" s="34" t="s">
        <v>161</v>
      </c>
      <c r="B158" s="2" t="str">
        <f>'[47]11.19'!$B$11</f>
        <v>Suministro  transporte  e instalación de valvulas de bola de 1 1/4”</v>
      </c>
      <c r="C158" s="27" t="s">
        <v>16</v>
      </c>
      <c r="D158" s="3">
        <v>1</v>
      </c>
      <c r="E158" s="4"/>
      <c r="F158" s="33"/>
    </row>
    <row r="159" spans="1:6" ht="14.4" x14ac:dyDescent="0.2">
      <c r="A159" s="41" t="s">
        <v>162</v>
      </c>
      <c r="B159" s="2" t="str">
        <f>'[47]11.20'!$B$11</f>
        <v>Suministro  transporte  e instalación de valvulas de bola de 2”</v>
      </c>
      <c r="C159" s="27" t="s">
        <v>16</v>
      </c>
      <c r="D159" s="3">
        <v>1</v>
      </c>
      <c r="E159" s="4"/>
      <c r="F159" s="33"/>
    </row>
    <row r="160" spans="1:6" ht="21.75" customHeight="1" x14ac:dyDescent="0.2">
      <c r="A160" s="34" t="s">
        <v>163</v>
      </c>
      <c r="B160" s="2" t="str">
        <f>'[47]11.21'!$B$11</f>
        <v>Suministro  transporte  e instalación de valvulas de bola de 2 1/2”</v>
      </c>
      <c r="C160" s="27" t="s">
        <v>16</v>
      </c>
      <c r="D160" s="3">
        <v>1</v>
      </c>
      <c r="E160" s="4"/>
      <c r="F160" s="33"/>
    </row>
    <row r="161" spans="1:6" ht="21" customHeight="1" x14ac:dyDescent="0.2">
      <c r="A161" s="41" t="s">
        <v>164</v>
      </c>
      <c r="B161" s="2" t="str">
        <f>'[47]11.22'!$B$11</f>
        <v>Suministro  transporte  e instalación de valvulas de mariposa de 1 1/4"</v>
      </c>
      <c r="C161" s="27" t="s">
        <v>16</v>
      </c>
      <c r="D161" s="3">
        <v>1</v>
      </c>
      <c r="E161" s="4"/>
      <c r="F161" s="33"/>
    </row>
    <row r="162" spans="1:6" ht="20.25" customHeight="1" x14ac:dyDescent="0.2">
      <c r="A162" s="34" t="s">
        <v>165</v>
      </c>
      <c r="B162" s="2" t="str">
        <f>'[47]11.23'!$B$11</f>
        <v>Suministro  transporte  e instalación de valvulas de mariposa de 1 1/2”</v>
      </c>
      <c r="C162" s="27" t="s">
        <v>16</v>
      </c>
      <c r="D162" s="3">
        <v>1</v>
      </c>
      <c r="E162" s="4"/>
      <c r="F162" s="33"/>
    </row>
    <row r="163" spans="1:6" ht="24" customHeight="1" x14ac:dyDescent="0.2">
      <c r="A163" s="41" t="s">
        <v>166</v>
      </c>
      <c r="B163" s="2" t="str">
        <f>'[47]11.24'!$B$11</f>
        <v>Suministro  transporte  e instalación de valvulas de mariposa de 2"</v>
      </c>
      <c r="C163" s="27" t="s">
        <v>16</v>
      </c>
      <c r="D163" s="3">
        <v>1</v>
      </c>
      <c r="E163" s="4"/>
      <c r="F163" s="33"/>
    </row>
    <row r="164" spans="1:6" ht="18.75" customHeight="1" x14ac:dyDescent="0.2">
      <c r="A164" s="34" t="s">
        <v>167</v>
      </c>
      <c r="B164" s="2" t="str">
        <f>'[47]11.25'!$B$11</f>
        <v>Suministro  transporte  e instalación de valvulas de mariposa de 2 1/2”</v>
      </c>
      <c r="C164" s="27" t="s">
        <v>16</v>
      </c>
      <c r="D164" s="3">
        <v>1</v>
      </c>
      <c r="E164" s="4"/>
      <c r="F164" s="33"/>
    </row>
    <row r="165" spans="1:6" ht="19.5" customHeight="1" x14ac:dyDescent="0.2">
      <c r="A165" s="41" t="s">
        <v>168</v>
      </c>
      <c r="B165" s="2" t="str">
        <f>'[47]11.26'!$B$11</f>
        <v>Suministro  transporte  e instalación de valvulas de mariposa de 3”</v>
      </c>
      <c r="C165" s="27" t="s">
        <v>16</v>
      </c>
      <c r="D165" s="3">
        <v>1</v>
      </c>
      <c r="E165" s="4"/>
      <c r="F165" s="33"/>
    </row>
    <row r="166" spans="1:6" ht="20.25" customHeight="1" x14ac:dyDescent="0.2">
      <c r="A166" s="34" t="s">
        <v>169</v>
      </c>
      <c r="B166" s="2" t="str">
        <f>'[47]11.27'!$B$11</f>
        <v>Suministro  transporte  e instalación de valvulas de mariposa de 4”</v>
      </c>
      <c r="C166" s="27" t="s">
        <v>16</v>
      </c>
      <c r="D166" s="3">
        <v>1</v>
      </c>
      <c r="E166" s="4"/>
      <c r="F166" s="33"/>
    </row>
    <row r="167" spans="1:6" ht="20.25" customHeight="1" x14ac:dyDescent="0.2">
      <c r="A167" s="41" t="s">
        <v>170</v>
      </c>
      <c r="B167" s="2" t="str">
        <f>'[47]11.28'!$B$11</f>
        <v>Suministro  transporte  e instalación de Válvulas 2 vías on/off 1"</v>
      </c>
      <c r="C167" s="27" t="s">
        <v>16</v>
      </c>
      <c r="D167" s="3">
        <v>1</v>
      </c>
      <c r="E167" s="4"/>
      <c r="F167" s="33"/>
    </row>
    <row r="168" spans="1:6" ht="12" x14ac:dyDescent="0.2">
      <c r="A168" s="42"/>
      <c r="B168" s="8" t="s">
        <v>171</v>
      </c>
      <c r="C168" s="28"/>
      <c r="D168" s="6"/>
      <c r="E168" s="7"/>
      <c r="F168" s="36"/>
    </row>
    <row r="169" spans="1:6" ht="22.5" customHeight="1" x14ac:dyDescent="0.2">
      <c r="A169" s="34" t="s">
        <v>172</v>
      </c>
      <c r="B169" s="15" t="str">
        <f>'[47]11.29'!$B$11</f>
        <v>Suministro  transporte  e instalación de T de 1"ø-1"ø-1"ø</v>
      </c>
      <c r="C169" s="27" t="s">
        <v>16</v>
      </c>
      <c r="D169" s="3">
        <v>1</v>
      </c>
      <c r="E169" s="4"/>
      <c r="F169" s="33"/>
    </row>
    <row r="170" spans="1:6" ht="19.5" customHeight="1" x14ac:dyDescent="0.2">
      <c r="A170" s="34" t="s">
        <v>173</v>
      </c>
      <c r="B170" s="15" t="str">
        <f>'[47]11.30'!$B$11</f>
        <v>Suministro  transporte  e instalación de T de  1 1/4” - 1 1/4” - 1 1/4”</v>
      </c>
      <c r="C170" s="27" t="s">
        <v>16</v>
      </c>
      <c r="D170" s="3">
        <v>1</v>
      </c>
      <c r="E170" s="4"/>
      <c r="F170" s="33"/>
    </row>
    <row r="171" spans="1:6" ht="14.4" x14ac:dyDescent="0.2">
      <c r="A171" s="34" t="s">
        <v>174</v>
      </c>
      <c r="B171" s="15" t="str">
        <f>'[47]11.31'!$B$11</f>
        <v>Suministro  transporte  e instalación de T de  3"ø-3"ø-3"ø</v>
      </c>
      <c r="C171" s="27" t="s">
        <v>16</v>
      </c>
      <c r="D171" s="3">
        <v>1</v>
      </c>
      <c r="E171" s="4"/>
      <c r="F171" s="33"/>
    </row>
    <row r="172" spans="1:6" ht="14.4" x14ac:dyDescent="0.2">
      <c r="A172" s="34" t="s">
        <v>175</v>
      </c>
      <c r="B172" s="15" t="str">
        <f>'[47]11.32'!$B$11</f>
        <v xml:space="preserve">Suministro  transporte  e instalación de T de  4” -  4”  -  4” </v>
      </c>
      <c r="C172" s="27" t="s">
        <v>16</v>
      </c>
      <c r="D172" s="3">
        <v>1</v>
      </c>
      <c r="E172" s="4"/>
      <c r="F172" s="33"/>
    </row>
    <row r="173" spans="1:6" ht="12" x14ac:dyDescent="0.2">
      <c r="A173" s="42"/>
      <c r="B173" s="8" t="s">
        <v>176</v>
      </c>
      <c r="C173" s="28"/>
      <c r="D173" s="6"/>
      <c r="E173" s="7"/>
      <c r="F173" s="36"/>
    </row>
    <row r="174" spans="1:6" ht="18.75" customHeight="1" x14ac:dyDescent="0.2">
      <c r="A174" s="41" t="s">
        <v>177</v>
      </c>
      <c r="B174" s="15" t="str">
        <f>'[47]11.33'!$B$11</f>
        <v>Suministro  transporte  e instalación de transición de  1"ø-1/2"ø</v>
      </c>
      <c r="C174" s="27" t="s">
        <v>16</v>
      </c>
      <c r="D174" s="3">
        <v>1</v>
      </c>
      <c r="E174" s="4"/>
      <c r="F174" s="33"/>
    </row>
    <row r="175" spans="1:6" ht="21" customHeight="1" x14ac:dyDescent="0.2">
      <c r="A175" s="41" t="s">
        <v>178</v>
      </c>
      <c r="B175" s="15" t="str">
        <f>'[47]11.34'!$B$11</f>
        <v>Suministro  transporte  e instalación de transición de 1 1/2"ø-1 1/4"ø</v>
      </c>
      <c r="C175" s="27" t="s">
        <v>16</v>
      </c>
      <c r="D175" s="3">
        <v>1</v>
      </c>
      <c r="E175" s="4"/>
      <c r="F175" s="33"/>
    </row>
    <row r="176" spans="1:6" ht="22.5" customHeight="1" x14ac:dyDescent="0.2">
      <c r="A176" s="41" t="s">
        <v>179</v>
      </c>
      <c r="B176" s="15" t="str">
        <f>'[47]11.35'!$B$11</f>
        <v xml:space="preserve">Suministro  transporte  e instalación de transición de 2” - 1 1/4” </v>
      </c>
      <c r="C176" s="27" t="s">
        <v>16</v>
      </c>
      <c r="D176" s="3">
        <v>1</v>
      </c>
      <c r="E176" s="4"/>
      <c r="F176" s="33"/>
    </row>
    <row r="177" spans="1:6" ht="23.25" customHeight="1" x14ac:dyDescent="0.2">
      <c r="A177" s="41" t="s">
        <v>180</v>
      </c>
      <c r="B177" s="15" t="str">
        <f>'[47]11.36'!$B$11</f>
        <v>Suministro  transporte  e instalación de transición de 2 1/2"ø-2"ø</v>
      </c>
      <c r="C177" s="27" t="s">
        <v>16</v>
      </c>
      <c r="D177" s="3">
        <v>1</v>
      </c>
      <c r="E177" s="4"/>
      <c r="F177" s="33"/>
    </row>
    <row r="178" spans="1:6" ht="14.4" x14ac:dyDescent="0.2">
      <c r="A178" s="41" t="s">
        <v>181</v>
      </c>
      <c r="B178" s="15" t="str">
        <f>'[47]11.37'!$B$11</f>
        <v>Suministro  transporte  e instalación de transición de 3"ø-1"ø</v>
      </c>
      <c r="C178" s="27" t="s">
        <v>16</v>
      </c>
      <c r="D178" s="3">
        <v>1</v>
      </c>
      <c r="E178" s="4"/>
      <c r="F178" s="33"/>
    </row>
    <row r="179" spans="1:6" ht="22.5" customHeight="1" x14ac:dyDescent="0.2">
      <c r="A179" s="41" t="s">
        <v>182</v>
      </c>
      <c r="B179" s="15" t="str">
        <f>'[47]11.38'!$B$11</f>
        <v>Suministro  transporte  e instalación de transición de 3"ø-2"ø</v>
      </c>
      <c r="C179" s="27" t="s">
        <v>16</v>
      </c>
      <c r="D179" s="3">
        <v>1</v>
      </c>
      <c r="E179" s="4"/>
      <c r="F179" s="33"/>
    </row>
    <row r="180" spans="1:6" ht="24" customHeight="1" x14ac:dyDescent="0.2">
      <c r="A180" s="41" t="s">
        <v>183</v>
      </c>
      <c r="B180" s="15" t="str">
        <f>'[47]11.39'!$B$11</f>
        <v>Suministro  transporte  e instalación de transición de 3"ø-2 1/2"ø</v>
      </c>
      <c r="C180" s="27" t="s">
        <v>16</v>
      </c>
      <c r="D180" s="3">
        <v>1</v>
      </c>
      <c r="E180" s="4"/>
      <c r="F180" s="33"/>
    </row>
    <row r="181" spans="1:6" ht="22.5" customHeight="1" x14ac:dyDescent="0.2">
      <c r="A181" s="41" t="s">
        <v>184</v>
      </c>
      <c r="B181" s="15" t="str">
        <f>'[47]11.40'!$B$11</f>
        <v>Suministro  transporte  e instalación de transición de 4”  -  1 1/4"</v>
      </c>
      <c r="C181" s="27" t="s">
        <v>16</v>
      </c>
      <c r="D181" s="3">
        <v>1</v>
      </c>
      <c r="E181" s="4"/>
      <c r="F181" s="33"/>
    </row>
    <row r="182" spans="1:6" ht="24" customHeight="1" x14ac:dyDescent="0.2">
      <c r="A182" s="41" t="s">
        <v>185</v>
      </c>
      <c r="B182" s="15" t="str">
        <f>'[47]11.41'!$B$11</f>
        <v>Suministro  transporte  e instalación de transición de 4"ø-1 1/2"ø</v>
      </c>
      <c r="C182" s="27" t="s">
        <v>16</v>
      </c>
      <c r="D182" s="3">
        <v>1</v>
      </c>
      <c r="E182" s="4"/>
      <c r="F182" s="33"/>
    </row>
    <row r="183" spans="1:6" ht="18.75" customHeight="1" x14ac:dyDescent="0.2">
      <c r="A183" s="41" t="s">
        <v>186</v>
      </c>
      <c r="B183" s="15" t="str">
        <f>'[47]11.42'!$B$11</f>
        <v>Suministro  transporte  e instalación de transición de 4”  -  2"</v>
      </c>
      <c r="C183" s="27" t="s">
        <v>16</v>
      </c>
      <c r="D183" s="3">
        <v>1</v>
      </c>
      <c r="E183" s="4"/>
      <c r="F183" s="33"/>
    </row>
    <row r="184" spans="1:6" ht="22.5" customHeight="1" x14ac:dyDescent="0.2">
      <c r="A184" s="41" t="s">
        <v>187</v>
      </c>
      <c r="B184" s="15" t="str">
        <f>'[47]11.43'!$B$11</f>
        <v xml:space="preserve">Suministro  transporte  e instalación de transición de 4”  -  3” </v>
      </c>
      <c r="C184" s="27" t="s">
        <v>16</v>
      </c>
      <c r="D184" s="3">
        <v>1</v>
      </c>
      <c r="E184" s="4"/>
      <c r="F184" s="33"/>
    </row>
    <row r="185" spans="1:6" ht="12" x14ac:dyDescent="0.2">
      <c r="A185" s="42"/>
      <c r="B185" s="8" t="s">
        <v>188</v>
      </c>
      <c r="C185" s="28"/>
      <c r="D185" s="6"/>
      <c r="E185" s="16"/>
      <c r="F185" s="43"/>
    </row>
    <row r="186" spans="1:6" ht="50.25" customHeight="1" x14ac:dyDescent="0.2">
      <c r="A186" s="34" t="s">
        <v>189</v>
      </c>
      <c r="B186" s="2" t="str">
        <f>'[47]11.44'!$B$11</f>
        <v>Suministro transporte  e instalación de tubería PVC 3/4" hidráulica.  Incluye materiales necesarios, anclajes, mano de obra, pintura y todo lo necesario para su correcta instalación y funcionamiento</v>
      </c>
      <c r="C186" s="27" t="s">
        <v>141</v>
      </c>
      <c r="D186" s="3">
        <v>1</v>
      </c>
      <c r="E186" s="4"/>
      <c r="F186" s="33"/>
    </row>
    <row r="187" spans="1:6" ht="46.5" customHeight="1" x14ac:dyDescent="0.2">
      <c r="A187" s="34" t="s">
        <v>190</v>
      </c>
      <c r="B187" s="2" t="str">
        <f>'[47]11.45'!$B$11</f>
        <v>Suministro transporte  e instalación de tubería PVC 1" hidráulica.  Incluye materiales necesarios, anclajes, mano de obra, pintura y todo lo necesario para su correcta instalación y funcionamiento</v>
      </c>
      <c r="C187" s="27" t="s">
        <v>141</v>
      </c>
      <c r="D187" s="3">
        <v>1</v>
      </c>
      <c r="E187" s="4"/>
      <c r="F187" s="33"/>
    </row>
    <row r="188" spans="1:6" ht="50.25" customHeight="1" x14ac:dyDescent="0.2">
      <c r="A188" s="34" t="s">
        <v>191</v>
      </c>
      <c r="B188" s="2" t="str">
        <f>'[47]11.46'!$B$11</f>
        <v>Suministro e instalación de tubería PVC 1-1/2" hidráulica.  Incluye materiales necesarios, anclajes, mano de obra, pintura y todo lo necesario para su correcta instalación y funcionamiento</v>
      </c>
      <c r="C188" s="27" t="s">
        <v>141</v>
      </c>
      <c r="D188" s="3">
        <v>1</v>
      </c>
      <c r="E188" s="4"/>
      <c r="F188" s="33"/>
    </row>
    <row r="189" spans="1:6" ht="51" customHeight="1" x14ac:dyDescent="0.2">
      <c r="A189" s="34" t="s">
        <v>192</v>
      </c>
      <c r="B189" s="2" t="str">
        <f>'[47]11.47'!$B$11</f>
        <v>Suministro transporte e instalación de tubería PVC 2" hidráulica.  Incluye materiales necesarios, anclajes, mano de obra, pintura y todo lo necesario para su correcta instalación y funcionamiento</v>
      </c>
      <c r="C189" s="27" t="s">
        <v>141</v>
      </c>
      <c r="D189" s="3">
        <v>1</v>
      </c>
      <c r="E189" s="4"/>
      <c r="F189" s="33"/>
    </row>
    <row r="190" spans="1:6" ht="13.5" customHeight="1" x14ac:dyDescent="0.2">
      <c r="A190" s="42"/>
      <c r="B190" s="5" t="s">
        <v>193</v>
      </c>
      <c r="C190" s="28"/>
      <c r="D190" s="6"/>
      <c r="E190" s="7"/>
      <c r="F190" s="36"/>
    </row>
    <row r="191" spans="1:6" ht="49.5" customHeight="1" x14ac:dyDescent="0.2">
      <c r="A191" s="34" t="s">
        <v>194</v>
      </c>
      <c r="B191" s="2" t="str">
        <f>'[47]11.48'!$B$11</f>
        <v>Suministro transporte e instalación de Y JOINT unidad 4422T.  Incluye materiales necesarios, anclajes, mano de obra, pintura y todo lo necesario para su correcta instalación y funcionamiento</v>
      </c>
      <c r="C191" s="27" t="s">
        <v>16</v>
      </c>
      <c r="D191" s="3">
        <v>1</v>
      </c>
      <c r="E191" s="4"/>
      <c r="F191" s="33"/>
    </row>
    <row r="192" spans="1:6" ht="48.75" customHeight="1" x14ac:dyDescent="0.2">
      <c r="A192" s="34" t="s">
        <v>195</v>
      </c>
      <c r="B192" s="2" t="str">
        <f>'[47]11.49'!$B$11</f>
        <v>Suministro transporte  e instalación de Y JOINT para aire acondicionado cualquier medida o sistema.  Incluye materiales necesarios, anclajes, mano de obra, pintura y todo lo necesario para su correcta instalación y funcionamiento</v>
      </c>
      <c r="C192" s="27" t="s">
        <v>16</v>
      </c>
      <c r="D192" s="3">
        <v>1</v>
      </c>
      <c r="E192" s="4"/>
      <c r="F192" s="33"/>
    </row>
    <row r="193" spans="1:6" ht="14.25" customHeight="1" x14ac:dyDescent="0.2">
      <c r="A193" s="42"/>
      <c r="B193" s="8" t="s">
        <v>196</v>
      </c>
      <c r="C193" s="28"/>
      <c r="D193" s="6"/>
      <c r="E193" s="7"/>
      <c r="F193" s="36"/>
    </row>
    <row r="194" spans="1:6" ht="21.75" customHeight="1" x14ac:dyDescent="0.2">
      <c r="A194" s="34" t="s">
        <v>197</v>
      </c>
      <c r="B194" s="2" t="str">
        <f>'[47]11.50'!$B$11</f>
        <v>Suministro, transporte e Instalación de tuberia rigida en CU L 1-1/8"</v>
      </c>
      <c r="C194" s="27" t="s">
        <v>16</v>
      </c>
      <c r="D194" s="3">
        <v>1</v>
      </c>
      <c r="E194" s="4"/>
      <c r="F194" s="33"/>
    </row>
    <row r="195" spans="1:6" ht="22.5" customHeight="1" x14ac:dyDescent="0.2">
      <c r="A195" s="34" t="s">
        <v>198</v>
      </c>
      <c r="B195" s="2" t="str">
        <f>'[47]11.51'!$B$11</f>
        <v>Suministro, transporte e Instalación de tuberia rigida en CU L 5/8"</v>
      </c>
      <c r="C195" s="27" t="s">
        <v>141</v>
      </c>
      <c r="D195" s="3">
        <v>1</v>
      </c>
      <c r="E195" s="4"/>
      <c r="F195" s="33"/>
    </row>
    <row r="196" spans="1:6" ht="20.25" customHeight="1" x14ac:dyDescent="0.2">
      <c r="A196" s="34" t="s">
        <v>199</v>
      </c>
      <c r="B196" s="2" t="str">
        <f>'[47]11.52'!$B$11</f>
        <v>Suministro, transporte e Instalación de tuberia rigida en CU L 3/8"</v>
      </c>
      <c r="C196" s="27" t="s">
        <v>141</v>
      </c>
      <c r="D196" s="3">
        <v>1</v>
      </c>
      <c r="E196" s="4"/>
      <c r="F196" s="33"/>
    </row>
    <row r="197" spans="1:6" ht="20.25" customHeight="1" x14ac:dyDescent="0.2">
      <c r="A197" s="34" t="s">
        <v>200</v>
      </c>
      <c r="B197" s="2" t="str">
        <f>'[47]11.53'!$B$11</f>
        <v>Suministro, transporte e Instalación de tuberia rigida en CU L 3/4"</v>
      </c>
      <c r="C197" s="27" t="s">
        <v>141</v>
      </c>
      <c r="D197" s="3">
        <v>1</v>
      </c>
      <c r="E197" s="4"/>
      <c r="F197" s="33"/>
    </row>
    <row r="198" spans="1:6" ht="21.75" customHeight="1" x14ac:dyDescent="0.2">
      <c r="A198" s="34" t="s">
        <v>201</v>
      </c>
      <c r="B198" s="2" t="str">
        <f>'[47]11.54'!$B$11</f>
        <v>Suministro, transporte e Instalación de tuberia rigida en CU L 1/2"</v>
      </c>
      <c r="C198" s="27" t="s">
        <v>141</v>
      </c>
      <c r="D198" s="3">
        <v>1</v>
      </c>
      <c r="E198" s="4"/>
      <c r="F198" s="33"/>
    </row>
    <row r="199" spans="1:6" ht="21.75" customHeight="1" x14ac:dyDescent="0.2">
      <c r="A199" s="34" t="s">
        <v>202</v>
      </c>
      <c r="B199" s="2" t="str">
        <f>'[47]11.55'!$B$11</f>
        <v>Suministro, transporte e Instalación de tuberia rigida en CU L 1/4"</v>
      </c>
      <c r="C199" s="27" t="s">
        <v>141</v>
      </c>
      <c r="D199" s="3">
        <v>1</v>
      </c>
      <c r="E199" s="4"/>
      <c r="F199" s="33"/>
    </row>
    <row r="200" spans="1:6" ht="15" customHeight="1" x14ac:dyDescent="0.2">
      <c r="A200" s="42"/>
      <c r="B200" s="5" t="s">
        <v>203</v>
      </c>
      <c r="C200" s="28"/>
      <c r="D200" s="6"/>
      <c r="E200" s="7"/>
      <c r="F200" s="36"/>
    </row>
    <row r="201" spans="1:6" ht="20.25" customHeight="1" x14ac:dyDescent="0.2">
      <c r="A201" s="34" t="s">
        <v>204</v>
      </c>
      <c r="B201" s="2" t="str">
        <f>'[47]11.56'!$B$11</f>
        <v>Suministro, transporte e instalacion de tuberia en polipropileno 2 1/2"</v>
      </c>
      <c r="C201" s="27" t="s">
        <v>141</v>
      </c>
      <c r="D201" s="3">
        <v>1</v>
      </c>
      <c r="E201" s="4"/>
      <c r="F201" s="33"/>
    </row>
    <row r="202" spans="1:6" ht="21.75" customHeight="1" x14ac:dyDescent="0.2">
      <c r="A202" s="34" t="s">
        <v>205</v>
      </c>
      <c r="B202" s="2" t="str">
        <f>'[47]11.57'!$B$11</f>
        <v>Suministro, transporte e instalacion de Adaptador macho polipropileno 2 1/2"</v>
      </c>
      <c r="C202" s="27" t="s">
        <v>16</v>
      </c>
      <c r="D202" s="3">
        <v>1</v>
      </c>
      <c r="E202" s="4"/>
      <c r="F202" s="33"/>
    </row>
    <row r="203" spans="1:6" ht="22.5" customHeight="1" x14ac:dyDescent="0.2">
      <c r="A203" s="34" t="s">
        <v>206</v>
      </c>
      <c r="B203" s="2" t="str">
        <f>'[47]11.58'!$B$11</f>
        <v>Suministro, transporte e instalacion de codo polipropileno 2 1/2"</v>
      </c>
      <c r="C203" s="27" t="s">
        <v>16</v>
      </c>
      <c r="D203" s="3">
        <v>1</v>
      </c>
      <c r="E203" s="4"/>
      <c r="F203" s="33"/>
    </row>
    <row r="204" spans="1:6" ht="20.25" customHeight="1" x14ac:dyDescent="0.2">
      <c r="A204" s="34" t="s">
        <v>207</v>
      </c>
      <c r="B204" s="2" t="str">
        <f>'[47]11.59'!$B$11</f>
        <v>Suministros, transporte e instalación de Union de polipropileno 2 1/2"</v>
      </c>
      <c r="C204" s="27" t="s">
        <v>16</v>
      </c>
      <c r="D204" s="3">
        <v>1</v>
      </c>
      <c r="E204" s="4"/>
      <c r="F204" s="33"/>
    </row>
    <row r="205" spans="1:6" ht="16.5" customHeight="1" x14ac:dyDescent="0.2">
      <c r="A205" s="35">
        <v>12</v>
      </c>
      <c r="B205" s="5" t="s">
        <v>208</v>
      </c>
      <c r="C205" s="28"/>
      <c r="D205" s="6"/>
      <c r="E205" s="7"/>
      <c r="F205" s="36"/>
    </row>
    <row r="206" spans="1:6" ht="30.75" customHeight="1" x14ac:dyDescent="0.2">
      <c r="A206" s="34" t="s">
        <v>209</v>
      </c>
      <c r="B206" s="2" t="str">
        <f>'[47]12.1'!$B$11</f>
        <v>suministro transporte e instalacion  de Bandas para unidades manejadoras de aire Incluye alineacion y ajustes necesarios.</v>
      </c>
      <c r="C206" s="17" t="s">
        <v>16</v>
      </c>
      <c r="D206" s="17">
        <v>1</v>
      </c>
      <c r="E206" s="4"/>
      <c r="F206" s="33"/>
    </row>
    <row r="207" spans="1:6" ht="12" x14ac:dyDescent="0.2">
      <c r="A207" s="35">
        <v>13</v>
      </c>
      <c r="B207" s="5" t="s">
        <v>210</v>
      </c>
      <c r="C207" s="28"/>
      <c r="D207" s="6"/>
      <c r="E207" s="7"/>
      <c r="F207" s="36"/>
    </row>
    <row r="208" spans="1:6" ht="33.75" customHeight="1" x14ac:dyDescent="0.2">
      <c r="A208" s="34" t="s">
        <v>211</v>
      </c>
      <c r="B208" s="2" t="str">
        <f>'[47]13.1'!$B$11</f>
        <v>Suministro, transporte e instalación de bateria 8D 1400Ah, 12 VDC para planta eléctrica, incluyendo todo lo necesario para su correcto funcionamiento</v>
      </c>
      <c r="C208" s="17" t="s">
        <v>16</v>
      </c>
      <c r="D208" s="17">
        <v>1</v>
      </c>
      <c r="E208" s="4"/>
      <c r="F208" s="33"/>
    </row>
    <row r="209" spans="1:6" ht="43.2" x14ac:dyDescent="0.2">
      <c r="A209" s="34" t="s">
        <v>212</v>
      </c>
      <c r="B209" s="2" t="str">
        <f>'[47]13.2'!$B$11</f>
        <v>Suministro e instación de baterías de 12V 5A-H, selladas y no reparables. Incluye limpieza interna de los modulos y todos los elementos necesarios para su correcta instalación</v>
      </c>
      <c r="C209" s="17" t="s">
        <v>16</v>
      </c>
      <c r="D209" s="17">
        <v>1</v>
      </c>
      <c r="E209" s="4"/>
      <c r="F209" s="33"/>
    </row>
    <row r="210" spans="1:6" ht="43.2" x14ac:dyDescent="0.2">
      <c r="A210" s="34" t="s">
        <v>213</v>
      </c>
      <c r="B210" s="2" t="str">
        <f>'[47]13.3'!$B$11</f>
        <v>Suministro e instación de baterías de 12V 7.5A-H, selladas y no reparables.  Incluye limpieza interna de los modulos y todos los elementos necesarios para su correcta instalación</v>
      </c>
      <c r="C210" s="17" t="s">
        <v>16</v>
      </c>
      <c r="D210" s="17">
        <v>1</v>
      </c>
      <c r="E210" s="4"/>
      <c r="F210" s="33"/>
    </row>
    <row r="211" spans="1:6" ht="28.8" x14ac:dyDescent="0.2">
      <c r="A211" s="34" t="s">
        <v>214</v>
      </c>
      <c r="B211" s="2" t="str">
        <f>'[47]13.4'!$B$11</f>
        <v>Suministro, transporte e instalación de cargador de bateria de 5A a 12VDC para trabajo pesado, incluye las conexiones necesarias para su correcto funcionamiento.</v>
      </c>
      <c r="C211" s="17" t="s">
        <v>16</v>
      </c>
      <c r="D211" s="17">
        <v>1</v>
      </c>
      <c r="E211" s="4"/>
      <c r="F211" s="33"/>
    </row>
    <row r="212" spans="1:6" ht="43.2" x14ac:dyDescent="0.2">
      <c r="A212" s="34" t="s">
        <v>215</v>
      </c>
      <c r="B212" s="2" t="str">
        <f>'[47]13.5'!$B$11</f>
        <v>Suministro e estación de baterías de 12V 55A-H, selladas y no reparables. Incluye limpieza interna de los módulos y todos los elementos necesarios para su correcta instalación</v>
      </c>
      <c r="C212" s="17" t="s">
        <v>16</v>
      </c>
      <c r="D212" s="17">
        <v>1</v>
      </c>
      <c r="E212" s="4"/>
      <c r="F212" s="33"/>
    </row>
    <row r="213" spans="1:6" ht="43.5" customHeight="1" x14ac:dyDescent="0.2">
      <c r="A213" s="34" t="s">
        <v>216</v>
      </c>
      <c r="B213" s="2" t="str">
        <f>'[47]13.6'!$B$11</f>
        <v>Suministro e instalación de baterías de 12V 120AH, selladas y no reparables. Incluye limpieza interna de los módulos y todos los elementos necesarios para su correcta instalación</v>
      </c>
      <c r="C213" s="17" t="s">
        <v>16</v>
      </c>
      <c r="D213" s="17">
        <v>1</v>
      </c>
      <c r="E213" s="4"/>
      <c r="F213" s="33"/>
    </row>
    <row r="214" spans="1:6" ht="43.5" customHeight="1" x14ac:dyDescent="0.2">
      <c r="A214" s="34" t="s">
        <v>217</v>
      </c>
      <c r="B214" s="2" t="str">
        <f>'[47]13.7'!$B$11</f>
        <v>Suministro e instalación de baterías de 12V 9AH, selladas y no reparables. Incluye limpieza interna de los módulos y todos los elementos necesarios para su correcta instalación</v>
      </c>
      <c r="C214" s="17" t="s">
        <v>16</v>
      </c>
      <c r="D214" s="17">
        <v>1</v>
      </c>
      <c r="E214" s="4"/>
      <c r="F214" s="33"/>
    </row>
    <row r="215" spans="1:6" ht="43.5" customHeight="1" x14ac:dyDescent="0.2">
      <c r="A215" s="34" t="s">
        <v>218</v>
      </c>
      <c r="B215" s="2" t="str">
        <f>'[47]13.8'!$B$11</f>
        <v>Suministro e instalación de baterías de 12V 26AH, selladas y no reparables. Incluye limpieza interna de los módulos y todos los elementos necesarios para su correcta instalación</v>
      </c>
      <c r="C215" s="17" t="s">
        <v>16</v>
      </c>
      <c r="D215" s="17">
        <v>1</v>
      </c>
      <c r="E215" s="4"/>
      <c r="F215" s="33"/>
    </row>
    <row r="216" spans="1:6" ht="43.5" customHeight="1" x14ac:dyDescent="0.2">
      <c r="A216" s="34" t="s">
        <v>219</v>
      </c>
      <c r="B216" s="2" t="str">
        <f>'[47]13.9'!$B$11</f>
        <v>Suministro e instalación de baterías de 12V 12AH, selladas y no reparables. Incluye limpieza interna de los módulos y todos los elementos necesarios para su correcta instalación</v>
      </c>
      <c r="C216" s="17" t="s">
        <v>16</v>
      </c>
      <c r="D216" s="17">
        <v>1</v>
      </c>
      <c r="E216" s="4"/>
      <c r="F216" s="33"/>
    </row>
    <row r="217" spans="1:6" ht="43.5" customHeight="1" x14ac:dyDescent="0.2">
      <c r="A217" s="34" t="s">
        <v>220</v>
      </c>
      <c r="B217" s="2" t="str">
        <f>'[47]13.10'!$B$11</f>
        <v>Suministro e instalación de baterías de 12V 45AH, selladas y no reparables. Incluye limpieza interna de los módulos y todos los elementos necesarios para su correcta instalación</v>
      </c>
      <c r="C217" s="17" t="s">
        <v>16</v>
      </c>
      <c r="D217" s="17">
        <v>1</v>
      </c>
      <c r="E217" s="4"/>
      <c r="F217" s="33"/>
    </row>
    <row r="218" spans="1:6" ht="43.5" customHeight="1" x14ac:dyDescent="0.2">
      <c r="A218" s="34" t="s">
        <v>221</v>
      </c>
      <c r="B218" s="2" t="str">
        <f>'[47]13.11'!$B$11</f>
        <v>Suministro e instalación de baterías de 12V 24AH, selladas y no reparables. Incluye limpieza interna de los módulos y todos los elementos necesarios para su correcta instalación</v>
      </c>
      <c r="C218" s="17" t="s">
        <v>16</v>
      </c>
      <c r="D218" s="17">
        <v>1</v>
      </c>
      <c r="E218" s="4"/>
      <c r="F218" s="33"/>
    </row>
    <row r="219" spans="1:6" ht="14.25" customHeight="1" x14ac:dyDescent="0.2">
      <c r="A219" s="35">
        <v>14</v>
      </c>
      <c r="B219" s="8" t="s">
        <v>222</v>
      </c>
      <c r="C219" s="28"/>
      <c r="D219" s="6"/>
      <c r="E219" s="7"/>
      <c r="F219" s="36"/>
    </row>
    <row r="220" spans="1:6" ht="28.8" x14ac:dyDescent="0.2">
      <c r="A220" s="34" t="s">
        <v>223</v>
      </c>
      <c r="B220" s="2" t="str">
        <f>'[47]14.1'!$B$11</f>
        <v>Pareja de Electricistas, incluye herramienta menor y equipos de alturas de ser necesario acorde a especificaciones técnicas</v>
      </c>
      <c r="C220" s="27" t="s">
        <v>224</v>
      </c>
      <c r="D220" s="3">
        <v>1</v>
      </c>
      <c r="E220" s="4"/>
      <c r="F220" s="33"/>
    </row>
    <row r="221" spans="1:6" ht="65.25" customHeight="1" x14ac:dyDescent="0.2">
      <c r="A221" s="34" t="s">
        <v>225</v>
      </c>
      <c r="B221" s="2" t="str">
        <f>'[47]14.2'!$B$11</f>
        <v>Mantenimiento preventivo de equipos CAVA, incluye mantenimiento de CAVA marca KRAF, 6 refrigeradoras horizontales y una congeladora horizontal para baterías, se incluye solamente el mantenimiento preventivo y la medición de variables e informe de funcionamiento.</v>
      </c>
      <c r="C221" s="27" t="s">
        <v>16</v>
      </c>
      <c r="D221" s="3">
        <v>1</v>
      </c>
      <c r="E221" s="4"/>
      <c r="F221" s="33"/>
    </row>
    <row r="222" spans="1:6" ht="51.75" customHeight="1" x14ac:dyDescent="0.2">
      <c r="A222" s="34" t="s">
        <v>226</v>
      </c>
      <c r="B222" s="2" t="str">
        <f>'[47]14.3'!$B$11</f>
        <v>Balanceamiento sistema de aire acondicionado (CFM y Temperatura), incluye medición en rejillas de CFM y T°, regulación de CVV cuando aplique y damper, verificación de funcionamiento de termostato y control, aplica por piso</v>
      </c>
      <c r="C222" s="27" t="s">
        <v>227</v>
      </c>
      <c r="D222" s="3">
        <v>1</v>
      </c>
      <c r="E222" s="4"/>
      <c r="F222" s="33"/>
    </row>
    <row r="223" spans="1:6" ht="22.5" customHeight="1" x14ac:dyDescent="0.2">
      <c r="A223" s="34" t="s">
        <v>228</v>
      </c>
      <c r="B223" s="2" t="str">
        <f>'[47]14.4'!$B$11</f>
        <v>Suministro, transporte e instalación de aislamiento en Yumbolon 10mm</v>
      </c>
      <c r="C223" s="27" t="s">
        <v>9</v>
      </c>
      <c r="D223" s="3">
        <v>1</v>
      </c>
      <c r="E223" s="4"/>
      <c r="F223" s="33"/>
    </row>
    <row r="224" spans="1:6" ht="69" customHeight="1" x14ac:dyDescent="0.2">
      <c r="A224" s="34" t="s">
        <v>229</v>
      </c>
      <c r="B224" s="2" t="str">
        <f>'[47]14.5'!$B$11</f>
        <v>Desmonte de equipos en cuartos técnicos por cada unidad manejadora de aire. Incluye desmonte de: bombas , tuberia de agua helada en el cuarto tecnico y accesorios, ductos de salilda de aire, instalaciones electricas y disposición final de elementos retirados, material peligroso o materiales especiales.</v>
      </c>
      <c r="C224" s="27" t="s">
        <v>16</v>
      </c>
      <c r="D224" s="3">
        <v>1</v>
      </c>
      <c r="E224" s="4"/>
      <c r="F224" s="33"/>
    </row>
    <row r="225" spans="1:8" ht="65.25" customHeight="1" x14ac:dyDescent="0.2">
      <c r="A225" s="34" t="s">
        <v>230</v>
      </c>
      <c r="B225" s="2" t="str">
        <f>'[47]14.6'!$B$11</f>
        <v>Desmonte de ductería, difusores, equipos y demas elementos del sistema de aire acondicionado diferente a cuartos y disposicion final de material peligroso o materiales especiales. De todo lo desmontado y dispuesto durante el plazo de ejecución del contrato. (Cobro por equipo o metro desmontado)</v>
      </c>
      <c r="C225" s="27" t="s">
        <v>227</v>
      </c>
      <c r="D225" s="3">
        <v>1</v>
      </c>
      <c r="E225" s="4"/>
      <c r="F225" s="33"/>
    </row>
    <row r="226" spans="1:8" ht="155.25" customHeight="1" x14ac:dyDescent="0.2">
      <c r="A226" s="34" t="s">
        <v>231</v>
      </c>
      <c r="B226" s="2" t="str">
        <f>'[47]14.7'!$B$11</f>
        <v>Mantenimiento preventivo  de equipos de aire acondicionado de expansión directa incluye evaporadora y condensadora desde doce mil (12.000) BTU en adelante, Incluye lavado  de serpentin, desincrustación, peinado de radiador, revision del sisttema eléctrico incluido motor (electrico, fisico y mecanico), control , presiones y carga de refrigerante R22, R410a, segun el caso y reporte de estado (El cargue de refrigerante se cobra con su respectivo item), revisión de estado de compresor en su parte fisica, mecanica y electrica,  asi como el motor ventilador, cambio de forros termicos en lineas a  condensador,  limpieza en drenaje de evaporador a presion, corregir goteras en evaporador, revisión de drenajes y bombas, y reporte del estado final del sistema.</v>
      </c>
      <c r="C226" s="27" t="s">
        <v>16</v>
      </c>
      <c r="D226" s="3">
        <v>1</v>
      </c>
      <c r="E226" s="4"/>
      <c r="F226" s="33"/>
    </row>
    <row r="227" spans="1:8" ht="41.25" customHeight="1" x14ac:dyDescent="0.2">
      <c r="A227" s="34" t="s">
        <v>232</v>
      </c>
      <c r="B227" s="2" t="str">
        <f>'[47]14.8'!$B$11</f>
        <v>Suministro, transporte e Instalación Aspa ventilador de Condensación Chiller YCAL0080EC28X</v>
      </c>
      <c r="C227" s="27" t="s">
        <v>16</v>
      </c>
      <c r="D227" s="3">
        <v>1</v>
      </c>
      <c r="E227" s="4"/>
      <c r="F227" s="33"/>
    </row>
    <row r="228" spans="1:8" ht="48" customHeight="1" x14ac:dyDescent="0.2">
      <c r="A228" s="34" t="s">
        <v>233</v>
      </c>
      <c r="B228" s="2" t="str">
        <f>'[47]14.9'!$B$11</f>
        <v>Mantenimiento preventivo de los FANCOIL que incluye Sopleteado con aire a presión y limpieza de evaporador con químicos aprobados. Sopleteado con aire a presión y limpieza de condensador con químicos aprobados.
Limpieza de filtros. Limpieza de drenaje de condensado.
Inspección mecánica y eléctrica del equipo, capacitores, contactores motores y ventiladores. Pruebas de:Presión, voltaje, caída de tensión , amperaje y temperaturas. El evaporador es lavado con coil cleaner ecológico.El condensador es lavado con fast cleaner y reporte del estado final del sistema.</v>
      </c>
      <c r="C228" s="27" t="s">
        <v>16</v>
      </c>
      <c r="D228" s="3">
        <v>1</v>
      </c>
      <c r="E228" s="4"/>
      <c r="F228" s="33"/>
    </row>
    <row r="229" spans="1:8" ht="50.25" customHeight="1" x14ac:dyDescent="0.2">
      <c r="A229" s="34" t="s">
        <v>234</v>
      </c>
      <c r="B229" s="2" t="str">
        <f>'[47]14.10'!$B$11</f>
        <v xml:space="preserve">Mantenimiento preventivo y puesta en operación de los Extractores o inyectores de aire hasta 15 HP. Incluye  revision de parte electrica, control, limpieza, y lubricación de partes mecánicas  y reporte del estado final del sistema. </v>
      </c>
      <c r="C229" s="27" t="s">
        <v>16</v>
      </c>
      <c r="D229" s="3">
        <v>1</v>
      </c>
      <c r="E229" s="4"/>
      <c r="F229" s="33"/>
    </row>
    <row r="230" spans="1:8" ht="50.25" customHeight="1" x14ac:dyDescent="0.2">
      <c r="A230" s="34" t="s">
        <v>235</v>
      </c>
      <c r="B230" s="2" t="str">
        <f>'[47]14.11'!$B$11</f>
        <v>Mantenimiento preventivo de difusores y/o rejillas. Incluye limpieza, revision de flujo y temperatura de aire con valor de CFM y Temperatura, ajuste de celosia cuando aplique y  ajustes necesario para su correcto funcionamiento.</v>
      </c>
      <c r="C230" s="27" t="s">
        <v>16</v>
      </c>
      <c r="D230" s="3">
        <v>1</v>
      </c>
      <c r="E230" s="4"/>
      <c r="F230" s="33"/>
      <c r="H230" s="18"/>
    </row>
    <row r="231" spans="1:8" ht="96" customHeight="1" x14ac:dyDescent="0.2">
      <c r="A231" s="34" t="s">
        <v>236</v>
      </c>
      <c r="B231" s="2" t="str">
        <f>'[47]14.12'!$B$11</f>
        <v>Mantenimiento  preventivo de Unidad manejadoras, casettes, piso techo, centrales, ventana, paquete o split tipo hidrónico desde 9.000BTU hasta 600.000 BTU. Incluye limpieza y lavado de equipo y componentes (limpieza de cuarto cuando sea Unidad manejadora), revision de bomba, bandas, poleas, serpentin, valvula de control, ventilador, aspas, revisión de instrumentación, filtros, drenajes, bandeja, motor, purgas, parte eléctrica y control.</v>
      </c>
      <c r="C231" s="27" t="s">
        <v>16</v>
      </c>
      <c r="D231" s="3">
        <v>1</v>
      </c>
      <c r="E231" s="4"/>
      <c r="F231" s="33"/>
    </row>
    <row r="232" spans="1:8" ht="86.4" x14ac:dyDescent="0.2">
      <c r="A232" s="34" t="s">
        <v>237</v>
      </c>
      <c r="B232" s="2" t="str">
        <f>'[47]14.13'!$B$11</f>
        <v>Mantenimiento mecánico y ajuste general de  UMAS en los siguientes elementos: ( Rodamientos, y cambios de chumaceras referencia (YAR203 pedestal, Eje 2.3/16, (SY507YAR203 pedestal, Eje 1.7/16), (SY 1,7/16 Pedestal), (SY 2,3/16 Pedestal) segun el caso, aislante térmico , tornillería, eje si aplica y Balanceo). Incluye ajuste de vibraciones,  cambio de Blower si se requiere  y limpireza con desengrasante Industrial.</v>
      </c>
      <c r="C232" s="27" t="s">
        <v>16</v>
      </c>
      <c r="D232" s="3">
        <v>1</v>
      </c>
      <c r="E232" s="4"/>
      <c r="F232" s="33"/>
    </row>
    <row r="233" spans="1:8" ht="119.25" customHeight="1" x14ac:dyDescent="0.2">
      <c r="A233" s="34" t="s">
        <v>238</v>
      </c>
      <c r="B233" s="2" t="str">
        <f>'[47]14.14'!$B$11</f>
        <v>Mantenimiento preventivo y operación de UNIDAD CHILLER.  Hasta 80 toneladas de refigeración. Incluye: Revisión y calibaracion del sistema eléctrico y control (ajustes, enclavamientos, switches, aislamiento, sensores, etc), carga de refrigerante, revision y carga de lubricante, revisión y calibracion de temperaturas, caudal de agua helada entrada y retorno, presiones de alta y baja, revisión y limpieza del intercambiador de calor y de todo el sistema (serpentines, drenaje,etc), ajuste de piezas, remoción de oxido, niveles de fluidos, Informe del estado actual.</v>
      </c>
      <c r="C233" s="27" t="s">
        <v>16</v>
      </c>
      <c r="D233" s="3">
        <v>1</v>
      </c>
      <c r="E233" s="4"/>
      <c r="F233" s="33"/>
    </row>
    <row r="234" spans="1:8" ht="38.25" customHeight="1" x14ac:dyDescent="0.2">
      <c r="A234" s="34" t="s">
        <v>239</v>
      </c>
      <c r="B234" s="2" t="str">
        <f>'[47]14.15'!$B$11</f>
        <v>Suministro transporte e instalación de cilindro por 30 libras de refrigerante  R22. inlcuye medidas de presion y ajustes de fugas.</v>
      </c>
      <c r="C234" s="27" t="s">
        <v>16</v>
      </c>
      <c r="D234" s="3">
        <v>1</v>
      </c>
      <c r="E234" s="4"/>
      <c r="F234" s="33"/>
    </row>
    <row r="235" spans="1:8" ht="54.75" customHeight="1" x14ac:dyDescent="0.2">
      <c r="A235" s="34" t="s">
        <v>240</v>
      </c>
      <c r="B235" s="2" t="str">
        <f>'[47]14.16'!$B$11</f>
        <v>Mantenimiento preventivo de UPS hasta  4 KVA. Incluye limipeza, ajuste de conexiones, revisión de baterías, ventiladores y demas elementos para su currecto funcionamiento</v>
      </c>
      <c r="C235" s="17" t="s">
        <v>16</v>
      </c>
      <c r="D235" s="17">
        <v>1</v>
      </c>
      <c r="E235" s="4"/>
      <c r="F235" s="33"/>
    </row>
    <row r="236" spans="1:8" ht="54.75" customHeight="1" x14ac:dyDescent="0.2">
      <c r="A236" s="34" t="s">
        <v>241</v>
      </c>
      <c r="B236" s="2" t="str">
        <f>'[47]14.17'!$B$11</f>
        <v>Mantenimiento preventivo de UPS mayor a 4 KVA hasta 15 kva. Incluye limipeza, ajuste de conexiones, revisión de baterías, ventiladores y demas elementos para su currecto funcionamiento.</v>
      </c>
      <c r="C236" s="17" t="s">
        <v>16</v>
      </c>
      <c r="D236" s="17">
        <v>1</v>
      </c>
      <c r="E236" s="4"/>
      <c r="F236" s="33"/>
    </row>
    <row r="237" spans="1:8" ht="54" customHeight="1" x14ac:dyDescent="0.2">
      <c r="A237" s="34" t="s">
        <v>242</v>
      </c>
      <c r="B237" s="2" t="str">
        <f>'[47]14.18'!$B$11</f>
        <v>Mantenimiento preventivo de UPS de 20 KVA. Incluye limipeza, ajuste de conexiones, revisión de baterías, ventiladores y demas elementos para su currecto funcionamiento.</v>
      </c>
      <c r="C237" s="17" t="s">
        <v>16</v>
      </c>
      <c r="D237" s="17">
        <v>1</v>
      </c>
      <c r="E237" s="4"/>
      <c r="F237" s="33"/>
    </row>
    <row r="238" spans="1:8" ht="54" customHeight="1" x14ac:dyDescent="0.2">
      <c r="A238" s="34" t="s">
        <v>243</v>
      </c>
      <c r="B238" s="2" t="str">
        <f>'[47]14.19'!$B$11</f>
        <v>Mantenimiento preventivo de UPS de 30 KVA hasta 40 kva. Incluye limipeza, ajuste de conexiones, revisión de baterías, ventiladores y demas elementos para su currecto funcionamiento.</v>
      </c>
      <c r="C238" s="17" t="s">
        <v>16</v>
      </c>
      <c r="D238" s="17">
        <v>1</v>
      </c>
      <c r="E238" s="4"/>
      <c r="F238" s="33"/>
    </row>
    <row r="239" spans="1:8" ht="53.25" customHeight="1" x14ac:dyDescent="0.2">
      <c r="A239" s="34" t="s">
        <v>244</v>
      </c>
      <c r="B239" s="2" t="str">
        <f>'[47]14.20'!$B$11</f>
        <v>Mantenimiento preventivo de UPS de 41 a 50 kVA Incluye limipeza, ajuste de conexiones, revisión de baterías, ventiladores y demas elementos para su currecto funcionamiento.</v>
      </c>
      <c r="C239" s="17" t="s">
        <v>16</v>
      </c>
      <c r="D239" s="17">
        <v>1</v>
      </c>
      <c r="E239" s="4"/>
      <c r="F239" s="33"/>
    </row>
    <row r="240" spans="1:8" ht="79.5" customHeight="1" x14ac:dyDescent="0.2">
      <c r="A240" s="34" t="s">
        <v>245</v>
      </c>
      <c r="B240" s="2" t="str">
        <f>'[47]14.21'!$B$11</f>
        <v>Mantenimiento preventivo de planta diesel de 160 kva hasta 680 kva. incluye limpieza, refrigerante, aceite, filtros de aceite y combustible, verificación de estado, medición de variables elecricas, de planta y baterias, limpieza baterias, limpieza de contactores y carcaza, lubricación,  organización, pruebas en vacio, nivel de combustible, drenajes,  y detección de fallas posibles.</v>
      </c>
      <c r="C240" s="17" t="s">
        <v>16</v>
      </c>
      <c r="D240" s="17">
        <v>1</v>
      </c>
      <c r="E240" s="4"/>
      <c r="F240" s="33"/>
    </row>
    <row r="241" spans="1:6" ht="14.4" x14ac:dyDescent="0.2">
      <c r="A241" s="34" t="s">
        <v>246</v>
      </c>
      <c r="B241" s="2" t="str">
        <f>'[47]14.22'!$B$11</f>
        <v>Suministro, transporte y llenado de ACPM</v>
      </c>
      <c r="C241" s="17" t="s">
        <v>247</v>
      </c>
      <c r="D241" s="17">
        <v>1</v>
      </c>
      <c r="E241" s="4"/>
      <c r="F241" s="33"/>
    </row>
    <row r="242" spans="1:6" ht="28.8" x14ac:dyDescent="0.2">
      <c r="A242" s="34" t="s">
        <v>248</v>
      </c>
      <c r="B242" s="2" t="str">
        <f>'[47]14.23'!$B$11</f>
        <v>Suministro, transporte e instalación de tarjeta electrónica para mantenimiento correctivo equipos de aire acondicionado</v>
      </c>
      <c r="C242" s="17" t="s">
        <v>16</v>
      </c>
      <c r="D242" s="17">
        <v>1</v>
      </c>
      <c r="E242" s="4"/>
      <c r="F242" s="33"/>
    </row>
    <row r="243" spans="1:6" ht="48.75" customHeight="1" x14ac:dyDescent="0.2">
      <c r="A243" s="34" t="s">
        <v>249</v>
      </c>
      <c r="B243" s="2" t="str">
        <f>'[47]14.25'!$B$11</f>
        <v>Desmonte, reparación y puesta en operación de motor puerta tipo Lift, incluye trabajo de eliminación de la soldadura actual, reparación y carga de resortes, engrase y reparaciones de cadena necesarios para su buen funcionamiento</v>
      </c>
      <c r="C243" s="17" t="s">
        <v>16</v>
      </c>
      <c r="D243" s="17">
        <v>1</v>
      </c>
      <c r="E243" s="4"/>
      <c r="F243" s="33"/>
    </row>
    <row r="244" spans="1:6" ht="37.5" customHeight="1" x14ac:dyDescent="0.2">
      <c r="A244" s="34" t="s">
        <v>250</v>
      </c>
      <c r="B244" s="2" t="str">
        <f>'[47]14.26'!$B$11</f>
        <v>Suministro, transporte e instalación de Cantonera eléctrica, incluye el equipo de cantonera, recibidor metálico, empaques y demás accesorios necesarios</v>
      </c>
      <c r="C244" s="17" t="s">
        <v>16</v>
      </c>
      <c r="D244" s="17">
        <v>1</v>
      </c>
      <c r="E244" s="4"/>
      <c r="F244" s="33"/>
    </row>
    <row r="245" spans="1:6" ht="57.6" x14ac:dyDescent="0.2">
      <c r="A245" s="34" t="s">
        <v>251</v>
      </c>
      <c r="B245" s="2" t="str">
        <f>'[47]14.27'!$B$11</f>
        <v>Mantenimiento preventivo de puerta eléctrica levadiza  que incluye: limpieza y lubricación  de rieles, motor, ejes resortes, cadena y/o guaya, bisagras, ruedas y piñones. Ajuste de topes, tensión de cadena, finales de carrera, tornillos, tuercas y ruedas.</v>
      </c>
      <c r="C245" s="17" t="s">
        <v>16</v>
      </c>
      <c r="D245" s="17">
        <v>1</v>
      </c>
      <c r="E245" s="4"/>
      <c r="F245" s="33"/>
    </row>
    <row r="246" spans="1:6" ht="43.2" x14ac:dyDescent="0.2">
      <c r="A246" s="34" t="s">
        <v>252</v>
      </c>
      <c r="B246" s="2" t="str">
        <f>'[47]14.28'!$B$11</f>
        <v>Mantenimiento preventivo de puerta eléctrica articulada lateral  que incluye: limpieza y lubricación  de rieles, motor, cadena y/o guaya, bisagras, ruedas y piñones. Ajuste de topes, tensión de cadena, finales de carrera, tornillos, tuercas y ruedas.</v>
      </c>
      <c r="C246" s="17" t="s">
        <v>16</v>
      </c>
      <c r="D246" s="17">
        <v>1</v>
      </c>
      <c r="E246" s="4"/>
      <c r="F246" s="33"/>
    </row>
    <row r="247" spans="1:6" ht="57.6" x14ac:dyDescent="0.2">
      <c r="A247" s="34" t="s">
        <v>253</v>
      </c>
      <c r="B247" s="2" t="str">
        <f>'[47]14.29'!$B$11</f>
        <v>Mantenimiento preventivo de puerta eléctrica levadiza PB2-High Lift  que incluye: limpieza y lubricación  de rieles, motor, ejes resortes, cadena y/o guaya, bisagras, ruedas y piñones. Ajuste de topes, tensión de cadena, finales de carrera, tornillos, tuercas y ruedas.</v>
      </c>
      <c r="C247" s="17" t="s">
        <v>16</v>
      </c>
      <c r="D247" s="17">
        <v>1</v>
      </c>
      <c r="E247" s="4"/>
      <c r="F247" s="33"/>
    </row>
    <row r="248" spans="1:6" ht="60.75" customHeight="1" x14ac:dyDescent="0.2">
      <c r="A248" s="34" t="s">
        <v>254</v>
      </c>
      <c r="B248" s="2" t="str">
        <f>'[47]14.30'!$B$11</f>
        <v>Mantenimientos preventivo de puerta vehicular tipo corredera 1.50 alto X 6.00 ancho electrica incluye: limpieza y lubricación de correa dentada, riel, motor, ruedas y piñones. Ajuste de topes, tensión de correa dentada, finales de carrera, tornillos, tuercas ,ruedas y puntos de soldadura para su optimo funcionamineto(en caso de requerirse).</v>
      </c>
      <c r="C248" s="17" t="s">
        <v>16</v>
      </c>
      <c r="D248" s="17">
        <v>1</v>
      </c>
      <c r="E248" s="4"/>
      <c r="F248" s="33"/>
    </row>
    <row r="249" spans="1:6" ht="66" customHeight="1" x14ac:dyDescent="0.2">
      <c r="A249" s="34" t="s">
        <v>255</v>
      </c>
      <c r="B249" s="2" t="str">
        <f>'[47]14.31'!$B$11</f>
        <v>Suministro, transporte e instalación o cambio de base para sensores de final de carrera, fabricada en angulo de 1 1/2" x 3/16", con el mismo color de la base del motor y pintura anticorrosiva.  Incluye desmonte de la base existente, soldadura y todos  los elementos necesarios para su correcta instalación</v>
      </c>
      <c r="C249" s="17" t="s">
        <v>16</v>
      </c>
      <c r="D249" s="17">
        <v>1</v>
      </c>
      <c r="E249" s="4"/>
      <c r="F249" s="33"/>
    </row>
    <row r="250" spans="1:6" ht="62.25" customHeight="1" x14ac:dyDescent="0.2">
      <c r="A250" s="34" t="s">
        <v>256</v>
      </c>
      <c r="B250" s="2" t="str">
        <f>'[47]14.32'!$B$11</f>
        <v>Suministro, transporte e instalación o cambio de par de ruedas en hierro galvanizado de 4" con doble rodamiento para puerta eléctrica corrediza. Incluye desmontes, base en hierro gavanizado en V, pintura antocorrosiva del mismo color de la puerta, soldadura y todos los elementos necesarios para su correcta instalación.</v>
      </c>
      <c r="C250" s="17" t="s">
        <v>16</v>
      </c>
      <c r="D250" s="17">
        <v>1</v>
      </c>
      <c r="E250" s="4"/>
      <c r="F250" s="33"/>
    </row>
    <row r="251" spans="1:6" ht="78.75" customHeight="1" x14ac:dyDescent="0.2">
      <c r="A251" s="34" t="s">
        <v>257</v>
      </c>
      <c r="B251" s="2" t="str">
        <f>'[47]14.33'!$B$11</f>
        <v>Suministro, transporte e instalación o cambio de sistema de control para puerta eléctrica corrediza. Incluye desmontes, variador de 1HP tipo sinamics V20 o equivalente, indicadores visuales de apertura y cierre de la puerta, parada, muletilla, relevos, sensores de restricción de cierre, caja metáliza en pintura electrostática para alojar los elementos de control y todos los elementos necesarios para su correcta instalación.</v>
      </c>
      <c r="C251" s="17" t="s">
        <v>16</v>
      </c>
      <c r="D251" s="17">
        <v>1</v>
      </c>
      <c r="E251" s="4"/>
      <c r="F251" s="33"/>
    </row>
    <row r="252" spans="1:6" ht="79.5" customHeight="1" x14ac:dyDescent="0.2">
      <c r="A252" s="34" t="s">
        <v>258</v>
      </c>
      <c r="B252" s="2" t="str">
        <f>'[47]14.34'!$B$11</f>
        <v>Suministro, transporte e instalación o cambio de interruptor de posición tipo Osiswitch ref XCKP2118P16 con cuerpo de plastico con palanta y roldana termoplastica, entrada de cable roscada para ISO M16x1,5 con contacto bipolar NC+NA. Ruptura brusca e interruptor de plastico. Medidas 31x30x65mm. Incluye desmonts y todos los elementos necesarios para su correcta instalación.</v>
      </c>
      <c r="C252" s="17" t="s">
        <v>16</v>
      </c>
      <c r="D252" s="17">
        <v>1</v>
      </c>
      <c r="E252" s="4"/>
      <c r="F252" s="33"/>
    </row>
    <row r="253" spans="1:6" ht="72" x14ac:dyDescent="0.2">
      <c r="A253" s="34" t="s">
        <v>259</v>
      </c>
      <c r="B253" s="2" t="str">
        <f>'[47]14.35'!$B$11</f>
        <v>Suministro, transporte e instalación de sistema de desbloqueo manual para motor de puerta eléctrica corrediza, que permita desacoplar el motor del sistema de arraste de la puerta. Incluye buje en bronce fosforado, eje con cuña de bloqueo, manzana de tracción, resorte de acople al piñon, palanca de accionamiento con su respectivo eje, pintura antocorrosiva y todos los elementos necesarios para su correcta instalación</v>
      </c>
      <c r="C253" s="17" t="s">
        <v>16</v>
      </c>
      <c r="D253" s="17">
        <v>1</v>
      </c>
      <c r="E253" s="4"/>
      <c r="F253" s="33"/>
    </row>
    <row r="254" spans="1:6" ht="43.2" x14ac:dyDescent="0.2">
      <c r="A254" s="34" t="s">
        <v>260</v>
      </c>
      <c r="B254" s="2" t="str">
        <f>'[47]14.36'!$B$11</f>
        <v>Suministro, transporte e instalación o cambio de bisagra ovaladas en calibre 14 en hierro galvanizado para puerta levadiza. Incluye desmonte de bisagras existentes y todos los elementos necesarios para su correcta instalación.</v>
      </c>
      <c r="C254" s="17" t="s">
        <v>16</v>
      </c>
      <c r="D254" s="17">
        <v>1</v>
      </c>
      <c r="E254" s="4"/>
      <c r="F254" s="33"/>
    </row>
    <row r="255" spans="1:6" ht="43.2" x14ac:dyDescent="0.2">
      <c r="A255" s="34" t="s">
        <v>261</v>
      </c>
      <c r="B255" s="2" t="str">
        <f>'[47]14.37'!$B$11</f>
        <v>Suministro, transporte e instalación o cambio de bisagra ovaladas en calibre 16 en hierro galvanizado para puerta levadiza. Incluye desmonte de bisagras existentes y todos los elementos necesarios para su correcta instalación.</v>
      </c>
      <c r="C255" s="17" t="s">
        <v>16</v>
      </c>
      <c r="D255" s="17">
        <v>1</v>
      </c>
      <c r="E255" s="4"/>
      <c r="F255" s="33"/>
    </row>
    <row r="256" spans="1:6" ht="63" customHeight="1" x14ac:dyDescent="0.2">
      <c r="A256" s="34" t="s">
        <v>262</v>
      </c>
      <c r="B256" s="2" t="str">
        <f>'[47]14.38'!$B$11</f>
        <v>Suministro, transporte e instalación o cambio de bisagra rectangular con cuatro perforaciones en calibre 14 en hierro galvanizado para puerta levadiza PB2-High Lift. Incluye desmonte de bisagras existentes y todos los elementos necesarios para su correcta instalación.</v>
      </c>
      <c r="C256" s="17" t="s">
        <v>16</v>
      </c>
      <c r="D256" s="17">
        <v>1</v>
      </c>
      <c r="E256" s="4"/>
      <c r="F256" s="33"/>
    </row>
    <row r="257" spans="1:10" ht="48.75" customHeight="1" x14ac:dyDescent="0.2">
      <c r="A257" s="34" t="s">
        <v>263</v>
      </c>
      <c r="B257" s="2" t="str">
        <f>'[47]14.39'!$B$11</f>
        <v>Suministro, transporte e instalación o cambio de guaya para puerta levadiza. Incluye desmontes,  guaya de 1/8"de diametro x 3 metros de altura, soportes y elementos necesarios para su correcta instalación.</v>
      </c>
      <c r="C257" s="17" t="s">
        <v>16</v>
      </c>
      <c r="D257" s="17">
        <v>1</v>
      </c>
      <c r="E257" s="4"/>
      <c r="F257" s="33"/>
    </row>
    <row r="258" spans="1:10" ht="53.25" customHeight="1" x14ac:dyDescent="0.2">
      <c r="A258" s="34" t="s">
        <v>264</v>
      </c>
      <c r="B258" s="2" t="str">
        <f>'[47]14.40'!$B$11</f>
        <v>Suministro, transporte e instalación o cambio de rodamiento de 2" recubierto con su respectivo eje para puerta levadiza. Incluye desmontes y  todos los elementos necesarios para su correcta instalación.</v>
      </c>
      <c r="C258" s="17" t="s">
        <v>16</v>
      </c>
      <c r="D258" s="17">
        <v>1</v>
      </c>
      <c r="E258" s="4"/>
      <c r="F258" s="33"/>
    </row>
    <row r="259" spans="1:10" ht="49.5" customHeight="1" x14ac:dyDescent="0.2">
      <c r="A259" s="34" t="s">
        <v>265</v>
      </c>
      <c r="B259" s="2" t="str">
        <f>'[47]14.41'!$B$11</f>
        <v>Suministro, transporte e instalación de sensor fotoelectrico tipo BX700-DFRTd o equivalente para puerta corrediza. Incluye cableado, ductería y todos elementos necesarios para su correcto fucionamiento.</v>
      </c>
      <c r="C259" s="17" t="s">
        <v>16</v>
      </c>
      <c r="D259" s="17">
        <v>1</v>
      </c>
      <c r="E259" s="4"/>
      <c r="F259" s="33"/>
    </row>
    <row r="260" spans="1:10" ht="43.2" x14ac:dyDescent="0.2">
      <c r="A260" s="34" t="s">
        <v>266</v>
      </c>
      <c r="B260" s="2" t="str">
        <f>'[47]14.42'!$B$11</f>
        <v>Reparación y ajuste de riel de piso para puerta corrediza. Incluye soldadura, anclaje con pernos, calzas (de ser necesario) y todos elementos necesarios para su correcto fucionamiento.</v>
      </c>
      <c r="C260" s="17" t="s">
        <v>16</v>
      </c>
      <c r="D260" s="17">
        <v>1</v>
      </c>
      <c r="E260" s="4"/>
      <c r="F260" s="33"/>
    </row>
    <row r="261" spans="1:10" ht="43.2" x14ac:dyDescent="0.2">
      <c r="A261" s="34" t="s">
        <v>267</v>
      </c>
      <c r="B261" s="2" t="str">
        <f>'[47]14.45'!$B$11</f>
        <v>Suministro, transporte e instalación o cambio de botonera industrial tipo lift-master de tres pasos, cerrar, abrir, parar para puerta. Incluye desmontes, conexiones, cableado y todos elementos necesarios para su correcto fucionamiento.</v>
      </c>
      <c r="C261" s="17" t="s">
        <v>16</v>
      </c>
      <c r="D261" s="17">
        <v>1</v>
      </c>
      <c r="E261" s="4"/>
      <c r="F261" s="33"/>
    </row>
    <row r="262" spans="1:10" ht="36" customHeight="1" x14ac:dyDescent="0.2">
      <c r="A262" s="34" t="s">
        <v>268</v>
      </c>
      <c r="B262" s="2" t="str">
        <f>'[47]14.46'!$B$11</f>
        <v>Suministro, transporte e instalación o cambio de motorreductor sinfín corona  90 grados de 1 HP con relación 30:1. Motor trifásico 220V. Incluye desmontes</v>
      </c>
      <c r="C262" s="17" t="s">
        <v>16</v>
      </c>
      <c r="D262" s="17">
        <v>1</v>
      </c>
      <c r="E262" s="4"/>
      <c r="F262" s="33"/>
    </row>
    <row r="263" spans="1:10" ht="36" customHeight="1" x14ac:dyDescent="0.2">
      <c r="A263" s="34" t="s">
        <v>269</v>
      </c>
      <c r="B263" s="2" t="str">
        <f>'[47]14.48'!$B$11</f>
        <v>Suministro, transporte e instalación de aislamiento térmico para tubería, codos, tees, bridas, union</v>
      </c>
      <c r="C263" s="17" t="s">
        <v>141</v>
      </c>
      <c r="D263" s="17">
        <v>1</v>
      </c>
      <c r="E263" s="4"/>
      <c r="F263" s="33"/>
    </row>
    <row r="264" spans="1:10" ht="14.4" x14ac:dyDescent="0.2">
      <c r="A264" s="34" t="s">
        <v>270</v>
      </c>
      <c r="B264" s="2" t="str">
        <f>'[47]14.49'!$B$11</f>
        <v>Suministro, transporte e instalacion de Kit de traccion de ejes, piñones y bujes</v>
      </c>
      <c r="C264" s="17" t="s">
        <v>16</v>
      </c>
      <c r="D264" s="17">
        <v>1</v>
      </c>
      <c r="E264" s="4"/>
      <c r="F264" s="33"/>
    </row>
    <row r="265" spans="1:10" ht="33.75" customHeight="1" x14ac:dyDescent="0.2">
      <c r="A265" s="34" t="s">
        <v>271</v>
      </c>
      <c r="B265" s="2" t="str">
        <f>'[47]14.50'!$B$11</f>
        <v>Suministro, instalacion y puesta en funcionamiento de electroimán de 500 libras ,incluye una fuente de poder, anclaje del electroimán y gato.</v>
      </c>
      <c r="C265" s="17" t="s">
        <v>16</v>
      </c>
      <c r="D265" s="17">
        <v>1</v>
      </c>
      <c r="E265" s="4"/>
      <c r="F265" s="33"/>
    </row>
    <row r="266" spans="1:10" ht="100.8" x14ac:dyDescent="0.2">
      <c r="A266" s="34" t="s">
        <v>272</v>
      </c>
      <c r="B266" s="2" t="str">
        <f>'[47]14.51'!$B$11</f>
        <v xml:space="preserve">Mantenimiento Preventivo y correctivo por cada motobomba del sistema de bombeo para agua potable, aguas lluvias y sistema de aire acondicionado (independiente del sistema). INCLUYE: mantenimieto motobombas hasta 15 HP 3 Ø, mantenimieto de tablero electrico y de control. mantenimiento de todo el sistema mecánico y electrico, entre otros medicion de variables, lubricación, verificación fisica y puesta en funcionamiento, incluye accesorios, elementos  necesarios e informe de diagnostico. </v>
      </c>
      <c r="C266" s="17" t="s">
        <v>16</v>
      </c>
      <c r="D266" s="17">
        <v>1</v>
      </c>
      <c r="E266" s="4"/>
      <c r="F266" s="33"/>
    </row>
    <row r="267" spans="1:10" ht="100.8" x14ac:dyDescent="0.2">
      <c r="A267" s="34" t="s">
        <v>273</v>
      </c>
      <c r="B267" s="2" t="str">
        <f>'[47]14.52'!$B$11</f>
        <v xml:space="preserve">Mantenimiento Preventivo y correctivo por cada motobomba del sistema de bombeo para agua potable, aguas lluvias y sistema de aire acondicionado (independiente del sistema). INCLUYE: mantenimieto motobombas mayores a 15 HP 3 Ø, mantenimieto de tablero electrico y de control. mantenimiento de todo el sistema mecánico y electrico, entre otros medicion de variables, lubricación, verificación fisica y puesta en funcionamiento, incluye accesorios, elementos  necesarios e informe de diagnostico. </v>
      </c>
      <c r="C267" s="17" t="s">
        <v>16</v>
      </c>
      <c r="D267" s="17">
        <v>1</v>
      </c>
      <c r="E267" s="4"/>
      <c r="F267" s="33"/>
    </row>
    <row r="268" spans="1:10" ht="28.8" x14ac:dyDescent="0.2">
      <c r="A268" s="34" t="s">
        <v>274</v>
      </c>
      <c r="B268" s="2" t="str">
        <f>'[47]14.53'!$B$11</f>
        <v>Mantenimiento Correctivo- Cambio de elementos de desgaste de bombas hidráulicas hasta  15 HP. Incluye Rodamientos, sello, empaque y kit de impulsores</v>
      </c>
      <c r="C268" s="17" t="s">
        <v>16</v>
      </c>
      <c r="D268" s="17">
        <v>1</v>
      </c>
      <c r="E268" s="4"/>
      <c r="F268" s="33"/>
    </row>
    <row r="269" spans="1:10" ht="28.8" x14ac:dyDescent="0.2">
      <c r="A269" s="34" t="s">
        <v>275</v>
      </c>
      <c r="B269" s="2" t="str">
        <f>'[47]14.54'!$B$11</f>
        <v>Mantenimiento Correctivo- Cambio de elementos de desgaste de bombas hidráulicas Mayores a 15HP. Incluye Rodamientos, sello, empaque y kit de impulsores</v>
      </c>
      <c r="C269" s="17" t="s">
        <v>16</v>
      </c>
      <c r="D269" s="17">
        <v>1</v>
      </c>
      <c r="E269" s="4"/>
      <c r="F269" s="33"/>
    </row>
    <row r="270" spans="1:10" ht="43.2" x14ac:dyDescent="0.2">
      <c r="A270" s="34" t="s">
        <v>276</v>
      </c>
      <c r="B270" s="2" t="str">
        <f>'[47]14.55'!$B$11</f>
        <v>BOBINADO DE MOTOR ENTRE 1 HP A 10 HP. Incluye mantenimiento de rodamientos, reperación de eje, pintada de carcaza y  base, reemplazo de toda la tornillería, de terninales de conexión y pruebas de banco.</v>
      </c>
      <c r="C270" s="17" t="s">
        <v>16</v>
      </c>
      <c r="D270" s="17">
        <v>1</v>
      </c>
      <c r="E270" s="4"/>
      <c r="F270" s="33"/>
    </row>
    <row r="271" spans="1:10" ht="14.4" x14ac:dyDescent="0.2">
      <c r="A271" s="34" t="s">
        <v>277</v>
      </c>
      <c r="B271" s="2" t="str">
        <f>'[47]14.57'!$B$11</f>
        <v>Balanceo dinámico y chequeo de extractor centrífugo de aire industrial</v>
      </c>
      <c r="C271" s="17" t="s">
        <v>16</v>
      </c>
      <c r="D271" s="17">
        <v>1</v>
      </c>
      <c r="E271" s="4"/>
      <c r="F271" s="33"/>
    </row>
    <row r="272" spans="1:10" s="11" customFormat="1" ht="43.2" x14ac:dyDescent="0.2">
      <c r="A272" s="34" t="s">
        <v>278</v>
      </c>
      <c r="B272" s="2" t="str">
        <f>'[47]14.58'!$B$11</f>
        <v xml:space="preserve">Acompañamiento Ingeniero electricista y profesiones afines según solicitud. Incluye maniobras requeridas en subestación, plantas electricas y equipos especializados electricos y/o electromecanicos, incluye equipos especiales según aplique. </v>
      </c>
      <c r="C272" s="17" t="s">
        <v>279</v>
      </c>
      <c r="D272" s="17">
        <v>1</v>
      </c>
      <c r="E272" s="4"/>
      <c r="F272" s="33"/>
      <c r="G272" s="1"/>
      <c r="H272" s="1"/>
      <c r="I272" s="1"/>
      <c r="J272" s="1"/>
    </row>
    <row r="273" spans="1:10" s="11" customFormat="1" ht="14.4" x14ac:dyDescent="0.2">
      <c r="A273" s="34" t="s">
        <v>280</v>
      </c>
      <c r="B273" s="2" t="str">
        <f>'[47]14.59'!$B$11</f>
        <v>Prueba de acidez, estado del refrigerante y aceite</v>
      </c>
      <c r="C273" s="17" t="s">
        <v>16</v>
      </c>
      <c r="D273" s="17">
        <v>1</v>
      </c>
      <c r="E273" s="4"/>
      <c r="F273" s="33"/>
      <c r="G273" s="1"/>
      <c r="H273" s="1"/>
      <c r="I273" s="1"/>
      <c r="J273" s="1"/>
    </row>
    <row r="274" spans="1:10" s="11" customFormat="1" ht="36.75" customHeight="1" x14ac:dyDescent="0.2">
      <c r="A274" s="34" t="s">
        <v>281</v>
      </c>
      <c r="B274" s="2" t="str">
        <f>'[47]14.60'!$B$11</f>
        <v>Pareja de Stanby Electricistas disponible para sedes externas, incluye herramienta menor y equipos de alturas.</v>
      </c>
      <c r="C274" s="17" t="s">
        <v>224</v>
      </c>
      <c r="D274" s="17">
        <v>1</v>
      </c>
      <c r="E274" s="4"/>
      <c r="F274" s="33"/>
      <c r="G274" s="1"/>
      <c r="H274" s="1"/>
      <c r="I274" s="1"/>
      <c r="J274" s="1"/>
    </row>
    <row r="275" spans="1:10" s="11" customFormat="1" ht="28.8" x14ac:dyDescent="0.2">
      <c r="A275" s="34" t="s">
        <v>282</v>
      </c>
      <c r="B275" s="2" t="str">
        <f>'[47]14.61'!$B$11</f>
        <v>Pareja de Standby de aires acondicionados, incluye herramienta menor y equipos de alturas.</v>
      </c>
      <c r="C275" s="17" t="s">
        <v>224</v>
      </c>
      <c r="D275" s="17">
        <v>1</v>
      </c>
      <c r="E275" s="13"/>
      <c r="F275" s="33"/>
      <c r="G275" s="1"/>
      <c r="H275" s="1"/>
      <c r="I275" s="1"/>
      <c r="J275" s="1"/>
    </row>
    <row r="276" spans="1:10" s="11" customFormat="1" ht="43.2" x14ac:dyDescent="0.2">
      <c r="A276" s="34" t="s">
        <v>283</v>
      </c>
      <c r="B276" s="2" t="str">
        <f>'[47]14.62'!$B$11</f>
        <v>Recolección, transporte y disposición final en bodega de los residuos de chatarra, cableado y demas elementos de los sistemas electricos y electromecanicos generados en la obra (Valor por día)</v>
      </c>
      <c r="C276" s="27" t="s">
        <v>63</v>
      </c>
      <c r="D276" s="3">
        <v>1</v>
      </c>
      <c r="E276" s="13"/>
      <c r="F276" s="33"/>
      <c r="G276" s="1"/>
      <c r="H276" s="1"/>
      <c r="I276" s="1"/>
      <c r="J276" s="1"/>
    </row>
    <row r="277" spans="1:10" s="11" customFormat="1" ht="49.5" customHeight="1" x14ac:dyDescent="0.2">
      <c r="A277" s="34" t="s">
        <v>284</v>
      </c>
      <c r="B277" s="2" t="str">
        <f>'[47]14.63'!$B$11</f>
        <v>Mantenimiento preventivo de UPS mayores a 50KVA y hasta 60 kVA. Incluye limipeza, ajuste de conexiones, revisión de baterías, ventiladores y demas elementos para su currecto funcionamiento.</v>
      </c>
      <c r="C277" s="27" t="s">
        <v>16</v>
      </c>
      <c r="D277" s="3">
        <v>1</v>
      </c>
      <c r="E277" s="13"/>
      <c r="F277" s="33"/>
      <c r="G277" s="1"/>
      <c r="H277" s="1"/>
      <c r="I277" s="1"/>
      <c r="J277" s="1"/>
    </row>
    <row r="278" spans="1:10" s="11" customFormat="1" ht="50.25" customHeight="1" x14ac:dyDescent="0.2">
      <c r="A278" s="34" t="s">
        <v>285</v>
      </c>
      <c r="B278" s="2" t="str">
        <f>'[47]14.64'!$B$11</f>
        <v>Mantenimiento preventivo de UPS de 60KVA o superior. Incluye limipeza, ajuste de conexiones, revisión de baterías, ventiladores y demas elementos para su currecto funcionamiento.</v>
      </c>
      <c r="C278" s="27" t="s">
        <v>16</v>
      </c>
      <c r="D278" s="3">
        <v>1</v>
      </c>
      <c r="E278" s="13"/>
      <c r="F278" s="33"/>
      <c r="G278" s="1"/>
      <c r="H278" s="1"/>
      <c r="I278" s="1"/>
      <c r="J278" s="1"/>
    </row>
    <row r="279" spans="1:10" s="11" customFormat="1" ht="49.5" customHeight="1" x14ac:dyDescent="0.2">
      <c r="A279" s="34" t="s">
        <v>286</v>
      </c>
      <c r="B279" s="2" t="str">
        <f>'[47]14.65'!$B$11</f>
        <v>Mantenimiento preventivo de UPS de 80KVA o superior. Incluye limipeza, ajuste de conexiones, revisión de baterías, ventiladores y demas elementos para su currecto funcionamiento.</v>
      </c>
      <c r="C279" s="27" t="s">
        <v>16</v>
      </c>
      <c r="D279" s="3">
        <v>1</v>
      </c>
      <c r="E279" s="13"/>
      <c r="F279" s="33"/>
      <c r="G279" s="1"/>
      <c r="H279" s="1"/>
      <c r="I279" s="1"/>
      <c r="J279" s="1"/>
    </row>
    <row r="280" spans="1:10" s="11" customFormat="1" ht="51.75" customHeight="1" x14ac:dyDescent="0.2">
      <c r="A280" s="34" t="s">
        <v>287</v>
      </c>
      <c r="B280" s="2" t="str">
        <f>'[47]14.66'!$B$11</f>
        <v>Desmonte de instalaciones eléctricas por metro cuadrado; incluye el demonte de tubería, acometida, parlantes, salidas eléctricas, (tomacorrientes e interruptores) y elementos de sujeción</v>
      </c>
      <c r="C280" s="27" t="s">
        <v>9</v>
      </c>
      <c r="D280" s="3">
        <v>1</v>
      </c>
      <c r="E280" s="13"/>
      <c r="F280" s="33"/>
      <c r="G280" s="1"/>
      <c r="H280" s="1"/>
      <c r="I280" s="1"/>
      <c r="J280" s="1"/>
    </row>
    <row r="281" spans="1:10" s="11" customFormat="1" ht="86.4" x14ac:dyDescent="0.2">
      <c r="A281" s="34" t="s">
        <v>288</v>
      </c>
      <c r="B281" s="2" t="str">
        <f>'[47]14.67'!$B$11</f>
        <v>Mantenimiento electrónico tarjetas condensadoras vrf, incluye desmonte e instalación de las tarjetas, desconexión de comunicación, solenoides, válvula de expansión, desconexión de cables de potencia en tarjetas, desmonte de panel frontal principal, para llegar a panel secundario para el mantenimiento adecuado de Pcb Tarjeta Inverter, compresores, Pcb Tarjeta inverter ventiladores, Tarjeta main y Tarjeta de activación Solenoide y carter.</v>
      </c>
      <c r="C281" s="27" t="s">
        <v>16</v>
      </c>
      <c r="D281" s="3">
        <v>1</v>
      </c>
      <c r="E281" s="13"/>
      <c r="F281" s="33"/>
      <c r="G281" s="1"/>
      <c r="H281" s="1"/>
      <c r="I281" s="1"/>
      <c r="J281" s="1"/>
    </row>
    <row r="282" spans="1:10" s="11" customFormat="1" ht="51.75" customHeight="1" x14ac:dyDescent="0.2">
      <c r="A282" s="34" t="s">
        <v>289</v>
      </c>
      <c r="B282" s="2" t="str">
        <f>'[47]14.68'!$B$11</f>
        <v>Suministro transporte e instalación de Tanque metálico de diafragma de 100LTS. Incluye sellos y pruebas de presurización, accesorios y todos los elementos necesarios para su correcta instalación.</v>
      </c>
      <c r="C282" s="27" t="s">
        <v>16</v>
      </c>
      <c r="D282" s="3">
        <v>1</v>
      </c>
      <c r="E282" s="13"/>
      <c r="F282" s="33"/>
      <c r="G282" s="1"/>
      <c r="H282" s="1"/>
      <c r="I282" s="1"/>
      <c r="J282" s="1"/>
    </row>
    <row r="283" spans="1:10" s="11" customFormat="1" ht="21" customHeight="1" x14ac:dyDescent="0.2">
      <c r="A283" s="34" t="s">
        <v>290</v>
      </c>
      <c r="B283" s="2" t="str">
        <f>'[47]14.69'!$B$11</f>
        <v>Sumistro transporte e instalación de Termistor.</v>
      </c>
      <c r="C283" s="27" t="s">
        <v>16</v>
      </c>
      <c r="D283" s="3">
        <v>1</v>
      </c>
      <c r="E283" s="13"/>
      <c r="F283" s="33"/>
      <c r="G283" s="1"/>
      <c r="H283" s="1"/>
      <c r="I283" s="1"/>
      <c r="J283" s="1"/>
    </row>
    <row r="284" spans="1:10" s="11" customFormat="1" ht="66.75" customHeight="1" x14ac:dyDescent="0.2">
      <c r="A284" s="34" t="s">
        <v>291</v>
      </c>
      <c r="B284" s="2" t="str">
        <f>'[47]14.70'!$B$11</f>
        <v>Suministro e instalación de tarjeta de motor ícaro bft la puerta corredizo reto vehicular original del motor, incluye capacitor bft italiano, mantenimiento preventivo de puerta vehicular, correcta limpieza, lubricación y ajustes generales.</v>
      </c>
      <c r="C284" s="27" t="s">
        <v>16</v>
      </c>
      <c r="D284" s="3">
        <v>1</v>
      </c>
      <c r="E284" s="13"/>
      <c r="F284" s="33"/>
      <c r="G284" s="1"/>
      <c r="H284" s="1"/>
      <c r="I284" s="1"/>
      <c r="J284" s="1"/>
    </row>
    <row r="285" spans="1:10" s="11" customFormat="1" ht="37.5" customHeight="1" x14ac:dyDescent="0.2">
      <c r="A285" s="34" t="s">
        <v>292</v>
      </c>
      <c r="B285" s="2" t="str">
        <f>'[47]14.71'!$B$11</f>
        <v>Mantenimiento preventivo del sistema de Perifoneo de la estación de bomberos de San Antonio de Prado.</v>
      </c>
      <c r="C285" s="27" t="s">
        <v>16</v>
      </c>
      <c r="D285" s="3">
        <v>1</v>
      </c>
      <c r="E285" s="13"/>
      <c r="F285" s="33"/>
      <c r="G285" s="1"/>
      <c r="H285" s="1"/>
      <c r="I285" s="1"/>
      <c r="J285" s="1"/>
    </row>
    <row r="286" spans="1:10" s="11" customFormat="1" ht="33" customHeight="1" x14ac:dyDescent="0.2">
      <c r="A286" s="34" t="s">
        <v>293</v>
      </c>
      <c r="B286" s="2" t="str">
        <f>'[47]14.72'!$B$11</f>
        <v xml:space="preserve">Suministro, transporte e instalación, modificación de puertas exteriores con panel de poliuretano inyectado de alta densidad ( Panel sandwich ).Puerta # 5 Campo Valdez </v>
      </c>
      <c r="C286" s="27" t="s">
        <v>16</v>
      </c>
      <c r="D286" s="3">
        <v>1</v>
      </c>
      <c r="E286" s="13"/>
      <c r="F286" s="33"/>
      <c r="G286" s="1"/>
      <c r="H286" s="1"/>
      <c r="I286" s="1"/>
      <c r="J286" s="1"/>
    </row>
    <row r="287" spans="1:10" s="11" customFormat="1" ht="33" customHeight="1" x14ac:dyDescent="0.2">
      <c r="A287" s="34" t="s">
        <v>294</v>
      </c>
      <c r="B287" s="2" t="str">
        <f>'[47]14.73'!$B$11</f>
        <v>Mantenimiento preventivo del sistema de Perifoneo de la estación de bomberos de Campo Valdes</v>
      </c>
      <c r="C287" s="27" t="s">
        <v>16</v>
      </c>
      <c r="D287" s="3">
        <v>1</v>
      </c>
      <c r="E287" s="13"/>
      <c r="F287" s="33"/>
      <c r="G287" s="1"/>
      <c r="H287" s="1"/>
      <c r="I287" s="1"/>
      <c r="J287" s="1"/>
    </row>
    <row r="288" spans="1:10" s="11" customFormat="1" ht="33" customHeight="1" x14ac:dyDescent="0.2">
      <c r="A288" s="34" t="s">
        <v>295</v>
      </c>
      <c r="B288" s="2" t="str">
        <f>'[47]14.74'!$B$11</f>
        <v>Mantenimiento preventivo del sistema de Perifoneo de la estación de bomberos de Floresta</v>
      </c>
      <c r="C288" s="27" t="s">
        <v>16</v>
      </c>
      <c r="D288" s="3">
        <v>1</v>
      </c>
      <c r="E288" s="13"/>
      <c r="F288" s="33"/>
      <c r="G288" s="1"/>
      <c r="H288" s="1"/>
      <c r="I288" s="1"/>
      <c r="J288" s="1"/>
    </row>
    <row r="289" spans="1:10" s="11" customFormat="1" ht="22.5" customHeight="1" x14ac:dyDescent="0.2">
      <c r="A289" s="34" t="s">
        <v>296</v>
      </c>
      <c r="B289" s="2" t="str">
        <f>'[47]14.75'!$B$11</f>
        <v>Mantenimiento preventivo y correctivo del sistema de bombeo de MOVA.</v>
      </c>
      <c r="C289" s="27" t="s">
        <v>16</v>
      </c>
      <c r="D289" s="3">
        <v>1</v>
      </c>
      <c r="E289" s="13"/>
      <c r="F289" s="33"/>
      <c r="G289" s="1"/>
      <c r="H289" s="1"/>
      <c r="I289" s="1"/>
      <c r="J289" s="1"/>
    </row>
    <row r="290" spans="1:10" s="11" customFormat="1" ht="24" customHeight="1" x14ac:dyDescent="0.2">
      <c r="A290" s="34" t="s">
        <v>297</v>
      </c>
      <c r="B290" s="2" t="str">
        <f>'[47]14.76'!$B$11</f>
        <v>Mantenimiento correctivo a  Chiller en Mova.</v>
      </c>
      <c r="C290" s="27" t="s">
        <v>16</v>
      </c>
      <c r="D290" s="3">
        <v>1</v>
      </c>
      <c r="E290" s="13"/>
      <c r="F290" s="33"/>
      <c r="G290" s="1"/>
      <c r="H290" s="1"/>
      <c r="I290" s="1"/>
      <c r="J290" s="1"/>
    </row>
    <row r="291" spans="1:10" s="11" customFormat="1" ht="22.5" customHeight="1" x14ac:dyDescent="0.2">
      <c r="A291" s="34" t="s">
        <v>298</v>
      </c>
      <c r="B291" s="2" t="str">
        <f>'[47]14.77'!$B$11</f>
        <v>Mantenimiento correctivo de Chiller del Edificio Carré.</v>
      </c>
      <c r="C291" s="27" t="s">
        <v>16</v>
      </c>
      <c r="D291" s="3">
        <v>1</v>
      </c>
      <c r="E291" s="13"/>
      <c r="F291" s="33"/>
      <c r="G291" s="1"/>
      <c r="H291" s="1"/>
      <c r="I291" s="1"/>
      <c r="J291" s="1"/>
    </row>
    <row r="292" spans="1:10" s="11" customFormat="1" ht="33" customHeight="1" x14ac:dyDescent="0.2">
      <c r="A292" s="34" t="s">
        <v>299</v>
      </c>
      <c r="B292" s="2" t="str">
        <f>'[47]14.78'!$B$11</f>
        <v>Suministro, transporte e instalación  de  chumaceras americanas para puerta vehicular</v>
      </c>
      <c r="C292" s="27" t="s">
        <v>16</v>
      </c>
      <c r="D292" s="3">
        <v>1</v>
      </c>
      <c r="E292" s="13"/>
      <c r="F292" s="33"/>
      <c r="G292" s="1"/>
      <c r="H292" s="1"/>
      <c r="I292" s="1"/>
      <c r="J292" s="1"/>
    </row>
    <row r="293" spans="1:10" s="11" customFormat="1" ht="22.5" customHeight="1" x14ac:dyDescent="0.2">
      <c r="A293" s="34" t="s">
        <v>300</v>
      </c>
      <c r="B293" s="2" t="str">
        <f>'[47]14.79'!$B$11</f>
        <v>Suministro, transporte e instalación  de kit de Brazos</v>
      </c>
      <c r="C293" s="27" t="s">
        <v>16</v>
      </c>
      <c r="D293" s="3">
        <v>1</v>
      </c>
      <c r="E293" s="13"/>
      <c r="F293" s="33"/>
      <c r="G293" s="1"/>
      <c r="H293" s="1"/>
      <c r="I293" s="1"/>
      <c r="J293" s="1"/>
    </row>
    <row r="294" spans="1:10" s="11" customFormat="1" ht="22.5" customHeight="1" x14ac:dyDescent="0.2">
      <c r="A294" s="34" t="s">
        <v>301</v>
      </c>
      <c r="B294" s="2" t="str">
        <f>'[47]14.80'!$B$11</f>
        <v>Programación de procesador de audio.</v>
      </c>
      <c r="C294" s="27" t="s">
        <v>16</v>
      </c>
      <c r="D294" s="3">
        <v>1</v>
      </c>
      <c r="E294" s="13"/>
      <c r="F294" s="33"/>
      <c r="G294" s="1"/>
      <c r="H294" s="1"/>
      <c r="I294" s="1"/>
      <c r="J294" s="1"/>
    </row>
    <row r="295" spans="1:10" s="11" customFormat="1" ht="22.5" customHeight="1" x14ac:dyDescent="0.2">
      <c r="A295" s="34" t="s">
        <v>302</v>
      </c>
      <c r="B295" s="2" t="str">
        <f>'[47]14.81'!$B$11</f>
        <v>Suministro transporte, retiro e instalacion y programacion  de microfono MC-100</v>
      </c>
      <c r="C295" s="27" t="s">
        <v>16</v>
      </c>
      <c r="D295" s="3">
        <v>1</v>
      </c>
      <c r="E295" s="13"/>
      <c r="F295" s="33"/>
      <c r="G295" s="1"/>
      <c r="H295" s="1"/>
      <c r="I295" s="1"/>
      <c r="J295" s="1"/>
    </row>
    <row r="296" spans="1:10" s="11" customFormat="1" ht="54" customHeight="1" x14ac:dyDescent="0.2">
      <c r="A296" s="34" t="s">
        <v>303</v>
      </c>
      <c r="B296" s="2" t="str">
        <f>'[47]14.82'!$B$11</f>
        <v xml:space="preserve">Suministro, transporte e instalación, modificación de puertas exteriores con panel de poliuretano inyectado de alta densidad ( Panel sandwich ).Puerta # 4 Campo Valdez </v>
      </c>
      <c r="C296" s="27" t="s">
        <v>16</v>
      </c>
      <c r="D296" s="3">
        <v>1</v>
      </c>
      <c r="E296" s="13"/>
      <c r="F296" s="33"/>
      <c r="G296" s="1"/>
      <c r="H296" s="1"/>
      <c r="I296" s="1"/>
      <c r="J296" s="1"/>
    </row>
    <row r="297" spans="1:10" s="11" customFormat="1" ht="54" customHeight="1" x14ac:dyDescent="0.2">
      <c r="A297" s="34" t="s">
        <v>304</v>
      </c>
      <c r="B297" s="2" t="str">
        <f>'[47]14.83'!$B$11</f>
        <v xml:space="preserve">Suministro, transporte retiro e instalación de cerradura Peatonal eléctrica marca Yale y todo lo necesario para su correcto funcionamiento </v>
      </c>
      <c r="C297" s="27" t="s">
        <v>16</v>
      </c>
      <c r="D297" s="3">
        <v>1</v>
      </c>
      <c r="E297" s="13"/>
      <c r="F297" s="33"/>
      <c r="G297" s="1"/>
      <c r="H297" s="1"/>
      <c r="I297" s="1"/>
      <c r="J297" s="1"/>
    </row>
    <row r="298" spans="1:10" s="11" customFormat="1" ht="24" customHeight="1" x14ac:dyDescent="0.2">
      <c r="A298" s="44">
        <v>15</v>
      </c>
      <c r="B298" s="19" t="s">
        <v>305</v>
      </c>
      <c r="C298" s="19"/>
      <c r="D298" s="19"/>
      <c r="E298" s="20"/>
      <c r="F298" s="45"/>
      <c r="G298" s="1"/>
      <c r="H298" s="1"/>
      <c r="I298" s="1"/>
      <c r="J298" s="1"/>
    </row>
    <row r="299" spans="1:10" s="11" customFormat="1" ht="67.5" customHeight="1" x14ac:dyDescent="0.2">
      <c r="A299" s="32" t="s">
        <v>306</v>
      </c>
      <c r="B299" s="2" t="str">
        <f>'[47]15.1'!$B$11</f>
        <v>Suministro e instalacion de tuberia pvc  Ø  3/4" por piso y/o muro para la red de energia normal, desde el tablero ppal a otros tableros, incluyendo obra civil,  botada de materiales, excavacion y/o demolicion, lleno y/o resane, pega pvc, curvas adaptadores y demas elementos necesarios para su correcta instalacion.</v>
      </c>
      <c r="C299" s="17" t="s">
        <v>141</v>
      </c>
      <c r="D299" s="17">
        <v>1</v>
      </c>
      <c r="E299" s="4"/>
      <c r="F299" s="33"/>
      <c r="G299" s="1"/>
      <c r="H299" s="1"/>
      <c r="I299" s="1"/>
      <c r="J299" s="1"/>
    </row>
    <row r="300" spans="1:10" s="11" customFormat="1" ht="50.25" customHeight="1" x14ac:dyDescent="0.2">
      <c r="A300" s="32" t="s">
        <v>307</v>
      </c>
      <c r="B300" s="2" t="str">
        <f>'[47]15.2'!$B$11</f>
        <v>Suministro, transporte e instalación de tubería metálica EMT  diámetro 1-1/2". Incluye adaptadores, uniones, curvas, grapas  doble ala  y demás accesorios necesarios para su correcta instalación.</v>
      </c>
      <c r="C300" s="17" t="s">
        <v>141</v>
      </c>
      <c r="D300" s="17">
        <v>1</v>
      </c>
      <c r="E300" s="4"/>
      <c r="F300" s="33"/>
      <c r="G300" s="1"/>
      <c r="H300" s="1"/>
      <c r="I300" s="1"/>
      <c r="J300" s="1"/>
    </row>
    <row r="301" spans="1:10" s="11" customFormat="1" ht="54" customHeight="1" x14ac:dyDescent="0.2">
      <c r="A301" s="32" t="s">
        <v>308</v>
      </c>
      <c r="B301" s="2" t="str">
        <f>'[47]15.3'!$B$11</f>
        <v>Suministro, transporte e instalación de tubería metálica EMT  diámetro 1". Incluye adaptadores, uniones, curvas, grapas  doble ala  y demás accesorios necesarios para su correcta instalación.</v>
      </c>
      <c r="C301" s="17" t="s">
        <v>141</v>
      </c>
      <c r="D301" s="17">
        <v>1</v>
      </c>
      <c r="E301" s="4"/>
      <c r="F301" s="33"/>
      <c r="G301" s="1"/>
      <c r="H301" s="1"/>
      <c r="I301" s="1"/>
      <c r="J301" s="1"/>
    </row>
    <row r="302" spans="1:10" ht="54" customHeight="1" x14ac:dyDescent="0.2">
      <c r="A302" s="32" t="s">
        <v>309</v>
      </c>
      <c r="B302" s="2" t="str">
        <f>'[47]15.4'!$B$11</f>
        <v>Suministro, transporte e instalación de tubería metálica EMT  diámetro 3/4". Incluye adaptadores, uniones, curvas, grapas  doble ala  y demás accesorios necesarios para su correcta instalación.</v>
      </c>
      <c r="C302" s="17" t="s">
        <v>141</v>
      </c>
      <c r="D302" s="17">
        <v>1</v>
      </c>
      <c r="E302" s="4"/>
      <c r="F302" s="33"/>
    </row>
    <row r="303" spans="1:10" ht="49.5" customHeight="1" x14ac:dyDescent="0.2">
      <c r="A303" s="32" t="s">
        <v>310</v>
      </c>
      <c r="B303" s="2" t="str">
        <f>'[47]15.5'!$B$11</f>
        <v>Suministro, transporte e instalación de tubería metálica EMT  diámetro 1/2". Incluye adaptadores, uniones, curvas, grapas  doble ala  y demás accesorios necesarios para su correcta instalación.</v>
      </c>
      <c r="C303" s="17" t="s">
        <v>141</v>
      </c>
      <c r="D303" s="17">
        <v>1</v>
      </c>
      <c r="E303" s="4"/>
      <c r="F303" s="33"/>
    </row>
    <row r="304" spans="1:10" ht="51" customHeight="1" x14ac:dyDescent="0.2">
      <c r="A304" s="32" t="s">
        <v>311</v>
      </c>
      <c r="B304" s="2" t="str">
        <f>'[47]15.6'!$B$11</f>
        <v>Suministro e instalacion de tuberia metalica galvanizada  Ø  1" en poste de concreto  y fibra de vidrio para el bajante de red telefonica o acometidad  incluye cinta bandit, hebillas, curva pvc, boquilla,uniones y demas elementos necesarios para su correcta instalacion.</v>
      </c>
      <c r="C304" s="17" t="s">
        <v>141</v>
      </c>
      <c r="D304" s="17">
        <v>1</v>
      </c>
      <c r="E304" s="4"/>
      <c r="F304" s="33"/>
    </row>
    <row r="305" spans="1:6" ht="57.6" x14ac:dyDescent="0.2">
      <c r="A305" s="32" t="s">
        <v>312</v>
      </c>
      <c r="B305" s="2" t="str">
        <f>'[47]15.7'!$B$11</f>
        <v>Suministro, transporte e instalación de  BANDEJA PORTACABLE tipo Malla de 20X5,4 cm, gavanizada. certificada por el Cidet,  Incluye soporte peldaño o mensula, varilla roscada, anclajes y demás accesorios para su correcta instalación y puesta en funcionamiento.</v>
      </c>
      <c r="C305" s="17" t="s">
        <v>141</v>
      </c>
      <c r="D305" s="17">
        <v>1</v>
      </c>
      <c r="E305" s="4"/>
      <c r="F305" s="33"/>
    </row>
    <row r="306" spans="1:6" ht="57.6" x14ac:dyDescent="0.2">
      <c r="A306" s="32" t="s">
        <v>313</v>
      </c>
      <c r="B306" s="2" t="str">
        <f>'[47]15.8'!$B$11</f>
        <v>Suministro e instalación de bandeja portacables semipesada de 20 x8 cm. Incluye curvas, reducciones , te"T",platinas de unión, soportes  tipo peldaño o similar para la  fijación, espárragos y/o pernos de expansión, obra civil, y todos los elementos necesarios para su correcta instalación.</v>
      </c>
      <c r="C306" s="17" t="s">
        <v>141</v>
      </c>
      <c r="D306" s="17">
        <v>1</v>
      </c>
      <c r="E306" s="4"/>
      <c r="F306" s="33"/>
    </row>
    <row r="307" spans="1:6" ht="62.25" customHeight="1" x14ac:dyDescent="0.2">
      <c r="A307" s="32" t="s">
        <v>314</v>
      </c>
      <c r="B307" s="2" t="str">
        <f>'[47]15.9'!$B$11</f>
        <v>Suministro e instalación de bandeja portacables semipesada de 30 x8 cm. Incluye curvas, reducciones , te"T",platinas de unión, soportes  tipo peldaño o similar para la  fijación, espárragos y/o pernos de expansión, obra civil, y todos los elementos necesarios para su correcta instalación.</v>
      </c>
      <c r="C307" s="17" t="s">
        <v>141</v>
      </c>
      <c r="D307" s="17">
        <v>1</v>
      </c>
      <c r="E307" s="4"/>
      <c r="F307" s="33"/>
    </row>
    <row r="308" spans="1:6" ht="57.6" x14ac:dyDescent="0.2">
      <c r="A308" s="32" t="s">
        <v>315</v>
      </c>
      <c r="B308" s="2" t="str">
        <f>'[47]15.10'!$B$11</f>
        <v xml:space="preserve">Suministro e instalación de canaleta metálica SIN división de 12x5 centímetros . Incluye tapa clip y atornillada, troqueles para red de energía normal, o red de energía regulada, o red de voz y datos, anclaje, marcación, obra civil y demás elementos necesarios para su correcta instalación. </v>
      </c>
      <c r="C308" s="17" t="s">
        <v>141</v>
      </c>
      <c r="D308" s="17">
        <v>1</v>
      </c>
      <c r="E308" s="4"/>
      <c r="F308" s="33"/>
    </row>
    <row r="309" spans="1:6" ht="57.6" x14ac:dyDescent="0.2">
      <c r="A309" s="32" t="s">
        <v>316</v>
      </c>
      <c r="B309" s="2" t="str">
        <f>'[47]15.11'!$B$11</f>
        <v xml:space="preserve">Suministro e instalación de canaleta metálica doble división de 12x5 centímetros . Incluye tapa clip y atornillada, troqueles para red de energía normal, red de energía regulada, red de voz y datos, anclaje, marcación, obra civil y demás elementos necesarios para su correcta instalación. </v>
      </c>
      <c r="C309" s="17" t="s">
        <v>141</v>
      </c>
      <c r="D309" s="17">
        <v>1</v>
      </c>
      <c r="E309" s="4"/>
      <c r="F309" s="33"/>
    </row>
    <row r="310" spans="1:6" ht="57.6" x14ac:dyDescent="0.2">
      <c r="A310" s="32" t="s">
        <v>317</v>
      </c>
      <c r="B310" s="2" t="str">
        <f>'[47]15.12'!$B$11</f>
        <v xml:space="preserve">Suministro e instalación de ducto metálico de 40x8 centímetros . Incluye escalerilla interna, tapa clip y atornillada, troqueles para red de energía normal, red de energía regulada, red de voz y datos, anclaje, marcación, obra civil y demás elementos necesarios para su correcta instalación. </v>
      </c>
      <c r="C310" s="17" t="s">
        <v>141</v>
      </c>
      <c r="D310" s="17">
        <v>1</v>
      </c>
      <c r="E310" s="4"/>
      <c r="F310" s="33"/>
    </row>
    <row r="311" spans="1:6" ht="57.6" x14ac:dyDescent="0.2">
      <c r="A311" s="32" t="s">
        <v>318</v>
      </c>
      <c r="B311" s="2" t="str">
        <f>'[47]15.13'!$B$11</f>
        <v>Suministro e instalación de bandeja portacables semipesada de 40 x8 cm. Incluye curvas, reducciones , te"T",platinas de unión, soportes  tipo peldaño o similar para la  fijación, espárragos y/o pernos de expansión, obra civil, y todos los elementos necesarios para su correcta instalación.</v>
      </c>
      <c r="C311" s="17" t="s">
        <v>141</v>
      </c>
      <c r="D311" s="17">
        <v>1</v>
      </c>
      <c r="E311" s="4"/>
      <c r="F311" s="33"/>
    </row>
    <row r="312" spans="1:6" ht="57.6" x14ac:dyDescent="0.2">
      <c r="A312" s="32" t="s">
        <v>319</v>
      </c>
      <c r="B312" s="2" t="str">
        <f>'[47]15.14'!$B$11</f>
        <v xml:space="preserve">Suministro e instalación de bajante metalico doble división de 10x10 centímetros . Incluye tapa clip y atornillada, troqueles para red de energía normal, red de energía regulada, red de voz y datos, anclaje, marcación, obra civil y demás elementos necesarios para su correcta instalación. </v>
      </c>
      <c r="C312" s="17" t="s">
        <v>141</v>
      </c>
      <c r="D312" s="17">
        <v>1</v>
      </c>
      <c r="E312" s="4"/>
      <c r="F312" s="33"/>
    </row>
    <row r="313" spans="1:6" ht="57.6" x14ac:dyDescent="0.2">
      <c r="A313" s="32" t="s">
        <v>320</v>
      </c>
      <c r="B313" s="2" t="str">
        <f>'[47]15.15'!$B$11</f>
        <v>Suministro e instalación de ducto metálico de 20x8 centímetros. Incluye escalerilla interna, tapa clip y atornillada, troqueles para red de energía normal, red de energía regulada, anclaje, marcación, obra civil y demás elementos necesarios para su correcta instalación.</v>
      </c>
      <c r="C313" s="17" t="s">
        <v>141</v>
      </c>
      <c r="D313" s="17">
        <v>1</v>
      </c>
      <c r="E313" s="4"/>
      <c r="F313" s="33"/>
    </row>
    <row r="314" spans="1:6" ht="68.25" customHeight="1" x14ac:dyDescent="0.2">
      <c r="A314" s="32" t="s">
        <v>321</v>
      </c>
      <c r="B314" s="2" t="str">
        <f>'[47]15.16'!$B$11</f>
        <v>Suministro e instalación de ducto metálico de 10x8 centímetros.
Incluye escalerilla interna, tapa clip y atornillada, troqueles para red de energía normal, red de energía regulada, anclaje, marcación, obra civil y demás elementos necesarios para su correcta instalación.</v>
      </c>
      <c r="C314" s="17" t="s">
        <v>141</v>
      </c>
      <c r="D314" s="17">
        <v>1</v>
      </c>
      <c r="E314" s="4"/>
      <c r="F314" s="33"/>
    </row>
    <row r="315" spans="1:6" ht="36.75" customHeight="1" x14ac:dyDescent="0.2">
      <c r="A315" s="32" t="s">
        <v>322</v>
      </c>
      <c r="B315" s="2" t="str">
        <f>'[47]15.17'!$B$11</f>
        <v>Suministro transporte e instalación de tubería PVC de 1". Incluye todo lo necesario para su correcta instalación.</v>
      </c>
      <c r="C315" s="17" t="s">
        <v>141</v>
      </c>
      <c r="D315" s="17">
        <v>1</v>
      </c>
      <c r="E315" s="4"/>
      <c r="F315" s="33"/>
    </row>
    <row r="316" spans="1:6" ht="51" customHeight="1" x14ac:dyDescent="0.2">
      <c r="A316" s="32" t="s">
        <v>323</v>
      </c>
      <c r="B316" s="2" t="str">
        <f>'[47]15.18'!$B$11</f>
        <v>Suministro e instalacion de tuberia metalica galvanizada  Ø  1" en pared, incluye cinta bandit, hebillas, curva pvc, boquilla,uniones y demas elementos necesarios para su correcta instalacion.</v>
      </c>
      <c r="C316" s="17" t="s">
        <v>141</v>
      </c>
      <c r="D316" s="17">
        <v>1</v>
      </c>
      <c r="E316" s="4"/>
      <c r="F316" s="33"/>
    </row>
    <row r="317" spans="1:6" ht="33.75" customHeight="1" x14ac:dyDescent="0.2">
      <c r="A317" s="32" t="s">
        <v>324</v>
      </c>
      <c r="B317" s="2" t="str">
        <f>'[47]15.19'!$B$11</f>
        <v>Suministro e instalacion de Coraza Americana de 3/4" a 1"  demás accesorios necesarios para su instalación.</v>
      </c>
      <c r="C317" s="17" t="s">
        <v>141</v>
      </c>
      <c r="D317" s="17">
        <v>1</v>
      </c>
      <c r="E317" s="4"/>
      <c r="F317" s="33"/>
    </row>
    <row r="318" spans="1:6" ht="33.75" customHeight="1" x14ac:dyDescent="0.2">
      <c r="A318" s="32" t="s">
        <v>325</v>
      </c>
      <c r="B318" s="2" t="str">
        <f>'[47]15.20'!$B$11</f>
        <v>Suministro e Instalación de Tubería metalica galvanizada IMC de 3/4". Incluye fijacion, marcación y todo lo necesario para su correcto funcionamiento.</v>
      </c>
      <c r="C318" s="17" t="s">
        <v>141</v>
      </c>
      <c r="D318" s="17">
        <v>1</v>
      </c>
      <c r="E318" s="4"/>
      <c r="F318" s="33"/>
    </row>
    <row r="319" spans="1:6" ht="18.75" customHeight="1" x14ac:dyDescent="0.2">
      <c r="A319" s="44">
        <v>16</v>
      </c>
      <c r="B319" s="21" t="s">
        <v>326</v>
      </c>
      <c r="C319" s="19"/>
      <c r="D319" s="19"/>
      <c r="E319" s="20"/>
      <c r="F319" s="45"/>
    </row>
    <row r="320" spans="1:6" ht="64.5" customHeight="1" x14ac:dyDescent="0.2">
      <c r="A320" s="32" t="s">
        <v>327</v>
      </c>
      <c r="B320" s="2" t="str">
        <f>'[47]16.1'!$B$11</f>
        <v>Suministro transporte e instalación de caja de paso de 30x30x10 cms,con chapa, lamina calibre 18 USG, fondo de madera, para la red de voz y datos empotrada en muros, incluye la botada de escombros,  y elementos necesarios para su normal funcionamiento.</v>
      </c>
      <c r="C320" s="17" t="s">
        <v>16</v>
      </c>
      <c r="D320" s="17">
        <v>1</v>
      </c>
      <c r="E320" s="4"/>
      <c r="F320" s="33"/>
    </row>
    <row r="321" spans="1:6" ht="69" customHeight="1" x14ac:dyDescent="0.2">
      <c r="A321" s="32" t="s">
        <v>328</v>
      </c>
      <c r="B321" s="2" t="str">
        <f>'[47]16.2'!$B$11</f>
        <v>Suministro, transporte e instalación de caja metálica 15X15X5 de sobreponer con tapa atornillada, para energía, sonido, imagen y/o telecomunicaciones tipo metálico con lamina calibre 20 USG con fondo metálico y pintura electrostática .Incluye accesorios y elementos de sujeción para su correcta instalación.</v>
      </c>
      <c r="C321" s="17" t="s">
        <v>16</v>
      </c>
      <c r="D321" s="17">
        <v>1</v>
      </c>
      <c r="E321" s="4"/>
      <c r="F321" s="33"/>
    </row>
    <row r="322" spans="1:6" ht="68.25" customHeight="1" x14ac:dyDescent="0.2">
      <c r="A322" s="32" t="s">
        <v>329</v>
      </c>
      <c r="B322" s="2" t="str">
        <f>'[47]16.3'!$B$11</f>
        <v>Suministro, transporte e instalación de caja metálica 12X12X5 de sobreponer con tapa atornillada, para energía, sonido, imagen y/o telecomunicaciones tipo metálico con lamina calibre 20 USG con fondo metálico y pintura electrostática .Incluye accesorios y elementos de sujeción para su correcta instalación.</v>
      </c>
      <c r="C322" s="17" t="s">
        <v>16</v>
      </c>
      <c r="D322" s="17">
        <v>1</v>
      </c>
      <c r="E322" s="4"/>
      <c r="F322" s="33"/>
    </row>
    <row r="323" spans="1:6" ht="43.2" x14ac:dyDescent="0.2">
      <c r="A323" s="32" t="s">
        <v>330</v>
      </c>
      <c r="B323" s="2" t="str">
        <f>'[47]16.4'!$B$11</f>
        <v>Suministro, transporte   e  instalación  de caja metálica galvanizada de 4"x4" y / PVC para empotrar con tapa lisa   para energía, sonido, imagen  y/o telecomunicaciones  en  lámina calibre 20 USG . Incluye accesorios para su instalación.</v>
      </c>
      <c r="C323" s="17" t="s">
        <v>16</v>
      </c>
      <c r="D323" s="17">
        <v>1</v>
      </c>
      <c r="E323" s="4"/>
      <c r="F323" s="33"/>
    </row>
    <row r="324" spans="1:6" ht="86.4" x14ac:dyDescent="0.2">
      <c r="A324" s="32" t="s">
        <v>331</v>
      </c>
      <c r="B324" s="2" t="str">
        <f>'[47]16.5'!$B$11</f>
        <v>Suministro  e  instalación  de tablero de 36 circuitos trifásico tipo NTQ-CP 5H,225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 Certificación RETIE y UL 67</v>
      </c>
      <c r="C324" s="17" t="s">
        <v>16</v>
      </c>
      <c r="D324" s="17">
        <v>1</v>
      </c>
      <c r="E324" s="4"/>
      <c r="F324" s="33"/>
    </row>
    <row r="325" spans="1:6" ht="86.4" x14ac:dyDescent="0.2">
      <c r="A325" s="32" t="s">
        <v>332</v>
      </c>
      <c r="B325" s="2" t="str">
        <f>'[47]16.6'!$B$11</f>
        <v>Suministro  e  instalación  de tablero de 24 circuitos trifásico tipo NTQ-424, 225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 Certificación RETIE y UL 67</v>
      </c>
      <c r="C325" s="17" t="s">
        <v>16</v>
      </c>
      <c r="D325" s="17">
        <v>1</v>
      </c>
      <c r="E325" s="4"/>
      <c r="F325" s="33"/>
    </row>
    <row r="326" spans="1:6" ht="100.8" x14ac:dyDescent="0.2">
      <c r="A326" s="32" t="s">
        <v>333</v>
      </c>
      <c r="B326" s="2" t="str">
        <f>'[47]16.7'!$B$11</f>
        <v>Suministro, transporte   e  instalación  de tablero de 18 circuitos trifásico tipo NTQ-418TSQ,  4H,225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 Certificación RETIE y UL 67</v>
      </c>
      <c r="C326" s="17" t="s">
        <v>16</v>
      </c>
      <c r="D326" s="17">
        <v>1</v>
      </c>
      <c r="E326" s="4"/>
      <c r="F326" s="33"/>
    </row>
    <row r="327" spans="1:6" ht="100.8" x14ac:dyDescent="0.2">
      <c r="A327" s="32" t="s">
        <v>334</v>
      </c>
      <c r="B327" s="2" t="str">
        <f>'[47]16.8'!$B$11</f>
        <v>Suministro, transporte   e  instalación  de tablero de 12 circuitos Bifasico tipo NTQ-412TSQ,  4H,225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 Certificación RETIE y UL 67</v>
      </c>
      <c r="C327" s="17" t="s">
        <v>16</v>
      </c>
      <c r="D327" s="17">
        <v>1</v>
      </c>
      <c r="E327" s="4"/>
      <c r="F327" s="33"/>
    </row>
    <row r="328" spans="1:6" ht="33" customHeight="1" x14ac:dyDescent="0.2">
      <c r="A328" s="32" t="s">
        <v>335</v>
      </c>
      <c r="B328" s="2" t="str">
        <f>'[47]16.9'!$B$11</f>
        <v xml:space="preserve">Suministro e instalación de Caja 2x4" de Sobreponer. Para alojar tomacorriente levitón doble o toma. </v>
      </c>
      <c r="C328" s="17" t="s">
        <v>16</v>
      </c>
      <c r="D328" s="17">
        <v>1</v>
      </c>
      <c r="E328" s="4"/>
      <c r="F328" s="33"/>
    </row>
    <row r="329" spans="1:6" ht="129.6" x14ac:dyDescent="0.2">
      <c r="A329" s="32" t="s">
        <v>336</v>
      </c>
      <c r="B329" s="2" t="str">
        <f>'[47]16.10'!$B$11</f>
        <v>Suministro transporte e instalación de gabinete para interior de1,6x0.9x0.4 mts, TMS-ML 630- 10-500/5 3F, Equipado con: totalizador industrial tipo caja moldeada entre 300 amperios hasta 600 amperios de 65KA, contador electrónico, transformadores de corriente Tipo ventana 400/5, 3 Fases,5 Hilos segun descripcion ,  con barrajes en cobre electrolítico con una pureza de 99%(electroplateado) segun norma ASTMB187 ASTM110 DE 630 Amperios, proteccion principal  y doce protecciones derivadas tipo industrial entre 30 amperios hasta 250 amp, con barrajes en cobre electrolítico con una pureza de 99%(electroplateado) segun norma ASTMB187 ASTM110 DE 630 Amperios ,barra de neutro y tierra de 630 Amperios.</v>
      </c>
      <c r="C329" s="17" t="s">
        <v>16</v>
      </c>
      <c r="D329" s="17">
        <v>1</v>
      </c>
      <c r="E329" s="4"/>
      <c r="F329" s="33"/>
    </row>
    <row r="330" spans="1:6" ht="86.4" x14ac:dyDescent="0.2">
      <c r="A330" s="32" t="s">
        <v>337</v>
      </c>
      <c r="B330" s="2" t="str">
        <f>'[47]16.11'!$B$11</f>
        <v>Suministro, transporte   e  instalación  de tablero de 8 circuitos Bifasico,  4H,125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 Certificación RETIE y UL 67</v>
      </c>
      <c r="C330" s="17" t="s">
        <v>16</v>
      </c>
      <c r="D330" s="17">
        <v>1</v>
      </c>
      <c r="E330" s="4"/>
      <c r="F330" s="33"/>
    </row>
    <row r="331" spans="1:6" ht="86.4" x14ac:dyDescent="0.2">
      <c r="A331" s="32" t="s">
        <v>338</v>
      </c>
      <c r="B331" s="2" t="str">
        <f>'[47]16.12'!$B$11</f>
        <v>Suministro  e  instalación  de tablero de 42 circuitos trifásico tipo NTQ-CP 5H,225 Amperios ,208/120 voltios, lamina de lamina cold rolled  calibre 18 ,pintura en polvo de aplicación electrostática ,tipo epoxipoliester,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
      <c r="C331" s="17" t="s">
        <v>16</v>
      </c>
      <c r="D331" s="17">
        <v>1</v>
      </c>
      <c r="E331" s="4"/>
      <c r="F331" s="33"/>
    </row>
    <row r="332" spans="1:6" ht="43.2" x14ac:dyDescent="0.2">
      <c r="A332" s="32" t="s">
        <v>339</v>
      </c>
      <c r="B332" s="2" t="str">
        <f>'[47]16.13'!$B$11</f>
        <v>Suministro e instalación de Rack abierto de piso, 210x60x60 cm, Incluye, multitoma de 5 salidas y demas elementos necesarios para su correcta instalacion y  puesta en funcionamiento.</v>
      </c>
      <c r="C332" s="17" t="s">
        <v>16</v>
      </c>
      <c r="D332" s="17">
        <v>1</v>
      </c>
      <c r="E332" s="4"/>
      <c r="F332" s="33"/>
    </row>
    <row r="333" spans="1:6" ht="28.8" x14ac:dyDescent="0.2">
      <c r="A333" s="32" t="s">
        <v>340</v>
      </c>
      <c r="B333" s="2" t="str">
        <f>'[47]16.14'!$B$11</f>
        <v>Suministro, transporte e instalación de organizador de cables vertical doble 15x15. Incluye accesorios de fijación.</v>
      </c>
      <c r="C333" s="17" t="s">
        <v>16</v>
      </c>
      <c r="D333" s="17">
        <v>1</v>
      </c>
      <c r="E333" s="4"/>
      <c r="F333" s="33"/>
    </row>
    <row r="334" spans="1:6" ht="43.2" x14ac:dyDescent="0.2">
      <c r="A334" s="32" t="s">
        <v>341</v>
      </c>
      <c r="B334" s="2" t="str">
        <f>'[47]16.15'!$B$11</f>
        <v>Suministro transporte e instalación de frente muerto en acrilico, de 3mm, para tableros ml, incluye elementos de fijacion , todos los elementos necesarios para su normal funcionamiento.</v>
      </c>
      <c r="C334" s="17" t="s">
        <v>16</v>
      </c>
      <c r="D334" s="17">
        <v>1</v>
      </c>
      <c r="E334" s="4"/>
      <c r="F334" s="33"/>
    </row>
    <row r="335" spans="1:6" ht="54" customHeight="1" x14ac:dyDescent="0.2">
      <c r="A335" s="32" t="s">
        <v>342</v>
      </c>
      <c r="B335" s="2" t="str">
        <f>'[47]16.16'!$B$11</f>
        <v>Suministro, transporte e instalación de tablero de baja tensión para el control y protección de UMAS en los cuartos tecnicos, incluye, pulsadores de arranque y parada, indicador de arranque y emergencia, barrajes y protecciones de control</v>
      </c>
      <c r="C335" s="17" t="s">
        <v>16</v>
      </c>
      <c r="D335" s="17">
        <v>1</v>
      </c>
      <c r="E335" s="4"/>
      <c r="F335" s="33"/>
    </row>
    <row r="336" spans="1:6" ht="100.8" x14ac:dyDescent="0.2">
      <c r="A336" s="32" t="s">
        <v>343</v>
      </c>
      <c r="B336" s="2" t="str">
        <f>'[47]16.17'!$B$11</f>
        <v>Suministro e instalación de tablero de 12 circuitos trifásico tipo NTQ, 225 Amperios con espacio para totalizador ,208/120 voltios, lamina de lámina cold rolled calibre 18, pintura en polvo de aplicación electrostática, tipo epoxi poliéster, barraje en cobre electrolítico 99% de pureza, barras de neutro y tierra, para interruptores tipo QUICK-LAG. Incluye puerta abisagrada, chapa con llave, tarjetero, obra civil, botada de escombros y demás accesorios necesarios para su correcta instalación. Certificación RETIE y UL 67</v>
      </c>
      <c r="C336" s="17" t="s">
        <v>16</v>
      </c>
      <c r="D336" s="17">
        <v>1</v>
      </c>
      <c r="E336" s="4"/>
      <c r="F336" s="33"/>
    </row>
    <row r="337" spans="1:6" ht="100.8" x14ac:dyDescent="0.2">
      <c r="A337" s="32" t="s">
        <v>344</v>
      </c>
      <c r="B337" s="2" t="str">
        <f>'[47]16.18'!$B$11</f>
        <v>Suministro e instalación de tablero de 18 circuitos trifásico tipo NTQ, 225 Amperios con espacio para totalizador ,208/120 voltios, lamina de lámina cold rolled calibre 18, pintura en polvo de aplicación electrostática, tipo epoxi poliéster, barraje en cobre electrolítico 99% de pureza, barras de neutro y tierra, para interruptores tipo QUICK-LAG. Incluye puerta abisagrada, chapa con llave, tarjetero, obra civil, botada de escombros y demás accesorios necesarios para su correcta instalación. Certificación RETIE y UL 67</v>
      </c>
      <c r="C337" s="17" t="s">
        <v>16</v>
      </c>
      <c r="D337" s="17">
        <v>1</v>
      </c>
      <c r="E337" s="4"/>
      <c r="F337" s="33"/>
    </row>
    <row r="338" spans="1:6" ht="100.8" x14ac:dyDescent="0.2">
      <c r="A338" s="32" t="s">
        <v>345</v>
      </c>
      <c r="B338" s="2" t="str">
        <f>'[47]16.19'!$B$11</f>
        <v>Suministro e instalación de tablero de 24 circuitos trifásico tipo NTQ, 225 Amperios con espacio para totalizador ,208/120 voltios, lamina de lámina cold rolled calibre 18, pintura en polvo de aplicación electrostática, tipo epoxi poliéster, barraje en cobre electrolítico 99% de pureza, barras de neutro y tierra, para interruptores tipo QUICK-LAG. Incluye puerta abisagrada, chapa con llave, tarjetero, obra civil, botada de escombros y demás accesorios necesarios para su correcta instalación. Certificación RETIE y UL 67</v>
      </c>
      <c r="C338" s="17" t="s">
        <v>16</v>
      </c>
      <c r="D338" s="17">
        <v>1</v>
      </c>
      <c r="E338" s="4"/>
      <c r="F338" s="33"/>
    </row>
    <row r="339" spans="1:6" ht="100.8" x14ac:dyDescent="0.2">
      <c r="A339" s="32" t="s">
        <v>346</v>
      </c>
      <c r="B339" s="2" t="str">
        <f>'[47]16.20'!$B$11</f>
        <v>Suministro e instalación de tablero de 36 circuitos trifásico tipo NTQ, 225 Amperios con espacio para totalizador ,208/120 voltios, lamina de lámina cold rolled calibre 18, pintura en polvo de aplicación electrostática, tipo epoxi poliéster, barraje en cobre electrolítico 99% de pureza, barras de neutro y tierra, para interruptores tipo QUICK-LAG. Incluye puerta abisagrada, chapa con llave, tarjetero, obra civil, botada de escombros y demás accesorios necesarios para su correcta instalación. Certificación RETIE y UL 67</v>
      </c>
      <c r="C339" s="17" t="s">
        <v>16</v>
      </c>
      <c r="D339" s="17">
        <v>1</v>
      </c>
      <c r="E339" s="4"/>
      <c r="F339" s="33"/>
    </row>
    <row r="340" spans="1:6" ht="43.2" x14ac:dyDescent="0.2">
      <c r="A340" s="32" t="s">
        <v>347</v>
      </c>
      <c r="B340" s="2" t="str">
        <f>'[47]16.21'!$B$11</f>
        <v>Suministro, transporte e instalación de DPS Tipo I+II para instalación en tablero principal de 300Amp. Incluye DPS Tipo I+II, riel din, frenos, terminales, cable N°8 para conexiones, código de colores y todo lo necesario para su correcto funcionamiento.</v>
      </c>
      <c r="C340" s="17" t="s">
        <v>16</v>
      </c>
      <c r="D340" s="17">
        <v>1</v>
      </c>
      <c r="E340" s="4"/>
      <c r="F340" s="33"/>
    </row>
    <row r="341" spans="1:6" ht="100.8" x14ac:dyDescent="0.2">
      <c r="A341" s="32" t="s">
        <v>348</v>
      </c>
      <c r="B341" s="2" t="str">
        <f>'[47]16.22'!$B$11</f>
        <v>Suministro, transporte e instalación de gabinete electrico , fabricado en lamina cold rolled  calibre 18, pintura en polvo de aplicación electrostática, tipo epoxipoliester, barraje en cobre electrolítico 99% de pureza, barras de neutro y tierra. Incluye gabinete en lamina cold rolled cal 18, pintura electrostatica dimensiones 150x70x30 cm, interruptor industrial 3x40A, Peine trifásico de 63Amp, Protecciones monopolares tipo riel, riel Din, canaleta ranurada, borneras de conexión, ventiladores, termostato, DPS TIPO I+II y todo lo necesario para su correcto funcionamiento.</v>
      </c>
      <c r="C341" s="17" t="s">
        <v>16</v>
      </c>
      <c r="D341" s="17">
        <v>1</v>
      </c>
      <c r="E341" s="4"/>
      <c r="F341" s="33"/>
    </row>
    <row r="342" spans="1:6" ht="28.8" x14ac:dyDescent="0.2">
      <c r="A342" s="32" t="s">
        <v>349</v>
      </c>
      <c r="B342" s="2" t="str">
        <f>'[47]16.23'!$B$11</f>
        <v>Suministro transporte e instalación de contactor lovato BF09 10A 220V. Incluye todo lo necesario para su adecuada instalación</v>
      </c>
      <c r="C342" s="17" t="s">
        <v>16</v>
      </c>
      <c r="D342" s="17">
        <v>1</v>
      </c>
      <c r="E342" s="4"/>
      <c r="F342" s="33"/>
    </row>
    <row r="343" spans="1:6" ht="72" x14ac:dyDescent="0.2">
      <c r="A343" s="32" t="s">
        <v>350</v>
      </c>
      <c r="B343" s="2" t="str">
        <f>'[47]16.24'!$B$11</f>
        <v>Suministro  e  instalación  de gabinete para medidor trifasico vertical empotrado, con espacio para totalizador. 220/120 voltios, lamina de lamina cold rolled  calibre 18 ,pintura en polvo de aplicación electrostática ,tipo epoxipoliester. Incluye puerta bisagrada, chapa con llave ,obra civil ,botada de escombros y demás accesorios necesarios para su correcta  instalación. Certificación RETIE y UL 67</v>
      </c>
      <c r="C343" s="17" t="s">
        <v>16</v>
      </c>
      <c r="D343" s="17">
        <v>1</v>
      </c>
      <c r="E343" s="4"/>
      <c r="F343" s="33"/>
    </row>
    <row r="344" spans="1:6" ht="35.25" customHeight="1" x14ac:dyDescent="0.2">
      <c r="A344" s="32" t="s">
        <v>351</v>
      </c>
      <c r="B344" s="2" t="str">
        <f>'[47]16.25'!$B$11</f>
        <v>Suministro, transporte e Instalación de Tablero Bifásico de 18 circuitos con espacio para totalizador</v>
      </c>
      <c r="C344" s="17" t="s">
        <v>16</v>
      </c>
      <c r="D344" s="17">
        <v>1</v>
      </c>
      <c r="E344" s="4"/>
      <c r="F344" s="33"/>
    </row>
    <row r="345" spans="1:6" ht="32.25" customHeight="1" x14ac:dyDescent="0.2">
      <c r="A345" s="32" t="s">
        <v>352</v>
      </c>
      <c r="B345" s="2" t="str">
        <f>'[47]16.26'!$B$11</f>
        <v>Suministro, transporte e Instalación de Tablero Monofásico de 6 circuitos con tapa barraje de 75 Amperios de sobreponer</v>
      </c>
      <c r="C345" s="17" t="s">
        <v>16</v>
      </c>
      <c r="D345" s="17">
        <v>1</v>
      </c>
      <c r="E345" s="4"/>
      <c r="F345" s="33"/>
    </row>
    <row r="346" spans="1:6" ht="17.25" customHeight="1" x14ac:dyDescent="0.2">
      <c r="A346" s="44">
        <v>17</v>
      </c>
      <c r="B346" s="21" t="s">
        <v>353</v>
      </c>
      <c r="C346" s="19"/>
      <c r="D346" s="19"/>
      <c r="E346" s="20"/>
      <c r="F346" s="45"/>
    </row>
    <row r="347" spans="1:6" ht="100.8" x14ac:dyDescent="0.2">
      <c r="A347" s="32" t="s">
        <v>354</v>
      </c>
      <c r="B347" s="2" t="str">
        <f>'[47]17.1'!$B$11</f>
        <v>Suministro, transporte e instalación de  SALIDA TOMACORRIENTE Y CLAVIJA DE  SEGURIDAD, 30A, L5-30R, 2 polos y tierra, 127 V, incluye  pintura de identificación, cajas de paso o conexión DE SOBREPONER , aparatos  certificado, 1 metro de acometida en cable No10 Sintox CU 90ºC (consta de tres cables fase, neutro y tierra) y 1 metro de tubería metálica EMT  diámetro 3/4", adaptadores, uniones, curvas, grapas  doble ala y en general todos los accesorios para su correcta instalación y funcionamiento.</v>
      </c>
      <c r="C347" s="17" t="s">
        <v>16</v>
      </c>
      <c r="D347" s="17">
        <v>1</v>
      </c>
      <c r="E347" s="4"/>
      <c r="F347" s="33"/>
    </row>
    <row r="348" spans="1:6" ht="127.5" customHeight="1" x14ac:dyDescent="0.2">
      <c r="A348" s="32" t="s">
        <v>355</v>
      </c>
      <c r="B348" s="2" t="str">
        <f>'[47]17.2'!$B$11</f>
        <v>Suministro, transporte e instalación de  SALIDA DE TOMACORRIENTE expuesto ENERGIA NORMAL doble polo más puesta a tierra 15A,  .LEV ref 5320, 125 V y según la norma NEMA 5-15R, certificación RETIE y pruebas de conformidad U120V. Incluye  marcacion, cajas de paso o conexión 12X12 con tapa suplemento, aparato certificado, 1 metro de acometida en cable No12 Sintox CU 90ºC (consta de tres cables fase, neutro y tierra) y 1 metro de tubería metálica EMT  diámetro 3/4", adaptadores, uniones, curvas, grapas  doble ala y en general todos los accesorios para su correcta instalación y funcionamiento.</v>
      </c>
      <c r="C348" s="17" t="s">
        <v>16</v>
      </c>
      <c r="D348" s="17">
        <v>1</v>
      </c>
      <c r="E348" s="4"/>
      <c r="F348" s="33"/>
    </row>
    <row r="349" spans="1:6" ht="100.8" x14ac:dyDescent="0.2">
      <c r="A349" s="32" t="s">
        <v>356</v>
      </c>
      <c r="B349" s="2" t="str">
        <f>'[47]17.3'!$B$11</f>
        <v xml:space="preserve">Suministro, transporte e instalación de  SALIDA DE TOMACORRIENTE para incrustar en muro o por cielo falso para ENERGIA NORMAL doble con polo a tierra 15A,  .LEV ref 5320, 125 V y según la norma NEMA 5-15R, certificación RETIE y pruebas de conformidad U120V. Incluye  marcacion, tubería PVC de 3/4", caja pvc 4x4, 1 metro de acometida en cable No12 Sintox CU 90ºC (consta de tres cables fase, neutro y tierra),  aparato certificado y en general todos los accesorios para su correcta instalación y funcionamiento. </v>
      </c>
      <c r="C349" s="17" t="s">
        <v>16</v>
      </c>
      <c r="D349" s="17">
        <v>1</v>
      </c>
      <c r="E349" s="4"/>
      <c r="F349" s="33"/>
    </row>
    <row r="350" spans="1:6" ht="115.2" x14ac:dyDescent="0.2">
      <c r="A350" s="32" t="s">
        <v>357</v>
      </c>
      <c r="B350" s="2" t="str">
        <f>'[47]17.4'!$B$11</f>
        <v>Suministro, transporte e instalación de  SALIDA DE TOMACORRIENTE expuesto ENERGIA REGULADA doble con polo a tierra 15A, 125V, ref Lev 5262-0IG NARANJA, certificación RETIE y pruebas de conformidad U120V. Incluye  marcacion, cajas de paso o conexión 12X12 con tapa suplemento, aparato certificado, 1 metro de acometida en cable No12 Sintox CU 90ºC (consta de tres cables fase, neutro y tierra) y 1 metro de tubería metálica EMT  diámetro 3/4", adaptadores, uniones, curvas, grapas  doble ala y en general todos los accesorios para su correcta instalación y funcionamiento.</v>
      </c>
      <c r="C350" s="17" t="s">
        <v>16</v>
      </c>
      <c r="D350" s="17">
        <v>1</v>
      </c>
      <c r="E350" s="4"/>
      <c r="F350" s="33"/>
    </row>
    <row r="351" spans="1:6" ht="86.4" x14ac:dyDescent="0.2">
      <c r="A351" s="32" t="s">
        <v>358</v>
      </c>
      <c r="B351" s="2" t="str">
        <f>'[47]17.5'!$B$11</f>
        <v>Suministro, transporte e instalación de  SALIDA DE TOMACORRIENTE incrustado por canaleta ENERGIA NORMAL doble con polo a tierra 15A,  .LEV ref 5320, 125 V y según la norma NEMA 5-15R, certificación RETIE y pruebas de conformidad U120V. Incluye marcacion,  1 metro de acometida en cable No12 Sintox CU 90ºC (consta de tres cables fase, neutro y tierra), aparato certificado y en general todos los accesorios para su correcta instalación y funcionamiento.</v>
      </c>
      <c r="C351" s="17" t="s">
        <v>16</v>
      </c>
      <c r="D351" s="17">
        <v>1</v>
      </c>
      <c r="E351" s="4"/>
      <c r="F351" s="33"/>
    </row>
    <row r="352" spans="1:6" ht="86.4" x14ac:dyDescent="0.2">
      <c r="A352" s="32" t="s">
        <v>359</v>
      </c>
      <c r="B352" s="2" t="str">
        <f>'[47]17.6'!$B$11</f>
        <v xml:space="preserve">Suministro, transporte e instalación de  SALIDA DE TOMACORRIENTE incrustado por canaleta para ENERGIA REGULADA doble con polo a tierra 15A, 125V, ref Lev 5262-0IG NARANJA, certificación RETIE y pruebas de conformidad U120V. Incluye marcacion, 1 metro de acometida en cable No12 Sintox CU 90ºC (consta de tres cables fase, neutro y tierra), aparato certificado y en general todos los accesorios para su correcta instalación y funcionamiento. </v>
      </c>
      <c r="C352" s="17" t="s">
        <v>16</v>
      </c>
      <c r="D352" s="17">
        <v>1</v>
      </c>
      <c r="E352" s="4"/>
      <c r="F352" s="33"/>
    </row>
    <row r="353" spans="1:6" ht="57.6" x14ac:dyDescent="0.2">
      <c r="A353" s="32" t="s">
        <v>360</v>
      </c>
      <c r="B353" s="2" t="str">
        <f>'[47]17.7'!$B$11</f>
        <v xml:space="preserve">Suministro e instalación de salida eléctrica para tomacorriente trifilar de 3x30 Amp / 220 V. Incluye tubería pvc empotrada, cajas galvanizadas, encintada, el aparato, 1 metro de acometida en cable No10 Sintox CU 90ºC (consta de tres cables fase 1, fase 2 y tierra) y demás accesorios necesarios para su funcionamiento. </v>
      </c>
      <c r="C353" s="17" t="s">
        <v>16</v>
      </c>
      <c r="D353" s="17">
        <v>1</v>
      </c>
      <c r="E353" s="4"/>
      <c r="F353" s="33"/>
    </row>
    <row r="354" spans="1:6" ht="57.6" x14ac:dyDescent="0.2">
      <c r="A354" s="32" t="s">
        <v>361</v>
      </c>
      <c r="B354" s="2" t="str">
        <f>'[47]17.8'!$B$11</f>
        <v>Suministro e instalación de salida eléctrica para tomacorriente trifilar de 3x30 Amp / 220 V, cajas de paso o conexión 12X12 con tapa suplemento, el aparato, 1 metro de acometida en cable No10 Sintox CU 90ºC (consta de tres cables fase 1, fase 2 y tierra), y demás accesorios necesarios para su funcionamiento.</v>
      </c>
      <c r="C354" s="17" t="s">
        <v>16</v>
      </c>
      <c r="D354" s="17">
        <v>1</v>
      </c>
      <c r="E354" s="4"/>
      <c r="F354" s="33"/>
    </row>
    <row r="355" spans="1:6" ht="144" x14ac:dyDescent="0.2">
      <c r="A355" s="32" t="s">
        <v>362</v>
      </c>
      <c r="B355" s="2" t="str">
        <f>'[47]17.9'!$B$11</f>
        <v>Suministro, transporte e instalación de  SALIDA DE TOMA CORRIENTE GFCI doble con polo a tierra, 15 A - 125 V, norma NEMA 5 - 15R, con Led indicador de estado, que no dispare en falso en caso de ser expuesto a condiciones de radiofrecuencia, REF LEV 7599-W, con certificado de conformidad RETIE, reconocido por la S.I.C y certificación de Underwriters Laboratories Inc UL 149315A, 120V. Incluye, cajas de paso o conexión 12X12 con tapa suplemento, aparato certificado, tapa,1 metro de acometida en cable No12 Sintox CU 90ºC (consta de tres cables fase, neutro y tierra) y 1 metro de tubería metálica EMT  diámetro 3/4", adaptadores, uniones, curvas, grapas  doble ala y en general todos los accesorios para su correcta instalación y funcionamiento.</v>
      </c>
      <c r="C355" s="17" t="s">
        <v>16</v>
      </c>
      <c r="D355" s="17">
        <v>1</v>
      </c>
      <c r="E355" s="4"/>
      <c r="F355" s="33"/>
    </row>
    <row r="356" spans="1:6" ht="84" customHeight="1" x14ac:dyDescent="0.2">
      <c r="A356" s="32" t="s">
        <v>363</v>
      </c>
      <c r="B356" s="2" t="str">
        <f>'[47]17.10'!$B$11</f>
        <v>Suministro, transporte e instalación de  SALIDA DE REFLECTOR EXTERIOR, 220V en tubería IMC de 3/4". Incluye tuberia, cajas galvanizada, aparato certificado, accesorios de fijación,obras civiles, 1 metro de acometida en cable No12 Sintox CU 90ºC (consta de tres cables fase, neutro y tierra) y en general todos los accesorios para su correcta instalación y funcionamiento.</v>
      </c>
      <c r="C356" s="17" t="s">
        <v>16</v>
      </c>
      <c r="D356" s="17">
        <v>1</v>
      </c>
      <c r="E356" s="4"/>
      <c r="F356" s="33"/>
    </row>
    <row r="357" spans="1:6" ht="72" x14ac:dyDescent="0.2">
      <c r="A357" s="32" t="s">
        <v>364</v>
      </c>
      <c r="B357" s="2" t="str">
        <f>'[47]17.11'!$B$11</f>
        <v>Suministro, transporte e instalación de materiales para salida eléctrica de alumbrado con toma doble  polo a tierra. Incluye  el toma, caja  12x12", 1 metro de acometida en cable No12 Sintox CU 90ºC (consta de tres cables fase, neutro y tierra) y 1 metro de tubería metálica EMT  diámetro 3/4", adaptadores, uniones, curvas, grapas  doble ala y en general todos los accesorios para su correcta instalación y funcionamiento.</v>
      </c>
      <c r="C357" s="17" t="s">
        <v>16</v>
      </c>
      <c r="D357" s="17">
        <v>1</v>
      </c>
      <c r="E357" s="4"/>
      <c r="F357" s="33"/>
    </row>
    <row r="358" spans="1:6" ht="72" x14ac:dyDescent="0.2">
      <c r="A358" s="32" t="s">
        <v>365</v>
      </c>
      <c r="B358" s="2" t="str">
        <f>'[47]17.12'!$B$11</f>
        <v>Suministro e instal. de salida eléctrica para  alumbrado con tubería incrustada en losa para plafon de loza .  Incluye ducto PVC, encintada, cajas metálicas galvanizadas, plafon de loza,  bombillo ahorrador de 20 vatios-120 voltios, obra civil, 1 metro de acometida en cable No12 Sintox CU 90ºC (consta de dos cables fase y neutro), y demás accesorios necesarios para su correcta instalación.</v>
      </c>
      <c r="C358" s="17" t="s">
        <v>16</v>
      </c>
      <c r="D358" s="17">
        <v>1</v>
      </c>
      <c r="E358" s="4"/>
      <c r="F358" s="33"/>
    </row>
    <row r="359" spans="1:6" ht="86.4" x14ac:dyDescent="0.2">
      <c r="A359" s="32" t="s">
        <v>366</v>
      </c>
      <c r="B359" s="2" t="str">
        <f>'[47]17.13'!$B$11</f>
        <v>Suministro e instalación de salida eléctrica para lámpara de emergencia con toma doble polo a tierra Levinton, 120V incluye, encintada, el aparato, 1 metro de acometida en cable No12 Sintox CU 90ºC (consta de tres cables fase, neutro y tierra), y 1 metro de tubería metálica EMT  diámetro 3/4", adaptadores, uniones, curvas, grapas  doble ala y en general todos los accesorios para su correcta instalación y funcionamiento.</v>
      </c>
      <c r="C359" s="17" t="s">
        <v>16</v>
      </c>
      <c r="D359" s="17">
        <v>1</v>
      </c>
      <c r="E359" s="4"/>
      <c r="F359" s="33"/>
    </row>
    <row r="360" spans="1:6" ht="63.75" customHeight="1" x14ac:dyDescent="0.2">
      <c r="A360" s="32" t="s">
        <v>367</v>
      </c>
      <c r="B360" s="2" t="str">
        <f>'[47]17.14'!$B$11</f>
        <v>Suministro e instalación de salida eléctrica para boton de timbre, incluye tubería pvc empotrada, cajas galvanizadas, encintada, el aparato, 1 metro de acometida en cable No16 Sintox CU 90ºC (consta de dos cables fase y neutro), y demás accesorios necesarios para su funcionamiento desde el tablero de alimentacion.</v>
      </c>
      <c r="C360" s="17" t="s">
        <v>16</v>
      </c>
      <c r="D360" s="17">
        <v>1</v>
      </c>
      <c r="E360" s="4"/>
      <c r="F360" s="33"/>
    </row>
    <row r="361" spans="1:6" ht="100.8" x14ac:dyDescent="0.2">
      <c r="A361" s="32" t="s">
        <v>368</v>
      </c>
      <c r="B361" s="2" t="str">
        <f>'[47]17.15'!$B$11</f>
        <v>Suministro, transporte e instalación de materiales para salida eléctrica de interruptor sencillo o doble de alumbrado 15 A de incrustar. TIPO LEV referencia 1451,  15A, 125 V, segun certificación RETIE y pruebas  de conformidad UL . Incluye el interruptor,  tapa,  ducto pvc , cajas 4"x4" con tapa suplemento,  adaptadores, curvas, pega pvc,  conectores de conexión y empalme, tornillos,  obra civil, 1 metro de acometida en cable No12 Sintox CU 90ºC (consta de tres cables tierra, fase y retorno) y demás elementos y  accesorios  para su correcta instalación y funcionamiento.</v>
      </c>
      <c r="C361" s="17" t="s">
        <v>16</v>
      </c>
      <c r="D361" s="17">
        <v>1</v>
      </c>
      <c r="E361" s="4"/>
      <c r="F361" s="33"/>
    </row>
    <row r="362" spans="1:6" ht="100.8" x14ac:dyDescent="0.2">
      <c r="A362" s="32" t="s">
        <v>369</v>
      </c>
      <c r="B362" s="2" t="str">
        <f>'[47]17.16'!$B$11</f>
        <v xml:space="preserve">Suministro, transporte e instalación de materiales para salida eléctrica de  interruptor triple de alumbrado para incrustar.TIPO LEV referencia ref 5224 según certificación  RETIE y pruebas de conformidad UL por ducto pvc . Incluye el interruptor, tapa, cajas 4"x4" con tapa suplemento,  conectores de conexión y empalme, tornillos, ducto pvc, adaptadores terminal,   obra civil, 1 metro de acometida en cable No12 Sintox CU 90ºC (consta de tres cables tierra, fase y retorno), y demás accesorios y elementos necesarios  para su correcta instalación y funcionamiento. </v>
      </c>
      <c r="C362" s="17" t="s">
        <v>16</v>
      </c>
      <c r="D362" s="17">
        <v>1</v>
      </c>
      <c r="E362" s="4"/>
      <c r="F362" s="33"/>
    </row>
    <row r="363" spans="1:6" ht="107.25" customHeight="1" x14ac:dyDescent="0.2">
      <c r="A363" s="32" t="s">
        <v>370</v>
      </c>
      <c r="B363" s="2" t="str">
        <f>'[47]17.17'!$B$11</f>
        <v>Suministro, transporte e instalación de  SALIDA ELECTRICA expuesto iluminación con prensaestopa, 125V, certificación RETIE y pruebas de conformidad U120V. Incluye  marcacion, caja de paso o conexión 12X12 con tapa suplemento, aparato certificado, 1 metro de acometida en cable No12 Sintox CU 90ºC (consta de tres cables fase, neutro y tierra), y 1 metro de tubería metálica EMT  diámetro 3/4", adaptadores, uniones, curvas, grapas  doble ala y en general todos los accesorios para su correcta instalación y funcionamiento.</v>
      </c>
      <c r="C363" s="17" t="s">
        <v>16</v>
      </c>
      <c r="D363" s="17">
        <v>1</v>
      </c>
      <c r="E363" s="4"/>
      <c r="F363" s="33"/>
    </row>
    <row r="364" spans="1:6" ht="43.2" x14ac:dyDescent="0.2">
      <c r="A364" s="32" t="s">
        <v>371</v>
      </c>
      <c r="B364" s="2" t="str">
        <f>'[47]17.18'!$B$11</f>
        <v>Suministro, transporte e instalación de Caja Multitoma Intemperie que incluye una salida con tomacorriente y clavija de seguridad, 30A, 3 polos y tierra, 127 V, y tres salidas de toma 110V tipo intemperie de seguridad, un breaker riel bipola|r de 30A</v>
      </c>
      <c r="C364" s="17" t="s">
        <v>16</v>
      </c>
      <c r="D364" s="17">
        <v>1</v>
      </c>
      <c r="E364" s="4"/>
      <c r="F364" s="33"/>
    </row>
    <row r="365" spans="1:6" ht="86.4" x14ac:dyDescent="0.2">
      <c r="A365" s="32" t="s">
        <v>372</v>
      </c>
      <c r="B365" s="2" t="str">
        <f>'[47]17.19'!$B$11</f>
        <v>Suministro e instalación de salida eléctrica para tomacorriente 3 fases , 4 hilos de 3x30 Amp L15-30 AMP - 220 V. Incluye cajas de paso o conexión rawelt 4x4 con tapa suplemento, el aparato, conectores resorte,1 metro de acometida en cable No10 Sintox CU 90ºC (consta de cuatro cables fase 1, fase2, fase 3 y tierra), y 1 metro de tubería metálica EMT  diámetro 3/4", adaptadores, uniones, curvas, grapas  doble ala y en general todos los accesorios para su correcta instalación y funcionamiento.</v>
      </c>
      <c r="C365" s="17" t="s">
        <v>16</v>
      </c>
      <c r="D365" s="17">
        <v>1</v>
      </c>
      <c r="E365" s="4"/>
      <c r="F365" s="33"/>
    </row>
    <row r="366" spans="1:6" ht="100.8" x14ac:dyDescent="0.2">
      <c r="A366" s="32" t="s">
        <v>373</v>
      </c>
      <c r="B366" s="2" t="str">
        <f>'[47]17.20'!$B$11</f>
        <v>Suministro, transporte e instalación de materiales para salida eléctrica de interruptor sencillo ,doble o triple  de alumbrado 15 A expuesto. TIPO LEV referencia 1451,  10A, 125 V, según certificación RETIE y pruebas  de conformidad UL. Incluye el interruptor,  tapa,  cajas  12x12", ducto EMT, adaptadores terminal, curvas, conectores de conexión y empalme,  tornillos, 1 metro de acometida en cable No12 Sintox CU 90ºC (consta de tres cables tierra, fase y retorno), obra civil y demás accesorios y elementos necesarios  para su correcta instalación y funcionamiento.</v>
      </c>
      <c r="C366" s="17" t="s">
        <v>16</v>
      </c>
      <c r="D366" s="17">
        <v>1</v>
      </c>
      <c r="E366" s="4"/>
      <c r="F366" s="33"/>
    </row>
    <row r="367" spans="1:6" ht="14.4" x14ac:dyDescent="0.2">
      <c r="A367" s="32" t="s">
        <v>374</v>
      </c>
      <c r="B367" s="2" t="str">
        <f>'[47]17.21'!$B$11</f>
        <v>Suministro, transporte e instalación de soporte para video Beam fijo.</v>
      </c>
      <c r="C367" s="17" t="s">
        <v>16</v>
      </c>
      <c r="D367" s="17">
        <v>1</v>
      </c>
      <c r="E367" s="4"/>
      <c r="F367" s="33"/>
    </row>
    <row r="368" spans="1:6" ht="14.4" x14ac:dyDescent="0.2">
      <c r="A368" s="32" t="s">
        <v>375</v>
      </c>
      <c r="B368" s="22" t="str">
        <f>'[47]17.22'!$B$11</f>
        <v xml:space="preserve">Suministro e instalación de selector de dos posiciones con piloto </v>
      </c>
      <c r="C368" s="17" t="s">
        <v>16</v>
      </c>
      <c r="D368" s="17">
        <v>1</v>
      </c>
      <c r="E368" s="4"/>
      <c r="F368" s="33"/>
    </row>
    <row r="369" spans="1:6" ht="12" x14ac:dyDescent="0.2">
      <c r="A369" s="44">
        <v>18</v>
      </c>
      <c r="B369" s="21" t="s">
        <v>376</v>
      </c>
      <c r="C369" s="19"/>
      <c r="D369" s="19"/>
      <c r="E369" s="20"/>
      <c r="F369" s="45"/>
    </row>
    <row r="370" spans="1:6" ht="28.8" x14ac:dyDescent="0.2">
      <c r="A370" s="32" t="s">
        <v>377</v>
      </c>
      <c r="B370" s="2" t="str">
        <f>'[47]18.1'!$B$11</f>
        <v>Suministro e instalación de interruptor automático monopolar (breaker) de 20-50A, Icc=10kA a  240V, no reparable, sellado y contramarcado tipo enchufable.</v>
      </c>
      <c r="C370" s="17" t="s">
        <v>16</v>
      </c>
      <c r="D370" s="17">
        <v>1</v>
      </c>
      <c r="E370" s="4"/>
      <c r="F370" s="33"/>
    </row>
    <row r="371" spans="1:6" ht="28.8" x14ac:dyDescent="0.2">
      <c r="A371" s="32" t="s">
        <v>378</v>
      </c>
      <c r="B371" s="2" t="str">
        <f>'[47]18.2'!$B$11</f>
        <v>Suministro e instalación de interruptor automático bipolar (breakers) de 20-50A, Icc=10kA a  240V, no reparable, sellado y contramarcado tipo enchufable.</v>
      </c>
      <c r="C371" s="17" t="s">
        <v>16</v>
      </c>
      <c r="D371" s="17">
        <v>1</v>
      </c>
      <c r="E371" s="4"/>
      <c r="F371" s="33"/>
    </row>
    <row r="372" spans="1:6" ht="28.8" x14ac:dyDescent="0.2">
      <c r="A372" s="32" t="s">
        <v>379</v>
      </c>
      <c r="B372" s="2" t="str">
        <f>'[47]18.3'!$B$11</f>
        <v>Suministro e instalación de interruptor automático tripolar (breaker) de 30-50A, Icc=10kA a  240V, no reparable, sellado y contramarcado tipo enchufable.</v>
      </c>
      <c r="C372" s="17" t="s">
        <v>16</v>
      </c>
      <c r="D372" s="17">
        <v>1</v>
      </c>
      <c r="E372" s="4"/>
      <c r="F372" s="33"/>
    </row>
    <row r="373" spans="1:6" ht="43.2" x14ac:dyDescent="0.2">
      <c r="A373" s="32" t="s">
        <v>380</v>
      </c>
      <c r="B373" s="2" t="str">
        <f>'[47]18.4'!$B$11</f>
        <v xml:space="preserve">Suministro, transporte e instalación de  interruptor automático tripolar tipo caja moldeada industrial(Breaker)  no regulable ,  ICC=25 KA, a  240 Voltios, no reparable , sellado y contramarcado de 30A  80 A.  Incluye elementos para su fijación.  </v>
      </c>
      <c r="C373" s="17" t="s">
        <v>16</v>
      </c>
      <c r="D373" s="17">
        <v>1</v>
      </c>
      <c r="E373" s="4"/>
      <c r="F373" s="33"/>
    </row>
    <row r="374" spans="1:6" ht="43.2" x14ac:dyDescent="0.2">
      <c r="A374" s="32" t="s">
        <v>381</v>
      </c>
      <c r="B374" s="2" t="str">
        <f>'[47]18.5'!$B$11</f>
        <v>Suministro, transporte e instalación de  BREAKER INDUSTRIAL CAJA MOLDEADA de 3x150A, no regulable, tipo EZC100N, ICC=25 KA, a  240V. Incluye accesorios de fijación y demas elementos para su instalación.</v>
      </c>
      <c r="C374" s="17" t="s">
        <v>16</v>
      </c>
      <c r="D374" s="17">
        <v>1</v>
      </c>
      <c r="E374" s="4"/>
      <c r="F374" s="33"/>
    </row>
    <row r="375" spans="1:6" ht="43.2" x14ac:dyDescent="0.2">
      <c r="A375" s="32" t="s">
        <v>382</v>
      </c>
      <c r="B375" s="2" t="str">
        <f>'[47]18.6'!$B$11</f>
        <v>Suministro, transporte e instalación de BREAKER INDUSTRIAL CAJA MOLDEADA de 3x150-300A, SOLO CON UNIDAD DE DISPARO MAGNETICA, ICC=100 KA, a  240V. Incluye accesorios de fijación y demas elementos para su instalación.</v>
      </c>
      <c r="C375" s="17" t="s">
        <v>16</v>
      </c>
      <c r="D375" s="17">
        <v>1</v>
      </c>
      <c r="E375" s="4"/>
      <c r="F375" s="33"/>
    </row>
    <row r="376" spans="1:6" ht="43.2" x14ac:dyDescent="0.2">
      <c r="A376" s="32" t="s">
        <v>383</v>
      </c>
      <c r="B376" s="2" t="str">
        <f>'[47]18.7'!$B$11</f>
        <v>Suministro, transporte e instalación de BREAKER INDUSTRIAL CAJA MOLDEADA de 3x70-100A, REGULABLE, ICC=40KA, a  240V. Incluye accesorios de fijación y demas elementos para su instalación.</v>
      </c>
      <c r="C376" s="17" t="s">
        <v>16</v>
      </c>
      <c r="D376" s="17">
        <v>1</v>
      </c>
      <c r="E376" s="4"/>
      <c r="F376" s="33"/>
    </row>
    <row r="377" spans="1:6" ht="15.75" customHeight="1" x14ac:dyDescent="0.2">
      <c r="A377" s="44">
        <v>19</v>
      </c>
      <c r="B377" s="21" t="s">
        <v>384</v>
      </c>
      <c r="C377" s="19"/>
      <c r="D377" s="19"/>
      <c r="E377" s="20"/>
      <c r="F377" s="45"/>
    </row>
    <row r="378" spans="1:6" ht="43.2" x14ac:dyDescent="0.2">
      <c r="A378" s="32" t="s">
        <v>385</v>
      </c>
      <c r="B378" s="2" t="str">
        <f>'[47]19.1'!$B$11</f>
        <v>Suministro, transporte e instalación de  acometida en cable No12 Sintox CU 90ºC (consta de tres cables fase, neutro y tierra). Incluye  accesorios para su correcta instalación y funcionamiento según RETIE.</v>
      </c>
      <c r="C378" s="17" t="s">
        <v>386</v>
      </c>
      <c r="D378" s="17">
        <v>1</v>
      </c>
      <c r="E378" s="4"/>
      <c r="F378" s="33"/>
    </row>
    <row r="379" spans="1:6" ht="50.25" customHeight="1" x14ac:dyDescent="0.2">
      <c r="A379" s="32" t="s">
        <v>387</v>
      </c>
      <c r="B379" s="2" t="str">
        <f>'[47]19.2'!$B$11</f>
        <v>Suministro, transporte e instalación de  acometida en cable encauchetado 3No12 Sintox CU 90ºC . Incluye  accesorios para su correcta instalación y funcionamiento según RETIE.</v>
      </c>
      <c r="C379" s="17" t="s">
        <v>386</v>
      </c>
      <c r="D379" s="17">
        <v>1</v>
      </c>
      <c r="E379" s="4"/>
      <c r="F379" s="33"/>
    </row>
    <row r="380" spans="1:6" ht="43.2" x14ac:dyDescent="0.2">
      <c r="A380" s="32" t="s">
        <v>388</v>
      </c>
      <c r="B380" s="2" t="str">
        <f>'[47]19.3'!$B$11</f>
        <v>Suministro, transporte e instalación de  acometida en cable acometida en cable No10 Sintox CU 90ºC (consta de tres cables fase, neutro y tierra). Incluye  accesorios para su correcta instalación y funcionamiento según RETIE.</v>
      </c>
      <c r="C380" s="17" t="s">
        <v>386</v>
      </c>
      <c r="D380" s="17">
        <v>1</v>
      </c>
      <c r="E380" s="4"/>
      <c r="F380" s="33"/>
    </row>
    <row r="381" spans="1:6" ht="43.2" x14ac:dyDescent="0.2">
      <c r="A381" s="32" t="s">
        <v>389</v>
      </c>
      <c r="B381" s="2" t="str">
        <f>'[47]19.4'!$B$11</f>
        <v>Suministro e instalación de acometida eléctrica monofasica en 2No6+ 1 No8 Sintox CU 90ºC por tubería existente. Incluye  conectores, terminales de cobre, encintada  y demás  elementos necesarios para su correcta instalación.</v>
      </c>
      <c r="C381" s="17" t="s">
        <v>386</v>
      </c>
      <c r="D381" s="17">
        <v>1</v>
      </c>
      <c r="E381" s="4"/>
      <c r="F381" s="33"/>
    </row>
    <row r="382" spans="1:6" ht="43.2" x14ac:dyDescent="0.2">
      <c r="A382" s="32" t="s">
        <v>390</v>
      </c>
      <c r="B382" s="2" t="str">
        <f>'[47]19.5'!$B$11</f>
        <v>Suministro e instalación de acometida eléctrica trifasica en 3 No6+ 2 Nº 8 Sintox CU 90ºC por tubería existente. Incluye  conectores ,terminales de cobre, encintada  y demás  elementos necesarios para su correcta instalación.</v>
      </c>
      <c r="C382" s="17" t="s">
        <v>386</v>
      </c>
      <c r="D382" s="17">
        <v>1</v>
      </c>
      <c r="E382" s="4"/>
      <c r="F382" s="33"/>
    </row>
    <row r="383" spans="1:6" ht="43.2" x14ac:dyDescent="0.2">
      <c r="A383" s="32" t="s">
        <v>391</v>
      </c>
      <c r="B383" s="2" t="str">
        <f>'[47]19.6'!$B$11</f>
        <v>Suministro e instalación de acometida eléctrica trifasica en cable 3 No8+ 2 Nº 10 Sintox CU 90ºC por tubería existente. Incluye  conectores ,terminales de cobre, encintada  y demás  elementos necesarios para su correcta instalación.</v>
      </c>
      <c r="C383" s="17" t="s">
        <v>386</v>
      </c>
      <c r="D383" s="17">
        <v>1</v>
      </c>
      <c r="E383" s="4"/>
      <c r="F383" s="33"/>
    </row>
    <row r="384" spans="1:6" ht="43.2" x14ac:dyDescent="0.2">
      <c r="A384" s="32" t="s">
        <v>392</v>
      </c>
      <c r="B384" s="2" t="str">
        <f>'[47]19.7'!$B$11</f>
        <v>Suministro e instalación de acometida eléctrica trifasica en 3No1/0+2 Nº 2 Sintox CU 90ºC por tubería existente para Acometida principal . Incluye  conectores ,terminales de cobre, encintada  y demás  elementos necesarios para su correcta instalación.</v>
      </c>
      <c r="C384" s="17" t="s">
        <v>386</v>
      </c>
      <c r="D384" s="17">
        <v>1</v>
      </c>
      <c r="E384" s="4"/>
      <c r="F384" s="33"/>
    </row>
    <row r="385" spans="1:6" ht="43.2" x14ac:dyDescent="0.2">
      <c r="A385" s="32" t="s">
        <v>393</v>
      </c>
      <c r="B385" s="2" t="str">
        <f>'[47]19.8'!$B$11</f>
        <v>Suministro e instalación de acometida eléctrica trifasica en 3No2+2 Nº 4 Sintox CU 90ºC por tubería existente para Acometida principal . Incluye  conectores ,terminales de cobre, encintada  y demás  elementos necesarios para su correcta instalación.</v>
      </c>
      <c r="C385" s="17" t="s">
        <v>386</v>
      </c>
      <c r="D385" s="17">
        <v>1</v>
      </c>
      <c r="E385" s="4"/>
      <c r="F385" s="33"/>
    </row>
    <row r="386" spans="1:6" ht="43.2" x14ac:dyDescent="0.2">
      <c r="A386" s="32" t="s">
        <v>394</v>
      </c>
      <c r="B386" s="2" t="str">
        <f>'[47]19.9'!$B$11</f>
        <v>Suministro e instalación de acometida eléctrica trifasica en 3No4+2 Nº 6 Sintox CU 90ºC por tubería existente para Acometida principal . Incluye  conectores ,terminales de cobre, encintada  y demás  elementos necesarios para su correcta instalación.</v>
      </c>
      <c r="C386" s="17" t="s">
        <v>386</v>
      </c>
      <c r="D386" s="17">
        <v>1</v>
      </c>
      <c r="E386" s="4"/>
      <c r="F386" s="33"/>
    </row>
    <row r="387" spans="1:6" ht="49.5" customHeight="1" x14ac:dyDescent="0.2">
      <c r="A387" s="32" t="s">
        <v>395</v>
      </c>
      <c r="B387" s="2" t="str">
        <f>'[47]19.10'!$B$11</f>
        <v>Suministro, transporte  y montaje de cable 4 AWG-CU- para sistema de puesta a tierra .Incluye excavación de terreno, conectores doble tornillo y demás accesorios necesarios.</v>
      </c>
      <c r="C387" s="17" t="s">
        <v>386</v>
      </c>
      <c r="D387" s="17">
        <v>1</v>
      </c>
      <c r="E387" s="4"/>
      <c r="F387" s="33"/>
    </row>
    <row r="388" spans="1:6" ht="49.5" customHeight="1" x14ac:dyDescent="0.2">
      <c r="A388" s="32" t="s">
        <v>396</v>
      </c>
      <c r="B388" s="2" t="str">
        <f>'[47]19.11'!$B$11</f>
        <v>Suministro e instalación de acometida eléctrica trifasica en 3No6+ 1 Nº 8 Sintox CU 90ºC por tubería existente. Incluye  conectores ,terminales de cobre, encintada  y demás  elementos necesarios para su correcta instalación.</v>
      </c>
      <c r="C388" s="17" t="s">
        <v>141</v>
      </c>
      <c r="D388" s="17">
        <v>1</v>
      </c>
      <c r="E388" s="4"/>
      <c r="F388" s="33"/>
    </row>
    <row r="389" spans="1:6" ht="64.5" customHeight="1" x14ac:dyDescent="0.2">
      <c r="A389" s="32" t="s">
        <v>397</v>
      </c>
      <c r="B389" s="2" t="str">
        <f>'[47]19.12'!$B$11</f>
        <v>Suministro, transporte e instalación de  acometida en cable   3No 4/0 + 1 No 2/0 + 1No 2  Sintox CU 90ºC por tubería existente para Acometida principal . Incluye  conectores ,terminales de cobre, encintada  y demás  elementos necesarios para su correcta instalación.</v>
      </c>
      <c r="C389" s="17" t="s">
        <v>141</v>
      </c>
      <c r="D389" s="17">
        <v>1</v>
      </c>
      <c r="E389" s="4"/>
      <c r="F389" s="33"/>
    </row>
    <row r="390" spans="1:6" ht="14.4" x14ac:dyDescent="0.2">
      <c r="A390" s="32" t="s">
        <v>398</v>
      </c>
      <c r="B390" s="2" t="str">
        <f>'[47]19.13'!$B$11</f>
        <v>Suministro transporte e instalación  de Cableado de control de 3x18 cu, S-TC.</v>
      </c>
      <c r="C390" s="17" t="s">
        <v>386</v>
      </c>
      <c r="D390" s="17">
        <v>1</v>
      </c>
      <c r="E390" s="4"/>
      <c r="F390" s="33"/>
    </row>
    <row r="391" spans="1:6" ht="45" customHeight="1" x14ac:dyDescent="0.2">
      <c r="A391" s="32" t="s">
        <v>399</v>
      </c>
      <c r="B391" s="2" t="str">
        <f>'[47]19.14'!$B$11</f>
        <v>Suministro, transporte e instalación de acometida en cable encauchetado 4No.10 Sintox CU 90ºC, Incluye accesorios para su correcta instalación y funcionamiento según RETIE.</v>
      </c>
      <c r="C391" s="17" t="s">
        <v>141</v>
      </c>
      <c r="D391" s="17">
        <v>1</v>
      </c>
      <c r="E391" s="4"/>
      <c r="F391" s="33"/>
    </row>
    <row r="392" spans="1:6" ht="28.8" x14ac:dyDescent="0.2">
      <c r="A392" s="32" t="s">
        <v>400</v>
      </c>
      <c r="B392" s="2" t="str">
        <f>'[47]19.15'!$B$11</f>
        <v>Suministro, transporte e instalación de cable 6 AWG-Cu desnudo. Incluye una grapa por tramo de ducto o bandeja y todo lo necesario para su correcta instalación.</v>
      </c>
      <c r="C392" s="17" t="s">
        <v>141</v>
      </c>
      <c r="D392" s="17">
        <v>1</v>
      </c>
      <c r="E392" s="4"/>
      <c r="F392" s="33"/>
    </row>
    <row r="393" spans="1:6" ht="57.6" x14ac:dyDescent="0.2">
      <c r="A393" s="32" t="s">
        <v>401</v>
      </c>
      <c r="B393" s="2" t="str">
        <f>'[47]19.16'!$B$11</f>
        <v>Suministro e instalación de acometida eléctrica trifásica en 3N°8 + 1N°8 + 1N°10 Sintox CU 90ºC, Incluye conectores, terminales de cobre, Marcación con cinta de vinilo de código de colores cada 5 mts  y demás  elementos necesarios para su correcta instalación.</v>
      </c>
      <c r="C393" s="17" t="s">
        <v>141</v>
      </c>
      <c r="D393" s="17">
        <v>1</v>
      </c>
      <c r="E393" s="4"/>
      <c r="F393" s="33"/>
    </row>
    <row r="394" spans="1:6" ht="57.6" x14ac:dyDescent="0.2">
      <c r="A394" s="32" t="s">
        <v>402</v>
      </c>
      <c r="B394" s="2" t="str">
        <f>'[47]19.17'!$B$11</f>
        <v>Suministro e instalación de acometida eléctrica trifásica en 3N°2 + 1N°8 + 1N°10 Sintox CU 90ºC, Incluye conectores, terminales de cobre, Marcación con cinta de vinilo de código de colores cada 5 mts  y demás  elementos necesarios para su correcta instalación.</v>
      </c>
      <c r="C394" s="17" t="s">
        <v>141</v>
      </c>
      <c r="D394" s="17">
        <v>1</v>
      </c>
      <c r="E394" s="4"/>
      <c r="F394" s="33"/>
    </row>
    <row r="395" spans="1:6" ht="57.6" x14ac:dyDescent="0.2">
      <c r="A395" s="32" t="s">
        <v>403</v>
      </c>
      <c r="B395" s="2" t="str">
        <f>'[47]19.18'!$B$11</f>
        <v>Suministro e instalación de acometida eléctrica bifásica en 2N°6 + 1N°8 + 1N°10 Sintox CU 90ºC, Incluye conectores, terminales de cobre, Marcación con cinta de vinilo de código de colores cada 5 mts  y demás  elementos necesarios para su correcta instalación.</v>
      </c>
      <c r="C395" s="17" t="s">
        <v>141</v>
      </c>
      <c r="D395" s="17">
        <v>1</v>
      </c>
      <c r="E395" s="4"/>
      <c r="F395" s="33"/>
    </row>
    <row r="396" spans="1:6" ht="57.6" x14ac:dyDescent="0.2">
      <c r="A396" s="32" t="s">
        <v>404</v>
      </c>
      <c r="B396" s="2" t="str">
        <f>'[47]19.19'!$B$11</f>
        <v>Suministro e instalación de acometida eléctrica bifásica en 3N°6 + 1N°8 + 1N°10 Sintox CU 90ºC, Incluye conectores, terminales de cobre, Marcación con cinta de vinilo de código de colores cada 5 mts  y demás  elementos necesarios para su correcta instalación.</v>
      </c>
      <c r="C396" s="17" t="s">
        <v>141</v>
      </c>
      <c r="D396" s="17">
        <v>1</v>
      </c>
      <c r="E396" s="4"/>
      <c r="F396" s="33"/>
    </row>
    <row r="397" spans="1:6" ht="57.6" x14ac:dyDescent="0.2">
      <c r="A397" s="32" t="s">
        <v>405</v>
      </c>
      <c r="B397" s="2" t="str">
        <f>'[47]19.20'!$B$11</f>
        <v>Suministro e instalación de acometida eléctrica trifásica en 3N°8 + 2N°12 Sintox CU 90ºC, Incluye conectores, terminales de cobre, Marcación con cinta de vinilo de código de colores cada 5 mts  y demás  elementos necesarios para su correcta instalación.</v>
      </c>
      <c r="C397" s="17" t="s">
        <v>141</v>
      </c>
      <c r="D397" s="17">
        <v>1</v>
      </c>
      <c r="E397" s="4"/>
      <c r="F397" s="33"/>
    </row>
    <row r="398" spans="1:6" ht="43.2" x14ac:dyDescent="0.2">
      <c r="A398" s="32" t="s">
        <v>406</v>
      </c>
      <c r="B398" s="2" t="str">
        <f>'[47]19.21'!$B$11</f>
        <v>Suministro, transporte e instalación de  acometida en cable 2(3xN°4/0 + N°2/0)+ 1N°4 Sintox CU 90ºC, Incluye conectores, terminales de cobre, encintada  y demás  elementos necesarios para su correcta instalación.</v>
      </c>
      <c r="C398" s="29" t="s">
        <v>141</v>
      </c>
      <c r="D398" s="17">
        <v>1</v>
      </c>
      <c r="E398" s="4"/>
      <c r="F398" s="33"/>
    </row>
    <row r="399" spans="1:6" ht="28.8" x14ac:dyDescent="0.2">
      <c r="A399" s="32" t="s">
        <v>407</v>
      </c>
      <c r="B399" s="2" t="str">
        <f>'[47]19.22'!$B$11</f>
        <v>Suministro, transporte e instalación de cable Triplex 2x4 + 4 AWG AAC/AAAC XLPE 600V 90C</v>
      </c>
      <c r="C399" s="17" t="s">
        <v>141</v>
      </c>
      <c r="D399" s="17">
        <v>1</v>
      </c>
      <c r="E399" s="4"/>
      <c r="F399" s="33"/>
    </row>
    <row r="400" spans="1:6" ht="31.5" customHeight="1" x14ac:dyDescent="0.2">
      <c r="A400" s="32" t="s">
        <v>408</v>
      </c>
      <c r="B400" s="2" t="str">
        <f>'[47]19.23'!$B$11</f>
        <v>Suministro, transporte e instalación de  acometida en cable acometida en cable No4 Sintox CU 90ºC. Incluye  accesorios para su correcta instalación y funcionamiento según RETIE.</v>
      </c>
      <c r="C400" s="17" t="s">
        <v>141</v>
      </c>
      <c r="D400" s="17">
        <v>1</v>
      </c>
      <c r="E400" s="4"/>
      <c r="F400" s="33"/>
    </row>
    <row r="401" spans="1:6" ht="20.25" customHeight="1" x14ac:dyDescent="0.2">
      <c r="A401" s="44">
        <v>20</v>
      </c>
      <c r="B401" s="21" t="s">
        <v>409</v>
      </c>
      <c r="C401" s="19"/>
      <c r="D401" s="19"/>
      <c r="E401" s="20"/>
      <c r="F401" s="45"/>
    </row>
    <row r="402" spans="1:6" ht="63" customHeight="1" x14ac:dyDescent="0.2">
      <c r="A402" s="32" t="s">
        <v>410</v>
      </c>
      <c r="B402" s="2" t="str">
        <f>'[47]20.1'!$B$11</f>
        <v>Suministro e instalación de luminaria hermetica LED, Tipo IP65, anctichispa,  socket de seguridad  ALP o similar .Incluye luminaria y diodos LED. 40W u homologo 6500k u homologo con THD &lt; 10% , Cable encauchetado, cadena eslabonada,clavija con polo a tierra  y demás accesorios para su correcta instalación.</v>
      </c>
      <c r="C402" s="17" t="s">
        <v>16</v>
      </c>
      <c r="D402" s="17">
        <v>1</v>
      </c>
      <c r="E402" s="4"/>
      <c r="F402" s="33"/>
    </row>
    <row r="403" spans="1:6" ht="100.8" x14ac:dyDescent="0.2">
      <c r="A403" s="32" t="s">
        <v>411</v>
      </c>
      <c r="B403" s="2" t="str">
        <f>'[47]20.2'!$B$11</f>
        <v>Suministro, transporte, retiro e instalación de Panel LED 30x120 o 60x60 cm. Panel de iluminación con fuente de luz tipo LED, potencia  40W u homologo, flujo lumínico mínimo de 4.320 lúmenes, 6.500 Kelvin u homologo, factor de potencia superior a 0.9, índice de hermeticidad IP20, índice de impacto IK07, tensión de alimentación universal 100-277 voltios. vida util a partir 50.000 horas dimerizables segun necesidad 0-10 voltios. Incluye cable encauchetado 3x12, enchufe y demás accesorios para su correcta instalación.</v>
      </c>
      <c r="C403" s="17" t="s">
        <v>16</v>
      </c>
      <c r="D403" s="17">
        <v>1</v>
      </c>
      <c r="E403" s="4"/>
      <c r="F403" s="33"/>
    </row>
    <row r="404" spans="1:6" ht="72" x14ac:dyDescent="0.2">
      <c r="A404" s="32" t="s">
        <v>412</v>
      </c>
      <c r="B404" s="2" t="str">
        <f>'[47]20.3'!$B$11</f>
        <v>Suministro, transporte, retiro e instalación de  LUMINARIA de emergencias o de señalización de emergencia LED. Cuerpo fabricado en polimero inyectado, resistente a impactos y altas temperaturas, con dos caras y placa posterior de rerie. Equipo multivoltaje 120/277V, bateria recargable de 4,8V recargable, 90 minutos de iluminación de emergencia. con boton de prueba</v>
      </c>
      <c r="C404" s="17" t="s">
        <v>16</v>
      </c>
      <c r="D404" s="17">
        <v>1</v>
      </c>
      <c r="E404" s="4"/>
      <c r="F404" s="33"/>
    </row>
    <row r="405" spans="1:6" ht="43.2" x14ac:dyDescent="0.2">
      <c r="A405" s="32" t="s">
        <v>413</v>
      </c>
      <c r="B405" s="2" t="str">
        <f>'[47]20.4'!$B$11</f>
        <v>Suministro, transporte e instalación de luminaria LED tipo tortuga grande ovalada,  con rejilla, 120V,  tipo intemperie  IP-65.  Incluye bombilla LED, y accesorios necesarios para su correcta instalación. Certificación RETIE</v>
      </c>
      <c r="C405" s="17" t="s">
        <v>16</v>
      </c>
      <c r="D405" s="17">
        <v>1</v>
      </c>
      <c r="E405" s="4"/>
      <c r="F405" s="33"/>
    </row>
    <row r="406" spans="1:6" ht="43.2" x14ac:dyDescent="0.2">
      <c r="A406" s="32" t="s">
        <v>414</v>
      </c>
      <c r="B406" s="2" t="str">
        <f>'[47]20.5'!$B$11</f>
        <v>Suministro, retiro  e instalación de bombillo LED 9W u homologo E27 W 100-240V,  Vida útil de las lámparas a partir 30.000 hora (s), 6500 k u homologo, contenido en mercurio: 0 mg, tasa de flujo luminoso superior a 350 lumenes.</v>
      </c>
      <c r="C406" s="17" t="s">
        <v>16</v>
      </c>
      <c r="D406" s="17">
        <v>1</v>
      </c>
      <c r="E406" s="4"/>
      <c r="F406" s="33"/>
    </row>
    <row r="407" spans="1:6" ht="31.5" customHeight="1" x14ac:dyDescent="0.2">
      <c r="A407" s="32" t="s">
        <v>415</v>
      </c>
      <c r="B407" s="2" t="str">
        <f>'[47]20.6'!$B$11</f>
        <v>Retiro y Reinstalacion de lamparas existentes.Incluye el chequeo de la misma y limpieza.</v>
      </c>
      <c r="C407" s="17" t="s">
        <v>16</v>
      </c>
      <c r="D407" s="17">
        <v>1</v>
      </c>
      <c r="E407" s="4"/>
      <c r="F407" s="33"/>
    </row>
    <row r="408" spans="1:6" ht="63.75" customHeight="1" x14ac:dyDescent="0.2">
      <c r="A408" s="32" t="s">
        <v>416</v>
      </c>
      <c r="B408" s="2" t="str">
        <f>'[47]20.7'!$B$11</f>
        <v>Suministro  transporte retiro  e instalacion de Proyector o reflector LED de 100W, 120-240V, vida util a partir 25.000 horas, 6.500 k u homologo, incluye conectores de resorte, prensa estopa, cable encauchetado 3x14, chazos y demas elementos para su correcta instalacion.</v>
      </c>
      <c r="C408" s="17" t="s">
        <v>16</v>
      </c>
      <c r="D408" s="17">
        <v>1</v>
      </c>
      <c r="E408" s="4"/>
      <c r="F408" s="33"/>
    </row>
    <row r="409" spans="1:6" ht="57.6" x14ac:dyDescent="0.2">
      <c r="A409" s="32" t="s">
        <v>417</v>
      </c>
      <c r="B409" s="2" t="str">
        <f>'[47]20.8'!$B$11</f>
        <v>Suministro e instalación de luminaria  campana LED 120W u homologo, 120/240V Eficiencia del reflector: 90%, 6.500°K u homologo, 7600 lúmenes, vida util a partir 30.000 horas, marco metálico y demás accesorios necesarios para su funcionamiento.</v>
      </c>
      <c r="C409" s="17" t="s">
        <v>16</v>
      </c>
      <c r="D409" s="17">
        <v>1</v>
      </c>
      <c r="E409" s="4"/>
      <c r="F409" s="33"/>
    </row>
    <row r="410" spans="1:6" ht="66" customHeight="1" x14ac:dyDescent="0.2">
      <c r="A410" s="32" t="s">
        <v>418</v>
      </c>
      <c r="B410" s="2" t="str">
        <f>'[47]20.9'!$B$11</f>
        <v>Suministro, transporte retiro e instalación de luminaria LED tipo AP, incluye luminaria 60W u homologo, vida util a partir 100.000 horas y flujo a partir de 9000, 6.500K u homologo, angulo inclinación interno 0 a 20° fotocelda, conectores, encintado, brazo 52/0° y/o 52/20° de 1 1/2" y todos los elementos necesarios para su correcta instalación. Incluye retiro cuando aplique</v>
      </c>
      <c r="C410" s="17" t="s">
        <v>419</v>
      </c>
      <c r="D410" s="17">
        <v>1</v>
      </c>
      <c r="E410" s="4"/>
      <c r="F410" s="33"/>
    </row>
    <row r="411" spans="1:6" ht="43.2" x14ac:dyDescent="0.2">
      <c r="A411" s="32" t="s">
        <v>420</v>
      </c>
      <c r="B411" s="2" t="str">
        <f>'[47]20.10'!$B$11</f>
        <v>Suministro e Instalación Proyector tipo HB150W u homologo,  6.500K IP65 led mulltivoltaje, incluye driver, led vida util a partir de 30.000 horas  y distribución de luz a 120°</v>
      </c>
      <c r="C411" s="17" t="s">
        <v>16</v>
      </c>
      <c r="D411" s="17">
        <v>1</v>
      </c>
      <c r="E411" s="4"/>
      <c r="F411" s="33"/>
    </row>
    <row r="412" spans="1:6" ht="33" customHeight="1" x14ac:dyDescent="0.2">
      <c r="A412" s="32" t="s">
        <v>421</v>
      </c>
      <c r="B412" s="2" t="str">
        <f>'[47]20.11'!$B$11</f>
        <v>Suministro, transporte, instalación retiro  tubo led de 18W u homologo T8 o T5 . eficiencia A o superior, vida util minima 40.000 horas dimensiones 60 o 120 cm</v>
      </c>
      <c r="C412" s="17" t="s">
        <v>16</v>
      </c>
      <c r="D412" s="17">
        <v>1</v>
      </c>
      <c r="E412" s="4"/>
      <c r="F412" s="33"/>
    </row>
    <row r="413" spans="1:6" ht="68.25" customHeight="1" x14ac:dyDescent="0.2">
      <c r="A413" s="32" t="s">
        <v>422</v>
      </c>
      <c r="B413" s="2" t="str">
        <f>'[47]20.12'!$B$11</f>
        <v>Suministro, transporte retiro  e instalación de panel LED UltraSlim (9w , 12w, 18w ) para incrustar o sobreponer diifernetes geometrias  u homologo, color en rango de  4100k a 6500K u homologo, IP20, incluye dirver y demas accesorios necesarios para su correcta instalación, vida util a partir de 25.000 horas. dimerizables segun necesidad</v>
      </c>
      <c r="C413" s="17" t="s">
        <v>16</v>
      </c>
      <c r="D413" s="17">
        <v>1</v>
      </c>
      <c r="E413" s="4"/>
      <c r="F413" s="33"/>
    </row>
    <row r="414" spans="1:6" ht="43.2" x14ac:dyDescent="0.2">
      <c r="A414" s="32" t="s">
        <v>423</v>
      </c>
      <c r="B414" s="2" t="str">
        <f>'[47]20.13'!$B$11</f>
        <v>Suministro, Transporte, retiro e instalación de sensor de techo infrarrojo cobertura 360°, incluye el equipo de censado, conexiones y demás elementos necesarios para su correcto funcionamiento</v>
      </c>
      <c r="C414" s="17" t="s">
        <v>16</v>
      </c>
      <c r="D414" s="17">
        <v>1</v>
      </c>
      <c r="E414" s="4"/>
      <c r="F414" s="33"/>
    </row>
    <row r="415" spans="1:6" ht="28.8" x14ac:dyDescent="0.2">
      <c r="A415" s="32" t="s">
        <v>424</v>
      </c>
      <c r="B415" s="2" t="str">
        <f>'[47]20.14'!$B$11</f>
        <v>Suministro e instalacion de lamp. mini titania sp. 1,140mts led tci 40W u homologo, vida utirl a partir de 30.000 horas 3000k a 6500k. dimerizables dim 0-10v cm bl</v>
      </c>
      <c r="C415" s="17" t="s">
        <v>16</v>
      </c>
      <c r="D415" s="17">
        <v>1</v>
      </c>
      <c r="E415" s="4"/>
      <c r="F415" s="33"/>
    </row>
    <row r="416" spans="1:6" ht="33" customHeight="1" x14ac:dyDescent="0.2">
      <c r="A416" s="32" t="s">
        <v>425</v>
      </c>
      <c r="B416" s="2" t="str">
        <f>'[47]20.15'!$B$11</f>
        <v>Suministro e instalacion de lamp. mini titania sp. led tci 2x25w 4000k a 6500k, vida util superior a 30.000 horas dim 0-10v difusor microprismatico bl**)</v>
      </c>
      <c r="C416" s="17" t="s">
        <v>16</v>
      </c>
      <c r="D416" s="17">
        <v>1</v>
      </c>
      <c r="E416" s="4"/>
      <c r="F416" s="33"/>
    </row>
    <row r="417" spans="1:6" ht="14.4" x14ac:dyDescent="0.2">
      <c r="A417" s="32" t="s">
        <v>426</v>
      </c>
      <c r="B417" s="2" t="str">
        <f>'[47]20.16'!$B$11</f>
        <v>Suministro e instalacion de suspension electrificada lamp. mini titania nw 1.20 mt bl</v>
      </c>
      <c r="C417" s="17" t="s">
        <v>16</v>
      </c>
      <c r="D417" s="17">
        <v>1</v>
      </c>
      <c r="E417" s="4"/>
      <c r="F417" s="33"/>
    </row>
    <row r="418" spans="1:6" ht="32.25" customHeight="1" x14ac:dyDescent="0.2">
      <c r="A418" s="32" t="s">
        <v>427</v>
      </c>
      <c r="B418" s="2" t="str">
        <f>'[47]20.17'!$B$11</f>
        <v>Suministro e instalacion de bala moon rd l led 30w u homologo  4000k a 6500k, vida utill a partir de 30.000 horas</v>
      </c>
      <c r="C418" s="17" t="s">
        <v>16</v>
      </c>
      <c r="D418" s="17">
        <v>1</v>
      </c>
      <c r="E418" s="4"/>
      <c r="F418" s="33"/>
    </row>
    <row r="419" spans="1:6" ht="28.8" x14ac:dyDescent="0.2">
      <c r="A419" s="32" t="s">
        <v>428</v>
      </c>
      <c r="B419" s="2" t="str">
        <f>'[47]20.18'!$B$11</f>
        <v>SUMINISTRO E INSTALACION DE LUM. DONA 90CMS LED TCI 10X12W 4000K a 6500K 120-277V AL</v>
      </c>
      <c r="C419" s="17" t="s">
        <v>16</v>
      </c>
      <c r="D419" s="17">
        <v>1</v>
      </c>
      <c r="E419" s="4"/>
      <c r="F419" s="33"/>
    </row>
    <row r="420" spans="1:6" ht="28.8" x14ac:dyDescent="0.2">
      <c r="A420" s="32" t="s">
        <v>429</v>
      </c>
      <c r="B420" s="2" t="str">
        <f>'[47]20.19'!$B$11</f>
        <v>Suministro transporte retiro e instalación de tubo led 9W. Incluye sockets, y todos los elementos necesarios para su correcta instalación.</v>
      </c>
      <c r="C420" s="17" t="s">
        <v>16</v>
      </c>
      <c r="D420" s="17">
        <v>1</v>
      </c>
      <c r="E420" s="4"/>
      <c r="F420" s="33"/>
    </row>
    <row r="421" spans="1:6" ht="28.8" x14ac:dyDescent="0.2">
      <c r="A421" s="32" t="s">
        <v>430</v>
      </c>
      <c r="B421" s="2" t="str">
        <f>'[47]20.20'!$B$11</f>
        <v>Suministro, transporte e instalación de cilindro bala  led de 20w u homologo 4100k A 6500k, vida util superior a 30.000 horas</v>
      </c>
      <c r="C421" s="17" t="s">
        <v>16</v>
      </c>
      <c r="D421" s="17">
        <v>1</v>
      </c>
      <c r="E421" s="4"/>
      <c r="F421" s="33"/>
    </row>
    <row r="422" spans="1:6" ht="28.8" x14ac:dyDescent="0.2">
      <c r="A422" s="32" t="s">
        <v>431</v>
      </c>
      <c r="B422" s="2" t="str">
        <f>'[47]20.21'!$B$11</f>
        <v xml:space="preserve">Suministro transporte e instalación de luminaria contrahuella aplique nicho 3w u homologo 3000k a 6500K chasis negro. </v>
      </c>
      <c r="C422" s="17" t="s">
        <v>16</v>
      </c>
      <c r="D422" s="17">
        <v>1</v>
      </c>
      <c r="E422" s="4"/>
      <c r="F422" s="33"/>
    </row>
    <row r="423" spans="1:6" ht="60" customHeight="1" x14ac:dyDescent="0.2">
      <c r="A423" s="32" t="s">
        <v>432</v>
      </c>
      <c r="B423" s="2" t="str">
        <f>'[47]20.22'!$B$11</f>
        <v>Suministro, transporte retiro e instalación de panel LED UltraSlim para incrustar o sobreponer diifernetes geometrias 36W u homologo, color en rango de 4100 a 6500K, IP20, incluye dirver y demas accesorios necesarios para su correcta instalación, 40.000 horas</v>
      </c>
      <c r="C423" s="17" t="s">
        <v>16</v>
      </c>
      <c r="D423" s="17">
        <v>1</v>
      </c>
      <c r="E423" s="4"/>
      <c r="F423" s="33"/>
    </row>
    <row r="424" spans="1:6" ht="21.75" customHeight="1" x14ac:dyDescent="0.2">
      <c r="A424" s="32" t="s">
        <v>433</v>
      </c>
      <c r="B424" s="2" t="str">
        <f>'[47]20.23'!$B$11</f>
        <v>Retiro de lamparas existentes.</v>
      </c>
      <c r="C424" s="17" t="s">
        <v>16</v>
      </c>
      <c r="D424" s="17">
        <v>1</v>
      </c>
      <c r="E424" s="4"/>
      <c r="F424" s="33"/>
    </row>
    <row r="425" spans="1:6" ht="30" customHeight="1" x14ac:dyDescent="0.2">
      <c r="A425" s="32" t="s">
        <v>434</v>
      </c>
      <c r="B425" s="2" t="str">
        <f>'[47]20.24'!$B$11</f>
        <v>Suministro transporte e instalación de Cinta led entre 3000 hasta 6500k con precortes cada 50cm</v>
      </c>
      <c r="C425" s="17" t="s">
        <v>13</v>
      </c>
      <c r="D425" s="17">
        <v>1</v>
      </c>
      <c r="E425" s="4"/>
      <c r="F425" s="33"/>
    </row>
    <row r="426" spans="1:6" ht="21.75" customHeight="1" x14ac:dyDescent="0.2">
      <c r="A426" s="32" t="s">
        <v>435</v>
      </c>
      <c r="B426" s="2" t="str">
        <f>'[47]20.25'!$B$11</f>
        <v>Suministro,retiro,transporte e instalación de Fotocelda</v>
      </c>
      <c r="C426" s="17" t="s">
        <v>16</v>
      </c>
      <c r="D426" s="17">
        <v>1</v>
      </c>
      <c r="E426" s="4"/>
      <c r="F426" s="33"/>
    </row>
    <row r="427" spans="1:6" ht="21.75" customHeight="1" x14ac:dyDescent="0.2">
      <c r="A427" s="32" t="s">
        <v>436</v>
      </c>
      <c r="B427" s="2" t="str">
        <f>'[47]20.26'!$B$11</f>
        <v>Suministro transporte, retiro e instalación de Base para fotocelda</v>
      </c>
      <c r="C427" s="17" t="s">
        <v>16</v>
      </c>
      <c r="D427" s="17">
        <v>1</v>
      </c>
      <c r="E427" s="4"/>
      <c r="F427" s="33"/>
    </row>
    <row r="428" spans="1:6" ht="67.5" customHeight="1" x14ac:dyDescent="0.2">
      <c r="A428" s="32" t="s">
        <v>437</v>
      </c>
      <c r="B428" s="2" t="str">
        <f>'[47]20.27'!$B$11</f>
        <v>Suministro  transporte e instalacion de Proyector o reflector LED MULTICOLOR de 100W, 120-240V, vida util a partir 30.000 horas, 6.500 k u homologo, incluye fotocelda con base, conectores de resorte, prensa estopa, cable encauchetado 3x14, chazos y demas elementos para su correcta instalacion.e para fotocelda</v>
      </c>
      <c r="C428" s="17" t="s">
        <v>16</v>
      </c>
      <c r="D428" s="17">
        <v>1</v>
      </c>
      <c r="E428" s="4"/>
      <c r="F428" s="33"/>
    </row>
    <row r="429" spans="1:6" ht="67.5" customHeight="1" x14ac:dyDescent="0.2">
      <c r="A429" s="32" t="s">
        <v>438</v>
      </c>
      <c r="B429" s="2" t="str">
        <f>'[47]20.28'!$B$11</f>
        <v>Suministro transporte e instalación de brazo luminaria curvo doble platina de 3 mts, incluye brazo galvanizado , instalación, elementos de anclaje y fijación, y todos los elementos necesarios para su correcta instalación.</v>
      </c>
      <c r="C429" s="17" t="s">
        <v>16</v>
      </c>
      <c r="D429" s="17">
        <v>1</v>
      </c>
      <c r="E429" s="4"/>
      <c r="F429" s="33"/>
    </row>
    <row r="430" spans="1:6" ht="12" x14ac:dyDescent="0.2">
      <c r="A430" s="44">
        <v>21</v>
      </c>
      <c r="B430" s="21" t="s">
        <v>439</v>
      </c>
      <c r="C430" s="19"/>
      <c r="D430" s="19"/>
      <c r="E430" s="20"/>
      <c r="F430" s="45"/>
    </row>
    <row r="431" spans="1:6" ht="43.2" x14ac:dyDescent="0.2">
      <c r="A431" s="32" t="s">
        <v>440</v>
      </c>
      <c r="B431" s="2" t="str">
        <f>'[47]21.1'!$B$11</f>
        <v>Suministro, transporte e instalación de PUESTA A TIERRA. Según norma según norma RA6-10 de epm. Incluye varilla copperweld copperweld de 5/8" por 2.40m, cable, soldadura exotermica y demás accesorios para su correcto funcionamiento.</v>
      </c>
      <c r="C431" s="17" t="s">
        <v>16</v>
      </c>
      <c r="D431" s="17">
        <v>1</v>
      </c>
      <c r="E431" s="4"/>
      <c r="F431" s="33"/>
    </row>
    <row r="432" spans="1:6" ht="14.4" x14ac:dyDescent="0.2">
      <c r="A432" s="32" t="s">
        <v>441</v>
      </c>
      <c r="B432" s="2" t="str">
        <f>'[47]21.2'!$B$11</f>
        <v>Suministro, transporte e instalación de conector a compresión bimetálio.</v>
      </c>
      <c r="C432" s="17" t="s">
        <v>16</v>
      </c>
      <c r="D432" s="17">
        <v>1</v>
      </c>
      <c r="E432" s="4"/>
      <c r="F432" s="33"/>
    </row>
    <row r="433" spans="1:6" ht="28.8" x14ac:dyDescent="0.2">
      <c r="A433" s="32" t="s">
        <v>442</v>
      </c>
      <c r="B433" s="2" t="str">
        <f>'[47]21.3'!$B$11</f>
        <v>Suministro, transporte e instalación de terminal a compresión bimetálico, para cables calibres 1/0 AWG, 3M ref 40032 .</v>
      </c>
      <c r="C433" s="17" t="s">
        <v>16</v>
      </c>
      <c r="D433" s="17">
        <v>1</v>
      </c>
      <c r="E433" s="4"/>
      <c r="F433" s="33"/>
    </row>
    <row r="434" spans="1:6" ht="28.5" customHeight="1" x14ac:dyDescent="0.2">
      <c r="A434" s="32" t="s">
        <v>443</v>
      </c>
      <c r="B434" s="2" t="str">
        <f>'[47]21.4'!$B$11</f>
        <v>Suministro e instalación de soldadura cadweld o exotérmica  115 gramos .Incluye todos los elementos necesarios para su correcta instalación.</v>
      </c>
      <c r="C434" s="17" t="s">
        <v>16</v>
      </c>
      <c r="D434" s="17">
        <v>1</v>
      </c>
      <c r="E434" s="4"/>
      <c r="F434" s="33"/>
    </row>
    <row r="435" spans="1:6" ht="28.8" x14ac:dyDescent="0.2">
      <c r="A435" s="32" t="s">
        <v>444</v>
      </c>
      <c r="B435" s="2" t="str">
        <f>'[47]21.5'!$B$11</f>
        <v>Suministro, transporte e instalación de  CABLE DE ALUMINIO desnudo 1/0 ACSR. Para anillo en cubierta</v>
      </c>
      <c r="C435" s="17" t="s">
        <v>386</v>
      </c>
      <c r="D435" s="17">
        <v>1</v>
      </c>
      <c r="E435" s="4"/>
      <c r="F435" s="33"/>
    </row>
    <row r="436" spans="1:6" ht="28.8" x14ac:dyDescent="0.2">
      <c r="A436" s="32" t="s">
        <v>445</v>
      </c>
      <c r="B436" s="2" t="str">
        <f>'[47]21.6'!$B$11</f>
        <v>Suministro, transporte e instalación de  SOPORTE tipo Snap para cables en tejado con altura de 0.066m.</v>
      </c>
      <c r="C436" s="17" t="s">
        <v>16</v>
      </c>
      <c r="D436" s="17">
        <v>1</v>
      </c>
      <c r="E436" s="4"/>
      <c r="F436" s="33"/>
    </row>
    <row r="437" spans="1:6" ht="57.6" x14ac:dyDescent="0.2">
      <c r="A437" s="32" t="s">
        <v>446</v>
      </c>
      <c r="B437" s="2" t="str">
        <f>'[47]21.7'!$B$11</f>
        <v>Inspeccion de obra instalaciones hasta 1,000 m2 donde se verifique el cumplimiento de la instalacion electrica interna con respecto a los requerimientos  del reglamento tecnico de instalaciones electricas RETIE, incluye anexar factura de pago y constancia de dictamen de inspeccion por parte de la empresa certificadora.</v>
      </c>
      <c r="C437" s="17" t="s">
        <v>16</v>
      </c>
      <c r="D437" s="17">
        <v>1</v>
      </c>
      <c r="E437" s="4"/>
      <c r="F437" s="33"/>
    </row>
    <row r="438" spans="1:6" ht="43.2" x14ac:dyDescent="0.2">
      <c r="A438" s="32" t="s">
        <v>447</v>
      </c>
      <c r="B438" s="2" t="str">
        <f>'[47]21.8'!$B$11</f>
        <v>Proyecto de redes aprobado por EE.PP.MM.Tramites de legalizacion de proyecto de redes.Incluye Diseño del proyecto ,tramites para retiro del contador existente  y su paz y salvo ;lo mismo que el tramite para retiro de la acometida  existente.</v>
      </c>
      <c r="C438" s="17" t="s">
        <v>16</v>
      </c>
      <c r="D438" s="17">
        <v>1</v>
      </c>
      <c r="E438" s="4"/>
      <c r="F438" s="33"/>
    </row>
    <row r="439" spans="1:6" ht="31.5" customHeight="1" x14ac:dyDescent="0.2">
      <c r="A439" s="32" t="s">
        <v>448</v>
      </c>
      <c r="B439" s="2" t="str">
        <f>'[47]21.9'!$B$11</f>
        <v>Suministro e Instalación de punta captadora 16mmx 150 cm Incluye: placa de fondo, soporte para barras de captura &amp; Tornillo expansivo de fijación de 1/2"</v>
      </c>
      <c r="C439" s="17" t="s">
        <v>16</v>
      </c>
      <c r="D439" s="17">
        <v>1</v>
      </c>
      <c r="E439" s="4"/>
      <c r="F439" s="33"/>
    </row>
    <row r="440" spans="1:6" ht="28.8" x14ac:dyDescent="0.2">
      <c r="A440" s="32" t="s">
        <v>449</v>
      </c>
      <c r="B440" s="2" t="str">
        <f>'[47]21.10'!$B$11</f>
        <v>Suministro e Instalación de punta captadora 16mmx 150 cm ALUMINIO con base DX REF 101/ ALU 1500DX Incluye: Tornillo expansivo de fijación de 1/2"</v>
      </c>
      <c r="C440" s="17" t="s">
        <v>16</v>
      </c>
      <c r="D440" s="17">
        <v>1</v>
      </c>
      <c r="E440" s="4"/>
      <c r="F440" s="33"/>
    </row>
    <row r="441" spans="1:6" ht="28.8" x14ac:dyDescent="0.2">
      <c r="A441" s="32" t="s">
        <v>450</v>
      </c>
      <c r="B441" s="2" t="str">
        <f>'[47]21.11'!$B$11</f>
        <v>Suministro e Instalación de punta captadora 16mm x 80 cm ALUMINIO con base DX REF 101/ ALU 600DX Incluye: Tornillo expansivo de fijación de 1/2"</v>
      </c>
      <c r="C441" s="17" t="s">
        <v>16</v>
      </c>
      <c r="D441" s="17">
        <v>1</v>
      </c>
      <c r="E441" s="4"/>
      <c r="F441" s="33"/>
    </row>
    <row r="442" spans="1:6" ht="28.8" x14ac:dyDescent="0.2">
      <c r="A442" s="32" t="s">
        <v>451</v>
      </c>
      <c r="B442" s="2" t="str">
        <f>'[47]21.12'!$B$11</f>
        <v>Suministro e Instalación de punta captadora 16mm x 60 cm ALUMINIO con base DX REF 101/ ALU 600DX Incluye: Tornillo expansivo de fijación de 1/2"</v>
      </c>
      <c r="C442" s="17" t="s">
        <v>16</v>
      </c>
      <c r="D442" s="17">
        <v>1</v>
      </c>
      <c r="E442" s="4"/>
      <c r="F442" s="33"/>
    </row>
    <row r="443" spans="1:6" ht="14.4" x14ac:dyDescent="0.2">
      <c r="A443" s="32" t="s">
        <v>452</v>
      </c>
      <c r="B443" s="2" t="str">
        <f>'[47]21.13'!$B$11</f>
        <v>Suministro e Instalación de CONECTOR VARIABLE ALUMINIO  AL-AL REF. 249/AL</v>
      </c>
      <c r="C443" s="17" t="s">
        <v>16</v>
      </c>
      <c r="D443" s="17">
        <v>1</v>
      </c>
      <c r="E443" s="4"/>
      <c r="F443" s="33"/>
    </row>
    <row r="444" spans="1:6" ht="28.8" x14ac:dyDescent="0.2">
      <c r="A444" s="32" t="s">
        <v>453</v>
      </c>
      <c r="B444" s="2" t="str">
        <f>'[47]21.14'!$B$11</f>
        <v>Suministro e Instalación de Abrazadera de puesta a tierra, 3/8-1 1/2", Acero inoxidable</v>
      </c>
      <c r="C444" s="17" t="s">
        <v>16</v>
      </c>
      <c r="D444" s="17">
        <v>1</v>
      </c>
      <c r="E444" s="4"/>
      <c r="F444" s="33"/>
    </row>
    <row r="445" spans="1:6" ht="28.8" x14ac:dyDescent="0.2">
      <c r="A445" s="32" t="s">
        <v>454</v>
      </c>
      <c r="B445" s="2" t="str">
        <f>'[47]21.15'!$B$11</f>
        <v>Suministro e instalación de Caja metalica 2400 con 3 entradas de 3/4" para instalación de conector bimetalico en el cambio aluminio a cobre.</v>
      </c>
      <c r="C445" s="17" t="s">
        <v>16</v>
      </c>
      <c r="D445" s="17">
        <v>1</v>
      </c>
      <c r="E445" s="4"/>
      <c r="F445" s="33"/>
    </row>
    <row r="446" spans="1:6" ht="43.2" x14ac:dyDescent="0.2">
      <c r="A446" s="32" t="s">
        <v>455</v>
      </c>
      <c r="B446" s="2" t="str">
        <f>'[47]21.16'!$B$11</f>
        <v>Suministro e instalación de grapa universal conexión en T, cruz/paralelo bimetálico aluminio/cobre para realizar trancición aluminio cobre en los bajantes del apantallamiento.</v>
      </c>
      <c r="C446" s="17" t="s">
        <v>16</v>
      </c>
      <c r="D446" s="17">
        <v>1</v>
      </c>
      <c r="E446" s="4"/>
      <c r="F446" s="33"/>
    </row>
    <row r="447" spans="1:6" ht="14.4" x14ac:dyDescent="0.2">
      <c r="A447" s="32" t="s">
        <v>456</v>
      </c>
      <c r="B447" s="2" t="str">
        <f>'[47]21.17'!$B$11</f>
        <v>Suministro e Instalación de Cable AA8000 THHN No. 1/0 AWG. Para bajantes.</v>
      </c>
      <c r="C447" s="17" t="s">
        <v>16</v>
      </c>
      <c r="D447" s="17">
        <v>1</v>
      </c>
      <c r="E447" s="4"/>
      <c r="F447" s="33"/>
    </row>
    <row r="448" spans="1:6" ht="28.8" x14ac:dyDescent="0.2">
      <c r="A448" s="32" t="s">
        <v>457</v>
      </c>
      <c r="B448" s="2" t="str">
        <f>'[47]21.18'!$B$11</f>
        <v>Suministro e Instalación de Cable de Cobre Desnudo No. 1/0 AWG. Para sistema de puesta a Tierra. Incluye excavación.</v>
      </c>
      <c r="C448" s="17" t="s">
        <v>16</v>
      </c>
      <c r="D448" s="17">
        <v>1</v>
      </c>
      <c r="E448" s="4"/>
      <c r="F448" s="33"/>
    </row>
    <row r="449" spans="1:6" ht="43.2" x14ac:dyDescent="0.2">
      <c r="A449" s="32" t="s">
        <v>458</v>
      </c>
      <c r="B449" s="2" t="str">
        <f>'[47]21.19'!$B$11</f>
        <v xml:space="preserve">Suministro e instalación de Barra de conexión a tierra TGB. Incluye barra de cobre de alta conductividad, Aisladores tipo barril de resina epóxica, bases y sistema de fijacion. </v>
      </c>
      <c r="C449" s="17" t="s">
        <v>16</v>
      </c>
      <c r="D449" s="17">
        <v>1</v>
      </c>
      <c r="E449" s="4"/>
      <c r="F449" s="33"/>
    </row>
    <row r="450" spans="1:6" ht="14.4" x14ac:dyDescent="0.2">
      <c r="A450" s="32" t="s">
        <v>459</v>
      </c>
      <c r="B450" s="2" t="str">
        <f>'[47]21.20'!$B$11</f>
        <v>Suministro e Instalación de Caja de inspección 30x30cm</v>
      </c>
      <c r="C450" s="17" t="s">
        <v>16</v>
      </c>
      <c r="D450" s="17">
        <v>1</v>
      </c>
      <c r="E450" s="4"/>
      <c r="F450" s="33"/>
    </row>
    <row r="451" spans="1:6" ht="43.2" x14ac:dyDescent="0.2">
      <c r="A451" s="32" t="s">
        <v>460</v>
      </c>
      <c r="B451" s="2" t="str">
        <f>'[47]21.21'!$B$11</f>
        <v>Suministro transporte e instalación de Medidor trifásico  tetrafilar Certificado. Pantalla LCD reflectiva de alto contraste y amplio ángulo de visión para facilitar la lectura.Voltaje120, Vfrecuencia 60 Hz, Corriente Máxima 100 A.</v>
      </c>
      <c r="C451" s="17" t="s">
        <v>16</v>
      </c>
      <c r="D451" s="17">
        <v>1</v>
      </c>
      <c r="E451" s="4"/>
      <c r="F451" s="33"/>
    </row>
    <row r="452" spans="1:6" ht="23.25" customHeight="1" x14ac:dyDescent="0.2">
      <c r="A452" s="44">
        <v>22</v>
      </c>
      <c r="B452" s="21" t="s">
        <v>461</v>
      </c>
      <c r="C452" s="19"/>
      <c r="D452" s="19"/>
      <c r="E452" s="20"/>
      <c r="F452" s="45"/>
    </row>
    <row r="453" spans="1:6" ht="28.8" x14ac:dyDescent="0.2">
      <c r="A453" s="32" t="s">
        <v>462</v>
      </c>
      <c r="B453" s="2" t="str">
        <f>'[47]22.1'!$B$11</f>
        <v>Suministro, transporte e instalación de  patch panel de 24 puertos modular categoría 6A certificado . Incluye marcación, accesorios de fijación y conexión de Jack.</v>
      </c>
      <c r="C453" s="17" t="s">
        <v>16</v>
      </c>
      <c r="D453" s="17">
        <v>1</v>
      </c>
      <c r="E453" s="4"/>
      <c r="F453" s="33"/>
    </row>
    <row r="454" spans="1:6" ht="28.8" x14ac:dyDescent="0.2">
      <c r="A454" s="32" t="s">
        <v>463</v>
      </c>
      <c r="B454" s="2" t="str">
        <f>'[47]22.2'!$B$11</f>
        <v>Suministro, transporte e instalación de  patch panel de 48 puertos modular categoría 6A certificado . Incluye marcación, accesorios de fijación y conexión de Jack.</v>
      </c>
      <c r="C454" s="17" t="s">
        <v>16</v>
      </c>
      <c r="D454" s="17">
        <v>1</v>
      </c>
      <c r="E454" s="4"/>
      <c r="F454" s="33"/>
    </row>
    <row r="455" spans="1:6" ht="28.8" x14ac:dyDescent="0.2">
      <c r="A455" s="32" t="s">
        <v>464</v>
      </c>
      <c r="B455" s="2" t="str">
        <f>'[47]22.3'!$B$11</f>
        <v>Suministro, transporte e instalación de  patch panel de 24 puertos modular categoría 6 certificado . Incluye marcación, accesorios de fijación y conexión de Jack.</v>
      </c>
      <c r="C455" s="17" t="s">
        <v>16</v>
      </c>
      <c r="D455" s="17">
        <v>1</v>
      </c>
      <c r="E455" s="4"/>
      <c r="F455" s="33"/>
    </row>
    <row r="456" spans="1:6" ht="28.8" x14ac:dyDescent="0.2">
      <c r="A456" s="32" t="s">
        <v>465</v>
      </c>
      <c r="B456" s="2" t="str">
        <f>'[47]22.4'!$B$11</f>
        <v>Suministro, transporte e instalación de  patch panel de 48 puertos modular categoría 6 certificado . Incluye marcación, accesorios de fijación y conexión de Jack.</v>
      </c>
      <c r="C456" s="17" t="s">
        <v>16</v>
      </c>
      <c r="D456" s="17">
        <v>1</v>
      </c>
      <c r="E456" s="4"/>
      <c r="F456" s="33"/>
    </row>
    <row r="457" spans="1:6" ht="28.8" x14ac:dyDescent="0.2">
      <c r="A457" s="32" t="s">
        <v>466</v>
      </c>
      <c r="B457" s="2" t="str">
        <f>'[47]22.5'!$B$11</f>
        <v>Suministro, transporte e instalación de organizadores de cables frontales 40x40. Incluye accesorios de fijación. Con tapa</v>
      </c>
      <c r="C457" s="17" t="s">
        <v>16</v>
      </c>
      <c r="D457" s="17">
        <v>1</v>
      </c>
      <c r="E457" s="4"/>
      <c r="F457" s="33"/>
    </row>
    <row r="458" spans="1:6" ht="28.8" x14ac:dyDescent="0.2">
      <c r="A458" s="32" t="s">
        <v>467</v>
      </c>
      <c r="B458" s="2" t="str">
        <f>'[47]22.6'!$B$11</f>
        <v>Suministro, transporte e instalación de organizadores de cables frontales 60x60. Incluye accesorios de fijación. Con tapa</v>
      </c>
      <c r="C458" s="17" t="s">
        <v>16</v>
      </c>
      <c r="D458" s="17">
        <v>1</v>
      </c>
      <c r="E458" s="4"/>
      <c r="F458" s="33"/>
    </row>
    <row r="459" spans="1:6" ht="28.8" x14ac:dyDescent="0.2">
      <c r="A459" s="32" t="s">
        <v>468</v>
      </c>
      <c r="B459" s="2" t="str">
        <f>'[47]22.7'!$B$11</f>
        <v xml:space="preserve">Suministro, transporte e instalación de Multitoma grado hospitalario horizontal para Rack de 8 Tomacorrientes dobles. Incluye fijación </v>
      </c>
      <c r="C459" s="17" t="s">
        <v>16</v>
      </c>
      <c r="D459" s="17">
        <v>1</v>
      </c>
      <c r="E459" s="4"/>
      <c r="F459" s="33"/>
    </row>
    <row r="460" spans="1:6" ht="14.4" x14ac:dyDescent="0.2">
      <c r="A460" s="32" t="s">
        <v>469</v>
      </c>
      <c r="B460" s="2" t="str">
        <f>'[47]22.8'!$B$11</f>
        <v>Suministro, transporte e instalación de de patch cord Cat 6 de 3 MT, color azul.</v>
      </c>
      <c r="C460" s="17" t="s">
        <v>16</v>
      </c>
      <c r="D460" s="17">
        <v>1</v>
      </c>
      <c r="E460" s="4"/>
      <c r="F460" s="33"/>
    </row>
    <row r="461" spans="1:6" ht="24.75" customHeight="1" x14ac:dyDescent="0.2">
      <c r="A461" s="32" t="s">
        <v>470</v>
      </c>
      <c r="B461" s="2" t="str">
        <f>'[47]22.9'!$B$11</f>
        <v>Suministro, transporte e instalación de de patch cord Cat 6A de 3 MT, color azul.</v>
      </c>
      <c r="C461" s="17" t="s">
        <v>16</v>
      </c>
      <c r="D461" s="17">
        <v>1</v>
      </c>
      <c r="E461" s="4"/>
      <c r="F461" s="33"/>
    </row>
    <row r="462" spans="1:6" ht="24" customHeight="1" x14ac:dyDescent="0.2">
      <c r="A462" s="32" t="s">
        <v>471</v>
      </c>
      <c r="B462" s="2" t="str">
        <f>'[47]22.10'!$B$11</f>
        <v>Suministro, transporte e instalación de de patch cord Cat 6 de 1.5 MT, color azul.</v>
      </c>
      <c r="C462" s="17" t="s">
        <v>16</v>
      </c>
      <c r="D462" s="17">
        <v>1</v>
      </c>
      <c r="E462" s="4"/>
      <c r="F462" s="33"/>
    </row>
    <row r="463" spans="1:6" ht="20.25" customHeight="1" x14ac:dyDescent="0.2">
      <c r="A463" s="32" t="s">
        <v>472</v>
      </c>
      <c r="B463" s="2" t="str">
        <f>'[47]22.11'!$B$11</f>
        <v>Suministro, transporte e instalación de de patch cord Cat 6A de 2 MT, color azul.</v>
      </c>
      <c r="C463" s="17" t="s">
        <v>16</v>
      </c>
      <c r="D463" s="17">
        <v>1</v>
      </c>
      <c r="E463" s="4"/>
      <c r="F463" s="33"/>
    </row>
    <row r="464" spans="1:6" ht="24" customHeight="1" x14ac:dyDescent="0.2">
      <c r="A464" s="32" t="s">
        <v>473</v>
      </c>
      <c r="B464" s="2" t="str">
        <f>'[47]22.12'!$B$11</f>
        <v>Suministro, transporte e instalación de de patch cord Cat 6 de 90 CM, color azul.</v>
      </c>
      <c r="C464" s="17" t="s">
        <v>16</v>
      </c>
      <c r="D464" s="17">
        <v>1</v>
      </c>
      <c r="E464" s="4"/>
      <c r="F464" s="33"/>
    </row>
    <row r="465" spans="1:6" ht="14.4" x14ac:dyDescent="0.2">
      <c r="A465" s="32" t="s">
        <v>474</v>
      </c>
      <c r="B465" s="2" t="str">
        <f>'[47]22.13'!$B$11</f>
        <v>Suministro, transporte e instalación de de patch cord Cat 6A de 100 CM, color azul.</v>
      </c>
      <c r="C465" s="17" t="s">
        <v>16</v>
      </c>
      <c r="D465" s="17">
        <v>1</v>
      </c>
      <c r="E465" s="4"/>
      <c r="F465" s="33"/>
    </row>
    <row r="466" spans="1:6" ht="28.8" x14ac:dyDescent="0.2">
      <c r="A466" s="32" t="s">
        <v>475</v>
      </c>
      <c r="B466" s="2" t="str">
        <f>'[47]22.14'!$B$11</f>
        <v>Suministro, transporte e instalación de de patch cord duplex Fibra optica multimodo de 1m.</v>
      </c>
      <c r="C466" s="17" t="s">
        <v>16</v>
      </c>
      <c r="D466" s="17">
        <v>1</v>
      </c>
      <c r="E466" s="4"/>
      <c r="F466" s="33"/>
    </row>
    <row r="467" spans="1:6" ht="43.2" x14ac:dyDescent="0.2">
      <c r="A467" s="32" t="s">
        <v>476</v>
      </c>
      <c r="B467" s="2" t="str">
        <f>'[47]22.15'!$B$11</f>
        <v>Suministro e instalación de TRANSCEPTOR: Módulo SFP+ multimodo 10Gbps para conector LC dúplex, longitud de onda 850nm, rango de transmisión 300m (50/125μm OM3). Temperatura almacenamiento (-40 a 85°C), Operación (0 - 70°C)</v>
      </c>
      <c r="C467" s="17" t="s">
        <v>16</v>
      </c>
      <c r="D467" s="17">
        <v>1</v>
      </c>
      <c r="E467" s="4"/>
      <c r="F467" s="33"/>
    </row>
    <row r="468" spans="1:6" ht="86.4" x14ac:dyDescent="0.2">
      <c r="A468" s="32" t="s">
        <v>477</v>
      </c>
      <c r="B468" s="2" t="str">
        <f>'[47]22.16'!$B$11</f>
        <v>Suministro, transporte e instalación de salida sencilla o doble de voz o datos en Jack  RJ45  en ambos lados según referencia instalada  en el rack cat 6, aplicable a normas TIA 568A/TIA 568B, cumpla standares industriales y estén en el listado UL. incluye el toma de voz o datos, faceplates, módulos y elementos asociados, marcación con placa en acrílico o térmica, Certificacion del punto de Red y demás elementos necesarios para su correcta instalación.(para instalar en caja o canaleta).</v>
      </c>
      <c r="C468" s="17" t="s">
        <v>16</v>
      </c>
      <c r="D468" s="17">
        <v>1</v>
      </c>
      <c r="E468" s="4"/>
      <c r="F468" s="33"/>
    </row>
    <row r="469" spans="1:6" ht="86.4" x14ac:dyDescent="0.2">
      <c r="A469" s="32" t="s">
        <v>478</v>
      </c>
      <c r="B469" s="2" t="str">
        <f>'[47]22.17'!$B$11</f>
        <v>Suministro, transporte e instalación de salida sencilla o doble de voz o datos en Jack  RJ45  en ambos lados según referencia instalada  en el rack cat 6A, aplicable a normas TIA 568A/TIA 568B, cumpla standares industriales y estén en el listado UL. incluye el toma de voz o datos, faceplates, módulos y elementos asociados, marcación con placa en acrílico o térmica, Certificacion del punto de Red y demás elementos necesarios para su correcta instalación.(para instalar en caja o canaleta).</v>
      </c>
      <c r="C469" s="17" t="s">
        <v>16</v>
      </c>
      <c r="D469" s="17">
        <v>1</v>
      </c>
      <c r="E469" s="4"/>
      <c r="F469" s="33"/>
    </row>
    <row r="470" spans="1:6" ht="28.8" x14ac:dyDescent="0.2">
      <c r="A470" s="32" t="s">
        <v>479</v>
      </c>
      <c r="B470" s="2" t="str">
        <f>'[47]22.18'!$B$11</f>
        <v>Suministro e instalación de Cable  UTP cat.6 calibre 22AWG-23AWG, incluye marcación y correas de amarre .</v>
      </c>
      <c r="C470" s="17" t="s">
        <v>386</v>
      </c>
      <c r="D470" s="17">
        <v>1</v>
      </c>
      <c r="E470" s="4"/>
      <c r="F470" s="33"/>
    </row>
    <row r="471" spans="1:6" ht="28.8" x14ac:dyDescent="0.2">
      <c r="A471" s="32" t="s">
        <v>480</v>
      </c>
      <c r="B471" s="2" t="str">
        <f>'[47]22.19'!$B$11</f>
        <v>Suministro e instalación de Cable  UTP cat.6A calibre 22AWG-23AWG, incluye marcación y correas de amarre .</v>
      </c>
      <c r="C471" s="17" t="s">
        <v>386</v>
      </c>
      <c r="D471" s="17">
        <v>1</v>
      </c>
      <c r="E471" s="4"/>
      <c r="F471" s="33"/>
    </row>
    <row r="472" spans="1:6" ht="14.4" x14ac:dyDescent="0.2">
      <c r="A472" s="32" t="s">
        <v>481</v>
      </c>
      <c r="B472" s="2" t="str">
        <f>'[47]22.20'!$B$11</f>
        <v>Suministro e instalación de fibra óptica de 12 hilos, 50/125, uso interior. OM4.</v>
      </c>
      <c r="C472" s="17" t="s">
        <v>386</v>
      </c>
      <c r="D472" s="17">
        <v>1</v>
      </c>
      <c r="E472" s="4"/>
      <c r="F472" s="33"/>
    </row>
    <row r="473" spans="1:6" ht="14.4" x14ac:dyDescent="0.2">
      <c r="A473" s="32" t="s">
        <v>482</v>
      </c>
      <c r="B473" s="2" t="str">
        <f>'[47]22.21'!$B$11</f>
        <v>Suministro e instalación de Conector LC-LC para fibra optica</v>
      </c>
      <c r="C473" s="17" t="s">
        <v>16</v>
      </c>
      <c r="D473" s="17">
        <v>1</v>
      </c>
      <c r="E473" s="4"/>
      <c r="F473" s="33"/>
    </row>
    <row r="474" spans="1:6" ht="14.4" x14ac:dyDescent="0.2">
      <c r="A474" s="32" t="s">
        <v>483</v>
      </c>
      <c r="B474" s="2" t="str">
        <f>'[47]22.22'!$B$11</f>
        <v>Certificación de fibra óptica</v>
      </c>
      <c r="C474" s="17" t="s">
        <v>16</v>
      </c>
      <c r="D474" s="17">
        <v>1</v>
      </c>
      <c r="E474" s="4"/>
      <c r="F474" s="33"/>
    </row>
    <row r="475" spans="1:6" ht="57.6" x14ac:dyDescent="0.2">
      <c r="A475" s="32" t="s">
        <v>484</v>
      </c>
      <c r="B475" s="2" t="str">
        <f>'[47]22.23'!$B$11</f>
        <v>Suministro, transporte e instalación de salida sencilla de hdmi, cumpla standares industriales y estén en el listado UL. incluye el toma de hdmi, faceplates, módulos y elementos asociados, marcación con placa en acrílico o térmica y demás elementos necesarios para su correcta instalación.(para instalar en caja o canaleta).</v>
      </c>
      <c r="C475" s="17" t="s">
        <v>16</v>
      </c>
      <c r="D475" s="17">
        <v>1</v>
      </c>
      <c r="E475" s="4"/>
      <c r="F475" s="33"/>
    </row>
    <row r="476" spans="1:6" ht="12" x14ac:dyDescent="0.2">
      <c r="A476" s="44">
        <v>23</v>
      </c>
      <c r="B476" s="21" t="s">
        <v>485</v>
      </c>
      <c r="C476" s="19"/>
      <c r="D476" s="19"/>
      <c r="E476" s="20"/>
      <c r="F476" s="45"/>
    </row>
    <row r="477" spans="1:6" ht="28.8" x14ac:dyDescent="0.2">
      <c r="A477" s="32" t="s">
        <v>486</v>
      </c>
      <c r="B477" s="2" t="str">
        <f>'[47]23.1'!$B$11</f>
        <v>Suministro  transporte   e instalación de Cable proel estereo delgado negro HPC80 Incluye  todo  los componentes  para  su perfecta instalación y control.</v>
      </c>
      <c r="C477" s="17" t="s">
        <v>487</v>
      </c>
      <c r="D477" s="17">
        <v>1</v>
      </c>
      <c r="E477" s="4"/>
      <c r="F477" s="33"/>
    </row>
    <row r="478" spans="1:6" ht="28.8" x14ac:dyDescent="0.2">
      <c r="A478" s="32" t="s">
        <v>488</v>
      </c>
      <c r="B478" s="2" t="str">
        <f>'[47]23.2'!$B$11</f>
        <v>Suministro  transporte   e instalación de XLR Proel hembra aereo KLR3FVPROIncluye  todo  los componentes  para  su perfecta instalación y control.</v>
      </c>
      <c r="C478" s="17" t="s">
        <v>16</v>
      </c>
      <c r="D478" s="17">
        <v>1</v>
      </c>
      <c r="E478" s="4"/>
      <c r="F478" s="33"/>
    </row>
    <row r="479" spans="1:6" ht="28.8" x14ac:dyDescent="0.2">
      <c r="A479" s="32" t="s">
        <v>489</v>
      </c>
      <c r="B479" s="2" t="str">
        <f>'[47]23.3'!$B$11</f>
        <v>Suministro  transporte   e instalación de XLR proel macho aereo XLR3MVPROIncluye  todo  los componentes  para  su perfecta instalación y control.</v>
      </c>
      <c r="C479" s="17" t="s">
        <v>16</v>
      </c>
      <c r="D479" s="17">
        <v>1</v>
      </c>
      <c r="E479" s="4"/>
      <c r="F479" s="33"/>
    </row>
    <row r="480" spans="1:6" ht="28.8" x14ac:dyDescent="0.2">
      <c r="A480" s="32" t="s">
        <v>490</v>
      </c>
      <c r="B480" s="2" t="str">
        <f>'[47]23.4'!$B$11</f>
        <v>Mantenimiento preventivo para todos los equipos de audio y video del CAD y Plaza Libertad. Incluye  revision fisica, programacion, actualizacion  y pruebas.</v>
      </c>
      <c r="C480" s="17" t="s">
        <v>63</v>
      </c>
      <c r="D480" s="17">
        <v>1</v>
      </c>
      <c r="E480" s="4"/>
      <c r="F480" s="33"/>
    </row>
    <row r="481" spans="1:10" ht="28.8" x14ac:dyDescent="0.2">
      <c r="A481" s="32" t="s">
        <v>491</v>
      </c>
      <c r="B481" s="2" t="str">
        <f>'[47]23.5'!$B$11</f>
        <v>Mantenimiento preventivo para todos los equipos de audio y video de la Secretaria de Movilidad.</v>
      </c>
      <c r="C481" s="17" t="s">
        <v>16</v>
      </c>
      <c r="D481" s="17">
        <v>1</v>
      </c>
      <c r="E481" s="4"/>
      <c r="F481" s="33"/>
    </row>
    <row r="482" spans="1:10" ht="72" x14ac:dyDescent="0.2">
      <c r="A482" s="32" t="s">
        <v>492</v>
      </c>
      <c r="B482" s="2" t="str">
        <f>'[47]23.6'!$B$11</f>
        <v>Mantenimiento preventivo del sistema de sonido del piso 5 de la Alcaldía de Medellín: Incluye bajada de parlantes, limpieza interna y externa, revisión de cable, chequeo de funcionamiento de parlantes e instalación (la desmontada de los parlantes se hará con aquellos que se puedan desinstalar), revisión del cableado y conexiones internas, limpieza del rack y de todos los equipos que se encuentren instalados</v>
      </c>
      <c r="C482" s="17" t="s">
        <v>63</v>
      </c>
      <c r="D482" s="17">
        <v>1</v>
      </c>
      <c r="E482" s="4"/>
      <c r="F482" s="33"/>
    </row>
    <row r="483" spans="1:10" ht="12" x14ac:dyDescent="0.2">
      <c r="A483" s="272" t="s">
        <v>495</v>
      </c>
      <c r="B483" s="273"/>
      <c r="C483" s="273"/>
      <c r="D483" s="273"/>
      <c r="E483" s="273"/>
      <c r="F483" s="46">
        <f>ROUND(SUM(F11:F482),0)</f>
        <v>0</v>
      </c>
    </row>
    <row r="484" spans="1:10" ht="12.6" thickBot="1" x14ac:dyDescent="0.25">
      <c r="A484" s="277"/>
      <c r="B484" s="277"/>
      <c r="C484" s="277"/>
      <c r="D484" s="277"/>
      <c r="E484" s="277"/>
      <c r="F484" s="278"/>
    </row>
    <row r="485" spans="1:10" ht="12" x14ac:dyDescent="0.2">
      <c r="A485" s="279" t="s">
        <v>499</v>
      </c>
      <c r="B485" s="280"/>
      <c r="C485" s="280"/>
      <c r="D485" s="280"/>
      <c r="E485" s="280"/>
      <c r="F485" s="281"/>
    </row>
    <row r="486" spans="1:10" ht="12" x14ac:dyDescent="0.2">
      <c r="A486" s="249" t="s">
        <v>494</v>
      </c>
      <c r="B486" s="250"/>
      <c r="C486" s="250"/>
      <c r="D486" s="250"/>
      <c r="E486" s="47" t="s">
        <v>500</v>
      </c>
      <c r="F486" s="48">
        <v>6594668</v>
      </c>
    </row>
    <row r="487" spans="1:10" ht="12.75" customHeight="1" x14ac:dyDescent="0.2">
      <c r="A487" s="249" t="s">
        <v>502</v>
      </c>
      <c r="B487" s="250"/>
      <c r="C487" s="250"/>
      <c r="D487" s="250"/>
      <c r="E487" s="47" t="s">
        <v>500</v>
      </c>
      <c r="F487" s="48">
        <v>11990400</v>
      </c>
    </row>
    <row r="488" spans="1:10" ht="15" customHeight="1" x14ac:dyDescent="0.2">
      <c r="A488" s="251" t="s">
        <v>501</v>
      </c>
      <c r="B488" s="252"/>
      <c r="C488" s="252"/>
      <c r="D488" s="252"/>
      <c r="E488" s="47" t="s">
        <v>500</v>
      </c>
      <c r="F488" s="48">
        <v>43330397</v>
      </c>
      <c r="J488" s="23"/>
    </row>
    <row r="489" spans="1:10" ht="12.6" thickBot="1" x14ac:dyDescent="0.3">
      <c r="A489" s="253" t="s">
        <v>503</v>
      </c>
      <c r="B489" s="254"/>
      <c r="C489" s="254"/>
      <c r="D489" s="254"/>
      <c r="E489" s="254"/>
      <c r="F489" s="54">
        <f>SUM(F486:F488)</f>
        <v>61915465</v>
      </c>
    </row>
    <row r="490" spans="1:10" x14ac:dyDescent="0.2">
      <c r="A490" s="245"/>
      <c r="B490" s="245"/>
      <c r="C490" s="245"/>
      <c r="D490" s="245"/>
      <c r="E490" s="245"/>
      <c r="F490" s="245"/>
    </row>
    <row r="491" spans="1:10" ht="45" customHeight="1" x14ac:dyDescent="0.2">
      <c r="A491" s="247" t="s">
        <v>523</v>
      </c>
      <c r="B491" s="247"/>
      <c r="C491" s="247"/>
      <c r="D491" s="255" t="s">
        <v>504</v>
      </c>
      <c r="E491" s="255"/>
      <c r="F491" s="49" t="s">
        <v>505</v>
      </c>
    </row>
    <row r="492" spans="1:10" ht="15" customHeight="1" x14ac:dyDescent="0.2">
      <c r="A492" s="247" t="s">
        <v>506</v>
      </c>
      <c r="B492" s="247"/>
      <c r="C492" s="247"/>
      <c r="D492" s="50" t="s">
        <v>507</v>
      </c>
      <c r="E492" s="51" t="s">
        <v>508</v>
      </c>
      <c r="F492" s="50"/>
    </row>
    <row r="493" spans="1:10" ht="60" customHeight="1" x14ac:dyDescent="0.2">
      <c r="A493" s="247" t="s">
        <v>509</v>
      </c>
      <c r="B493" s="247"/>
      <c r="C493" s="247"/>
      <c r="D493" s="50" t="s">
        <v>510</v>
      </c>
      <c r="E493" s="51" t="s">
        <v>511</v>
      </c>
      <c r="F493" s="50"/>
    </row>
    <row r="494" spans="1:10" ht="75" customHeight="1" x14ac:dyDescent="0.2">
      <c r="A494" s="247" t="s">
        <v>512</v>
      </c>
      <c r="B494" s="247"/>
      <c r="C494" s="247"/>
      <c r="D494" s="50" t="s">
        <v>513</v>
      </c>
      <c r="E494" s="51" t="s">
        <v>514</v>
      </c>
      <c r="F494" s="50"/>
    </row>
    <row r="495" spans="1:10" ht="60" customHeight="1" x14ac:dyDescent="0.2">
      <c r="A495" s="247" t="s">
        <v>515</v>
      </c>
      <c r="B495" s="247"/>
      <c r="C495" s="247"/>
      <c r="D495" s="50" t="s">
        <v>499</v>
      </c>
      <c r="E495" s="51" t="s">
        <v>516</v>
      </c>
      <c r="F495" s="50"/>
    </row>
    <row r="496" spans="1:10" ht="45" customHeight="1" x14ac:dyDescent="0.2">
      <c r="A496" s="247" t="s">
        <v>517</v>
      </c>
      <c r="B496" s="247"/>
      <c r="C496" s="247"/>
      <c r="D496" s="52"/>
      <c r="E496" s="52"/>
      <c r="F496" s="52"/>
    </row>
    <row r="497" spans="1:6" ht="45" customHeight="1" x14ac:dyDescent="0.2">
      <c r="A497" s="246" t="s">
        <v>518</v>
      </c>
      <c r="B497" s="247"/>
      <c r="C497" s="247"/>
      <c r="D497" s="52"/>
      <c r="E497" s="52"/>
      <c r="F497" s="52"/>
    </row>
    <row r="498" spans="1:6" ht="13.2" x14ac:dyDescent="0.2">
      <c r="A498" s="248"/>
      <c r="B498" s="248"/>
      <c r="C498" s="248"/>
      <c r="D498" s="52"/>
      <c r="E498" s="52"/>
      <c r="F498" s="52"/>
    </row>
    <row r="499" spans="1:6" ht="13.2" x14ac:dyDescent="0.2">
      <c r="A499" s="248"/>
      <c r="B499" s="248"/>
      <c r="C499" s="53"/>
      <c r="D499" s="52"/>
      <c r="E499" s="52"/>
      <c r="F499" s="52"/>
    </row>
    <row r="500" spans="1:6" ht="13.2" x14ac:dyDescent="0.2">
      <c r="A500" s="244" t="s">
        <v>519</v>
      </c>
      <c r="B500" s="244"/>
      <c r="C500" s="53"/>
      <c r="D500" s="52"/>
      <c r="E500" s="52"/>
      <c r="F500" s="52"/>
    </row>
    <row r="501" spans="1:6" ht="13.2" x14ac:dyDescent="0.2">
      <c r="A501" s="244" t="s">
        <v>520</v>
      </c>
      <c r="B501" s="244"/>
      <c r="C501" s="53"/>
      <c r="D501" s="52"/>
      <c r="E501" s="52"/>
      <c r="F501" s="52"/>
    </row>
    <row r="502" spans="1:6" ht="13.2" x14ac:dyDescent="0.2">
      <c r="A502" s="244" t="s">
        <v>521</v>
      </c>
      <c r="B502" s="244"/>
      <c r="C502" s="53"/>
      <c r="D502" s="52"/>
      <c r="E502" s="52"/>
      <c r="F502" s="52"/>
    </row>
    <row r="503" spans="1:6" ht="13.2" x14ac:dyDescent="0.2">
      <c r="A503" s="244" t="s">
        <v>522</v>
      </c>
      <c r="B503" s="244"/>
      <c r="C503" s="52"/>
      <c r="D503" s="52"/>
      <c r="E503" s="52"/>
      <c r="F503" s="52"/>
    </row>
  </sheetData>
  <autoFilter ref="A9:F489" xr:uid="{00000000-0009-0000-0000-000003000000}"/>
  <mergeCells count="30">
    <mergeCell ref="A483:E483"/>
    <mergeCell ref="A8:F8"/>
    <mergeCell ref="A484:F484"/>
    <mergeCell ref="A485:F485"/>
    <mergeCell ref="A486:D486"/>
    <mergeCell ref="A7:F7"/>
    <mergeCell ref="A1:F1"/>
    <mergeCell ref="A2:F2"/>
    <mergeCell ref="A3:F3"/>
    <mergeCell ref="A4:F4"/>
    <mergeCell ref="A5:F5"/>
    <mergeCell ref="A6:F6"/>
    <mergeCell ref="A487:D487"/>
    <mergeCell ref="A488:D488"/>
    <mergeCell ref="A489:E489"/>
    <mergeCell ref="A491:C491"/>
    <mergeCell ref="D491:E491"/>
    <mergeCell ref="A502:B502"/>
    <mergeCell ref="A503:B503"/>
    <mergeCell ref="A490:F490"/>
    <mergeCell ref="A497:C497"/>
    <mergeCell ref="A498:C498"/>
    <mergeCell ref="A499:B499"/>
    <mergeCell ref="A500:B500"/>
    <mergeCell ref="A501:B501"/>
    <mergeCell ref="A492:C492"/>
    <mergeCell ref="A493:C493"/>
    <mergeCell ref="A494:C494"/>
    <mergeCell ref="A495:C495"/>
    <mergeCell ref="A496:C496"/>
  </mergeCells>
  <conditionalFormatting sqref="A486:A487">
    <cfRule type="duplicateValues" dxfId="68" priority="19"/>
    <cfRule type="duplicateValues" dxfId="67" priority="20"/>
    <cfRule type="duplicateValues" dxfId="66" priority="21"/>
  </conditionalFormatting>
  <conditionalFormatting sqref="A489">
    <cfRule type="duplicateValues" dxfId="65" priority="1"/>
    <cfRule type="duplicateValues" dxfId="64" priority="2"/>
    <cfRule type="duplicateValues" dxfId="63" priority="3"/>
  </conditionalFormatting>
  <conditionalFormatting sqref="B58">
    <cfRule type="duplicateValues" dxfId="62" priority="48"/>
    <cfRule type="duplicateValues" dxfId="61" priority="47"/>
  </conditionalFormatting>
  <conditionalFormatting sqref="B59:B64">
    <cfRule type="duplicateValues" dxfId="60" priority="74"/>
    <cfRule type="duplicateValues" dxfId="59" priority="75"/>
  </conditionalFormatting>
  <conditionalFormatting sqref="B65 B72:B77 B79:B80 B82:B110 B138:B184 B203 B186:B189 B191:B192 B194 B32:B57 B136 B220:B275 B11:B30 B504:B1048576">
    <cfRule type="duplicateValues" dxfId="58" priority="64"/>
    <cfRule type="duplicateValues" dxfId="57" priority="63"/>
  </conditionalFormatting>
  <conditionalFormatting sqref="B66:B69">
    <cfRule type="duplicateValues" dxfId="56" priority="34"/>
    <cfRule type="duplicateValues" dxfId="55" priority="35"/>
  </conditionalFormatting>
  <conditionalFormatting sqref="B70">
    <cfRule type="duplicateValues" dxfId="54" priority="60"/>
    <cfRule type="duplicateValues" dxfId="53" priority="59"/>
  </conditionalFormatting>
  <conditionalFormatting sqref="B71">
    <cfRule type="duplicateValues" dxfId="52" priority="32"/>
    <cfRule type="duplicateValues" dxfId="51" priority="33"/>
  </conditionalFormatting>
  <conditionalFormatting sqref="B78">
    <cfRule type="duplicateValues" dxfId="50" priority="62"/>
    <cfRule type="duplicateValues" dxfId="49" priority="61"/>
  </conditionalFormatting>
  <conditionalFormatting sqref="B81">
    <cfRule type="duplicateValues" dxfId="48" priority="56"/>
    <cfRule type="duplicateValues" dxfId="47" priority="55"/>
  </conditionalFormatting>
  <conditionalFormatting sqref="B111:B135 B276:B297">
    <cfRule type="duplicateValues" dxfId="46" priority="82"/>
    <cfRule type="duplicateValues" dxfId="45" priority="81"/>
  </conditionalFormatting>
  <conditionalFormatting sqref="B137">
    <cfRule type="duplicateValues" dxfId="44" priority="51"/>
    <cfRule type="duplicateValues" dxfId="43" priority="52"/>
  </conditionalFormatting>
  <conditionalFormatting sqref="B185">
    <cfRule type="duplicateValues" dxfId="42" priority="57"/>
    <cfRule type="duplicateValues" dxfId="41" priority="58"/>
  </conditionalFormatting>
  <conditionalFormatting sqref="B190">
    <cfRule type="duplicateValues" dxfId="40" priority="54"/>
    <cfRule type="duplicateValues" dxfId="39" priority="53"/>
  </conditionalFormatting>
  <conditionalFormatting sqref="B193">
    <cfRule type="duplicateValues" dxfId="38" priority="30"/>
    <cfRule type="duplicateValues" dxfId="37" priority="31"/>
  </conditionalFormatting>
  <conditionalFormatting sqref="B195:B199 B201:B202 B204">
    <cfRule type="duplicateValues" dxfId="36" priority="67"/>
    <cfRule type="duplicateValues" dxfId="35" priority="66"/>
  </conditionalFormatting>
  <conditionalFormatting sqref="B200">
    <cfRule type="duplicateValues" dxfId="34" priority="24"/>
    <cfRule type="duplicateValues" dxfId="33" priority="25"/>
  </conditionalFormatting>
  <conditionalFormatting sqref="B205">
    <cfRule type="duplicateValues" dxfId="32" priority="43"/>
    <cfRule type="duplicateValues" dxfId="31" priority="42"/>
  </conditionalFormatting>
  <conditionalFormatting sqref="B206">
    <cfRule type="duplicateValues" dxfId="30" priority="65"/>
  </conditionalFormatting>
  <conditionalFormatting sqref="B207">
    <cfRule type="duplicateValues" dxfId="29" priority="37"/>
    <cfRule type="duplicateValues" dxfId="28" priority="36"/>
  </conditionalFormatting>
  <conditionalFormatting sqref="B208:B218">
    <cfRule type="duplicateValues" dxfId="27" priority="73"/>
  </conditionalFormatting>
  <conditionalFormatting sqref="B219">
    <cfRule type="duplicateValues" dxfId="26" priority="22"/>
    <cfRule type="duplicateValues" dxfId="25" priority="23"/>
  </conditionalFormatting>
  <conditionalFormatting sqref="B298:B313">
    <cfRule type="duplicateValues" dxfId="24" priority="46"/>
  </conditionalFormatting>
  <conditionalFormatting sqref="B314:B318">
    <cfRule type="duplicateValues" dxfId="23" priority="29"/>
  </conditionalFormatting>
  <conditionalFormatting sqref="B319:B339">
    <cfRule type="duplicateValues" dxfId="22" priority="72"/>
  </conditionalFormatting>
  <conditionalFormatting sqref="B340">
    <cfRule type="duplicateValues" dxfId="21" priority="26"/>
  </conditionalFormatting>
  <conditionalFormatting sqref="B341:B345">
    <cfRule type="duplicateValues" dxfId="20" priority="27"/>
  </conditionalFormatting>
  <conditionalFormatting sqref="B346:B365">
    <cfRule type="duplicateValues" dxfId="19" priority="45"/>
  </conditionalFormatting>
  <conditionalFormatting sqref="B366:B368">
    <cfRule type="duplicateValues" dxfId="18" priority="76"/>
  </conditionalFormatting>
  <conditionalFormatting sqref="B369:B376">
    <cfRule type="duplicateValues" dxfId="17" priority="44"/>
  </conditionalFormatting>
  <conditionalFormatting sqref="B377:B392">
    <cfRule type="duplicateValues" dxfId="16" priority="70"/>
  </conditionalFormatting>
  <conditionalFormatting sqref="B393">
    <cfRule type="duplicateValues" dxfId="15" priority="28"/>
  </conditionalFormatting>
  <conditionalFormatting sqref="B394:B400">
    <cfRule type="duplicateValues" dxfId="14" priority="68"/>
  </conditionalFormatting>
  <conditionalFormatting sqref="B401">
    <cfRule type="duplicateValues" dxfId="13" priority="38"/>
  </conditionalFormatting>
  <conditionalFormatting sqref="B402:B414">
    <cfRule type="duplicateValues" dxfId="12" priority="71"/>
  </conditionalFormatting>
  <conditionalFormatting sqref="B415:B429">
    <cfRule type="duplicateValues" dxfId="11" priority="69"/>
  </conditionalFormatting>
  <conditionalFormatting sqref="B430:B451">
    <cfRule type="duplicateValues" dxfId="10" priority="83"/>
  </conditionalFormatting>
  <conditionalFormatting sqref="B452:B475">
    <cfRule type="duplicateValues" dxfId="9" priority="77"/>
  </conditionalFormatting>
  <conditionalFormatting sqref="B476">
    <cfRule type="duplicateValues" dxfId="8" priority="39"/>
  </conditionalFormatting>
  <conditionalFormatting sqref="B477:B482">
    <cfRule type="duplicateValues" dxfId="7" priority="78"/>
    <cfRule type="duplicateValues" dxfId="6" priority="79"/>
    <cfRule type="duplicateValues" dxfId="5" priority="80"/>
  </conditionalFormatting>
  <conditionalFormatting sqref="B31:E31">
    <cfRule type="duplicateValues" dxfId="4" priority="49"/>
    <cfRule type="duplicateValues" dxfId="3" priority="50"/>
  </conditionalFormatting>
  <conditionalFormatting sqref="F31">
    <cfRule type="duplicateValues" dxfId="2" priority="40"/>
    <cfRule type="duplicateValues" dxfId="1" priority="41"/>
  </conditionalFormatting>
  <hyperlinks>
    <hyperlink ref="B281:B282" location="'14.66'!A1" display="'14.66'!A1" xr:uid="{2D682575-C36C-4F3C-A655-3DBAA99134EB}"/>
    <hyperlink ref="B317:B318" location="'15.18'!A1" display="'15.18'!A1" xr:uid="{B815098E-6FB4-4747-B8F6-E86EDC37DBED}"/>
    <hyperlink ref="B344:B345" location="'16.24'!A1" display="'16.24'!A1" xr:uid="{1ABBC59D-F930-42D3-924E-6A79027C9F9C}"/>
    <hyperlink ref="B287:B288" location="'14.73'!A1" display="'14.73'!A1" xr:uid="{E4EBEA41-13CA-495B-B713-8F2C2BDDF8F2}"/>
    <hyperlink ref="A12" location="'1.2'!Área_de_impresión" display="1.2" xr:uid="{2463EC05-C51E-41FE-BA7E-A9D4B3C087AF}"/>
    <hyperlink ref="A11" location="'1.1'!Área_de_impresión" display="1.1" xr:uid="{E8F9E020-0899-46B7-97C4-22D1B7552317}"/>
    <hyperlink ref="A13" location="'1.3'!Área_de_impresión" display="1.3" xr:uid="{1AF46836-358A-40D9-92FC-88458F8840C6}"/>
    <hyperlink ref="A15" location="'2.1'!A1" display="2.1" xr:uid="{B2F5C211-A675-4BEB-81E7-21CB682483F5}"/>
    <hyperlink ref="A16" location="'2.2'!A1" display="2.2" xr:uid="{42463D46-0340-43C7-9C71-A7C4BF0D08BA}"/>
    <hyperlink ref="A17" location="'2.3'!A1" display="2.3" xr:uid="{D08E56A9-8A21-4886-B8DD-767768D196C3}"/>
    <hyperlink ref="A18" location="'2.4'!A1" display="2.4" xr:uid="{580BF3C2-6B64-4935-81C3-6E90797DE986}"/>
    <hyperlink ref="A20" location="'3.1'!A1" display="3.1" xr:uid="{45DFA054-1243-4654-AB88-1BB2FFD4D671}"/>
    <hyperlink ref="A21" location="'3.2'!A1" display="3.2" xr:uid="{6FCDD90A-8BAD-4284-82CF-58AD054AE20D}"/>
    <hyperlink ref="A22" location="'3.3'!A1" display="3.3" xr:uid="{ADA4F458-B54F-42B2-A94B-180CE8522FCA}"/>
    <hyperlink ref="A23" location="'3.4'!A1" display="3.4" xr:uid="{BCF1797B-EB6F-4B66-A48B-CBA72B65B673}"/>
    <hyperlink ref="A24" location="'3.5'!A1" display="3.5" xr:uid="{E097F54A-3A30-434E-B466-8439071E1775}"/>
    <hyperlink ref="A25" location="'3.6'!A1" display="3.6" xr:uid="{58C43DED-5868-49F6-87AA-853304E61A36}"/>
    <hyperlink ref="A26" location="'3.7'!A1" display="3.7" xr:uid="{C336FABC-3D01-4BA5-A3AC-6F3A07D1718A}"/>
    <hyperlink ref="A27" location="'3.8'!A1" display="3.8" xr:uid="{951A6CE7-6E54-438A-9CE2-5973480A70FC}"/>
    <hyperlink ref="A28" location="'3.9'!A1" display="3.9" xr:uid="{E9AB0D23-9DE1-4A1C-858A-9537891653A6}"/>
    <hyperlink ref="A29" location="'3.10'!A1" display="3.10" xr:uid="{C5580CC0-900C-489A-BEB7-999BED325D0B}"/>
    <hyperlink ref="A30" location="'3.11'!A1" display="3.11" xr:uid="{6FF1A710-02E8-4E7A-AD12-9614D132D38E}"/>
    <hyperlink ref="A33" location="'4.1'!A1" display="4.1" xr:uid="{02CF1F85-0E3C-4BDC-8D58-E246F7F26BD5}"/>
    <hyperlink ref="A34" location="'4.2'!A1" display="4.2" xr:uid="{3A71091F-39F3-46AA-BA0D-9EE3BECB67C0}"/>
    <hyperlink ref="A35" location="'4.3'!A1" display="4.3" xr:uid="{EDB23D5A-058D-462F-A9E1-3F9D98FED573}"/>
    <hyperlink ref="A36" location="'4.4'!A1" display="4.4" xr:uid="{CBAFBAC6-DF24-4A1E-AB3F-572B8A8BE7AD}"/>
    <hyperlink ref="A37" location="'4.5'!A1" display="4.5" xr:uid="{ECB95D3E-8CBC-4C43-BDDC-0960BC9ADC70}"/>
    <hyperlink ref="A38" location="'4.6'!A1" display="4.6" xr:uid="{64D67638-FA6D-4E84-8733-26EB28E46F4D}"/>
    <hyperlink ref="A39" location="'4.7'!A1" display="4.7" xr:uid="{45517F24-C6B6-4BE7-972D-0F3042AFA0BE}"/>
    <hyperlink ref="A40" location="'4.8'!A1" display="4.8" xr:uid="{1F4B2521-1AE3-46DA-805C-8EDDD08225AE}"/>
    <hyperlink ref="A41" location="'4.9'!A1" display="4.9" xr:uid="{4C41B320-B93E-4298-9566-E216B0AAE8F9}"/>
    <hyperlink ref="A42" location="'4.10'!A1" display="4.10" xr:uid="{F4D930CC-2F14-4555-B4E9-5D3E2A6E76EF}"/>
    <hyperlink ref="A43" location="'4.11'!A1" display="4.11" xr:uid="{5171D3E8-B44D-46AF-91B5-517C1C4F56B0}"/>
    <hyperlink ref="A45" location="'4.12'!A1" display="4.12" xr:uid="{D5F524AB-E144-4B8C-BC82-1C85EE4CDACA}"/>
    <hyperlink ref="A46" location="'4.13'!A1" display="4.13" xr:uid="{243CB4B6-8BD2-49F7-B635-D154FEA6C758}"/>
    <hyperlink ref="A47" location="'4.14'!A1" display="4.14" xr:uid="{DE4DFA85-8FCA-43E0-A91E-469FCDF58A17}"/>
    <hyperlink ref="A48" location="'4.15'!A1" display="4.15" xr:uid="{BA2511C0-E2B2-41F4-AE11-6A469C266A2E}"/>
    <hyperlink ref="A49" location="'4.16'!A1" display="4.16" xr:uid="{AEBB3896-86CB-4A3E-9553-0409F82037A4}"/>
    <hyperlink ref="A50" location="'4.17'!A1" display="4.17" xr:uid="{94225C8F-7E38-47D8-B151-58C9BB324046}"/>
    <hyperlink ref="A51" location="'4.18'!A1" display="4.18" xr:uid="{AD61EF70-4667-4DBE-A080-0357D297F6E1}"/>
    <hyperlink ref="A52" location="'4.19'!A1" display="4.19" xr:uid="{0F495D26-2507-41F8-A445-902D45EBB1F5}"/>
    <hyperlink ref="A53" location="'4.20'!A1" display="4.20" xr:uid="{1EE66A18-3F35-435D-995F-AE08E2C00881}"/>
    <hyperlink ref="A54" location="'4.21'!A1" display="4.21" xr:uid="{970D5B68-00F0-4537-83DD-81B9DF8D3E2A}"/>
    <hyperlink ref="A55" location="'4.22'!A1" display="4.22" xr:uid="{4594576D-6287-413D-96C0-4E4AE3BFB48D}"/>
    <hyperlink ref="A56" location="'4.23'!A1" display="4.23" xr:uid="{1D210FD7-411A-4D8C-A314-1784739AA999}"/>
    <hyperlink ref="A57" location="'4.24'!A1" display="4.24" xr:uid="{6BB6B1FB-5020-458D-86FF-958523D9A520}"/>
    <hyperlink ref="A59" location="'5.1'!A1" display="5.1" xr:uid="{9A25B9AC-C71D-44AE-98E7-9E31B789BD38}"/>
    <hyperlink ref="A60" location="'5.2'!A1" display="5.2" xr:uid="{D242AA19-8A58-40B8-8C08-736F72A20C42}"/>
    <hyperlink ref="A61" location="'5.3'!A1" display="5.3" xr:uid="{CB8EB725-AF07-4798-92E2-16565C443FE1}"/>
    <hyperlink ref="A62" location="'5.4'!A1" display="5.4" xr:uid="{9769E989-CCB1-44B2-ABD7-75886CB77F63}"/>
    <hyperlink ref="A63" location="'5.5'!A1" display="5.5" xr:uid="{F90AE869-C570-4AFC-85D2-DE5E29B2FCA1}"/>
    <hyperlink ref="A64" location="'5.6'!A1" display="5.6" xr:uid="{F70864AF-EDDC-4C54-98DF-2611267CF942}"/>
    <hyperlink ref="A66" location="'6.1'!A1" display="6.1" xr:uid="{57037080-CF4B-48A1-B627-E603F9A8C60B}"/>
    <hyperlink ref="A67" location="'6.2'!A1" display="6.2" xr:uid="{229EA724-4443-4EDA-BCBC-EE19A5194163}"/>
    <hyperlink ref="A68" location="'6.3'!A1" display="6.3" xr:uid="{F61157BF-0281-42E3-8F14-C70D92B9B525}"/>
    <hyperlink ref="A69" location="'6.4'!A1" display="6.4" xr:uid="{F93B2884-4A3D-4FCB-B0D9-FA00A566B238}"/>
    <hyperlink ref="A71" location="'7.1'!A1" display="7.1" xr:uid="{731596D2-1062-4A8F-8B43-1EFE4665CA8A}"/>
    <hyperlink ref="A73" location="'8.1'!A1" display="8.1" xr:uid="{A9BDAC90-8F3B-4F38-A284-2B1CEBB5CF0B}"/>
    <hyperlink ref="A74" location="'8.2'!A1" display="8.2" xr:uid="{CAC3AA12-303D-4FB9-B43A-62859D8510C6}"/>
    <hyperlink ref="A75" location="'8.3'!A1" display="8.3" xr:uid="{50E65871-8249-46A2-B022-91500FCC659F}"/>
    <hyperlink ref="A76" location="'8.4'!A1" display="8.4" xr:uid="{C9EA5A34-22A9-4D3C-A07E-D81742BDC2BB}"/>
    <hyperlink ref="A77" location="'8.5'!A1" display="8.5" xr:uid="{0D079A53-615B-4B03-B9FA-9BB07A57673E}"/>
    <hyperlink ref="A79" location="'9.1'!A1" display="9.1" xr:uid="{14FF6666-A0A4-4B9C-ADF3-A2407E3F6A7A}"/>
    <hyperlink ref="A80" location="'9.2'!A1" display="9.2" xr:uid="{D497AE97-7037-4226-8157-A0410DADB281}"/>
    <hyperlink ref="A82" location="'10.1'!A1" display="10.1" xr:uid="{4A3D3E16-907B-4760-AF62-913C98248917}"/>
    <hyperlink ref="A83" location="'10.2'!A1" display="10.2" xr:uid="{19C13159-1963-44A5-AF7D-124626965ED2}"/>
    <hyperlink ref="A84" location="'10.3'!A1" display="10.3" xr:uid="{C78B8703-950D-4F33-97B9-C4CE05A16B4B}"/>
    <hyperlink ref="A85" location="'10.4'!A1" display="10.4" xr:uid="{BE25F68C-48C0-41CE-BF28-105D8D4B97CE}"/>
    <hyperlink ref="A86" location="'10.5'!A1" display="10.5" xr:uid="{7F3D955B-CEB6-4A15-BBDB-A391997F4961}"/>
    <hyperlink ref="A87" location="'10.6'!A1" display="10.6" xr:uid="{64B9D9B9-EE94-4AC7-B8A7-E8FE64116520}"/>
    <hyperlink ref="A88" location="'10.7'!A1" display="10.7" xr:uid="{765BD232-B656-497B-BC43-3873599D110F}"/>
    <hyperlink ref="A89" location="'10.8'!A1" display="10.8" xr:uid="{BBB0CF82-F2C3-440F-8913-9F541747B15E}"/>
    <hyperlink ref="A90" location="'10.9'!A1" display="10.9" xr:uid="{BF39A6C4-D11D-404D-9064-B0EF1F68879E}"/>
    <hyperlink ref="A91" location="'10.10'!A1" display="10.10" xr:uid="{F1291907-1FAB-4986-B505-5CAE234AC5A2}"/>
    <hyperlink ref="A92" location="'10.11'!A1" display="10.11" xr:uid="{B2D6AD60-A70C-46DF-8957-30281D52D55A}"/>
    <hyperlink ref="A93" location="'10.12'!A1" display="10.12" xr:uid="{4F2D3DE4-4863-4D43-BB5C-0E50BB637D6A}"/>
    <hyperlink ref="A94" location="'10.13'!A1" display="10.13" xr:uid="{BE4C171C-3CD5-4286-A9D3-A91C1D87F9D0}"/>
    <hyperlink ref="A95" location="'10.14'!A1" display="10.14" xr:uid="{E03A862C-2912-47E1-B65F-09DBB7901E71}"/>
    <hyperlink ref="A96" location="'10.15'!A1" display="10.15" xr:uid="{88A5150B-3EBD-4A25-B833-583F049FA1D8}"/>
    <hyperlink ref="A97" location="'10.16'!A1" display="10.16" xr:uid="{2B196015-20BD-41DF-9EDC-AB3F72C7716D}"/>
    <hyperlink ref="A98" location="'10.17'!A1" display="10.17" xr:uid="{AD440D08-12DD-4E30-9E6F-FE9A37A3FD84}"/>
    <hyperlink ref="A99" location="'10.18'!A1" display="10.18" xr:uid="{CE3BC02C-62B2-487F-B72F-D49F41E36264}"/>
    <hyperlink ref="A100" location="'10.19'!A1" display="10.19" xr:uid="{419A73F2-A0BC-4676-B052-DB34B9F39660}"/>
    <hyperlink ref="A101" location="'10.20'!A1" display="10.20" xr:uid="{DDEE55B6-2AD5-4A54-B257-B704532D8FB9}"/>
    <hyperlink ref="A102" location="'10.21'!A1" display="10.21" xr:uid="{10666B3C-1496-4368-A270-A57DA7300399}"/>
    <hyperlink ref="A103" location="'10.22'!A1" display="10.22" xr:uid="{CE740203-9AE6-4FD8-8E80-81860044A825}"/>
    <hyperlink ref="A104" location="'10.23'!A1" display="10.23" xr:uid="{851A05AE-9AF2-4BBB-941F-4E13B62C980B}"/>
    <hyperlink ref="A105" location="'10.24'!A1" display="10.24" xr:uid="{61BE625B-2945-4402-B0D2-17A4401B9927}"/>
    <hyperlink ref="A106" location="'10.25'!A1" display="10.25" xr:uid="{ABB43F5B-E14A-41CD-8FE5-F523704DF485}"/>
    <hyperlink ref="A107" location="'10.26'!A1" display="10.26" xr:uid="{95E11615-9243-4685-8B4A-5F6459C85C09}"/>
    <hyperlink ref="A108" location="'10.27'!A1" display="10.27" xr:uid="{A24A3D2E-6933-44C0-98F2-BCE39E92877F}"/>
    <hyperlink ref="A109" location="'10.28'!A1" display="10.28" xr:uid="{BA690D79-0FBA-40A6-B757-E6F6709C2A9C}"/>
    <hyperlink ref="A110" location="'10.29'!A1" display="10.29" xr:uid="{5463B634-B14F-400E-8B1D-8BC88FD797E2}"/>
    <hyperlink ref="A111" location="'10.30'!A1" display="10.30" xr:uid="{1B7643DA-7754-4742-B197-2F05D2432484}"/>
    <hyperlink ref="A112" location="'10.31'!A1" display="10.31" xr:uid="{3B123681-2EBB-47FB-A97F-052D86F923EE}"/>
    <hyperlink ref="A113" location="'10.32'!A1" display="10.32" xr:uid="{203B2BEA-996C-44A2-B245-C8C0D5850B34}"/>
    <hyperlink ref="A114" location="'10.33'!A1" display="10.33" xr:uid="{1B3B3161-3FB4-4A19-A726-1EA474DA8679}"/>
    <hyperlink ref="A115" location="'10.34'!A1" display="10.34" xr:uid="{577D6E26-1A8A-4389-A223-4389F2101F29}"/>
    <hyperlink ref="A116" location="'10.35'!A1" display="10.35" xr:uid="{D99760F3-A25C-46AA-832F-C93C45D21ADD}"/>
    <hyperlink ref="A117" location="'10.36'!A1" display="10.36" xr:uid="{CC92FE88-F75E-45C3-B99D-D37061150CA2}"/>
    <hyperlink ref="A118" location="'10.37'!A1" display="10.37" xr:uid="{31E43B71-05ED-42C3-B804-C9D22BC1CA91}"/>
    <hyperlink ref="A119" location="'10.38'!A1" display="10.38" xr:uid="{CF7A04C4-82EC-45DA-BED4-B08560B45B86}"/>
    <hyperlink ref="A120" location="'10.39'!A1" display="10.39" xr:uid="{295CF5B7-BB80-4C1F-BF7F-4D0ACE964E2D}"/>
    <hyperlink ref="A121" location="'10.40'!A1" display="10.40" xr:uid="{3F55E172-5980-433F-93B9-F9FCC4DBE96B}"/>
    <hyperlink ref="A122" location="'10.41'!A1" display="10.41" xr:uid="{50689D67-4D23-411D-9A24-537B5741368E}"/>
    <hyperlink ref="A123" location="'10.42'!A1" display="10.42" xr:uid="{E107F7BF-EC53-4AF6-9BA3-BE63527C8240}"/>
    <hyperlink ref="A124" location="'10.43'!A1" display="10.43" xr:uid="{CACD19DF-1686-4EFB-B873-38413C17F924}"/>
    <hyperlink ref="A125" location="'10.44'!A1" display="10.44" xr:uid="{C01A0E94-36CF-449F-8AAE-911D9D3C2A93}"/>
    <hyperlink ref="A126" location="'14.45'!A1" display="10.45" xr:uid="{60E95E23-85D7-417C-8793-56FF9D760E53}"/>
    <hyperlink ref="A127" location="'10.46'!A1" display="10.46" xr:uid="{259DE2EF-FB79-4E02-AA14-A784DFCCAF08}"/>
    <hyperlink ref="A128" location="'10.47'!A1" display="10.47" xr:uid="{BAEFC96A-33CC-4060-B477-3EAEE4AC32F7}"/>
    <hyperlink ref="A129" location="'10.48'!A1" display="10.48" xr:uid="{D42F4591-9C35-4E85-9539-D6784985E4ED}"/>
    <hyperlink ref="A130" location="'10.49'!A1" display="10.49" xr:uid="{DE5C8CE0-1742-48E8-8609-3E4A2EBDC92D}"/>
    <hyperlink ref="A131" location="'10.51'!A1" display="10.51" xr:uid="{1918426A-CC0E-4D20-927E-E026357DE0D8}"/>
    <hyperlink ref="A132" location="'10.52'!A1" display="10.52" xr:uid="{6A887B36-C36A-4083-89B7-A283B1686150}"/>
    <hyperlink ref="A133" location="'10.53'!A1" display="10.53" xr:uid="{5D2A1180-8D83-479D-AC3D-C0E3710E90CB}"/>
    <hyperlink ref="A134" location="'10.54'!A1" display="10.54" xr:uid="{B81C12ED-CDFC-4C1C-9B9C-5AC5FE38C54F}"/>
    <hyperlink ref="A135" location="'10.55'!A1" display="10.55" xr:uid="{FE39674D-B97A-4EB2-B8A6-E2251C219196}"/>
    <hyperlink ref="A138" location="'11.1'!A1" display="11.1" xr:uid="{1D2766A3-66A1-43AE-B3FF-9EA973289E47}"/>
    <hyperlink ref="A139" location="'11.2'!A1" display="11.2" xr:uid="{A0DCBF56-5882-47D1-8EB2-407A2D39513C}"/>
    <hyperlink ref="A140" location="'11.3'!A1" display="11.3" xr:uid="{A78EC3DC-3CEC-4340-BDD8-3285238F4946}"/>
    <hyperlink ref="A141" location="'10.4'!A1" display="11.4" xr:uid="{49B162F5-B59A-440A-AAAA-AF521F8A115E}"/>
    <hyperlink ref="A142" location="'11.5'!A1" display="11.5" xr:uid="{9960C892-95E3-4BCC-8457-AD0BC6D5EC02}"/>
    <hyperlink ref="A143" location="'11.6'!A1" display="11.6" xr:uid="{C61A2443-8511-4949-808A-A32C094D41A8}"/>
    <hyperlink ref="A144" location="'11.7'!A1" display="11.7" xr:uid="{F7FEE312-906D-49B9-8A11-EB76E46FA229}"/>
    <hyperlink ref="A146" location="'11.8'!A1" display="11.8" xr:uid="{1E35A834-D264-4C64-ABFE-03BBD193F594}"/>
    <hyperlink ref="A147" location="'11.9'!A1" display="11.9" xr:uid="{7A0E91B6-D61B-4184-9D21-FE4E1BA92240}"/>
    <hyperlink ref="A148" location="'11.10'!A1" display="11.10" xr:uid="{F051DFFC-BCA5-4F22-A10E-77D8BE94BC78}"/>
    <hyperlink ref="A149" location="'11.11'!A1" display="11.11" xr:uid="{A5788D4F-1580-4F47-961A-A33F46FDD79D}"/>
    <hyperlink ref="A150" location="'11.12'!A1" display="11.12" xr:uid="{1484232B-A31E-47B4-BF5F-9F5E5CC44B6A}"/>
    <hyperlink ref="A151" location="'11.13'!A1" display="11.13" xr:uid="{9510C27F-F7C1-4FEA-835A-5CB2531FB13C}"/>
    <hyperlink ref="A152" location="'11.14'!A1" display="11.14" xr:uid="{303A2726-07C3-46DB-BE96-C3825156F4D4}"/>
    <hyperlink ref="A154" location="'11.15'!A1" display="11.15" xr:uid="{39F19EED-505A-4A51-A117-A945C0D04D06}"/>
    <hyperlink ref="A155" location="'11.16'!A1" display="11.16" xr:uid="{EFE89A86-FB13-4039-BF36-7E0359D60EEB}"/>
    <hyperlink ref="A156" location="'11.17'!A1" display="11.17" xr:uid="{A3DC1A7C-D78E-4AF5-B68C-F066A30B2559}"/>
    <hyperlink ref="A157" location="'11.18'!A1" display="11.18" xr:uid="{932B155D-FBE0-4EC8-8C7F-7AB6657076D7}"/>
    <hyperlink ref="A158" location="'11.19'!A1" display="11.19" xr:uid="{8DEDB666-AA29-4737-8461-2A9AD72B5D37}"/>
    <hyperlink ref="A159" location="'11.20'!A1" display="11.20" xr:uid="{179B59E2-71F9-46AB-A2AC-3D4288320847}"/>
    <hyperlink ref="A160" location="'11.21'!A1" display="11.21" xr:uid="{B521C1D2-A114-4DFB-B1C7-BBBBE15AB482}"/>
    <hyperlink ref="A161" location="'11.22'!A1" display="11.22" xr:uid="{B84C05F9-F720-4C1C-A8A5-0C842FEAC83C}"/>
    <hyperlink ref="A162" location="'11.23'!A1" display="11.23" xr:uid="{882C0D70-B612-47E1-A3A6-2127183CFDE2}"/>
    <hyperlink ref="A163" location="'11.24'!A1" display="11.24" xr:uid="{BADB8CAC-A020-410D-8076-C94C7BBCAFF5}"/>
    <hyperlink ref="A164" location="'11.25'!A1" display="11.25" xr:uid="{9F622809-CA25-4B6B-BF8E-209437FF3B39}"/>
    <hyperlink ref="A165" location="'11.26'!A1" display="11.26" xr:uid="{5A5460EA-F514-4404-AF6E-56D81EA763B1}"/>
    <hyperlink ref="A166" location="'11.27'!A1" display="11.27" xr:uid="{C7B43E0E-07EE-4003-A2E2-4BBC77D3EE3F}"/>
    <hyperlink ref="A167" location="'11.28'!A1" display="11.28" xr:uid="{8E6CDAF7-E783-4CD9-9C30-5470459EF596}"/>
    <hyperlink ref="A169" location="'11.29'!A1" display="11.29" xr:uid="{C07736CB-C0E1-4400-8943-0F9C56AAC595}"/>
    <hyperlink ref="A170" location="'11.30'!A1" display="11.30" xr:uid="{F1C8C307-ABD7-494D-89F7-2D226D643F36}"/>
    <hyperlink ref="A171" location="'11.31'!A1" display="11.31" xr:uid="{371F23B1-95C0-4C6A-9CBC-2BF93D910FC9}"/>
    <hyperlink ref="A172" location="'11.32'!A1" display="11.32" xr:uid="{3F2B1095-0971-4A85-8A1E-B05DC3DD9F1C}"/>
    <hyperlink ref="A174" location="'11.33'!A1" display="11.33" xr:uid="{F1602498-B7B2-42F7-8D03-BEFECCEE612A}"/>
    <hyperlink ref="A175" location="'11.34'!A1" display="11.34" xr:uid="{05BE0890-E037-4512-B1AB-E609292BE17A}"/>
    <hyperlink ref="A176" location="'11.34'!A1" display="11.35" xr:uid="{16E8B236-9539-441E-841C-2096C1032511}"/>
    <hyperlink ref="A177" location="'11.36'!A1" display="11.36" xr:uid="{E8FBA682-C4CD-4468-A466-F8363FFC2423}"/>
    <hyperlink ref="A178" location="'11.37'!A1" display="11.37" xr:uid="{F241FCB1-DDB9-4C7B-919D-86E31C284F40}"/>
    <hyperlink ref="A179" location="'11.38'!A1" display="11.38" xr:uid="{D549F8A4-C2B9-4195-9A16-FB4602601725}"/>
    <hyperlink ref="A180" location="'11.39'!A1" display="11.39" xr:uid="{0362612B-FFAC-4BC6-A45B-C22A94D4C7C1}"/>
    <hyperlink ref="A181" location="'11.40'!A1" display="11.40" xr:uid="{B9817F9D-3C17-44B8-8967-C7596C7A8560}"/>
    <hyperlink ref="A182" location="'11.41'!A1" display="11.41" xr:uid="{33F9DC40-C5B0-4CC9-86B1-F6BBD26B5217}"/>
    <hyperlink ref="A183" location="'11.42'!A1" display="11.42" xr:uid="{070C5355-FD22-4BC6-A877-62C24E1B9327}"/>
    <hyperlink ref="A184" location="'11.43'!A1" display="11.43" xr:uid="{D76C6CF0-B88A-41FF-A727-67A66D08FDE6}"/>
    <hyperlink ref="A186" location="'11.44'!A1" display="11.44" xr:uid="{8E07386D-9EAB-4961-A5A3-207A1F11F02C}"/>
    <hyperlink ref="A187" location="'11.45'!A1" display="11.45" xr:uid="{1751921C-2D63-47CA-AFAF-48FF1523522D}"/>
    <hyperlink ref="A188" location="'11.46'!A1" display="11.46" xr:uid="{9C8F48CC-A674-4E92-A964-F2AC37C49872}"/>
    <hyperlink ref="A189" location="'11.47'!A1" display="11.47" xr:uid="{EE362CB1-A963-4F8E-BCD5-65C3E9B0E104}"/>
    <hyperlink ref="A191" location="'14.48'!A1" display="11.48" xr:uid="{00C2B47B-24BA-4232-8AA5-24CACCFCE176}"/>
    <hyperlink ref="A192" location="'11.49'!A1" display="11.49" xr:uid="{540F6138-DA14-45D5-A9A4-498C7BFD34AF}"/>
    <hyperlink ref="A194" location="'11.50'!A1" display="11.50" xr:uid="{ED760F8C-55B4-4679-BBE7-D0F8590DF836}"/>
    <hyperlink ref="A195" location="'11.52'!A1" display="11.51" xr:uid="{1847D96A-D159-4C66-B096-5ED5F71916DB}"/>
    <hyperlink ref="A196" location="'11.52'!A1" display="11.52" xr:uid="{3755A51F-017C-4762-A043-50D36B063608}"/>
    <hyperlink ref="A197" location="'11.53'!A1" display="11.53" xr:uid="{C2F9B9B1-47B5-473C-95AF-31638CB03B00}"/>
    <hyperlink ref="A198" location="'11.54'!A1" display="11.54" xr:uid="{98772DDB-C78C-4D51-A2CA-EEECE71B7B85}"/>
    <hyperlink ref="A199" location="'11.55'!A1" display="11.55" xr:uid="{1D0435FC-03C4-4D46-B42E-27FF04AAF3B2}"/>
    <hyperlink ref="A201" location="'11.56'!A1" display="11.56" xr:uid="{851C6918-AF63-4F7C-A45D-D1E41BBA3916}"/>
    <hyperlink ref="A202" location="'11.57'!A1" display="11.57" xr:uid="{2499B5A9-FC55-4936-83F5-D7D14D94F3A8}"/>
    <hyperlink ref="A203" location="'11.58'!A1" display="11.58" xr:uid="{9FFAF818-6E60-467A-9B8B-402ABE447D9C}"/>
    <hyperlink ref="A204" location="'11.59'!A1" display="11.59" xr:uid="{B4B60091-3A76-4FC8-87A6-ABA71C1C5BF4}"/>
    <hyperlink ref="A209" location="'13.2'!A1" display="13.2" xr:uid="{3C57C66E-6807-4077-AB0D-43F7DC024849}"/>
    <hyperlink ref="A208" location="'13.1'!A1" display="13.1" xr:uid="{75CBE689-258D-4C3C-B5CC-CC323415A73A}"/>
    <hyperlink ref="A206" location="'12.1'!A1" display="12.1" xr:uid="{98EBC294-D45B-4005-A78E-F322DC78FE8A}"/>
    <hyperlink ref="A210" location="'13.3'!A1" display="13.3" xr:uid="{D5205859-E95B-4424-888A-F9AEB41A4135}"/>
    <hyperlink ref="A211" location="'13.4'!A1" display="13.4" xr:uid="{CA5DC70D-6259-4575-BD0C-5CDBC1D3A3FC}"/>
    <hyperlink ref="A212" location="'13.5'!A1" display="13.5" xr:uid="{15D9780F-E6FE-442A-A925-069358AB19FF}"/>
    <hyperlink ref="A213" location="'13.6'!A1" display="13.6" xr:uid="{613C3FB4-72D8-4D30-B74A-19C6D6888A04}"/>
    <hyperlink ref="A214" location="'13.7'!A1" display="13.7" xr:uid="{572F9440-4D22-4595-8611-43B9EDBA0ED7}"/>
    <hyperlink ref="A215" location="'13.8'!A1" display="13.8" xr:uid="{2FE3237E-F072-4050-B05B-2C2E0C7E8C68}"/>
    <hyperlink ref="A216" location="'13.9'!A1" display="13.9" xr:uid="{1131DF35-E7FC-4025-94FA-9FEFA3290A1E}"/>
    <hyperlink ref="A217" location="'13.10'!A1" display="13.10" xr:uid="{18BF56BA-2C07-44C9-A44C-8526B930817F}"/>
    <hyperlink ref="A218" location="'13.11'!A1" display="13.11" xr:uid="{37DB723F-FC93-4B22-9A10-D5B1A7C52B9B}"/>
    <hyperlink ref="A220" location="'14.1'!A1" display="14.1" xr:uid="{27B31DBA-41B8-4290-A395-B39325E270DA}"/>
    <hyperlink ref="A221" location="'14.2'!A1" display="14.2" xr:uid="{3ED67B80-D777-42E8-9913-992DA7D60AC0}"/>
    <hyperlink ref="A222" location="'14.3'!A1" display="14.3" xr:uid="{203D3276-D27B-4EF2-BE3F-F0C8CE8244CE}"/>
    <hyperlink ref="A223" location="'14.4'!A1" display="14.4" xr:uid="{28CF7A19-40FF-4230-AAE5-A2B8D3EE7074}"/>
    <hyperlink ref="A224" location="'14.5'!A1" display="14.5" xr:uid="{C3046E18-C7BC-4AC0-8F5A-15B286D129BB}"/>
    <hyperlink ref="A225" location="'14.6'!A1" display="14.6" xr:uid="{4E2A96B6-FE0C-478B-9C54-F7ED53BDF0DA}"/>
    <hyperlink ref="A226" location="'14.7'!A1" display="14.7" xr:uid="{A58F0663-CAF3-47D7-A057-D61E81DEBF1C}"/>
    <hyperlink ref="A227" location="'14.8'!A1" display="14.8" xr:uid="{BE18DC93-DB5D-4729-8C45-2B86844F65A0}"/>
    <hyperlink ref="A228" location="'14.9'!A1" display="14.9" xr:uid="{4860725C-AD4F-4589-BBD0-35DB106BFCE7}"/>
    <hyperlink ref="A229" location="'14.10'!A1" display="14.10" xr:uid="{0A88AF6F-58B4-4BD2-A1A9-03DF3C2AE8AF}"/>
    <hyperlink ref="A230" location="'14.11'!A1" display="14.11" xr:uid="{47E29FE3-B548-4076-A9E1-BF64C4471BEB}"/>
    <hyperlink ref="A231" location="'14.12'!A1" display="14.12" xr:uid="{2E18061F-3A28-4525-A7B0-8C8B28C2E9EA}"/>
    <hyperlink ref="A232" location="'14.13'!A1" display="14.13" xr:uid="{8B4E5D42-C339-47D4-8D14-C1AD29E4945E}"/>
    <hyperlink ref="A233" location="'14.14'!A1" display="14.14" xr:uid="{4BCE10DF-6D13-41B5-927B-841F6777A31E}"/>
    <hyperlink ref="A234" location="'14.15'!A1" display="14.15" xr:uid="{C948CD57-0A3E-4881-8A35-EF8F612F0CDE}"/>
    <hyperlink ref="A235" location="'14.16'!A1" display="14.16" xr:uid="{A3165119-711D-4423-A91A-48F74BEFBA3F}"/>
    <hyperlink ref="A236" location="'14.17'!A1" display="14.17" xr:uid="{C41D854D-836B-42DD-AFF7-B5D971226F95}"/>
    <hyperlink ref="A237" location="'14.18'!A1" display="14.18" xr:uid="{86763FC8-F42C-4AE4-9D3D-767873CE6FE5}"/>
    <hyperlink ref="A238" location="'14.19'!A1" display="14.19" xr:uid="{CC5C8958-8BA5-450A-B80D-A9E400A93090}"/>
    <hyperlink ref="A239" location="'14.20'!A1" display="14.20" xr:uid="{D2BF6DDF-DD0E-4360-AD3C-31676E9AB6C3}"/>
    <hyperlink ref="A240" location="'14.21'!A1" display="14.21" xr:uid="{B0B9385B-E43B-4C2B-9A0D-C00ED4614E58}"/>
    <hyperlink ref="A241" location="'14.22'!A1" display="14.22" xr:uid="{BE8ACF87-099C-4658-AB43-D73765A40291}"/>
    <hyperlink ref="A242" location="'14.23'!A1" display="14.23" xr:uid="{8530620E-4B81-48F3-A0E2-868AFFC5C158}"/>
    <hyperlink ref="A243" location="'14.25'!A1" display="14.25" xr:uid="{2400D095-F6A4-429D-BF12-661A06CB0B3D}"/>
    <hyperlink ref="A244" location="'14.26'!A1" display="14.26" xr:uid="{50E74087-FEEE-4A74-A9EF-0FABC267DB71}"/>
    <hyperlink ref="A245" location="'14.27'!A1" display="14.27" xr:uid="{1951C99F-3AA8-4477-B2C7-F4B3E75CB8BE}"/>
    <hyperlink ref="A246" location="'14.28'!A1" display="14.28" xr:uid="{98B82F96-09E1-48D9-BBE5-129C90F92348}"/>
    <hyperlink ref="A247" location="'14.29'!A1" display="14.29" xr:uid="{AAE33E68-268A-449A-9AAD-FC329E26AB22}"/>
    <hyperlink ref="A248" location="'14.30'!A1" display="14.30" xr:uid="{400A033B-5D43-4606-AEA7-4BB4415F2F2A}"/>
    <hyperlink ref="A249" location="'14.31'!A1" display="14.31" xr:uid="{F0ED0F92-4C74-4B5F-B307-87AC935A27CA}"/>
    <hyperlink ref="A250" location="'14.32'!A1" display="14.32" xr:uid="{768C23F2-79D8-4A07-B8DF-873499BF2368}"/>
    <hyperlink ref="A251" location="'14.33'!A1" display="14.33" xr:uid="{61BBA912-B1FF-4788-8856-EEA05EC87052}"/>
    <hyperlink ref="A252" location="'14.34'!A1" display="14.34" xr:uid="{ECC22CC2-2B03-416A-B3DC-7593F52C8D1B}"/>
    <hyperlink ref="A253" location="'14.35'!A1" display="14.35" xr:uid="{61C28F51-BCB6-4F58-A39C-9428C49E50F8}"/>
    <hyperlink ref="A254" location="'14.36'!A1" display="14.36" xr:uid="{E6E052C6-FCEA-4E97-9243-A44DF9CFE1F8}"/>
    <hyperlink ref="A255" location="'14.37'!A1" display="14.37" xr:uid="{5CC872A7-D7A4-4472-BFA3-ED37E7757AC9}"/>
    <hyperlink ref="A256" location="'14.38'!A1" display="14.38" xr:uid="{B1C6A790-A297-4EDB-842A-BF5253709102}"/>
    <hyperlink ref="A257" location="'14.39'!A1" display="14.39" xr:uid="{FCA4D8C5-5ACE-45DA-9138-0158CA4517A9}"/>
    <hyperlink ref="A258" location="'14.40'!A1" display="14.40" xr:uid="{A989161B-0E2F-4C22-B18C-AE0EF311E965}"/>
    <hyperlink ref="A259" location="'14.41'!A1" display="14.41" xr:uid="{AFB391BE-4C86-499C-B852-C25AFB7FE760}"/>
    <hyperlink ref="A260" location="'14.42'!A1" display="14.42" xr:uid="{19D27F15-CB37-4037-AD96-163B6E8BEBB5}"/>
    <hyperlink ref="A261" location="'14.45'!A1" display="14.45" xr:uid="{2E4AE1E7-4E7D-43A8-BAB8-FE613D600621}"/>
    <hyperlink ref="A262" location="'14.46'!A1" display="14.46" xr:uid="{C07A2401-2D83-478E-9A98-090B46564E1F}"/>
    <hyperlink ref="A263" location="'14.48'!A1" display="14.48" xr:uid="{6784EEF9-3FAC-49FE-B5AF-805186455C0F}"/>
    <hyperlink ref="A264" location="'14.49'!A1" display="14.49" xr:uid="{73AFCCC0-DDA2-498F-861C-CAA24B76DB1F}"/>
    <hyperlink ref="A265" location="'14.50'!A1" display="14.50" xr:uid="{E59DC358-5684-4003-930B-51721AE92914}"/>
    <hyperlink ref="A266" location="'14.51'!A1" display="14.51" xr:uid="{DA12DC8F-E7B1-43A1-92F5-C7197425036A}"/>
    <hyperlink ref="A267" location="'14.52'!A1" display="14.52" xr:uid="{40DC54C0-28F6-482A-BA6F-0FA6BE62E822}"/>
    <hyperlink ref="A268" location="'14.53'!A1" display="14.53" xr:uid="{D8F9C05D-1D5F-41D9-AFA3-52EE66C4929F}"/>
    <hyperlink ref="A269" location="'14.54'!A1" display="14.54" xr:uid="{32F675ED-CE46-4A59-81F8-120874FD6A76}"/>
    <hyperlink ref="A270" location="'14.55'!A1" display="14.55" xr:uid="{A44761A0-FD0B-41BA-92B9-8932E76810F0}"/>
    <hyperlink ref="A271" location="'14.57'!A1" display="14.57" xr:uid="{757DFFED-98D2-48EB-8E8B-2845C3E2BC49}"/>
    <hyperlink ref="A272" location="'14.58'!A1" display="14.58" xr:uid="{906DB955-EC01-48DF-97A6-CE5F038214B5}"/>
    <hyperlink ref="A273" location="'14.59'!A1" display="14.59" xr:uid="{CD97673C-5177-411D-BDD9-6C8184C8E8BB}"/>
    <hyperlink ref="A274" location="'14.60'!A1" display="14.60" xr:uid="{0CD82C2D-4277-45DC-B1EB-43D793A4F878}"/>
    <hyperlink ref="A275" location="'14.61'!A1" display="14.61" xr:uid="{0007C197-D3B8-4833-8B7B-00DA821EEB86}"/>
    <hyperlink ref="A276" location="'14.62'!A1" display="14.62" xr:uid="{DDFD008D-B8F4-4FCE-899A-55E656BFBCB8}"/>
    <hyperlink ref="A277" location="'14.63'!A1" display="14.63" xr:uid="{34440683-0E9A-4BF8-9220-691BD2F9AAD5}"/>
    <hyperlink ref="A278" location="'14.64'!A1" display="14.64" xr:uid="{65ED4AA2-FE77-420D-B647-EBF4566DE681}"/>
    <hyperlink ref="A279" location="'14.65'!A1" display="14.65" xr:uid="{0712AF0E-4A7D-4C3C-8884-7610E0D41120}"/>
    <hyperlink ref="A280" location="'14.66'!A1" display="14.66" xr:uid="{072408F1-9665-4B77-8631-4D176C4F3125}"/>
    <hyperlink ref="A281" location="'14.67'!A1" display="14.67" xr:uid="{E6A70177-34D3-477D-82E2-CFD632D52D88}"/>
    <hyperlink ref="A282" location="'14.68'!A1" display="14.68" xr:uid="{1626BC14-EB21-4C87-A222-AA1ADCE66384}"/>
    <hyperlink ref="A283" location="'14.69'!A1" display="14.69" xr:uid="{BB49AA11-B3CB-4B41-A833-9ADFABFB7314}"/>
    <hyperlink ref="A284" location="'14.70'!A1" display="14.70" xr:uid="{5082CE59-F98C-4158-A9D4-F095E54C3BF0}"/>
    <hyperlink ref="A285" location="'14.71'!A1" display="14.71" xr:uid="{BF239D6F-2721-4AA9-A926-67B6A2AACACC}"/>
    <hyperlink ref="A286" location="'14.72'!A1" display="14.72" xr:uid="{62569DFB-EAF0-4814-86E3-AD0C0C96ACDC}"/>
    <hyperlink ref="A287" location="'14.73'!A1" display="14.73" xr:uid="{11B55648-F7FB-4F3E-B00C-1908F2567423}"/>
    <hyperlink ref="A288" location="'14.74'!A1" display="14.74" xr:uid="{1550D38B-D0F9-4794-A0B7-B840EB78887E}"/>
    <hyperlink ref="A289" location="'14.75'!A1" display="14.75" xr:uid="{688F0128-5E41-4157-9931-AA4F2F6CE2EA}"/>
    <hyperlink ref="A290" location="'14.76'!A1" display="14.76" xr:uid="{292EB904-8660-4706-8A38-C32A0E86BBED}"/>
    <hyperlink ref="A291" location="'14.77'!A1" display="14.77" xr:uid="{AD9F2A77-BFD8-4218-B439-DD9F381692CC}"/>
    <hyperlink ref="A318" location="'15.20'!A1" display="15.20" xr:uid="{5774E5C7-B3DF-4527-8DBD-CF71FEB63F3D}"/>
    <hyperlink ref="A317" location="'15.19'!A1" display="15.19" xr:uid="{7730D187-3F8F-4E29-A7A0-9D8AF018F2BA}"/>
    <hyperlink ref="A316" location="'15.18'!A1" display="15.18" xr:uid="{BB635D49-1A4B-4D73-BE14-B9A1513227BA}"/>
    <hyperlink ref="A315" location="'15.17'!A1" display="15.17" xr:uid="{C55A07E1-4FDA-4B62-A0FA-CC02459D96A1}"/>
    <hyperlink ref="A314" location="'15.16'!A1" display="15.16" xr:uid="{773555AF-95BE-4D34-B776-EB702A446E76}"/>
    <hyperlink ref="A313" location="'15.15'!A1" display="15.15" xr:uid="{D052C35F-373D-4452-A7BA-553AA72C88BF}"/>
    <hyperlink ref="A312" location="PRESUPUESTO!A1" display="15.14" xr:uid="{5DD849FE-C6BF-4078-A25B-6163DB13A62F}"/>
    <hyperlink ref="A311" location="'15.13'!A1" display="15.13" xr:uid="{611CDD74-FDA9-4AF4-8A0A-1C7C8830D7A8}"/>
    <hyperlink ref="A310" location="'15.12'!A1" display="15.12" xr:uid="{696AB6D6-EFB0-4F54-9003-1BFC0FEA9670}"/>
    <hyperlink ref="A309" location="'15.11'!A1" display="15.11" xr:uid="{565F52F2-8897-484A-9829-D65726644271}"/>
    <hyperlink ref="A308" location="'15.10'!A1" display="15.10" xr:uid="{1D0E4F62-CA15-4E0E-85E9-FAEE8B405359}"/>
    <hyperlink ref="A307" location="'15.9'!A1" display="15.9" xr:uid="{B328557B-A7C7-4AF5-B82D-CC60E7803108}"/>
    <hyperlink ref="A306" location="'15.8'!A1" display="15.8" xr:uid="{4C967FDE-061D-4715-B1DD-3651F919B666}"/>
    <hyperlink ref="A305" location="'15.7'!A1" display="15.7" xr:uid="{7F293AFE-F853-4C5F-B805-AF177600BF78}"/>
    <hyperlink ref="A304" location="'15.6'!A1" display="15.6" xr:uid="{86AA0101-5CA6-4443-B4D1-EA18CB60523B}"/>
    <hyperlink ref="A303" location="'15.5'!A1" display="15.5" xr:uid="{92B92DB6-8CFF-44E6-8A8B-44ACE6517D52}"/>
    <hyperlink ref="A302" location="PRESUPUESTO!A1" display="15.4" xr:uid="{26764F5B-7772-4C7C-B14B-54C21562DF7C}"/>
    <hyperlink ref="A301" location="'15.3'!A1" display="15.3" xr:uid="{DF994C80-5581-4A7D-9819-4A6A70F0BF0A}"/>
    <hyperlink ref="A300" location="'15.2'!A1" display="15.2" xr:uid="{5EEFA575-BE1B-40A9-9A86-C09EF7F53833}"/>
    <hyperlink ref="A299" location="'15.1'!A1" display="15.1" xr:uid="{4B86144B-A900-4222-9C00-0E924C429013}"/>
    <hyperlink ref="A320" location="'16.1'!A1" display="16.1" xr:uid="{AD4A62B2-2912-4D70-AD92-31E69C815656}"/>
    <hyperlink ref="A321" location="'16.2'!A1" display="16.2" xr:uid="{5C663BD2-D976-4C73-A5CD-1395CC871596}"/>
    <hyperlink ref="A322" location="'16.3'!A1" display="16.3" xr:uid="{2F1A205A-9EC9-4434-8210-93B8ECC7E49A}"/>
    <hyperlink ref="A323" location="'16.4'!A1" display="16.4" xr:uid="{833C8FDB-AF4C-4528-A2F5-9A7C356FDFDF}"/>
    <hyperlink ref="A324" location="'16.5'!A1" display="16.5" xr:uid="{7CE4FC3D-82D4-40F8-90DA-93845AA913E9}"/>
    <hyperlink ref="A325" location="'16.6'!A1" display="16.6" xr:uid="{FCEFF988-4647-474A-92EA-C9C0ECFB45E3}"/>
    <hyperlink ref="A326" location="'16.7'!A1" display="16.7" xr:uid="{EB522672-7925-4E9D-91C4-05FCAF01C73B}"/>
    <hyperlink ref="A327" location="'16.8'!A1" display="16.8" xr:uid="{C81EC895-76F5-4D2F-8730-8EE7BE3CE480}"/>
    <hyperlink ref="A328" location="'16.9'!A1" display="16.9" xr:uid="{70720E8A-ABFD-4543-9F1D-837F5D11329D}"/>
    <hyperlink ref="A329" location="'16.10'!A1" display="16.10" xr:uid="{A0226145-0A48-49F6-9C50-674FDA7902A2}"/>
    <hyperlink ref="A330" location="'16.11'!A1" display="16.11" xr:uid="{8E8FB557-FE2A-4424-902B-467C4BD38C26}"/>
    <hyperlink ref="A331" location="'16.12'!A1" display="16.12" xr:uid="{F204893A-5561-44CE-9198-7E75BA11FE34}"/>
    <hyperlink ref="A332" location="'16.13'!A1" display="16.13" xr:uid="{68216D08-7DB0-4CF2-898B-B114ECDABBAA}"/>
    <hyperlink ref="A333" location="'16.14'!A1" display="16.14" xr:uid="{AB5D29F7-376E-4FE1-ABCF-F56B465E383C}"/>
    <hyperlink ref="A334" location="'16.15'!A1" display="16.15" xr:uid="{D6B148DA-023B-447F-B961-1B2B496E9AF5}"/>
    <hyperlink ref="A335" location="'16.16'!A1" display="16.16" xr:uid="{17D76C4F-1C9D-4094-B4AB-81691306BEC4}"/>
    <hyperlink ref="A336" location="'16.17'!A1" display="16.17" xr:uid="{8061EA2B-6445-40FA-A3A5-89571EEBD362}"/>
    <hyperlink ref="A337" location="'16.18'!A1" display="16.18" xr:uid="{F3BB9B18-087B-401B-BC40-2EAC567C548A}"/>
    <hyperlink ref="A338" location="'16.19'!A1" display="16.19" xr:uid="{9F7D9460-FFD8-4653-8E9B-3312E7EC7D30}"/>
    <hyperlink ref="A339" location="'16.20'!A1" display="16.20" xr:uid="{4ECFA40F-13C7-4B53-9D91-67B1C2AC5C8B}"/>
    <hyperlink ref="A340" location="'16.21'!A1" display="16.21" xr:uid="{2144A9C6-C607-4AD8-91B0-B8CE1066D85E}"/>
    <hyperlink ref="A341" location="'16.22'!A1" display="16.22" xr:uid="{25EEABD5-850B-4D0D-B625-CC6162477E6C}"/>
    <hyperlink ref="A342" location="'16.23'!A1" display="16.23" xr:uid="{7748FBFD-F05E-463F-98F5-9DD39AB78094}"/>
    <hyperlink ref="A343" location="'16.24'!A1" display="16.24" xr:uid="{407DD64A-C72E-43F7-B2E0-864BB90C6A39}"/>
    <hyperlink ref="A344" location="'16.25'!A1" display="16.25" xr:uid="{EF24DC73-2F39-427B-842C-D61CF5296E73}"/>
    <hyperlink ref="A345" location="'16.26'!A1" display="16.26" xr:uid="{67A7BEDF-6A5B-438A-AF37-5D230BC0779A}"/>
    <hyperlink ref="A347" location="'17.1'!A1" display="17.1" xr:uid="{149C2850-9338-40C3-9C7B-7820A326FF6E}"/>
    <hyperlink ref="A348" location="'17.2'!A1" display="17.2" xr:uid="{FC9C1012-32A6-4CB7-A88C-92DFFD0D2441}"/>
    <hyperlink ref="A349" location="'17.3'!A1" display="17.3" xr:uid="{9AB0FF29-ADB4-4FC4-81C7-4EB435127ED1}"/>
    <hyperlink ref="A350" location="'17.4'!A1" display="17.4" xr:uid="{89A64547-DC66-45F0-B8CA-1C4A52F6FA24}"/>
    <hyperlink ref="A351" location="'17.5'!A1" display="17.5" xr:uid="{E5FFA205-A12A-4BCD-99A2-DCF556509F09}"/>
    <hyperlink ref="A352" location="'17.6'!A1" display="17.6" xr:uid="{6B3A34F6-817E-4710-8886-969EFAE1465D}"/>
    <hyperlink ref="A353" location="'17.7'!A1" display="17.7" xr:uid="{3EDF54BA-9B01-4F1E-818A-39AB571FA32F}"/>
    <hyperlink ref="A354" location="'17.8'!A1" display="17.8" xr:uid="{0E4F15B5-768F-4FEC-B020-075C8EE53D7B}"/>
    <hyperlink ref="A355" location="'17.9'!A1" display="17.9" xr:uid="{A1EFADC0-7853-42C0-85FC-E36935ADEBB1}"/>
    <hyperlink ref="A356" location="'17.10'!A1" display="17.10" xr:uid="{40669440-CEC4-432B-83F5-D86BCCDE7B97}"/>
    <hyperlink ref="A357" location="'17.11'!A1" display="17.11" xr:uid="{A76C334B-8622-42E7-8A6C-F4EFE8B6A64E}"/>
    <hyperlink ref="A358" location="'17.12'!A1" display="17.12" xr:uid="{E99087C4-935C-4441-9D21-F2F469747597}"/>
    <hyperlink ref="A359" location="'17.13'!A1" display="17.13" xr:uid="{8F1E5FFE-F50F-42CA-BF1F-347C791BF61E}"/>
    <hyperlink ref="A360" location="'17.14'!A1" display="17.14" xr:uid="{0EFF3924-FEF7-49C0-88E6-166491820F10}"/>
    <hyperlink ref="A361" location="'17.15'!A1" display="17.15" xr:uid="{2C68D470-ED40-466C-B544-77804CD1F61D}"/>
    <hyperlink ref="A362" location="'17.16'!A1" display="17.16" xr:uid="{84A52539-10B5-4E5D-9F8B-BDDBAF92104D}"/>
    <hyperlink ref="A363" location="'17.17'!A1" display="17.17" xr:uid="{71A70F08-E288-4196-A2B4-B5CD6AC32C4A}"/>
    <hyperlink ref="A364" location="'17.18'!A1" display="17.18" xr:uid="{91E91564-8916-42BA-B055-7E8E4B6F00D1}"/>
    <hyperlink ref="A365" location="'17.19'!A1" display="17.19" xr:uid="{73F31334-3C6D-4277-9E93-FA686D5B48E7}"/>
    <hyperlink ref="A366" location="'17.20'!A1" display="17.20" xr:uid="{3F72CDD1-2BC8-47D1-ABCE-D6E2D4A5034F}"/>
    <hyperlink ref="A367" location="'17.21'!A1" display="17.21" xr:uid="{712DBB8B-FB30-4D4B-9147-C9F2C265E687}"/>
    <hyperlink ref="A368" location="'17.22'!A1" display="17.22" xr:uid="{4A1607B7-1527-43A1-A60B-81C795D5477D}"/>
    <hyperlink ref="A370" location="'18.1'!A1" display="18.1" xr:uid="{CAF854F9-8D2D-44CC-A59B-0FFC79020C2F}"/>
    <hyperlink ref="A371" location="'18.2'!A1" display="18.2" xr:uid="{B539ADDF-AE23-41EA-A49D-189A0E98A02C}"/>
    <hyperlink ref="A372" location="'18.3'!A1" display="18.3" xr:uid="{08AEF099-0EDC-474A-ACCA-88730F39A541}"/>
    <hyperlink ref="A373" location="'18.4'!A1" display="18.4" xr:uid="{0D97B7A0-0322-450C-A41D-B099B3424135}"/>
    <hyperlink ref="A374" location="'18.5'!A1" display="18.5" xr:uid="{0415BB04-C241-4C7F-AE1B-A9186DEB2930}"/>
    <hyperlink ref="A375" location="'18.6'!A1" display="18.6" xr:uid="{54BC3CDC-5953-4170-A555-14F7F1E8B9D5}"/>
    <hyperlink ref="A376" location="'18.7'!A1" display="18.7" xr:uid="{76EAD197-4B83-47B4-A917-C1F0C3AA63E6}"/>
    <hyperlink ref="A378" location="'19.1'!A1" display="19.1" xr:uid="{B38B3B12-687A-4EAC-AA0F-1E8D04A4501A}"/>
    <hyperlink ref="A379" location="'19.2'!A1" display="19.2" xr:uid="{EB85A0BE-67F2-453C-98B3-E6CB477F5E23}"/>
    <hyperlink ref="A380" location="'19.3'!A1" display="19.3" xr:uid="{F19710EF-D7AF-46DF-8BD8-5DC6BA281346}"/>
    <hyperlink ref="A381" location="'19.4'!A1" display="19.4" xr:uid="{3E5A8AF4-D9FF-4574-B0E2-D32E77B9B736}"/>
    <hyperlink ref="A382" location="'19.5'!A1" display="19.5" xr:uid="{39ECC80E-5A15-41D8-825B-2CB4832376CF}"/>
    <hyperlink ref="A383" location="'19.6'!A1" display="19.6" xr:uid="{A5984166-225C-4DD9-9AA4-C54D736CC211}"/>
    <hyperlink ref="A384" location="'19.7'!A1" display="19.7" xr:uid="{2145DFDF-66B3-4B81-90E7-4A3B8E8732C2}"/>
    <hyperlink ref="A385" location="'19.8'!A1" display="19.8" xr:uid="{15BCCF3B-D95E-4B13-A81F-36AAAD95534A}"/>
    <hyperlink ref="A386" location="'19.9'!A1" display="19.9" xr:uid="{C7722A92-0158-4184-9209-C2F5939BB3DB}"/>
    <hyperlink ref="A387" location="'19.10'!A1" display="19.10" xr:uid="{F744176A-CA4D-448F-8551-3374D79F13C0}"/>
    <hyperlink ref="A388" location="'19.11'!A1" display="19.11" xr:uid="{7989A2BC-8D29-489D-8386-4B4F6E51C899}"/>
    <hyperlink ref="A389" location="'19.12'!A1" display="19.12" xr:uid="{967313B5-D350-4684-B3A5-A50D2FD66DB0}"/>
    <hyperlink ref="A390" location="'19.13'!A1" display="19.13" xr:uid="{3BB6E5DE-3EA7-4999-8842-35C6E0048587}"/>
    <hyperlink ref="A391" location="'19.14'!A1" display="19.14" xr:uid="{DDEF7BE0-00D7-407B-AEE0-6D5DCABA54F7}"/>
    <hyperlink ref="A392" location="'19.15'!A1" display="19.15" xr:uid="{D6AB2F2F-CFC6-4416-81F3-07A1B896A3E6}"/>
    <hyperlink ref="A393" location="'19.16'!A1" display="19.16" xr:uid="{3D08A70C-49FB-452E-825F-2D27410CCF53}"/>
    <hyperlink ref="A394" location="'19.17'!A1" display="19.17" xr:uid="{27000CDB-1B02-46EA-A914-51DE6BB568CA}"/>
    <hyperlink ref="A395" location="'19.18'!A1" display="19.18" xr:uid="{EB071A7E-3B24-4C09-BEEF-AE041E8420EF}"/>
    <hyperlink ref="A396" location="'19.19'!A1" display="19.19" xr:uid="{412EDF6A-AFDE-4804-A858-D9B6CDF5072B}"/>
    <hyperlink ref="A397" location="'19.20'!A1" display="19.20" xr:uid="{1CEC756A-146D-4FF3-898C-96781CB7AFC7}"/>
    <hyperlink ref="A398" location="'19.21'!A1" display="19.21" xr:uid="{935DAD4A-C57B-4A74-AA43-3EB90F07769F}"/>
    <hyperlink ref="A399" location="'19.22'!A1" display="19.22" xr:uid="{4BBEDE81-461D-49D6-8F53-897925721DD9}"/>
    <hyperlink ref="A400" location="'19.23'!A1" display="19.23" xr:uid="{9691EC64-DB23-4966-BFCD-71F509A4C6D2}"/>
    <hyperlink ref="A402" location="'20.1'!A1" display="20.1" xr:uid="{8E665DE9-7375-4D88-AFFB-85EBCA12D901}"/>
    <hyperlink ref="A403" location="'20.2'!A1" display="20.2" xr:uid="{A778C476-2970-47D4-9940-773251BA982E}"/>
    <hyperlink ref="A404" location="'20.3'!A1" display="20.3" xr:uid="{9077AB1E-7C62-460E-9E6C-21EAF0C606D6}"/>
    <hyperlink ref="A405" location="'20.4'!A1" display="20.4" xr:uid="{08A0E562-C514-4B8E-A6FE-B2768A4DB5BE}"/>
    <hyperlink ref="A406" location="'20.5'!A1" display="20.5" xr:uid="{C1240E06-0711-477A-B96B-12B8A081250B}"/>
    <hyperlink ref="A407" location="'20.6'!A1" display="20.6" xr:uid="{B01E8D2F-8914-4C84-9307-DF384F272978}"/>
    <hyperlink ref="A408" location="'20.7'!A1" display="20.7" xr:uid="{C2F1FCC4-342C-42AF-A9D8-5E25C8A2277F}"/>
    <hyperlink ref="A409" location="'20.8'!A1" display="20.8" xr:uid="{322527DE-B4DE-46FC-9E90-A5853A793B7F}"/>
    <hyperlink ref="A410" location="'20.9'!A1" display="20.9" xr:uid="{1BF6394E-6E60-40D9-90B2-14E3C5B01D67}"/>
    <hyperlink ref="A411" location="'20.10'!A1" display="20.10" xr:uid="{177D1CD0-2360-451E-AC81-9D6C39DAC1F3}"/>
    <hyperlink ref="A412" location="'20.11'!A1" display="20.11" xr:uid="{590AE4EF-9628-4B05-B6C4-341C9D924493}"/>
    <hyperlink ref="A413" location="'20.12'!A1" display="20.12" xr:uid="{015BB07D-6E06-4C3C-81E8-4C0BEECC0EE7}"/>
    <hyperlink ref="A414" location="'20.13'!A1" display="20.13" xr:uid="{8341669A-FE03-4623-B5DB-AA6F262C52BA}"/>
    <hyperlink ref="A415" location="'20.14'!A1" display="20.14" xr:uid="{FD9D9E90-7693-44F8-B2CF-F42BC2771E9C}"/>
    <hyperlink ref="A416" location="'20.15'!A1" display="20.15" xr:uid="{0EC66D7C-35A4-4765-8CD6-33A8C5F4FCEE}"/>
    <hyperlink ref="A417" location="'20.16'!A1" display="20.16" xr:uid="{EFD45543-6EB0-4893-AB45-103D535DE077}"/>
    <hyperlink ref="A418" location="'20.17'!A1" display="20.17" xr:uid="{3EA893F7-B597-4CF6-8D3A-179D917414B5}"/>
    <hyperlink ref="A419" location="'20.18'!A1" display="20.18" xr:uid="{4C076BF6-E11B-4743-9F4E-F93793E90EA7}"/>
    <hyperlink ref="A420" location="'20.19'!A1" display="20.19" xr:uid="{0CB47EF2-FEA5-4747-9297-BE3E75F2C237}"/>
    <hyperlink ref="A421" location="'20.20'!A1" display="20.20" xr:uid="{AA758DA0-D86F-4B38-BE83-5D251CB06C1D}"/>
    <hyperlink ref="A422" location="'20.21'!A1" display="20.21" xr:uid="{9A3614F0-EECC-46B6-A063-202CB8A589EC}"/>
    <hyperlink ref="A423" location="'20.22'!A1" display="20.22" xr:uid="{DFAAE052-7881-4A72-A7DE-A8DFDFEF8521}"/>
    <hyperlink ref="A424" location="'20.23'!A1" display="20.23" xr:uid="{EB3637DF-212C-40FC-B964-6C488DAA374C}"/>
    <hyperlink ref="A425" location="'20.24'!A1" display="20.24" xr:uid="{2E646A48-B45F-4272-AAE0-8383033074A8}"/>
    <hyperlink ref="A426" location="'20.25'!A1" display="20.25" xr:uid="{A6A1FC77-A349-4DD4-8790-607D8AF925CE}"/>
    <hyperlink ref="A427" location="'20.26'!A1" display="20.26" xr:uid="{B89AB2BE-08A9-4F15-9C7B-40204F3C7EA9}"/>
    <hyperlink ref="A428" location="'20.27'!A1" display="20.27" xr:uid="{BC394C40-F926-49B0-BA3A-1518B5EFCAA2}"/>
    <hyperlink ref="A431" location="'21.1'!A1" display="21.1" xr:uid="{FB3F6AD3-D693-4982-899F-48D0F456DB99}"/>
    <hyperlink ref="A432" location="'21.2'!A1" display="21.2" xr:uid="{8A50E523-97DA-4BD9-BEAC-50DA6CCF7FBA}"/>
    <hyperlink ref="A433" location="'21.3'!A1" display="21.3" xr:uid="{FA478E6D-C968-4122-9118-145555FD3FFF}"/>
    <hyperlink ref="A434" location="'21.4'!A1" display="21.4" xr:uid="{F31DDA6A-430A-4E2F-9B2D-1856660083C3}"/>
    <hyperlink ref="A435" location="'21.5'!A1" display="21.5" xr:uid="{96CB2A9A-694A-4B05-8006-8FE8DCA53EB6}"/>
    <hyperlink ref="A436" location="'21.6'!A1" display="21.6" xr:uid="{42677C95-F818-4CD3-8067-E94DE6292972}"/>
    <hyperlink ref="A437" location="'21.7'!A1" display="21.7" xr:uid="{23F57127-25C9-4BA1-9E5E-432D8764F3AD}"/>
    <hyperlink ref="A438" location="'21.8'!A1" display="21.8" xr:uid="{5F11E328-8DDC-4D36-A4A0-18A9689D8E68}"/>
    <hyperlink ref="A439" location="'21.9'!A1" display="21.9" xr:uid="{E95AA136-50CC-4B46-BF55-040EE226897D}"/>
    <hyperlink ref="A440" location="'21.10'!A1" display="21.10" xr:uid="{C35BBD00-4C3C-45D2-BBD7-207ED1AD966E}"/>
    <hyperlink ref="A441" location="'21.11'!A1" display="21.11" xr:uid="{46B27AEB-E0C4-4421-99A6-4727854EFC9E}"/>
    <hyperlink ref="A442" location="'21.12'!A1" display="21.12" xr:uid="{12B2003A-7249-408B-B79A-8F0383853B71}"/>
    <hyperlink ref="A443" location="'21.13'!A1" display="21.13" xr:uid="{B1FC6155-D930-4319-9DBD-73DA5DC48DC2}"/>
    <hyperlink ref="A444" location="'21.14'!A1" display="21.14" xr:uid="{EB7FBD54-E3C1-4679-84AF-263B333CD903}"/>
    <hyperlink ref="A445" location="'21.15'!A1" display="21.15" xr:uid="{130E4D5B-2847-4159-860E-B86C44AA11CD}"/>
    <hyperlink ref="A446" location="'21.16'!A1" display="21.16" xr:uid="{DB925AA6-CEC0-4BB5-8C80-09D5F1FFF021}"/>
    <hyperlink ref="A447" location="'21.17'!A1" display="21.17" xr:uid="{85D16C83-8770-4D7B-946B-9161C83A2DDB}"/>
    <hyperlink ref="A448" location="'21.18'!A1" display="21.18" xr:uid="{F9DC66E0-C077-4A87-8829-A6007F1D00CD}"/>
    <hyperlink ref="A449" location="'21.19'!A1" display="21.19" xr:uid="{A10B107B-5ADE-4629-9CFD-22AFD49E62CB}"/>
    <hyperlink ref="A450" location="'21.20'!A1" display="21.20" xr:uid="{7A938C2E-34F1-4B8F-9FDA-CED2B8657C3B}"/>
    <hyperlink ref="A451" location="'21.21'!A1" display="21.21" xr:uid="{01E89E42-AD3A-48CB-8354-C03F22DE4914}"/>
    <hyperlink ref="A453" location="'22.1'!A1" display="22.1" xr:uid="{8714B344-E82F-48AD-A604-5C150BE8E712}"/>
    <hyperlink ref="A454" location="'22.2'!A1" display="22.2" xr:uid="{6FB08D1B-A81F-411B-9D47-53578927F3A2}"/>
    <hyperlink ref="A455" location="'22.3'!A1" display="22.3" xr:uid="{A0EFB730-6899-4173-A7B9-8C3E2F0EE1DD}"/>
    <hyperlink ref="A456" location="'22.4'!A1" display="22.4" xr:uid="{197C6E20-C4E8-4D90-BC2F-0AFA90C671F9}"/>
    <hyperlink ref="A457" location="'22.5'!A1" display="22.5" xr:uid="{E4BF693B-76E3-4AD4-9F85-8E5BA12B4AB2}"/>
    <hyperlink ref="A458" location="'22.6'!A1" display="22.6" xr:uid="{A3FAADDE-797B-42B3-A15B-C657178A7B16}"/>
    <hyperlink ref="A459" location="'22.7'!A1" display="22.7" xr:uid="{46B9CC29-AC89-41F0-9756-4DE930CA962C}"/>
    <hyperlink ref="A460" location="'22.8'!A1" display="22.8" xr:uid="{14DA1B50-6BDC-4161-8D1C-32D36F189CF2}"/>
    <hyperlink ref="A461" location="'22.9'!A1" display="22.9" xr:uid="{D4A004A0-8706-4B90-AB6B-193BDDE85C7D}"/>
    <hyperlink ref="A462" location="'22.10'!A1" display="22.10" xr:uid="{74A71CC0-2258-4672-9E10-5B593629CD58}"/>
    <hyperlink ref="A463" location="'22.11'!A1" display="22.11" xr:uid="{7086B708-2286-4425-9254-028E3F93A792}"/>
    <hyperlink ref="A464" location="'22.12'!A1" display="22.12" xr:uid="{6CBBD563-F79B-48B8-8611-4E8430620530}"/>
    <hyperlink ref="A465" location="'22.13'!A1" display="22.13" xr:uid="{82E657A1-E554-4A13-B951-73787C9F84EA}"/>
    <hyperlink ref="A466" location="'22.14'!A1" display="22.14" xr:uid="{7A5E9BF4-93C0-4981-B711-8F103418B60F}"/>
    <hyperlink ref="A467" location="'22.15'!A1" display="22.15" xr:uid="{5F6FC8EF-8193-4F13-A7D5-751C940EB5EE}"/>
    <hyperlink ref="A468" location="'22.16'!A1" display="22.16" xr:uid="{DCAD1778-D50A-4312-A962-22A1C7D6A6F3}"/>
    <hyperlink ref="A469" location="'22.17'!A1" display="22.17" xr:uid="{19AD6C8D-CC4D-4C94-B3D0-9B1189FB3A76}"/>
    <hyperlink ref="A470" location="'22.18'!A1" display="22.18" xr:uid="{AF25E8AB-B850-4235-BDED-B51561E230E2}"/>
    <hyperlink ref="A471" location="'22.19'!A1" display="22.19" xr:uid="{F214D27C-E9C9-4B81-8FDA-23F257EF6C6A}"/>
    <hyperlink ref="A472" location="'22.20'!A1" display="22.20" xr:uid="{CCA2BEE0-3619-4592-B360-476F0D6613F9}"/>
    <hyperlink ref="A473" location="'22.21'!A1" display="22.21" xr:uid="{DA1C2439-6159-4500-A3C8-6AC0EF74914E}"/>
    <hyperlink ref="A474" location="'22.22'!A1" display="22.22" xr:uid="{54D4DF9A-C562-4761-BE0F-97576CC61FC8}"/>
    <hyperlink ref="A475" location="'22.23'!A1" display="22.23" xr:uid="{5FA17B5E-0B5A-4EA6-835B-CA6333BAA871}"/>
    <hyperlink ref="A477" location="'23.1'!A1" display="23.1" xr:uid="{7EDE0462-B756-4ED2-8163-C69634927B65}"/>
    <hyperlink ref="A478" location="'23.2'!A1" display="23.2" xr:uid="{4F3D8825-625F-44FC-A350-E2259FE92028}"/>
    <hyperlink ref="A479" location="'23.3'!A1" display="23.3" xr:uid="{4D67D2FC-B4A7-45CD-86FF-7D5F5D74EEB6}"/>
    <hyperlink ref="A480" location="'23.4'!A1" display="23.4" xr:uid="{666557F9-E9A2-4AD8-B13F-0836BAF97E4E}"/>
    <hyperlink ref="A481" location="'23.5'!A1" display="23.5" xr:uid="{4F42FC04-9D3E-45D5-9E2B-58429D9EFDF6}"/>
    <hyperlink ref="A482" location="'23.6'!A1" display="23.6" xr:uid="{AF97E0B0-05EC-4E6D-BDAB-6FAABFC0D5CA}"/>
  </hyperlinks>
  <pageMargins left="0.7" right="0.7" top="0.75" bottom="0.75" header="0.3" footer="0.3"/>
  <pageSetup scale="57" fitToHeight="0" orientation="portrait" r:id="rId1"/>
  <rowBreaks count="22" manualBreakCount="22">
    <brk id="30" max="16383" man="1"/>
    <brk id="61" max="5" man="1"/>
    <brk id="80" max="16383" man="1"/>
    <brk id="92" max="5" man="1"/>
    <brk id="114" max="5" man="1"/>
    <brk id="143" max="5" man="1"/>
    <brk id="188" max="5" man="1"/>
    <brk id="218" max="16383" man="1"/>
    <brk id="232" max="5" man="1"/>
    <brk id="247" max="5" man="1"/>
    <brk id="261" max="5" man="1"/>
    <brk id="279" max="5" man="1"/>
    <brk id="305" max="5" man="1"/>
    <brk id="318" max="16383" man="1"/>
    <brk id="329" max="5" man="1"/>
    <brk id="340" max="5" man="1"/>
    <brk id="352" max="5" man="1"/>
    <brk id="362" max="5" man="1"/>
    <brk id="383" max="5" man="1"/>
    <brk id="422" max="5" man="1"/>
    <brk id="451" max="16383" man="1"/>
    <brk id="47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8B3FF-CE22-4399-AA89-75B0D9EC8CE6}">
  <sheetPr>
    <pageSetUpPr fitToPage="1"/>
  </sheetPr>
  <dimension ref="A1:XEX102"/>
  <sheetViews>
    <sheetView view="pageBreakPreview" zoomScaleNormal="100" zoomScaleSheetLayoutView="100" workbookViewId="0">
      <selection activeCell="A5" sqref="A5:E5"/>
    </sheetView>
  </sheetViews>
  <sheetFormatPr baseColWidth="10" defaultRowHeight="13.2" x14ac:dyDescent="0.25"/>
  <cols>
    <col min="1" max="1" width="58.109375" style="169" customWidth="1"/>
    <col min="2" max="2" width="10.44140625" style="184" customWidth="1"/>
    <col min="3" max="3" width="6.5546875" style="184" bestFit="1" customWidth="1"/>
    <col min="4" max="4" width="11.33203125" style="169" customWidth="1"/>
    <col min="5" max="5" width="18" style="169" customWidth="1"/>
    <col min="6" max="6" width="11.33203125" style="169" customWidth="1"/>
    <col min="7" max="7" width="42.109375" style="169" customWidth="1"/>
    <col min="8" max="8" width="11.6640625" style="169" bestFit="1" customWidth="1"/>
    <col min="9" max="241" width="11.44140625" style="169"/>
    <col min="242" max="242" width="88.5546875" style="169" customWidth="1"/>
    <col min="243" max="243" width="7.109375" style="169" bestFit="1" customWidth="1"/>
    <col min="244" max="244" width="9.33203125" style="169" bestFit="1" customWidth="1"/>
    <col min="245" max="245" width="14.88671875" style="169" bestFit="1" customWidth="1"/>
    <col min="246" max="246" width="16" style="169" bestFit="1" customWidth="1"/>
    <col min="247" max="249" width="11.44140625" style="169"/>
    <col min="250" max="250" width="4" style="169" bestFit="1" customWidth="1"/>
    <col min="251" max="256" width="11.44140625" style="169"/>
    <col min="257" max="257" width="29" style="169" customWidth="1"/>
    <col min="258" max="258" width="7.109375" style="169" bestFit="1" customWidth="1"/>
    <col min="259" max="259" width="11.109375" style="169" customWidth="1"/>
    <col min="260" max="260" width="14.88671875" style="169" bestFit="1" customWidth="1"/>
    <col min="261" max="261" width="22.44140625" style="169" customWidth="1"/>
    <col min="262" max="262" width="27.33203125" style="169" customWidth="1"/>
    <col min="263" max="263" width="25" style="169" customWidth="1"/>
    <col min="264" max="497" width="11.44140625" style="169"/>
    <col min="498" max="498" width="88.5546875" style="169" customWidth="1"/>
    <col min="499" max="499" width="7.109375" style="169" bestFit="1" customWidth="1"/>
    <col min="500" max="500" width="9.33203125" style="169" bestFit="1" customWidth="1"/>
    <col min="501" max="501" width="14.88671875" style="169" bestFit="1" customWidth="1"/>
    <col min="502" max="502" width="16" style="169" bestFit="1" customWidth="1"/>
    <col min="503" max="505" width="11.44140625" style="169"/>
    <col min="506" max="506" width="4" style="169" bestFit="1" customWidth="1"/>
    <col min="507" max="512" width="11.44140625" style="169"/>
    <col min="513" max="513" width="29" style="169" customWidth="1"/>
    <col min="514" max="514" width="7.109375" style="169" bestFit="1" customWidth="1"/>
    <col min="515" max="515" width="11.109375" style="169" customWidth="1"/>
    <col min="516" max="516" width="14.88671875" style="169" bestFit="1" customWidth="1"/>
    <col min="517" max="517" width="22.44140625" style="169" customWidth="1"/>
    <col min="518" max="518" width="27.33203125" style="169" customWidth="1"/>
    <col min="519" max="519" width="25" style="169" customWidth="1"/>
    <col min="520" max="753" width="11.44140625" style="169"/>
    <col min="754" max="754" width="88.5546875" style="169" customWidth="1"/>
    <col min="755" max="755" width="7.109375" style="169" bestFit="1" customWidth="1"/>
    <col min="756" max="756" width="9.33203125" style="169" bestFit="1" customWidth="1"/>
    <col min="757" max="757" width="14.88671875" style="169" bestFit="1" customWidth="1"/>
    <col min="758" max="758" width="16" style="169" bestFit="1" customWidth="1"/>
    <col min="759" max="761" width="11.44140625" style="169"/>
    <col min="762" max="762" width="4" style="169" bestFit="1" customWidth="1"/>
    <col min="763" max="768" width="11.44140625" style="169"/>
    <col min="769" max="769" width="29" style="169" customWidth="1"/>
    <col min="770" max="770" width="7.109375" style="169" bestFit="1" customWidth="1"/>
    <col min="771" max="771" width="11.109375" style="169" customWidth="1"/>
    <col min="772" max="772" width="14.88671875" style="169" bestFit="1" customWidth="1"/>
    <col min="773" max="773" width="22.44140625" style="169" customWidth="1"/>
    <col min="774" max="774" width="27.33203125" style="169" customWidth="1"/>
    <col min="775" max="775" width="25" style="169" customWidth="1"/>
    <col min="776" max="1009" width="11.44140625" style="169"/>
    <col min="1010" max="1010" width="88.5546875" style="169" customWidth="1"/>
    <col min="1011" max="1011" width="7.109375" style="169" bestFit="1" customWidth="1"/>
    <col min="1012" max="1012" width="9.33203125" style="169" bestFit="1" customWidth="1"/>
    <col min="1013" max="1013" width="14.88671875" style="169" bestFit="1" customWidth="1"/>
    <col min="1014" max="1014" width="16" style="169" bestFit="1" customWidth="1"/>
    <col min="1015" max="1017" width="11.44140625" style="169"/>
    <col min="1018" max="1018" width="4" style="169" bestFit="1" customWidth="1"/>
    <col min="1019" max="1024" width="11.44140625" style="169"/>
    <col min="1025" max="1025" width="29" style="169" customWidth="1"/>
    <col min="1026" max="1026" width="7.109375" style="169" bestFit="1" customWidth="1"/>
    <col min="1027" max="1027" width="11.109375" style="169" customWidth="1"/>
    <col min="1028" max="1028" width="14.88671875" style="169" bestFit="1" customWidth="1"/>
    <col min="1029" max="1029" width="22.44140625" style="169" customWidth="1"/>
    <col min="1030" max="1030" width="27.33203125" style="169" customWidth="1"/>
    <col min="1031" max="1031" width="25" style="169" customWidth="1"/>
    <col min="1032" max="1265" width="11.44140625" style="169"/>
    <col min="1266" max="1266" width="88.5546875" style="169" customWidth="1"/>
    <col min="1267" max="1267" width="7.109375" style="169" bestFit="1" customWidth="1"/>
    <col min="1268" max="1268" width="9.33203125" style="169" bestFit="1" customWidth="1"/>
    <col min="1269" max="1269" width="14.88671875" style="169" bestFit="1" customWidth="1"/>
    <col min="1270" max="1270" width="16" style="169" bestFit="1" customWidth="1"/>
    <col min="1271" max="1273" width="11.44140625" style="169"/>
    <col min="1274" max="1274" width="4" style="169" bestFit="1" customWidth="1"/>
    <col min="1275" max="1280" width="11.44140625" style="169"/>
    <col min="1281" max="1281" width="29" style="169" customWidth="1"/>
    <col min="1282" max="1282" width="7.109375" style="169" bestFit="1" customWidth="1"/>
    <col min="1283" max="1283" width="11.109375" style="169" customWidth="1"/>
    <col min="1284" max="1284" width="14.88671875" style="169" bestFit="1" customWidth="1"/>
    <col min="1285" max="1285" width="22.44140625" style="169" customWidth="1"/>
    <col min="1286" max="1286" width="27.33203125" style="169" customWidth="1"/>
    <col min="1287" max="1287" width="25" style="169" customWidth="1"/>
    <col min="1288" max="1521" width="11.44140625" style="169"/>
    <col min="1522" max="1522" width="88.5546875" style="169" customWidth="1"/>
    <col min="1523" max="1523" width="7.109375" style="169" bestFit="1" customWidth="1"/>
    <col min="1524" max="1524" width="9.33203125" style="169" bestFit="1" customWidth="1"/>
    <col min="1525" max="1525" width="14.88671875" style="169" bestFit="1" customWidth="1"/>
    <col min="1526" max="1526" width="16" style="169" bestFit="1" customWidth="1"/>
    <col min="1527" max="1529" width="11.44140625" style="169"/>
    <col min="1530" max="1530" width="4" style="169" bestFit="1" customWidth="1"/>
    <col min="1531" max="1536" width="11.44140625" style="169"/>
    <col min="1537" max="1537" width="29" style="169" customWidth="1"/>
    <col min="1538" max="1538" width="7.109375" style="169" bestFit="1" customWidth="1"/>
    <col min="1539" max="1539" width="11.109375" style="169" customWidth="1"/>
    <col min="1540" max="1540" width="14.88671875" style="169" bestFit="1" customWidth="1"/>
    <col min="1541" max="1541" width="22.44140625" style="169" customWidth="1"/>
    <col min="1542" max="1542" width="27.33203125" style="169" customWidth="1"/>
    <col min="1543" max="1543" width="25" style="169" customWidth="1"/>
    <col min="1544" max="1777" width="11.44140625" style="169"/>
    <col min="1778" max="1778" width="88.5546875" style="169" customWidth="1"/>
    <col min="1779" max="1779" width="7.109375" style="169" bestFit="1" customWidth="1"/>
    <col min="1780" max="1780" width="9.33203125" style="169" bestFit="1" customWidth="1"/>
    <col min="1781" max="1781" width="14.88671875" style="169" bestFit="1" customWidth="1"/>
    <col min="1782" max="1782" width="16" style="169" bestFit="1" customWidth="1"/>
    <col min="1783" max="1785" width="11.44140625" style="169"/>
    <col min="1786" max="1786" width="4" style="169" bestFit="1" customWidth="1"/>
    <col min="1787" max="1792" width="11.44140625" style="169"/>
    <col min="1793" max="1793" width="29" style="169" customWidth="1"/>
    <col min="1794" max="1794" width="7.109375" style="169" bestFit="1" customWidth="1"/>
    <col min="1795" max="1795" width="11.109375" style="169" customWidth="1"/>
    <col min="1796" max="1796" width="14.88671875" style="169" bestFit="1" customWidth="1"/>
    <col min="1797" max="1797" width="22.44140625" style="169" customWidth="1"/>
    <col min="1798" max="1798" width="27.33203125" style="169" customWidth="1"/>
    <col min="1799" max="1799" width="25" style="169" customWidth="1"/>
    <col min="1800" max="2033" width="11.44140625" style="169"/>
    <col min="2034" max="2034" width="88.5546875" style="169" customWidth="1"/>
    <col min="2035" max="2035" width="7.109375" style="169" bestFit="1" customWidth="1"/>
    <col min="2036" max="2036" width="9.33203125" style="169" bestFit="1" customWidth="1"/>
    <col min="2037" max="2037" width="14.88671875" style="169" bestFit="1" customWidth="1"/>
    <col min="2038" max="2038" width="16" style="169" bestFit="1" customWidth="1"/>
    <col min="2039" max="2041" width="11.44140625" style="169"/>
    <col min="2042" max="2042" width="4" style="169" bestFit="1" customWidth="1"/>
    <col min="2043" max="2048" width="11.44140625" style="169"/>
    <col min="2049" max="2049" width="29" style="169" customWidth="1"/>
    <col min="2050" max="2050" width="7.109375" style="169" bestFit="1" customWidth="1"/>
    <col min="2051" max="2051" width="11.109375" style="169" customWidth="1"/>
    <col min="2052" max="2052" width="14.88671875" style="169" bestFit="1" customWidth="1"/>
    <col min="2053" max="2053" width="22.44140625" style="169" customWidth="1"/>
    <col min="2054" max="2054" width="27.33203125" style="169" customWidth="1"/>
    <col min="2055" max="2055" width="25" style="169" customWidth="1"/>
    <col min="2056" max="2289" width="11.44140625" style="169"/>
    <col min="2290" max="2290" width="88.5546875" style="169" customWidth="1"/>
    <col min="2291" max="2291" width="7.109375" style="169" bestFit="1" customWidth="1"/>
    <col min="2292" max="2292" width="9.33203125" style="169" bestFit="1" customWidth="1"/>
    <col min="2293" max="2293" width="14.88671875" style="169" bestFit="1" customWidth="1"/>
    <col min="2294" max="2294" width="16" style="169" bestFit="1" customWidth="1"/>
    <col min="2295" max="2297" width="11.44140625" style="169"/>
    <col min="2298" max="2298" width="4" style="169" bestFit="1" customWidth="1"/>
    <col min="2299" max="2304" width="11.44140625" style="169"/>
    <col min="2305" max="2305" width="29" style="169" customWidth="1"/>
    <col min="2306" max="2306" width="7.109375" style="169" bestFit="1" customWidth="1"/>
    <col min="2307" max="2307" width="11.109375" style="169" customWidth="1"/>
    <col min="2308" max="2308" width="14.88671875" style="169" bestFit="1" customWidth="1"/>
    <col min="2309" max="2309" width="22.44140625" style="169" customWidth="1"/>
    <col min="2310" max="2310" width="27.33203125" style="169" customWidth="1"/>
    <col min="2311" max="2311" width="25" style="169" customWidth="1"/>
    <col min="2312" max="2545" width="11.44140625" style="169"/>
    <col min="2546" max="2546" width="88.5546875" style="169" customWidth="1"/>
    <col min="2547" max="2547" width="7.109375" style="169" bestFit="1" customWidth="1"/>
    <col min="2548" max="2548" width="9.33203125" style="169" bestFit="1" customWidth="1"/>
    <col min="2549" max="2549" width="14.88671875" style="169" bestFit="1" customWidth="1"/>
    <col min="2550" max="2550" width="16" style="169" bestFit="1" customWidth="1"/>
    <col min="2551" max="2553" width="11.44140625" style="169"/>
    <col min="2554" max="2554" width="4" style="169" bestFit="1" customWidth="1"/>
    <col min="2555" max="2560" width="11.44140625" style="169"/>
    <col min="2561" max="2561" width="29" style="169" customWidth="1"/>
    <col min="2562" max="2562" width="7.109375" style="169" bestFit="1" customWidth="1"/>
    <col min="2563" max="2563" width="11.109375" style="169" customWidth="1"/>
    <col min="2564" max="2564" width="14.88671875" style="169" bestFit="1" customWidth="1"/>
    <col min="2565" max="2565" width="22.44140625" style="169" customWidth="1"/>
    <col min="2566" max="2566" width="27.33203125" style="169" customWidth="1"/>
    <col min="2567" max="2567" width="25" style="169" customWidth="1"/>
    <col min="2568" max="2801" width="11.44140625" style="169"/>
    <col min="2802" max="2802" width="88.5546875" style="169" customWidth="1"/>
    <col min="2803" max="2803" width="7.109375" style="169" bestFit="1" customWidth="1"/>
    <col min="2804" max="2804" width="9.33203125" style="169" bestFit="1" customWidth="1"/>
    <col min="2805" max="2805" width="14.88671875" style="169" bestFit="1" customWidth="1"/>
    <col min="2806" max="2806" width="16" style="169" bestFit="1" customWidth="1"/>
    <col min="2807" max="2809" width="11.44140625" style="169"/>
    <col min="2810" max="2810" width="4" style="169" bestFit="1" customWidth="1"/>
    <col min="2811" max="2816" width="11.44140625" style="169"/>
    <col min="2817" max="2817" width="29" style="169" customWidth="1"/>
    <col min="2818" max="2818" width="7.109375" style="169" bestFit="1" customWidth="1"/>
    <col min="2819" max="2819" width="11.109375" style="169" customWidth="1"/>
    <col min="2820" max="2820" width="14.88671875" style="169" bestFit="1" customWidth="1"/>
    <col min="2821" max="2821" width="22.44140625" style="169" customWidth="1"/>
    <col min="2822" max="2822" width="27.33203125" style="169" customWidth="1"/>
    <col min="2823" max="2823" width="25" style="169" customWidth="1"/>
    <col min="2824" max="3057" width="11.44140625" style="169"/>
    <col min="3058" max="3058" width="88.5546875" style="169" customWidth="1"/>
    <col min="3059" max="3059" width="7.109375" style="169" bestFit="1" customWidth="1"/>
    <col min="3060" max="3060" width="9.33203125" style="169" bestFit="1" customWidth="1"/>
    <col min="3061" max="3061" width="14.88671875" style="169" bestFit="1" customWidth="1"/>
    <col min="3062" max="3062" width="16" style="169" bestFit="1" customWidth="1"/>
    <col min="3063" max="3065" width="11.44140625" style="169"/>
    <col min="3066" max="3066" width="4" style="169" bestFit="1" customWidth="1"/>
    <col min="3067" max="3072" width="11.44140625" style="169"/>
    <col min="3073" max="3073" width="29" style="169" customWidth="1"/>
    <col min="3074" max="3074" width="7.109375" style="169" bestFit="1" customWidth="1"/>
    <col min="3075" max="3075" width="11.109375" style="169" customWidth="1"/>
    <col min="3076" max="3076" width="14.88671875" style="169" bestFit="1" customWidth="1"/>
    <col min="3077" max="3077" width="22.44140625" style="169" customWidth="1"/>
    <col min="3078" max="3078" width="27.33203125" style="169" customWidth="1"/>
    <col min="3079" max="3079" width="25" style="169" customWidth="1"/>
    <col min="3080" max="3313" width="11.44140625" style="169"/>
    <col min="3314" max="3314" width="88.5546875" style="169" customWidth="1"/>
    <col min="3315" max="3315" width="7.109375" style="169" bestFit="1" customWidth="1"/>
    <col min="3316" max="3316" width="9.33203125" style="169" bestFit="1" customWidth="1"/>
    <col min="3317" max="3317" width="14.88671875" style="169" bestFit="1" customWidth="1"/>
    <col min="3318" max="3318" width="16" style="169" bestFit="1" customWidth="1"/>
    <col min="3319" max="3321" width="11.44140625" style="169"/>
    <col min="3322" max="3322" width="4" style="169" bestFit="1" customWidth="1"/>
    <col min="3323" max="3328" width="11.44140625" style="169"/>
    <col min="3329" max="3329" width="29" style="169" customWidth="1"/>
    <col min="3330" max="3330" width="7.109375" style="169" bestFit="1" customWidth="1"/>
    <col min="3331" max="3331" width="11.109375" style="169" customWidth="1"/>
    <col min="3332" max="3332" width="14.88671875" style="169" bestFit="1" customWidth="1"/>
    <col min="3333" max="3333" width="22.44140625" style="169" customWidth="1"/>
    <col min="3334" max="3334" width="27.33203125" style="169" customWidth="1"/>
    <col min="3335" max="3335" width="25" style="169" customWidth="1"/>
    <col min="3336" max="3569" width="11.44140625" style="169"/>
    <col min="3570" max="3570" width="88.5546875" style="169" customWidth="1"/>
    <col min="3571" max="3571" width="7.109375" style="169" bestFit="1" customWidth="1"/>
    <col min="3572" max="3572" width="9.33203125" style="169" bestFit="1" customWidth="1"/>
    <col min="3573" max="3573" width="14.88671875" style="169" bestFit="1" customWidth="1"/>
    <col min="3574" max="3574" width="16" style="169" bestFit="1" customWidth="1"/>
    <col min="3575" max="3577" width="11.44140625" style="169"/>
    <col min="3578" max="3578" width="4" style="169" bestFit="1" customWidth="1"/>
    <col min="3579" max="3584" width="11.44140625" style="169"/>
    <col min="3585" max="3585" width="29" style="169" customWidth="1"/>
    <col min="3586" max="3586" width="7.109375" style="169" bestFit="1" customWidth="1"/>
    <col min="3587" max="3587" width="11.109375" style="169" customWidth="1"/>
    <col min="3588" max="3588" width="14.88671875" style="169" bestFit="1" customWidth="1"/>
    <col min="3589" max="3589" width="22.44140625" style="169" customWidth="1"/>
    <col min="3590" max="3590" width="27.33203125" style="169" customWidth="1"/>
    <col min="3591" max="3591" width="25" style="169" customWidth="1"/>
    <col min="3592" max="3825" width="11.44140625" style="169"/>
    <col min="3826" max="3826" width="88.5546875" style="169" customWidth="1"/>
    <col min="3827" max="3827" width="7.109375" style="169" bestFit="1" customWidth="1"/>
    <col min="3828" max="3828" width="9.33203125" style="169" bestFit="1" customWidth="1"/>
    <col min="3829" max="3829" width="14.88671875" style="169" bestFit="1" customWidth="1"/>
    <col min="3830" max="3830" width="16" style="169" bestFit="1" customWidth="1"/>
    <col min="3831" max="3833" width="11.44140625" style="169"/>
    <col min="3834" max="3834" width="4" style="169" bestFit="1" customWidth="1"/>
    <col min="3835" max="3840" width="11.44140625" style="169"/>
    <col min="3841" max="3841" width="29" style="169" customWidth="1"/>
    <col min="3842" max="3842" width="7.109375" style="169" bestFit="1" customWidth="1"/>
    <col min="3843" max="3843" width="11.109375" style="169" customWidth="1"/>
    <col min="3844" max="3844" width="14.88671875" style="169" bestFit="1" customWidth="1"/>
    <col min="3845" max="3845" width="22.44140625" style="169" customWidth="1"/>
    <col min="3846" max="3846" width="27.33203125" style="169" customWidth="1"/>
    <col min="3847" max="3847" width="25" style="169" customWidth="1"/>
    <col min="3848" max="4081" width="11.44140625" style="169"/>
    <col min="4082" max="4082" width="88.5546875" style="169" customWidth="1"/>
    <col min="4083" max="4083" width="7.109375" style="169" bestFit="1" customWidth="1"/>
    <col min="4084" max="4084" width="9.33203125" style="169" bestFit="1" customWidth="1"/>
    <col min="4085" max="4085" width="14.88671875" style="169" bestFit="1" customWidth="1"/>
    <col min="4086" max="4086" width="16" style="169" bestFit="1" customWidth="1"/>
    <col min="4087" max="4089" width="11.44140625" style="169"/>
    <col min="4090" max="4090" width="4" style="169" bestFit="1" customWidth="1"/>
    <col min="4091" max="4096" width="11.44140625" style="169"/>
    <col min="4097" max="4097" width="29" style="169" customWidth="1"/>
    <col min="4098" max="4098" width="7.109375" style="169" bestFit="1" customWidth="1"/>
    <col min="4099" max="4099" width="11.109375" style="169" customWidth="1"/>
    <col min="4100" max="4100" width="14.88671875" style="169" bestFit="1" customWidth="1"/>
    <col min="4101" max="4101" width="22.44140625" style="169" customWidth="1"/>
    <col min="4102" max="4102" width="27.33203125" style="169" customWidth="1"/>
    <col min="4103" max="4103" width="25" style="169" customWidth="1"/>
    <col min="4104" max="4337" width="11.44140625" style="169"/>
    <col min="4338" max="4338" width="88.5546875" style="169" customWidth="1"/>
    <col min="4339" max="4339" width="7.109375" style="169" bestFit="1" customWidth="1"/>
    <col min="4340" max="4340" width="9.33203125" style="169" bestFit="1" customWidth="1"/>
    <col min="4341" max="4341" width="14.88671875" style="169" bestFit="1" customWidth="1"/>
    <col min="4342" max="4342" width="16" style="169" bestFit="1" customWidth="1"/>
    <col min="4343" max="4345" width="11.44140625" style="169"/>
    <col min="4346" max="4346" width="4" style="169" bestFit="1" customWidth="1"/>
    <col min="4347" max="4352" width="11.44140625" style="169"/>
    <col min="4353" max="4353" width="29" style="169" customWidth="1"/>
    <col min="4354" max="4354" width="7.109375" style="169" bestFit="1" customWidth="1"/>
    <col min="4355" max="4355" width="11.109375" style="169" customWidth="1"/>
    <col min="4356" max="4356" width="14.88671875" style="169" bestFit="1" customWidth="1"/>
    <col min="4357" max="4357" width="22.44140625" style="169" customWidth="1"/>
    <col min="4358" max="4358" width="27.33203125" style="169" customWidth="1"/>
    <col min="4359" max="4359" width="25" style="169" customWidth="1"/>
    <col min="4360" max="4593" width="11.44140625" style="169"/>
    <col min="4594" max="4594" width="88.5546875" style="169" customWidth="1"/>
    <col min="4595" max="4595" width="7.109375" style="169" bestFit="1" customWidth="1"/>
    <col min="4596" max="4596" width="9.33203125" style="169" bestFit="1" customWidth="1"/>
    <col min="4597" max="4597" width="14.88671875" style="169" bestFit="1" customWidth="1"/>
    <col min="4598" max="4598" width="16" style="169" bestFit="1" customWidth="1"/>
    <col min="4599" max="4601" width="11.44140625" style="169"/>
    <col min="4602" max="4602" width="4" style="169" bestFit="1" customWidth="1"/>
    <col min="4603" max="4608" width="11.44140625" style="169"/>
    <col min="4609" max="4609" width="29" style="169" customWidth="1"/>
    <col min="4610" max="4610" width="7.109375" style="169" bestFit="1" customWidth="1"/>
    <col min="4611" max="4611" width="11.109375" style="169" customWidth="1"/>
    <col min="4612" max="4612" width="14.88671875" style="169" bestFit="1" customWidth="1"/>
    <col min="4613" max="4613" width="22.44140625" style="169" customWidth="1"/>
    <col min="4614" max="4614" width="27.33203125" style="169" customWidth="1"/>
    <col min="4615" max="4615" width="25" style="169" customWidth="1"/>
    <col min="4616" max="4849" width="11.44140625" style="169"/>
    <col min="4850" max="4850" width="88.5546875" style="169" customWidth="1"/>
    <col min="4851" max="4851" width="7.109375" style="169" bestFit="1" customWidth="1"/>
    <col min="4852" max="4852" width="9.33203125" style="169" bestFit="1" customWidth="1"/>
    <col min="4853" max="4853" width="14.88671875" style="169" bestFit="1" customWidth="1"/>
    <col min="4854" max="4854" width="16" style="169" bestFit="1" customWidth="1"/>
    <col min="4855" max="4857" width="11.44140625" style="169"/>
    <col min="4858" max="4858" width="4" style="169" bestFit="1" customWidth="1"/>
    <col min="4859" max="4864" width="11.44140625" style="169"/>
    <col min="4865" max="4865" width="29" style="169" customWidth="1"/>
    <col min="4866" max="4866" width="7.109375" style="169" bestFit="1" customWidth="1"/>
    <col min="4867" max="4867" width="11.109375" style="169" customWidth="1"/>
    <col min="4868" max="4868" width="14.88671875" style="169" bestFit="1" customWidth="1"/>
    <col min="4869" max="4869" width="22.44140625" style="169" customWidth="1"/>
    <col min="4870" max="4870" width="27.33203125" style="169" customWidth="1"/>
    <col min="4871" max="4871" width="25" style="169" customWidth="1"/>
    <col min="4872" max="5105" width="11.44140625" style="169"/>
    <col min="5106" max="5106" width="88.5546875" style="169" customWidth="1"/>
    <col min="5107" max="5107" width="7.109375" style="169" bestFit="1" customWidth="1"/>
    <col min="5108" max="5108" width="9.33203125" style="169" bestFit="1" customWidth="1"/>
    <col min="5109" max="5109" width="14.88671875" style="169" bestFit="1" customWidth="1"/>
    <col min="5110" max="5110" width="16" style="169" bestFit="1" customWidth="1"/>
    <col min="5111" max="5113" width="11.44140625" style="169"/>
    <col min="5114" max="5114" width="4" style="169" bestFit="1" customWidth="1"/>
    <col min="5115" max="5120" width="11.44140625" style="169"/>
    <col min="5121" max="5121" width="29" style="169" customWidth="1"/>
    <col min="5122" max="5122" width="7.109375" style="169" bestFit="1" customWidth="1"/>
    <col min="5123" max="5123" width="11.109375" style="169" customWidth="1"/>
    <col min="5124" max="5124" width="14.88671875" style="169" bestFit="1" customWidth="1"/>
    <col min="5125" max="5125" width="22.44140625" style="169" customWidth="1"/>
    <col min="5126" max="5126" width="27.33203125" style="169" customWidth="1"/>
    <col min="5127" max="5127" width="25" style="169" customWidth="1"/>
    <col min="5128" max="5361" width="11.44140625" style="169"/>
    <col min="5362" max="5362" width="88.5546875" style="169" customWidth="1"/>
    <col min="5363" max="5363" width="7.109375" style="169" bestFit="1" customWidth="1"/>
    <col min="5364" max="5364" width="9.33203125" style="169" bestFit="1" customWidth="1"/>
    <col min="5365" max="5365" width="14.88671875" style="169" bestFit="1" customWidth="1"/>
    <col min="5366" max="5366" width="16" style="169" bestFit="1" customWidth="1"/>
    <col min="5367" max="5369" width="11.44140625" style="169"/>
    <col min="5370" max="5370" width="4" style="169" bestFit="1" customWidth="1"/>
    <col min="5371" max="5376" width="11.44140625" style="169"/>
    <col min="5377" max="5377" width="29" style="169" customWidth="1"/>
    <col min="5378" max="5378" width="7.109375" style="169" bestFit="1" customWidth="1"/>
    <col min="5379" max="5379" width="11.109375" style="169" customWidth="1"/>
    <col min="5380" max="5380" width="14.88671875" style="169" bestFit="1" customWidth="1"/>
    <col min="5381" max="5381" width="22.44140625" style="169" customWidth="1"/>
    <col min="5382" max="5382" width="27.33203125" style="169" customWidth="1"/>
    <col min="5383" max="5383" width="25" style="169" customWidth="1"/>
    <col min="5384" max="5617" width="11.44140625" style="169"/>
    <col min="5618" max="5618" width="88.5546875" style="169" customWidth="1"/>
    <col min="5619" max="5619" width="7.109375" style="169" bestFit="1" customWidth="1"/>
    <col min="5620" max="5620" width="9.33203125" style="169" bestFit="1" customWidth="1"/>
    <col min="5621" max="5621" width="14.88671875" style="169" bestFit="1" customWidth="1"/>
    <col min="5622" max="5622" width="16" style="169" bestFit="1" customWidth="1"/>
    <col min="5623" max="5625" width="11.44140625" style="169"/>
    <col min="5626" max="5626" width="4" style="169" bestFit="1" customWidth="1"/>
    <col min="5627" max="5632" width="11.44140625" style="169"/>
    <col min="5633" max="5633" width="29" style="169" customWidth="1"/>
    <col min="5634" max="5634" width="7.109375" style="169" bestFit="1" customWidth="1"/>
    <col min="5635" max="5635" width="11.109375" style="169" customWidth="1"/>
    <col min="5636" max="5636" width="14.88671875" style="169" bestFit="1" customWidth="1"/>
    <col min="5637" max="5637" width="22.44140625" style="169" customWidth="1"/>
    <col min="5638" max="5638" width="27.33203125" style="169" customWidth="1"/>
    <col min="5639" max="5639" width="25" style="169" customWidth="1"/>
    <col min="5640" max="5873" width="11.44140625" style="169"/>
    <col min="5874" max="5874" width="88.5546875" style="169" customWidth="1"/>
    <col min="5875" max="5875" width="7.109375" style="169" bestFit="1" customWidth="1"/>
    <col min="5876" max="5876" width="9.33203125" style="169" bestFit="1" customWidth="1"/>
    <col min="5877" max="5877" width="14.88671875" style="169" bestFit="1" customWidth="1"/>
    <col min="5878" max="5878" width="16" style="169" bestFit="1" customWidth="1"/>
    <col min="5879" max="5881" width="11.44140625" style="169"/>
    <col min="5882" max="5882" width="4" style="169" bestFit="1" customWidth="1"/>
    <col min="5883" max="5888" width="11.44140625" style="169"/>
    <col min="5889" max="5889" width="29" style="169" customWidth="1"/>
    <col min="5890" max="5890" width="7.109375" style="169" bestFit="1" customWidth="1"/>
    <col min="5891" max="5891" width="11.109375" style="169" customWidth="1"/>
    <col min="5892" max="5892" width="14.88671875" style="169" bestFit="1" customWidth="1"/>
    <col min="5893" max="5893" width="22.44140625" style="169" customWidth="1"/>
    <col min="5894" max="5894" width="27.33203125" style="169" customWidth="1"/>
    <col min="5895" max="5895" width="25" style="169" customWidth="1"/>
    <col min="5896" max="6129" width="11.44140625" style="169"/>
    <col min="6130" max="6130" width="88.5546875" style="169" customWidth="1"/>
    <col min="6131" max="6131" width="7.109375" style="169" bestFit="1" customWidth="1"/>
    <col min="6132" max="6132" width="9.33203125" style="169" bestFit="1" customWidth="1"/>
    <col min="6133" max="6133" width="14.88671875" style="169" bestFit="1" customWidth="1"/>
    <col min="6134" max="6134" width="16" style="169" bestFit="1" customWidth="1"/>
    <col min="6135" max="6137" width="11.44140625" style="169"/>
    <col min="6138" max="6138" width="4" style="169" bestFit="1" customWidth="1"/>
    <col min="6139" max="6144" width="11.44140625" style="169"/>
    <col min="6145" max="6145" width="29" style="169" customWidth="1"/>
    <col min="6146" max="6146" width="7.109375" style="169" bestFit="1" customWidth="1"/>
    <col min="6147" max="6147" width="11.109375" style="169" customWidth="1"/>
    <col min="6148" max="6148" width="14.88671875" style="169" bestFit="1" customWidth="1"/>
    <col min="6149" max="6149" width="22.44140625" style="169" customWidth="1"/>
    <col min="6150" max="6150" width="27.33203125" style="169" customWidth="1"/>
    <col min="6151" max="6151" width="25" style="169" customWidth="1"/>
    <col min="6152" max="6385" width="11.44140625" style="169"/>
    <col min="6386" max="6386" width="88.5546875" style="169" customWidth="1"/>
    <col min="6387" max="6387" width="7.109375" style="169" bestFit="1" customWidth="1"/>
    <col min="6388" max="6388" width="9.33203125" style="169" bestFit="1" customWidth="1"/>
    <col min="6389" max="6389" width="14.88671875" style="169" bestFit="1" customWidth="1"/>
    <col min="6390" max="6390" width="16" style="169" bestFit="1" customWidth="1"/>
    <col min="6391" max="6393" width="11.44140625" style="169"/>
    <col min="6394" max="6394" width="4" style="169" bestFit="1" customWidth="1"/>
    <col min="6395" max="6400" width="11.44140625" style="169"/>
    <col min="6401" max="6401" width="29" style="169" customWidth="1"/>
    <col min="6402" max="6402" width="7.109375" style="169" bestFit="1" customWidth="1"/>
    <col min="6403" max="6403" width="11.109375" style="169" customWidth="1"/>
    <col min="6404" max="6404" width="14.88671875" style="169" bestFit="1" customWidth="1"/>
    <col min="6405" max="6405" width="22.44140625" style="169" customWidth="1"/>
    <col min="6406" max="6406" width="27.33203125" style="169" customWidth="1"/>
    <col min="6407" max="6407" width="25" style="169" customWidth="1"/>
    <col min="6408" max="6641" width="11.44140625" style="169"/>
    <col min="6642" max="6642" width="88.5546875" style="169" customWidth="1"/>
    <col min="6643" max="6643" width="7.109375" style="169" bestFit="1" customWidth="1"/>
    <col min="6644" max="6644" width="9.33203125" style="169" bestFit="1" customWidth="1"/>
    <col min="6645" max="6645" width="14.88671875" style="169" bestFit="1" customWidth="1"/>
    <col min="6646" max="6646" width="16" style="169" bestFit="1" customWidth="1"/>
    <col min="6647" max="6649" width="11.44140625" style="169"/>
    <col min="6650" max="6650" width="4" style="169" bestFit="1" customWidth="1"/>
    <col min="6651" max="6656" width="11.44140625" style="169"/>
    <col min="6657" max="6657" width="29" style="169" customWidth="1"/>
    <col min="6658" max="6658" width="7.109375" style="169" bestFit="1" customWidth="1"/>
    <col min="6659" max="6659" width="11.109375" style="169" customWidth="1"/>
    <col min="6660" max="6660" width="14.88671875" style="169" bestFit="1" customWidth="1"/>
    <col min="6661" max="6661" width="22.44140625" style="169" customWidth="1"/>
    <col min="6662" max="6662" width="27.33203125" style="169" customWidth="1"/>
    <col min="6663" max="6663" width="25" style="169" customWidth="1"/>
    <col min="6664" max="6897" width="11.44140625" style="169"/>
    <col min="6898" max="6898" width="88.5546875" style="169" customWidth="1"/>
    <col min="6899" max="6899" width="7.109375" style="169" bestFit="1" customWidth="1"/>
    <col min="6900" max="6900" width="9.33203125" style="169" bestFit="1" customWidth="1"/>
    <col min="6901" max="6901" width="14.88671875" style="169" bestFit="1" customWidth="1"/>
    <col min="6902" max="6902" width="16" style="169" bestFit="1" customWidth="1"/>
    <col min="6903" max="6905" width="11.44140625" style="169"/>
    <col min="6906" max="6906" width="4" style="169" bestFit="1" customWidth="1"/>
    <col min="6907" max="6912" width="11.44140625" style="169"/>
    <col min="6913" max="6913" width="29" style="169" customWidth="1"/>
    <col min="6914" max="6914" width="7.109375" style="169" bestFit="1" customWidth="1"/>
    <col min="6915" max="6915" width="11.109375" style="169" customWidth="1"/>
    <col min="6916" max="6916" width="14.88671875" style="169" bestFit="1" customWidth="1"/>
    <col min="6917" max="6917" width="22.44140625" style="169" customWidth="1"/>
    <col min="6918" max="6918" width="27.33203125" style="169" customWidth="1"/>
    <col min="6919" max="6919" width="25" style="169" customWidth="1"/>
    <col min="6920" max="7153" width="11.44140625" style="169"/>
    <col min="7154" max="7154" width="88.5546875" style="169" customWidth="1"/>
    <col min="7155" max="7155" width="7.109375" style="169" bestFit="1" customWidth="1"/>
    <col min="7156" max="7156" width="9.33203125" style="169" bestFit="1" customWidth="1"/>
    <col min="7157" max="7157" width="14.88671875" style="169" bestFit="1" customWidth="1"/>
    <col min="7158" max="7158" width="16" style="169" bestFit="1" customWidth="1"/>
    <col min="7159" max="7161" width="11.44140625" style="169"/>
    <col min="7162" max="7162" width="4" style="169" bestFit="1" customWidth="1"/>
    <col min="7163" max="7168" width="11.44140625" style="169"/>
    <col min="7169" max="7169" width="29" style="169" customWidth="1"/>
    <col min="7170" max="7170" width="7.109375" style="169" bestFit="1" customWidth="1"/>
    <col min="7171" max="7171" width="11.109375" style="169" customWidth="1"/>
    <col min="7172" max="7172" width="14.88671875" style="169" bestFit="1" customWidth="1"/>
    <col min="7173" max="7173" width="22.44140625" style="169" customWidth="1"/>
    <col min="7174" max="7174" width="27.33203125" style="169" customWidth="1"/>
    <col min="7175" max="7175" width="25" style="169" customWidth="1"/>
    <col min="7176" max="7409" width="11.44140625" style="169"/>
    <col min="7410" max="7410" width="88.5546875" style="169" customWidth="1"/>
    <col min="7411" max="7411" width="7.109375" style="169" bestFit="1" customWidth="1"/>
    <col min="7412" max="7412" width="9.33203125" style="169" bestFit="1" customWidth="1"/>
    <col min="7413" max="7413" width="14.88671875" style="169" bestFit="1" customWidth="1"/>
    <col min="7414" max="7414" width="16" style="169" bestFit="1" customWidth="1"/>
    <col min="7415" max="7417" width="11.44140625" style="169"/>
    <col min="7418" max="7418" width="4" style="169" bestFit="1" customWidth="1"/>
    <col min="7419" max="7424" width="11.44140625" style="169"/>
    <col min="7425" max="7425" width="29" style="169" customWidth="1"/>
    <col min="7426" max="7426" width="7.109375" style="169" bestFit="1" customWidth="1"/>
    <col min="7427" max="7427" width="11.109375" style="169" customWidth="1"/>
    <col min="7428" max="7428" width="14.88671875" style="169" bestFit="1" customWidth="1"/>
    <col min="7429" max="7429" width="22.44140625" style="169" customWidth="1"/>
    <col min="7430" max="7430" width="27.33203125" style="169" customWidth="1"/>
    <col min="7431" max="7431" width="25" style="169" customWidth="1"/>
    <col min="7432" max="7665" width="11.44140625" style="169"/>
    <col min="7666" max="7666" width="88.5546875" style="169" customWidth="1"/>
    <col min="7667" max="7667" width="7.109375" style="169" bestFit="1" customWidth="1"/>
    <col min="7668" max="7668" width="9.33203125" style="169" bestFit="1" customWidth="1"/>
    <col min="7669" max="7669" width="14.88671875" style="169" bestFit="1" customWidth="1"/>
    <col min="7670" max="7670" width="16" style="169" bestFit="1" customWidth="1"/>
    <col min="7671" max="7673" width="11.44140625" style="169"/>
    <col min="7674" max="7674" width="4" style="169" bestFit="1" customWidth="1"/>
    <col min="7675" max="7680" width="11.44140625" style="169"/>
    <col min="7681" max="7681" width="29" style="169" customWidth="1"/>
    <col min="7682" max="7682" width="7.109375" style="169" bestFit="1" customWidth="1"/>
    <col min="7683" max="7683" width="11.109375" style="169" customWidth="1"/>
    <col min="7684" max="7684" width="14.88671875" style="169" bestFit="1" customWidth="1"/>
    <col min="7685" max="7685" width="22.44140625" style="169" customWidth="1"/>
    <col min="7686" max="7686" width="27.33203125" style="169" customWidth="1"/>
    <col min="7687" max="7687" width="25" style="169" customWidth="1"/>
    <col min="7688" max="7921" width="11.44140625" style="169"/>
    <col min="7922" max="7922" width="88.5546875" style="169" customWidth="1"/>
    <col min="7923" max="7923" width="7.109375" style="169" bestFit="1" customWidth="1"/>
    <col min="7924" max="7924" width="9.33203125" style="169" bestFit="1" customWidth="1"/>
    <col min="7925" max="7925" width="14.88671875" style="169" bestFit="1" customWidth="1"/>
    <col min="7926" max="7926" width="16" style="169" bestFit="1" customWidth="1"/>
    <col min="7927" max="7929" width="11.44140625" style="169"/>
    <col min="7930" max="7930" width="4" style="169" bestFit="1" customWidth="1"/>
    <col min="7931" max="7936" width="11.44140625" style="169"/>
    <col min="7937" max="7937" width="29" style="169" customWidth="1"/>
    <col min="7938" max="7938" width="7.109375" style="169" bestFit="1" customWidth="1"/>
    <col min="7939" max="7939" width="11.109375" style="169" customWidth="1"/>
    <col min="7940" max="7940" width="14.88671875" style="169" bestFit="1" customWidth="1"/>
    <col min="7941" max="7941" width="22.44140625" style="169" customWidth="1"/>
    <col min="7942" max="7942" width="27.33203125" style="169" customWidth="1"/>
    <col min="7943" max="7943" width="25" style="169" customWidth="1"/>
    <col min="7944" max="8177" width="11.44140625" style="169"/>
    <col min="8178" max="8178" width="88.5546875" style="169" customWidth="1"/>
    <col min="8179" max="8179" width="7.109375" style="169" bestFit="1" customWidth="1"/>
    <col min="8180" max="8180" width="9.33203125" style="169" bestFit="1" customWidth="1"/>
    <col min="8181" max="8181" width="14.88671875" style="169" bestFit="1" customWidth="1"/>
    <col min="8182" max="8182" width="16" style="169" bestFit="1" customWidth="1"/>
    <col min="8183" max="8185" width="11.44140625" style="169"/>
    <col min="8186" max="8186" width="4" style="169" bestFit="1" customWidth="1"/>
    <col min="8187" max="8192" width="11.44140625" style="169"/>
    <col min="8193" max="8193" width="29" style="169" customWidth="1"/>
    <col min="8194" max="8194" width="7.109375" style="169" bestFit="1" customWidth="1"/>
    <col min="8195" max="8195" width="11.109375" style="169" customWidth="1"/>
    <col min="8196" max="8196" width="14.88671875" style="169" bestFit="1" customWidth="1"/>
    <col min="8197" max="8197" width="22.44140625" style="169" customWidth="1"/>
    <col min="8198" max="8198" width="27.33203125" style="169" customWidth="1"/>
    <col min="8199" max="8199" width="25" style="169" customWidth="1"/>
    <col min="8200" max="8433" width="11.44140625" style="169"/>
    <col min="8434" max="8434" width="88.5546875" style="169" customWidth="1"/>
    <col min="8435" max="8435" width="7.109375" style="169" bestFit="1" customWidth="1"/>
    <col min="8436" max="8436" width="9.33203125" style="169" bestFit="1" customWidth="1"/>
    <col min="8437" max="8437" width="14.88671875" style="169" bestFit="1" customWidth="1"/>
    <col min="8438" max="8438" width="16" style="169" bestFit="1" customWidth="1"/>
    <col min="8439" max="8441" width="11.44140625" style="169"/>
    <col min="8442" max="8442" width="4" style="169" bestFit="1" customWidth="1"/>
    <col min="8443" max="8448" width="11.44140625" style="169"/>
    <col min="8449" max="8449" width="29" style="169" customWidth="1"/>
    <col min="8450" max="8450" width="7.109375" style="169" bestFit="1" customWidth="1"/>
    <col min="8451" max="8451" width="11.109375" style="169" customWidth="1"/>
    <col min="8452" max="8452" width="14.88671875" style="169" bestFit="1" customWidth="1"/>
    <col min="8453" max="8453" width="22.44140625" style="169" customWidth="1"/>
    <col min="8454" max="8454" width="27.33203125" style="169" customWidth="1"/>
    <col min="8455" max="8455" width="25" style="169" customWidth="1"/>
    <col min="8456" max="8689" width="11.44140625" style="169"/>
    <col min="8690" max="8690" width="88.5546875" style="169" customWidth="1"/>
    <col min="8691" max="8691" width="7.109375" style="169" bestFit="1" customWidth="1"/>
    <col min="8692" max="8692" width="9.33203125" style="169" bestFit="1" customWidth="1"/>
    <col min="8693" max="8693" width="14.88671875" style="169" bestFit="1" customWidth="1"/>
    <col min="8694" max="8694" width="16" style="169" bestFit="1" customWidth="1"/>
    <col min="8695" max="8697" width="11.44140625" style="169"/>
    <col min="8698" max="8698" width="4" style="169" bestFit="1" customWidth="1"/>
    <col min="8699" max="8704" width="11.44140625" style="169"/>
    <col min="8705" max="8705" width="29" style="169" customWidth="1"/>
    <col min="8706" max="8706" width="7.109375" style="169" bestFit="1" customWidth="1"/>
    <col min="8707" max="8707" width="11.109375" style="169" customWidth="1"/>
    <col min="8708" max="8708" width="14.88671875" style="169" bestFit="1" customWidth="1"/>
    <col min="8709" max="8709" width="22.44140625" style="169" customWidth="1"/>
    <col min="8710" max="8710" width="27.33203125" style="169" customWidth="1"/>
    <col min="8711" max="8711" width="25" style="169" customWidth="1"/>
    <col min="8712" max="8945" width="11.44140625" style="169"/>
    <col min="8946" max="8946" width="88.5546875" style="169" customWidth="1"/>
    <col min="8947" max="8947" width="7.109375" style="169" bestFit="1" customWidth="1"/>
    <col min="8948" max="8948" width="9.33203125" style="169" bestFit="1" customWidth="1"/>
    <col min="8949" max="8949" width="14.88671875" style="169" bestFit="1" customWidth="1"/>
    <col min="8950" max="8950" width="16" style="169" bestFit="1" customWidth="1"/>
    <col min="8951" max="8953" width="11.44140625" style="169"/>
    <col min="8954" max="8954" width="4" style="169" bestFit="1" customWidth="1"/>
    <col min="8955" max="8960" width="11.44140625" style="169"/>
    <col min="8961" max="8961" width="29" style="169" customWidth="1"/>
    <col min="8962" max="8962" width="7.109375" style="169" bestFit="1" customWidth="1"/>
    <col min="8963" max="8963" width="11.109375" style="169" customWidth="1"/>
    <col min="8964" max="8964" width="14.88671875" style="169" bestFit="1" customWidth="1"/>
    <col min="8965" max="8965" width="22.44140625" style="169" customWidth="1"/>
    <col min="8966" max="8966" width="27.33203125" style="169" customWidth="1"/>
    <col min="8967" max="8967" width="25" style="169" customWidth="1"/>
    <col min="8968" max="9201" width="11.44140625" style="169"/>
    <col min="9202" max="9202" width="88.5546875" style="169" customWidth="1"/>
    <col min="9203" max="9203" width="7.109375" style="169" bestFit="1" customWidth="1"/>
    <col min="9204" max="9204" width="9.33203125" style="169" bestFit="1" customWidth="1"/>
    <col min="9205" max="9205" width="14.88671875" style="169" bestFit="1" customWidth="1"/>
    <col min="9206" max="9206" width="16" style="169" bestFit="1" customWidth="1"/>
    <col min="9207" max="9209" width="11.44140625" style="169"/>
    <col min="9210" max="9210" width="4" style="169" bestFit="1" customWidth="1"/>
    <col min="9211" max="9216" width="11.44140625" style="169"/>
    <col min="9217" max="9217" width="29" style="169" customWidth="1"/>
    <col min="9218" max="9218" width="7.109375" style="169" bestFit="1" customWidth="1"/>
    <col min="9219" max="9219" width="11.109375" style="169" customWidth="1"/>
    <col min="9220" max="9220" width="14.88671875" style="169" bestFit="1" customWidth="1"/>
    <col min="9221" max="9221" width="22.44140625" style="169" customWidth="1"/>
    <col min="9222" max="9222" width="27.33203125" style="169" customWidth="1"/>
    <col min="9223" max="9223" width="25" style="169" customWidth="1"/>
    <col min="9224" max="9457" width="11.44140625" style="169"/>
    <col min="9458" max="9458" width="88.5546875" style="169" customWidth="1"/>
    <col min="9459" max="9459" width="7.109375" style="169" bestFit="1" customWidth="1"/>
    <col min="9460" max="9460" width="9.33203125" style="169" bestFit="1" customWidth="1"/>
    <col min="9461" max="9461" width="14.88671875" style="169" bestFit="1" customWidth="1"/>
    <col min="9462" max="9462" width="16" style="169" bestFit="1" customWidth="1"/>
    <col min="9463" max="9465" width="11.44140625" style="169"/>
    <col min="9466" max="9466" width="4" style="169" bestFit="1" customWidth="1"/>
    <col min="9467" max="9472" width="11.44140625" style="169"/>
    <col min="9473" max="9473" width="29" style="169" customWidth="1"/>
    <col min="9474" max="9474" width="7.109375" style="169" bestFit="1" customWidth="1"/>
    <col min="9475" max="9475" width="11.109375" style="169" customWidth="1"/>
    <col min="9476" max="9476" width="14.88671875" style="169" bestFit="1" customWidth="1"/>
    <col min="9477" max="9477" width="22.44140625" style="169" customWidth="1"/>
    <col min="9478" max="9478" width="27.33203125" style="169" customWidth="1"/>
    <col min="9479" max="9479" width="25" style="169" customWidth="1"/>
    <col min="9480" max="9713" width="11.44140625" style="169"/>
    <col min="9714" max="9714" width="88.5546875" style="169" customWidth="1"/>
    <col min="9715" max="9715" width="7.109375" style="169" bestFit="1" customWidth="1"/>
    <col min="9716" max="9716" width="9.33203125" style="169" bestFit="1" customWidth="1"/>
    <col min="9717" max="9717" width="14.88671875" style="169" bestFit="1" customWidth="1"/>
    <col min="9718" max="9718" width="16" style="169" bestFit="1" customWidth="1"/>
    <col min="9719" max="9721" width="11.44140625" style="169"/>
    <col min="9722" max="9722" width="4" style="169" bestFit="1" customWidth="1"/>
    <col min="9723" max="9728" width="11.44140625" style="169"/>
    <col min="9729" max="9729" width="29" style="169" customWidth="1"/>
    <col min="9730" max="9730" width="7.109375" style="169" bestFit="1" customWidth="1"/>
    <col min="9731" max="9731" width="11.109375" style="169" customWidth="1"/>
    <col min="9732" max="9732" width="14.88671875" style="169" bestFit="1" customWidth="1"/>
    <col min="9733" max="9733" width="22.44140625" style="169" customWidth="1"/>
    <col min="9734" max="9734" width="27.33203125" style="169" customWidth="1"/>
    <col min="9735" max="9735" width="25" style="169" customWidth="1"/>
    <col min="9736" max="9969" width="11.44140625" style="169"/>
    <col min="9970" max="9970" width="88.5546875" style="169" customWidth="1"/>
    <col min="9971" max="9971" width="7.109375" style="169" bestFit="1" customWidth="1"/>
    <col min="9972" max="9972" width="9.33203125" style="169" bestFit="1" customWidth="1"/>
    <col min="9973" max="9973" width="14.88671875" style="169" bestFit="1" customWidth="1"/>
    <col min="9974" max="9974" width="16" style="169" bestFit="1" customWidth="1"/>
    <col min="9975" max="9977" width="11.44140625" style="169"/>
    <col min="9978" max="9978" width="4" style="169" bestFit="1" customWidth="1"/>
    <col min="9979" max="9984" width="11.44140625" style="169"/>
    <col min="9985" max="9985" width="29" style="169" customWidth="1"/>
    <col min="9986" max="9986" width="7.109375" style="169" bestFit="1" customWidth="1"/>
    <col min="9987" max="9987" width="11.109375" style="169" customWidth="1"/>
    <col min="9988" max="9988" width="14.88671875" style="169" bestFit="1" customWidth="1"/>
    <col min="9989" max="9989" width="22.44140625" style="169" customWidth="1"/>
    <col min="9990" max="9990" width="27.33203125" style="169" customWidth="1"/>
    <col min="9991" max="9991" width="25" style="169" customWidth="1"/>
    <col min="9992" max="10225" width="11.44140625" style="169"/>
    <col min="10226" max="10226" width="88.5546875" style="169" customWidth="1"/>
    <col min="10227" max="10227" width="7.109375" style="169" bestFit="1" customWidth="1"/>
    <col min="10228" max="10228" width="9.33203125" style="169" bestFit="1" customWidth="1"/>
    <col min="10229" max="10229" width="14.88671875" style="169" bestFit="1" customWidth="1"/>
    <col min="10230" max="10230" width="16" style="169" bestFit="1" customWidth="1"/>
    <col min="10231" max="10233" width="11.44140625" style="169"/>
    <col min="10234" max="10234" width="4" style="169" bestFit="1" customWidth="1"/>
    <col min="10235" max="10240" width="11.44140625" style="169"/>
    <col min="10241" max="10241" width="29" style="169" customWidth="1"/>
    <col min="10242" max="10242" width="7.109375" style="169" bestFit="1" customWidth="1"/>
    <col min="10243" max="10243" width="11.109375" style="169" customWidth="1"/>
    <col min="10244" max="10244" width="14.88671875" style="169" bestFit="1" customWidth="1"/>
    <col min="10245" max="10245" width="22.44140625" style="169" customWidth="1"/>
    <col min="10246" max="10246" width="27.33203125" style="169" customWidth="1"/>
    <col min="10247" max="10247" width="25" style="169" customWidth="1"/>
    <col min="10248" max="10481" width="11.44140625" style="169"/>
    <col min="10482" max="10482" width="88.5546875" style="169" customWidth="1"/>
    <col min="10483" max="10483" width="7.109375" style="169" bestFit="1" customWidth="1"/>
    <col min="10484" max="10484" width="9.33203125" style="169" bestFit="1" customWidth="1"/>
    <col min="10485" max="10485" width="14.88671875" style="169" bestFit="1" customWidth="1"/>
    <col min="10486" max="10486" width="16" style="169" bestFit="1" customWidth="1"/>
    <col min="10487" max="10489" width="11.44140625" style="169"/>
    <col min="10490" max="10490" width="4" style="169" bestFit="1" customWidth="1"/>
    <col min="10491" max="10496" width="11.44140625" style="169"/>
    <col min="10497" max="10497" width="29" style="169" customWidth="1"/>
    <col min="10498" max="10498" width="7.109375" style="169" bestFit="1" customWidth="1"/>
    <col min="10499" max="10499" width="11.109375" style="169" customWidth="1"/>
    <col min="10500" max="10500" width="14.88671875" style="169" bestFit="1" customWidth="1"/>
    <col min="10501" max="10501" width="22.44140625" style="169" customWidth="1"/>
    <col min="10502" max="10502" width="27.33203125" style="169" customWidth="1"/>
    <col min="10503" max="10503" width="25" style="169" customWidth="1"/>
    <col min="10504" max="10737" width="11.44140625" style="169"/>
    <col min="10738" max="10738" width="88.5546875" style="169" customWidth="1"/>
    <col min="10739" max="10739" width="7.109375" style="169" bestFit="1" customWidth="1"/>
    <col min="10740" max="10740" width="9.33203125" style="169" bestFit="1" customWidth="1"/>
    <col min="10741" max="10741" width="14.88671875" style="169" bestFit="1" customWidth="1"/>
    <col min="10742" max="10742" width="16" style="169" bestFit="1" customWidth="1"/>
    <col min="10743" max="10745" width="11.44140625" style="169"/>
    <col min="10746" max="10746" width="4" style="169" bestFit="1" customWidth="1"/>
    <col min="10747" max="10752" width="11.44140625" style="169"/>
    <col min="10753" max="10753" width="29" style="169" customWidth="1"/>
    <col min="10754" max="10754" width="7.109375" style="169" bestFit="1" customWidth="1"/>
    <col min="10755" max="10755" width="11.109375" style="169" customWidth="1"/>
    <col min="10756" max="10756" width="14.88671875" style="169" bestFit="1" customWidth="1"/>
    <col min="10757" max="10757" width="22.44140625" style="169" customWidth="1"/>
    <col min="10758" max="10758" width="27.33203125" style="169" customWidth="1"/>
    <col min="10759" max="10759" width="25" style="169" customWidth="1"/>
    <col min="10760" max="10993" width="11.44140625" style="169"/>
    <col min="10994" max="10994" width="88.5546875" style="169" customWidth="1"/>
    <col min="10995" max="10995" width="7.109375" style="169" bestFit="1" customWidth="1"/>
    <col min="10996" max="10996" width="9.33203125" style="169" bestFit="1" customWidth="1"/>
    <col min="10997" max="10997" width="14.88671875" style="169" bestFit="1" customWidth="1"/>
    <col min="10998" max="10998" width="16" style="169" bestFit="1" customWidth="1"/>
    <col min="10999" max="11001" width="11.44140625" style="169"/>
    <col min="11002" max="11002" width="4" style="169" bestFit="1" customWidth="1"/>
    <col min="11003" max="11008" width="11.44140625" style="169"/>
    <col min="11009" max="11009" width="29" style="169" customWidth="1"/>
    <col min="11010" max="11010" width="7.109375" style="169" bestFit="1" customWidth="1"/>
    <col min="11011" max="11011" width="11.109375" style="169" customWidth="1"/>
    <col min="11012" max="11012" width="14.88671875" style="169" bestFit="1" customWidth="1"/>
    <col min="11013" max="11013" width="22.44140625" style="169" customWidth="1"/>
    <col min="11014" max="11014" width="27.33203125" style="169" customWidth="1"/>
    <col min="11015" max="11015" width="25" style="169" customWidth="1"/>
    <col min="11016" max="11249" width="11.44140625" style="169"/>
    <col min="11250" max="11250" width="88.5546875" style="169" customWidth="1"/>
    <col min="11251" max="11251" width="7.109375" style="169" bestFit="1" customWidth="1"/>
    <col min="11252" max="11252" width="9.33203125" style="169" bestFit="1" customWidth="1"/>
    <col min="11253" max="11253" width="14.88671875" style="169" bestFit="1" customWidth="1"/>
    <col min="11254" max="11254" width="16" style="169" bestFit="1" customWidth="1"/>
    <col min="11255" max="11257" width="11.44140625" style="169"/>
    <col min="11258" max="11258" width="4" style="169" bestFit="1" customWidth="1"/>
    <col min="11259" max="11264" width="11.44140625" style="169"/>
    <col min="11265" max="11265" width="29" style="169" customWidth="1"/>
    <col min="11266" max="11266" width="7.109375" style="169" bestFit="1" customWidth="1"/>
    <col min="11267" max="11267" width="11.109375" style="169" customWidth="1"/>
    <col min="11268" max="11268" width="14.88671875" style="169" bestFit="1" customWidth="1"/>
    <col min="11269" max="11269" width="22.44140625" style="169" customWidth="1"/>
    <col min="11270" max="11270" width="27.33203125" style="169" customWidth="1"/>
    <col min="11271" max="11271" width="25" style="169" customWidth="1"/>
    <col min="11272" max="11505" width="11.44140625" style="169"/>
    <col min="11506" max="11506" width="88.5546875" style="169" customWidth="1"/>
    <col min="11507" max="11507" width="7.109375" style="169" bestFit="1" customWidth="1"/>
    <col min="11508" max="11508" width="9.33203125" style="169" bestFit="1" customWidth="1"/>
    <col min="11509" max="11509" width="14.88671875" style="169" bestFit="1" customWidth="1"/>
    <col min="11510" max="11510" width="16" style="169" bestFit="1" customWidth="1"/>
    <col min="11511" max="11513" width="11.44140625" style="169"/>
    <col min="11514" max="11514" width="4" style="169" bestFit="1" customWidth="1"/>
    <col min="11515" max="11520" width="11.44140625" style="169"/>
    <col min="11521" max="11521" width="29" style="169" customWidth="1"/>
    <col min="11522" max="11522" width="7.109375" style="169" bestFit="1" customWidth="1"/>
    <col min="11523" max="11523" width="11.109375" style="169" customWidth="1"/>
    <col min="11524" max="11524" width="14.88671875" style="169" bestFit="1" customWidth="1"/>
    <col min="11525" max="11525" width="22.44140625" style="169" customWidth="1"/>
    <col min="11526" max="11526" width="27.33203125" style="169" customWidth="1"/>
    <col min="11527" max="11527" width="25" style="169" customWidth="1"/>
    <col min="11528" max="11761" width="11.44140625" style="169"/>
    <col min="11762" max="11762" width="88.5546875" style="169" customWidth="1"/>
    <col min="11763" max="11763" width="7.109375" style="169" bestFit="1" customWidth="1"/>
    <col min="11764" max="11764" width="9.33203125" style="169" bestFit="1" customWidth="1"/>
    <col min="11765" max="11765" width="14.88671875" style="169" bestFit="1" customWidth="1"/>
    <col min="11766" max="11766" width="16" style="169" bestFit="1" customWidth="1"/>
    <col min="11767" max="11769" width="11.44140625" style="169"/>
    <col min="11770" max="11770" width="4" style="169" bestFit="1" customWidth="1"/>
    <col min="11771" max="11776" width="11.44140625" style="169"/>
    <col min="11777" max="11777" width="29" style="169" customWidth="1"/>
    <col min="11778" max="11778" width="7.109375" style="169" bestFit="1" customWidth="1"/>
    <col min="11779" max="11779" width="11.109375" style="169" customWidth="1"/>
    <col min="11780" max="11780" width="14.88671875" style="169" bestFit="1" customWidth="1"/>
    <col min="11781" max="11781" width="22.44140625" style="169" customWidth="1"/>
    <col min="11782" max="11782" width="27.33203125" style="169" customWidth="1"/>
    <col min="11783" max="11783" width="25" style="169" customWidth="1"/>
    <col min="11784" max="12017" width="11.44140625" style="169"/>
    <col min="12018" max="12018" width="88.5546875" style="169" customWidth="1"/>
    <col min="12019" max="12019" width="7.109375" style="169" bestFit="1" customWidth="1"/>
    <col min="12020" max="12020" width="9.33203125" style="169" bestFit="1" customWidth="1"/>
    <col min="12021" max="12021" width="14.88671875" style="169" bestFit="1" customWidth="1"/>
    <col min="12022" max="12022" width="16" style="169" bestFit="1" customWidth="1"/>
    <col min="12023" max="12025" width="11.44140625" style="169"/>
    <col min="12026" max="12026" width="4" style="169" bestFit="1" customWidth="1"/>
    <col min="12027" max="12032" width="11.44140625" style="169"/>
    <col min="12033" max="12033" width="29" style="169" customWidth="1"/>
    <col min="12034" max="12034" width="7.109375" style="169" bestFit="1" customWidth="1"/>
    <col min="12035" max="12035" width="11.109375" style="169" customWidth="1"/>
    <col min="12036" max="12036" width="14.88671875" style="169" bestFit="1" customWidth="1"/>
    <col min="12037" max="12037" width="22.44140625" style="169" customWidth="1"/>
    <col min="12038" max="12038" width="27.33203125" style="169" customWidth="1"/>
    <col min="12039" max="12039" width="25" style="169" customWidth="1"/>
    <col min="12040" max="12273" width="11.44140625" style="169"/>
    <col min="12274" max="12274" width="88.5546875" style="169" customWidth="1"/>
    <col min="12275" max="12275" width="7.109375" style="169" bestFit="1" customWidth="1"/>
    <col min="12276" max="12276" width="9.33203125" style="169" bestFit="1" customWidth="1"/>
    <col min="12277" max="12277" width="14.88671875" style="169" bestFit="1" customWidth="1"/>
    <col min="12278" max="12278" width="16" style="169" bestFit="1" customWidth="1"/>
    <col min="12279" max="12281" width="11.44140625" style="169"/>
    <col min="12282" max="12282" width="4" style="169" bestFit="1" customWidth="1"/>
    <col min="12283" max="12288" width="11.44140625" style="169"/>
    <col min="12289" max="12289" width="29" style="169" customWidth="1"/>
    <col min="12290" max="12290" width="7.109375" style="169" bestFit="1" customWidth="1"/>
    <col min="12291" max="12291" width="11.109375" style="169" customWidth="1"/>
    <col min="12292" max="12292" width="14.88671875" style="169" bestFit="1" customWidth="1"/>
    <col min="12293" max="12293" width="22.44140625" style="169" customWidth="1"/>
    <col min="12294" max="12294" width="27.33203125" style="169" customWidth="1"/>
    <col min="12295" max="12295" width="25" style="169" customWidth="1"/>
    <col min="12296" max="12529" width="11.44140625" style="169"/>
    <col min="12530" max="12530" width="88.5546875" style="169" customWidth="1"/>
    <col min="12531" max="12531" width="7.109375" style="169" bestFit="1" customWidth="1"/>
    <col min="12532" max="12532" width="9.33203125" style="169" bestFit="1" customWidth="1"/>
    <col min="12533" max="12533" width="14.88671875" style="169" bestFit="1" customWidth="1"/>
    <col min="12534" max="12534" width="16" style="169" bestFit="1" customWidth="1"/>
    <col min="12535" max="12537" width="11.44140625" style="169"/>
    <col min="12538" max="12538" width="4" style="169" bestFit="1" customWidth="1"/>
    <col min="12539" max="12544" width="11.44140625" style="169"/>
    <col min="12545" max="12545" width="29" style="169" customWidth="1"/>
    <col min="12546" max="12546" width="7.109375" style="169" bestFit="1" customWidth="1"/>
    <col min="12547" max="12547" width="11.109375" style="169" customWidth="1"/>
    <col min="12548" max="12548" width="14.88671875" style="169" bestFit="1" customWidth="1"/>
    <col min="12549" max="12549" width="22.44140625" style="169" customWidth="1"/>
    <col min="12550" max="12550" width="27.33203125" style="169" customWidth="1"/>
    <col min="12551" max="12551" width="25" style="169" customWidth="1"/>
    <col min="12552" max="12785" width="11.44140625" style="169"/>
    <col min="12786" max="12786" width="88.5546875" style="169" customWidth="1"/>
    <col min="12787" max="12787" width="7.109375" style="169" bestFit="1" customWidth="1"/>
    <col min="12788" max="12788" width="9.33203125" style="169" bestFit="1" customWidth="1"/>
    <col min="12789" max="12789" width="14.88671875" style="169" bestFit="1" customWidth="1"/>
    <col min="12790" max="12790" width="16" style="169" bestFit="1" customWidth="1"/>
    <col min="12791" max="12793" width="11.44140625" style="169"/>
    <col min="12794" max="12794" width="4" style="169" bestFit="1" customWidth="1"/>
    <col min="12795" max="12800" width="11.44140625" style="169"/>
    <col min="12801" max="12801" width="29" style="169" customWidth="1"/>
    <col min="12802" max="12802" width="7.109375" style="169" bestFit="1" customWidth="1"/>
    <col min="12803" max="12803" width="11.109375" style="169" customWidth="1"/>
    <col min="12804" max="12804" width="14.88671875" style="169" bestFit="1" customWidth="1"/>
    <col min="12805" max="12805" width="22.44140625" style="169" customWidth="1"/>
    <col min="12806" max="12806" width="27.33203125" style="169" customWidth="1"/>
    <col min="12807" max="12807" width="25" style="169" customWidth="1"/>
    <col min="12808" max="13041" width="11.44140625" style="169"/>
    <col min="13042" max="13042" width="88.5546875" style="169" customWidth="1"/>
    <col min="13043" max="13043" width="7.109375" style="169" bestFit="1" customWidth="1"/>
    <col min="13044" max="13044" width="9.33203125" style="169" bestFit="1" customWidth="1"/>
    <col min="13045" max="13045" width="14.88671875" style="169" bestFit="1" customWidth="1"/>
    <col min="13046" max="13046" width="16" style="169" bestFit="1" customWidth="1"/>
    <col min="13047" max="13049" width="11.44140625" style="169"/>
    <col min="13050" max="13050" width="4" style="169" bestFit="1" customWidth="1"/>
    <col min="13051" max="13056" width="11.44140625" style="169"/>
    <col min="13057" max="13057" width="29" style="169" customWidth="1"/>
    <col min="13058" max="13058" width="7.109375" style="169" bestFit="1" customWidth="1"/>
    <col min="13059" max="13059" width="11.109375" style="169" customWidth="1"/>
    <col min="13060" max="13060" width="14.88671875" style="169" bestFit="1" customWidth="1"/>
    <col min="13061" max="13061" width="22.44140625" style="169" customWidth="1"/>
    <col min="13062" max="13062" width="27.33203125" style="169" customWidth="1"/>
    <col min="13063" max="13063" width="25" style="169" customWidth="1"/>
    <col min="13064" max="13297" width="11.44140625" style="169"/>
    <col min="13298" max="13298" width="88.5546875" style="169" customWidth="1"/>
    <col min="13299" max="13299" width="7.109375" style="169" bestFit="1" customWidth="1"/>
    <col min="13300" max="13300" width="9.33203125" style="169" bestFit="1" customWidth="1"/>
    <col min="13301" max="13301" width="14.88671875" style="169" bestFit="1" customWidth="1"/>
    <col min="13302" max="13302" width="16" style="169" bestFit="1" customWidth="1"/>
    <col min="13303" max="13305" width="11.44140625" style="169"/>
    <col min="13306" max="13306" width="4" style="169" bestFit="1" customWidth="1"/>
    <col min="13307" max="13312" width="11.44140625" style="169"/>
    <col min="13313" max="13313" width="29" style="169" customWidth="1"/>
    <col min="13314" max="13314" width="7.109375" style="169" bestFit="1" customWidth="1"/>
    <col min="13315" max="13315" width="11.109375" style="169" customWidth="1"/>
    <col min="13316" max="13316" width="14.88671875" style="169" bestFit="1" customWidth="1"/>
    <col min="13317" max="13317" width="22.44140625" style="169" customWidth="1"/>
    <col min="13318" max="13318" width="27.33203125" style="169" customWidth="1"/>
    <col min="13319" max="13319" width="25" style="169" customWidth="1"/>
    <col min="13320" max="13553" width="11.44140625" style="169"/>
    <col min="13554" max="13554" width="88.5546875" style="169" customWidth="1"/>
    <col min="13555" max="13555" width="7.109375" style="169" bestFit="1" customWidth="1"/>
    <col min="13556" max="13556" width="9.33203125" style="169" bestFit="1" customWidth="1"/>
    <col min="13557" max="13557" width="14.88671875" style="169" bestFit="1" customWidth="1"/>
    <col min="13558" max="13558" width="16" style="169" bestFit="1" customWidth="1"/>
    <col min="13559" max="13561" width="11.44140625" style="169"/>
    <col min="13562" max="13562" width="4" style="169" bestFit="1" customWidth="1"/>
    <col min="13563" max="13568" width="11.44140625" style="169"/>
    <col min="13569" max="13569" width="29" style="169" customWidth="1"/>
    <col min="13570" max="13570" width="7.109375" style="169" bestFit="1" customWidth="1"/>
    <col min="13571" max="13571" width="11.109375" style="169" customWidth="1"/>
    <col min="13572" max="13572" width="14.88671875" style="169" bestFit="1" customWidth="1"/>
    <col min="13573" max="13573" width="22.44140625" style="169" customWidth="1"/>
    <col min="13574" max="13574" width="27.33203125" style="169" customWidth="1"/>
    <col min="13575" max="13575" width="25" style="169" customWidth="1"/>
    <col min="13576" max="13809" width="11.44140625" style="169"/>
    <col min="13810" max="13810" width="88.5546875" style="169" customWidth="1"/>
    <col min="13811" max="13811" width="7.109375" style="169" bestFit="1" customWidth="1"/>
    <col min="13812" max="13812" width="9.33203125" style="169" bestFit="1" customWidth="1"/>
    <col min="13813" max="13813" width="14.88671875" style="169" bestFit="1" customWidth="1"/>
    <col min="13814" max="13814" width="16" style="169" bestFit="1" customWidth="1"/>
    <col min="13815" max="13817" width="11.44140625" style="169"/>
    <col min="13818" max="13818" width="4" style="169" bestFit="1" customWidth="1"/>
    <col min="13819" max="13824" width="11.44140625" style="169"/>
    <col min="13825" max="13825" width="29" style="169" customWidth="1"/>
    <col min="13826" max="13826" width="7.109375" style="169" bestFit="1" customWidth="1"/>
    <col min="13827" max="13827" width="11.109375" style="169" customWidth="1"/>
    <col min="13828" max="13828" width="14.88671875" style="169" bestFit="1" customWidth="1"/>
    <col min="13829" max="13829" width="22.44140625" style="169" customWidth="1"/>
    <col min="13830" max="13830" width="27.33203125" style="169" customWidth="1"/>
    <col min="13831" max="13831" width="25" style="169" customWidth="1"/>
    <col min="13832" max="14065" width="11.44140625" style="169"/>
    <col min="14066" max="14066" width="88.5546875" style="169" customWidth="1"/>
    <col min="14067" max="14067" width="7.109375" style="169" bestFit="1" customWidth="1"/>
    <col min="14068" max="14068" width="9.33203125" style="169" bestFit="1" customWidth="1"/>
    <col min="14069" max="14069" width="14.88671875" style="169" bestFit="1" customWidth="1"/>
    <col min="14070" max="14070" width="16" style="169" bestFit="1" customWidth="1"/>
    <col min="14071" max="14073" width="11.44140625" style="169"/>
    <col min="14074" max="14074" width="4" style="169" bestFit="1" customWidth="1"/>
    <col min="14075" max="14080" width="11.44140625" style="169"/>
    <col min="14081" max="14081" width="29" style="169" customWidth="1"/>
    <col min="14082" max="14082" width="7.109375" style="169" bestFit="1" customWidth="1"/>
    <col min="14083" max="14083" width="11.109375" style="169" customWidth="1"/>
    <col min="14084" max="14084" width="14.88671875" style="169" bestFit="1" customWidth="1"/>
    <col min="14085" max="14085" width="22.44140625" style="169" customWidth="1"/>
    <col min="14086" max="14086" width="27.33203125" style="169" customWidth="1"/>
    <col min="14087" max="14087" width="25" style="169" customWidth="1"/>
    <col min="14088" max="14321" width="11.44140625" style="169"/>
    <col min="14322" max="14322" width="88.5546875" style="169" customWidth="1"/>
    <col min="14323" max="14323" width="7.109375" style="169" bestFit="1" customWidth="1"/>
    <col min="14324" max="14324" width="9.33203125" style="169" bestFit="1" customWidth="1"/>
    <col min="14325" max="14325" width="14.88671875" style="169" bestFit="1" customWidth="1"/>
    <col min="14326" max="14326" width="16" style="169" bestFit="1" customWidth="1"/>
    <col min="14327" max="14329" width="11.44140625" style="169"/>
    <col min="14330" max="14330" width="4" style="169" bestFit="1" customWidth="1"/>
    <col min="14331" max="14336" width="11.44140625" style="169"/>
    <col min="14337" max="14337" width="29" style="169" customWidth="1"/>
    <col min="14338" max="14338" width="7.109375" style="169" bestFit="1" customWidth="1"/>
    <col min="14339" max="14339" width="11.109375" style="169" customWidth="1"/>
    <col min="14340" max="14340" width="14.88671875" style="169" bestFit="1" customWidth="1"/>
    <col min="14341" max="14341" width="22.44140625" style="169" customWidth="1"/>
    <col min="14342" max="14342" width="27.33203125" style="169" customWidth="1"/>
    <col min="14343" max="14343" width="25" style="169" customWidth="1"/>
    <col min="14344" max="14577" width="11.44140625" style="169"/>
    <col min="14578" max="14578" width="88.5546875" style="169" customWidth="1"/>
    <col min="14579" max="14579" width="7.109375" style="169" bestFit="1" customWidth="1"/>
    <col min="14580" max="14580" width="9.33203125" style="169" bestFit="1" customWidth="1"/>
    <col min="14581" max="14581" width="14.88671875" style="169" bestFit="1" customWidth="1"/>
    <col min="14582" max="14582" width="16" style="169" bestFit="1" customWidth="1"/>
    <col min="14583" max="14585" width="11.44140625" style="169"/>
    <col min="14586" max="14586" width="4" style="169" bestFit="1" customWidth="1"/>
    <col min="14587" max="14592" width="11.44140625" style="169"/>
    <col min="14593" max="14593" width="29" style="169" customWidth="1"/>
    <col min="14594" max="14594" width="7.109375" style="169" bestFit="1" customWidth="1"/>
    <col min="14595" max="14595" width="11.109375" style="169" customWidth="1"/>
    <col min="14596" max="14596" width="14.88671875" style="169" bestFit="1" customWidth="1"/>
    <col min="14597" max="14597" width="22.44140625" style="169" customWidth="1"/>
    <col min="14598" max="14598" width="27.33203125" style="169" customWidth="1"/>
    <col min="14599" max="14599" width="25" style="169" customWidth="1"/>
    <col min="14600" max="14833" width="11.44140625" style="169"/>
    <col min="14834" max="14834" width="88.5546875" style="169" customWidth="1"/>
    <col min="14835" max="14835" width="7.109375" style="169" bestFit="1" customWidth="1"/>
    <col min="14836" max="14836" width="9.33203125" style="169" bestFit="1" customWidth="1"/>
    <col min="14837" max="14837" width="14.88671875" style="169" bestFit="1" customWidth="1"/>
    <col min="14838" max="14838" width="16" style="169" bestFit="1" customWidth="1"/>
    <col min="14839" max="14841" width="11.44140625" style="169"/>
    <col min="14842" max="14842" width="4" style="169" bestFit="1" customWidth="1"/>
    <col min="14843" max="14848" width="11.44140625" style="169"/>
    <col min="14849" max="14849" width="29" style="169" customWidth="1"/>
    <col min="14850" max="14850" width="7.109375" style="169" bestFit="1" customWidth="1"/>
    <col min="14851" max="14851" width="11.109375" style="169" customWidth="1"/>
    <col min="14852" max="14852" width="14.88671875" style="169" bestFit="1" customWidth="1"/>
    <col min="14853" max="14853" width="22.44140625" style="169" customWidth="1"/>
    <col min="14854" max="14854" width="27.33203125" style="169" customWidth="1"/>
    <col min="14855" max="14855" width="25" style="169" customWidth="1"/>
    <col min="14856" max="15089" width="11.44140625" style="169"/>
    <col min="15090" max="15090" width="88.5546875" style="169" customWidth="1"/>
    <col min="15091" max="15091" width="7.109375" style="169" bestFit="1" customWidth="1"/>
    <col min="15092" max="15092" width="9.33203125" style="169" bestFit="1" customWidth="1"/>
    <col min="15093" max="15093" width="14.88671875" style="169" bestFit="1" customWidth="1"/>
    <col min="15094" max="15094" width="16" style="169" bestFit="1" customWidth="1"/>
    <col min="15095" max="15097" width="11.44140625" style="169"/>
    <col min="15098" max="15098" width="4" style="169" bestFit="1" customWidth="1"/>
    <col min="15099" max="15104" width="11.44140625" style="169"/>
    <col min="15105" max="15105" width="29" style="169" customWidth="1"/>
    <col min="15106" max="15106" width="7.109375" style="169" bestFit="1" customWidth="1"/>
    <col min="15107" max="15107" width="11.109375" style="169" customWidth="1"/>
    <col min="15108" max="15108" width="14.88671875" style="169" bestFit="1" customWidth="1"/>
    <col min="15109" max="15109" width="22.44140625" style="169" customWidth="1"/>
    <col min="15110" max="15110" width="27.33203125" style="169" customWidth="1"/>
    <col min="15111" max="15111" width="25" style="169" customWidth="1"/>
    <col min="15112" max="15345" width="11.44140625" style="169"/>
    <col min="15346" max="15346" width="88.5546875" style="169" customWidth="1"/>
    <col min="15347" max="15347" width="7.109375" style="169" bestFit="1" customWidth="1"/>
    <col min="15348" max="15348" width="9.33203125" style="169" bestFit="1" customWidth="1"/>
    <col min="15349" max="15349" width="14.88671875" style="169" bestFit="1" customWidth="1"/>
    <col min="15350" max="15350" width="16" style="169" bestFit="1" customWidth="1"/>
    <col min="15351" max="15353" width="11.44140625" style="169"/>
    <col min="15354" max="15354" width="4" style="169" bestFit="1" customWidth="1"/>
    <col min="15355" max="15360" width="11.44140625" style="169"/>
    <col min="15361" max="15361" width="29" style="169" customWidth="1"/>
    <col min="15362" max="15362" width="7.109375" style="169" bestFit="1" customWidth="1"/>
    <col min="15363" max="15363" width="11.109375" style="169" customWidth="1"/>
    <col min="15364" max="15364" width="14.88671875" style="169" bestFit="1" customWidth="1"/>
    <col min="15365" max="15365" width="22.44140625" style="169" customWidth="1"/>
    <col min="15366" max="15366" width="27.33203125" style="169" customWidth="1"/>
    <col min="15367" max="15367" width="25" style="169" customWidth="1"/>
    <col min="15368" max="15601" width="11.44140625" style="169"/>
    <col min="15602" max="15602" width="88.5546875" style="169" customWidth="1"/>
    <col min="15603" max="15603" width="7.109375" style="169" bestFit="1" customWidth="1"/>
    <col min="15604" max="15604" width="9.33203125" style="169" bestFit="1" customWidth="1"/>
    <col min="15605" max="15605" width="14.88671875" style="169" bestFit="1" customWidth="1"/>
    <col min="15606" max="15606" width="16" style="169" bestFit="1" customWidth="1"/>
    <col min="15607" max="15609" width="11.44140625" style="169"/>
    <col min="15610" max="15610" width="4" style="169" bestFit="1" customWidth="1"/>
    <col min="15611" max="15616" width="11.44140625" style="169"/>
    <col min="15617" max="15617" width="29" style="169" customWidth="1"/>
    <col min="15618" max="15618" width="7.109375" style="169" bestFit="1" customWidth="1"/>
    <col min="15619" max="15619" width="11.109375" style="169" customWidth="1"/>
    <col min="15620" max="15620" width="14.88671875" style="169" bestFit="1" customWidth="1"/>
    <col min="15621" max="15621" width="22.44140625" style="169" customWidth="1"/>
    <col min="15622" max="15622" width="27.33203125" style="169" customWidth="1"/>
    <col min="15623" max="15623" width="25" style="169" customWidth="1"/>
    <col min="15624" max="15857" width="11.44140625" style="169"/>
    <col min="15858" max="15858" width="88.5546875" style="169" customWidth="1"/>
    <col min="15859" max="15859" width="7.109375" style="169" bestFit="1" customWidth="1"/>
    <col min="15860" max="15860" width="9.33203125" style="169" bestFit="1" customWidth="1"/>
    <col min="15861" max="15861" width="14.88671875" style="169" bestFit="1" customWidth="1"/>
    <col min="15862" max="15862" width="16" style="169" bestFit="1" customWidth="1"/>
    <col min="15863" max="15865" width="11.44140625" style="169"/>
    <col min="15866" max="15866" width="4" style="169" bestFit="1" customWidth="1"/>
    <col min="15867" max="15872" width="11.44140625" style="169"/>
    <col min="15873" max="15873" width="29" style="169" customWidth="1"/>
    <col min="15874" max="15874" width="7.109375" style="169" bestFit="1" customWidth="1"/>
    <col min="15875" max="15875" width="11.109375" style="169" customWidth="1"/>
    <col min="15876" max="15876" width="14.88671875" style="169" bestFit="1" customWidth="1"/>
    <col min="15877" max="15877" width="22.44140625" style="169" customWidth="1"/>
    <col min="15878" max="15878" width="27.33203125" style="169" customWidth="1"/>
    <col min="15879" max="15879" width="25" style="169" customWidth="1"/>
    <col min="15880" max="16113" width="11.44140625" style="169"/>
    <col min="16114" max="16114" width="88.5546875" style="169" customWidth="1"/>
    <col min="16115" max="16115" width="7.109375" style="169" bestFit="1" customWidth="1"/>
    <col min="16116" max="16116" width="9.33203125" style="169" bestFit="1" customWidth="1"/>
    <col min="16117" max="16117" width="14.88671875" style="169" bestFit="1" customWidth="1"/>
    <col min="16118" max="16118" width="16" style="169" bestFit="1" customWidth="1"/>
    <col min="16119" max="16121" width="11.44140625" style="169"/>
    <col min="16122" max="16122" width="4" style="169" bestFit="1" customWidth="1"/>
    <col min="16123" max="16128" width="11.44140625" style="169"/>
    <col min="16129" max="16129" width="29" style="169" customWidth="1"/>
    <col min="16130" max="16130" width="7.109375" style="169" bestFit="1" customWidth="1"/>
    <col min="16131" max="16131" width="11.109375" style="169" customWidth="1"/>
    <col min="16132" max="16132" width="14.88671875" style="169" bestFit="1" customWidth="1"/>
    <col min="16133" max="16133" width="22.44140625" style="169" customWidth="1"/>
    <col min="16134" max="16134" width="27.33203125" style="169" customWidth="1"/>
    <col min="16135" max="16135" width="25" style="169" customWidth="1"/>
    <col min="16136" max="16369" width="11.44140625" style="169"/>
    <col min="16370" max="16370" width="88.5546875" style="169" customWidth="1"/>
    <col min="16371" max="16371" width="7.109375" style="169" bestFit="1" customWidth="1"/>
    <col min="16372" max="16372" width="9.33203125" style="169" bestFit="1" customWidth="1"/>
    <col min="16373" max="16373" width="14.88671875" style="169" bestFit="1" customWidth="1"/>
    <col min="16374" max="16374" width="16" style="169" bestFit="1" customWidth="1"/>
    <col min="16375" max="16377" width="11.44140625" style="169"/>
    <col min="16378" max="16378" width="4" style="169" bestFit="1" customWidth="1"/>
    <col min="16379" max="16384" width="11.44140625" style="169"/>
  </cols>
  <sheetData>
    <row r="1" spans="1:7" ht="60.6" customHeight="1" x14ac:dyDescent="0.25">
      <c r="A1" s="308"/>
      <c r="B1" s="308"/>
      <c r="C1" s="308"/>
      <c r="D1" s="308"/>
      <c r="E1" s="308"/>
    </row>
    <row r="2" spans="1:7" x14ac:dyDescent="0.25">
      <c r="A2" s="309" t="s">
        <v>496</v>
      </c>
      <c r="B2" s="310"/>
      <c r="C2" s="310"/>
      <c r="D2" s="310"/>
      <c r="E2" s="311"/>
      <c r="F2" s="170"/>
    </row>
    <row r="3" spans="1:7" ht="33.6" customHeight="1" x14ac:dyDescent="0.25">
      <c r="A3" s="312" t="s">
        <v>0</v>
      </c>
      <c r="B3" s="312"/>
      <c r="C3" s="312"/>
      <c r="D3" s="312"/>
      <c r="E3" s="312"/>
    </row>
    <row r="4" spans="1:7" x14ac:dyDescent="0.25">
      <c r="A4" s="313" t="s">
        <v>638</v>
      </c>
      <c r="B4" s="313"/>
      <c r="C4" s="313"/>
      <c r="D4" s="313"/>
      <c r="E4" s="313"/>
    </row>
    <row r="5" spans="1:7" ht="27.6" customHeight="1" x14ac:dyDescent="0.25">
      <c r="A5" s="312" t="s">
        <v>673</v>
      </c>
      <c r="B5" s="312"/>
      <c r="C5" s="312"/>
      <c r="D5" s="312"/>
      <c r="E5" s="312"/>
      <c r="F5" s="170"/>
      <c r="G5" s="170"/>
    </row>
    <row r="6" spans="1:7" ht="14.25" customHeight="1" x14ac:dyDescent="0.25">
      <c r="A6" s="282" t="s">
        <v>639</v>
      </c>
      <c r="B6" s="283"/>
      <c r="C6" s="283"/>
      <c r="D6" s="283"/>
      <c r="E6" s="284"/>
      <c r="F6" s="170"/>
      <c r="G6" s="170"/>
    </row>
    <row r="7" spans="1:7" x14ac:dyDescent="0.25">
      <c r="A7" s="171" t="s">
        <v>504</v>
      </c>
      <c r="B7" s="172" t="s">
        <v>595</v>
      </c>
      <c r="C7" s="172" t="s">
        <v>4</v>
      </c>
      <c r="D7" s="172" t="s">
        <v>596</v>
      </c>
      <c r="E7" s="172" t="s">
        <v>597</v>
      </c>
      <c r="F7" s="173"/>
    </row>
    <row r="8" spans="1:7" ht="15" customHeight="1" x14ac:dyDescent="0.25">
      <c r="A8" s="294" t="s">
        <v>598</v>
      </c>
      <c r="B8" s="295"/>
      <c r="C8" s="295"/>
      <c r="D8" s="295"/>
      <c r="E8" s="296"/>
      <c r="F8" s="173"/>
    </row>
    <row r="9" spans="1:7" ht="15" customHeight="1" x14ac:dyDescent="0.25">
      <c r="A9" s="288" t="s">
        <v>599</v>
      </c>
      <c r="B9" s="289"/>
      <c r="C9" s="289"/>
      <c r="D9" s="289"/>
      <c r="E9" s="290"/>
      <c r="F9" s="170"/>
    </row>
    <row r="10" spans="1:7" x14ac:dyDescent="0.25">
      <c r="A10" s="174" t="s">
        <v>600</v>
      </c>
      <c r="B10" s="175" t="s">
        <v>16</v>
      </c>
      <c r="C10" s="175">
        <v>1</v>
      </c>
      <c r="D10" s="176"/>
      <c r="E10" s="176">
        <f>ROUND(C10*D10,0)</f>
        <v>0</v>
      </c>
      <c r="F10" s="170"/>
      <c r="G10" s="170"/>
    </row>
    <row r="11" spans="1:7" x14ac:dyDescent="0.25">
      <c r="A11" s="174" t="s">
        <v>601</v>
      </c>
      <c r="B11" s="175" t="s">
        <v>16</v>
      </c>
      <c r="C11" s="175">
        <v>3</v>
      </c>
      <c r="D11" s="176"/>
      <c r="E11" s="176">
        <f t="shared" ref="E11:E31" si="0">ROUND(C11*D11,0)</f>
        <v>0</v>
      </c>
    </row>
    <row r="12" spans="1:7" x14ac:dyDescent="0.25">
      <c r="A12" s="174" t="s">
        <v>602</v>
      </c>
      <c r="B12" s="175" t="s">
        <v>16</v>
      </c>
      <c r="C12" s="175">
        <v>100</v>
      </c>
      <c r="D12" s="176"/>
      <c r="E12" s="176">
        <f t="shared" si="0"/>
        <v>0</v>
      </c>
      <c r="F12" s="177"/>
      <c r="G12" s="177"/>
    </row>
    <row r="13" spans="1:7" x14ac:dyDescent="0.25">
      <c r="A13" s="174" t="s">
        <v>603</v>
      </c>
      <c r="B13" s="175" t="s">
        <v>16</v>
      </c>
      <c r="C13" s="175">
        <v>2</v>
      </c>
      <c r="D13" s="176"/>
      <c r="E13" s="176">
        <f t="shared" si="0"/>
        <v>0</v>
      </c>
      <c r="F13" s="177"/>
      <c r="G13" s="177"/>
    </row>
    <row r="14" spans="1:7" x14ac:dyDescent="0.25">
      <c r="A14" s="174" t="s">
        <v>604</v>
      </c>
      <c r="B14" s="175" t="s">
        <v>16</v>
      </c>
      <c r="C14" s="175">
        <v>6</v>
      </c>
      <c r="D14" s="176"/>
      <c r="E14" s="176">
        <f t="shared" si="0"/>
        <v>0</v>
      </c>
      <c r="F14" s="177"/>
      <c r="G14" s="177"/>
    </row>
    <row r="15" spans="1:7" x14ac:dyDescent="0.25">
      <c r="A15" s="174" t="s">
        <v>605</v>
      </c>
      <c r="B15" s="178" t="s">
        <v>16</v>
      </c>
      <c r="C15" s="175">
        <v>2</v>
      </c>
      <c r="D15" s="176"/>
      <c r="E15" s="176">
        <f t="shared" si="0"/>
        <v>0</v>
      </c>
      <c r="F15" s="177"/>
      <c r="G15" s="177"/>
    </row>
    <row r="16" spans="1:7" x14ac:dyDescent="0.25">
      <c r="A16" s="291" t="s">
        <v>606</v>
      </c>
      <c r="B16" s="292"/>
      <c r="C16" s="292"/>
      <c r="D16" s="292"/>
      <c r="E16" s="293"/>
      <c r="F16" s="177"/>
      <c r="G16" s="177"/>
    </row>
    <row r="17" spans="1:256" ht="22.8" x14ac:dyDescent="0.25">
      <c r="A17" s="174" t="s">
        <v>607</v>
      </c>
      <c r="B17" s="175" t="s">
        <v>16</v>
      </c>
      <c r="C17" s="175">
        <v>1</v>
      </c>
      <c r="D17" s="176"/>
      <c r="E17" s="176">
        <f t="shared" si="0"/>
        <v>0</v>
      </c>
      <c r="F17" s="177"/>
      <c r="G17" s="177"/>
    </row>
    <row r="18" spans="1:256" x14ac:dyDescent="0.25">
      <c r="A18" s="291" t="s">
        <v>608</v>
      </c>
      <c r="B18" s="292"/>
      <c r="C18" s="292"/>
      <c r="D18" s="292"/>
      <c r="E18" s="293"/>
    </row>
    <row r="19" spans="1:256" x14ac:dyDescent="0.25">
      <c r="A19" s="174" t="s">
        <v>609</v>
      </c>
      <c r="B19" s="175" t="s">
        <v>16</v>
      </c>
      <c r="C19" s="175">
        <v>2</v>
      </c>
      <c r="D19" s="176"/>
      <c r="E19" s="176">
        <f t="shared" si="0"/>
        <v>0</v>
      </c>
      <c r="F19" s="177"/>
      <c r="R19" s="179"/>
      <c r="S19" s="179"/>
      <c r="T19" s="179"/>
      <c r="U19" s="179"/>
      <c r="V19" s="179"/>
      <c r="W19" s="179"/>
      <c r="X19" s="179"/>
      <c r="Y19" s="179"/>
      <c r="Z19" s="179"/>
      <c r="AA19" s="179"/>
      <c r="AB19" s="179"/>
      <c r="AC19" s="179"/>
      <c r="AD19" s="179"/>
      <c r="AE19" s="179"/>
      <c r="AF19" s="179"/>
      <c r="AG19" s="179"/>
      <c r="AH19" s="179"/>
      <c r="AI19" s="179"/>
      <c r="AJ19" s="179"/>
      <c r="AK19" s="179"/>
      <c r="AL19" s="179"/>
      <c r="AM19" s="179"/>
      <c r="AN19" s="179"/>
      <c r="AO19" s="179"/>
      <c r="AP19" s="179"/>
      <c r="AQ19" s="179"/>
      <c r="AR19" s="179"/>
      <c r="AS19" s="179"/>
      <c r="AT19" s="179"/>
      <c r="AU19" s="179"/>
      <c r="AV19" s="179"/>
      <c r="AW19" s="179"/>
      <c r="AX19" s="179"/>
      <c r="AY19" s="179"/>
      <c r="AZ19" s="179"/>
      <c r="BA19" s="179"/>
      <c r="BB19" s="179"/>
      <c r="BC19" s="179"/>
      <c r="BD19" s="179"/>
      <c r="BE19" s="179"/>
      <c r="BF19" s="179"/>
      <c r="BG19" s="179"/>
      <c r="BH19" s="179"/>
      <c r="BI19" s="179"/>
      <c r="BJ19" s="179"/>
      <c r="BK19" s="179"/>
      <c r="BL19" s="179"/>
      <c r="BM19" s="179"/>
      <c r="BN19" s="179"/>
      <c r="BO19" s="179"/>
      <c r="BP19" s="179"/>
      <c r="BQ19" s="179"/>
      <c r="BR19" s="179"/>
      <c r="BS19" s="179"/>
      <c r="BT19" s="179"/>
      <c r="BU19" s="179"/>
      <c r="BV19" s="179"/>
      <c r="BW19" s="179"/>
      <c r="BX19" s="179"/>
      <c r="BY19" s="179"/>
      <c r="BZ19" s="179"/>
      <c r="CA19" s="179"/>
      <c r="CB19" s="179"/>
      <c r="CC19" s="179"/>
      <c r="CD19" s="179"/>
      <c r="CE19" s="179"/>
      <c r="CF19" s="179"/>
      <c r="CG19" s="179"/>
      <c r="CH19" s="179"/>
      <c r="CI19" s="179"/>
      <c r="CJ19" s="179"/>
      <c r="CK19" s="179"/>
      <c r="CL19" s="179"/>
      <c r="CM19" s="179"/>
      <c r="CN19" s="179"/>
      <c r="CO19" s="179"/>
      <c r="CP19" s="179"/>
      <c r="CQ19" s="179"/>
      <c r="CR19" s="179"/>
      <c r="CS19" s="179"/>
      <c r="CT19" s="179"/>
      <c r="CU19" s="179"/>
      <c r="CV19" s="179"/>
      <c r="CW19" s="179"/>
      <c r="CX19" s="179"/>
      <c r="CY19" s="179"/>
      <c r="CZ19" s="179"/>
      <c r="DA19" s="179"/>
      <c r="DB19" s="179"/>
      <c r="DC19" s="179"/>
      <c r="DD19" s="179"/>
      <c r="DE19" s="179"/>
      <c r="DF19" s="179"/>
      <c r="DG19" s="179"/>
      <c r="DH19" s="179"/>
      <c r="DI19" s="179"/>
      <c r="DJ19" s="179"/>
      <c r="DK19" s="179"/>
      <c r="DL19" s="179"/>
      <c r="DM19" s="179"/>
      <c r="DN19" s="179"/>
      <c r="DO19" s="179"/>
      <c r="DP19" s="179"/>
      <c r="DQ19" s="179"/>
      <c r="DR19" s="179"/>
      <c r="DS19" s="179"/>
      <c r="DT19" s="179"/>
      <c r="DU19" s="179"/>
      <c r="DV19" s="179"/>
      <c r="DW19" s="179"/>
      <c r="DX19" s="179"/>
      <c r="DY19" s="179"/>
      <c r="DZ19" s="179"/>
      <c r="EA19" s="179"/>
      <c r="EB19" s="179"/>
      <c r="EC19" s="179"/>
      <c r="ED19" s="179"/>
      <c r="EE19" s="179"/>
      <c r="EF19" s="179"/>
      <c r="EG19" s="179"/>
      <c r="EH19" s="179"/>
      <c r="EI19" s="179"/>
      <c r="EJ19" s="179"/>
      <c r="EK19" s="179"/>
      <c r="EL19" s="179"/>
      <c r="EM19" s="179"/>
      <c r="EN19" s="179"/>
      <c r="EO19" s="179"/>
      <c r="EP19" s="179"/>
      <c r="EQ19" s="179"/>
      <c r="ER19" s="179"/>
      <c r="ES19" s="179"/>
      <c r="ET19" s="179"/>
      <c r="EU19" s="179"/>
      <c r="EV19" s="179"/>
      <c r="EW19" s="179"/>
      <c r="EX19" s="179"/>
      <c r="EY19" s="179"/>
      <c r="EZ19" s="179"/>
      <c r="FA19" s="179"/>
      <c r="FB19" s="179"/>
      <c r="FC19" s="179"/>
      <c r="FD19" s="179"/>
      <c r="FE19" s="179"/>
      <c r="FF19" s="179"/>
      <c r="FG19" s="179"/>
      <c r="FH19" s="179"/>
      <c r="FI19" s="179"/>
      <c r="FJ19" s="179"/>
      <c r="FK19" s="179"/>
      <c r="FL19" s="179"/>
      <c r="FM19" s="179"/>
      <c r="FN19" s="179"/>
      <c r="FO19" s="179"/>
      <c r="FP19" s="179"/>
      <c r="FQ19" s="179"/>
      <c r="FR19" s="179"/>
      <c r="FS19" s="179"/>
      <c r="FT19" s="179"/>
      <c r="FU19" s="179"/>
      <c r="FV19" s="179"/>
      <c r="FW19" s="179"/>
      <c r="FX19" s="179"/>
      <c r="FY19" s="179"/>
      <c r="FZ19" s="179"/>
      <c r="GA19" s="179"/>
      <c r="GB19" s="179"/>
      <c r="GC19" s="179"/>
      <c r="GD19" s="179"/>
      <c r="GE19" s="179"/>
      <c r="GF19" s="179"/>
      <c r="GG19" s="179"/>
      <c r="GH19" s="179"/>
      <c r="GI19" s="179"/>
      <c r="GJ19" s="179"/>
      <c r="GK19" s="179"/>
      <c r="GL19" s="179"/>
      <c r="GM19" s="179"/>
      <c r="GN19" s="179"/>
      <c r="GO19" s="179"/>
      <c r="GP19" s="179"/>
      <c r="GQ19" s="179"/>
      <c r="GR19" s="179"/>
      <c r="GS19" s="179"/>
      <c r="GT19" s="179"/>
      <c r="GU19" s="179"/>
      <c r="GV19" s="179"/>
      <c r="GW19" s="179"/>
      <c r="GX19" s="179"/>
      <c r="GY19" s="179"/>
      <c r="GZ19" s="179"/>
      <c r="HA19" s="179"/>
      <c r="HB19" s="179"/>
      <c r="HC19" s="179"/>
      <c r="HD19" s="179"/>
      <c r="HE19" s="179"/>
      <c r="HF19" s="179"/>
      <c r="HG19" s="179"/>
      <c r="HH19" s="179"/>
      <c r="HI19" s="179"/>
      <c r="HJ19" s="179"/>
      <c r="HK19" s="179"/>
      <c r="HL19" s="179"/>
      <c r="HM19" s="179"/>
      <c r="HN19" s="179"/>
      <c r="HO19" s="179"/>
      <c r="HP19" s="179"/>
      <c r="HQ19" s="179"/>
      <c r="HR19" s="179"/>
      <c r="HS19" s="179"/>
      <c r="HT19" s="179"/>
      <c r="HU19" s="179"/>
      <c r="HV19" s="179"/>
      <c r="HW19" s="179"/>
      <c r="HX19" s="179"/>
      <c r="HY19" s="179"/>
      <c r="HZ19" s="179"/>
      <c r="IA19" s="179"/>
      <c r="IB19" s="179"/>
      <c r="IC19" s="179"/>
      <c r="ID19" s="179"/>
      <c r="IE19" s="179"/>
      <c r="IF19" s="179"/>
      <c r="IG19" s="179"/>
      <c r="IH19" s="179"/>
      <c r="II19" s="179"/>
      <c r="IJ19" s="179"/>
      <c r="IK19" s="179"/>
      <c r="IL19" s="179"/>
      <c r="IM19" s="179"/>
      <c r="IN19" s="179"/>
      <c r="IO19" s="179"/>
      <c r="IP19" s="179"/>
      <c r="IQ19" s="179"/>
      <c r="IR19" s="179"/>
      <c r="IS19" s="179"/>
      <c r="IT19" s="179"/>
      <c r="IU19" s="179"/>
      <c r="IV19" s="179"/>
    </row>
    <row r="20" spans="1:256" x14ac:dyDescent="0.25">
      <c r="A20" s="291" t="s">
        <v>610</v>
      </c>
      <c r="B20" s="292"/>
      <c r="C20" s="292"/>
      <c r="D20" s="292"/>
      <c r="E20" s="293"/>
      <c r="F20" s="170"/>
    </row>
    <row r="21" spans="1:256" x14ac:dyDescent="0.25">
      <c r="A21" s="174" t="s">
        <v>611</v>
      </c>
      <c r="B21" s="175" t="s">
        <v>612</v>
      </c>
      <c r="C21" s="175">
        <v>15</v>
      </c>
      <c r="D21" s="176"/>
      <c r="E21" s="176">
        <f t="shared" si="0"/>
        <v>0</v>
      </c>
      <c r="F21" s="170"/>
    </row>
    <row r="22" spans="1:256" x14ac:dyDescent="0.25">
      <c r="A22" s="180" t="s">
        <v>613</v>
      </c>
      <c r="B22" s="175" t="s">
        <v>612</v>
      </c>
      <c r="C22" s="175">
        <v>2</v>
      </c>
      <c r="D22" s="176"/>
      <c r="E22" s="176">
        <f t="shared" si="0"/>
        <v>0</v>
      </c>
      <c r="F22" s="170"/>
    </row>
    <row r="23" spans="1:256" x14ac:dyDescent="0.25">
      <c r="A23" s="180" t="s">
        <v>614</v>
      </c>
      <c r="B23" s="175" t="s">
        <v>11</v>
      </c>
      <c r="C23" s="175">
        <v>20</v>
      </c>
      <c r="D23" s="176"/>
      <c r="E23" s="176">
        <f t="shared" si="0"/>
        <v>0</v>
      </c>
      <c r="F23" s="170"/>
    </row>
    <row r="24" spans="1:256" x14ac:dyDescent="0.25">
      <c r="A24" s="180" t="s">
        <v>615</v>
      </c>
      <c r="B24" s="175" t="s">
        <v>11</v>
      </c>
      <c r="C24" s="175">
        <v>700</v>
      </c>
      <c r="D24" s="176"/>
      <c r="E24" s="176">
        <f t="shared" si="0"/>
        <v>0</v>
      </c>
      <c r="F24" s="170"/>
    </row>
    <row r="25" spans="1:256" x14ac:dyDescent="0.25">
      <c r="A25" s="180" t="s">
        <v>616</v>
      </c>
      <c r="B25" s="175" t="s">
        <v>11</v>
      </c>
      <c r="C25" s="175">
        <v>50</v>
      </c>
      <c r="D25" s="176"/>
      <c r="E25" s="176">
        <f t="shared" si="0"/>
        <v>0</v>
      </c>
      <c r="F25" s="170"/>
    </row>
    <row r="26" spans="1:256" ht="15" customHeight="1" x14ac:dyDescent="0.25">
      <c r="A26" s="291" t="s">
        <v>617</v>
      </c>
      <c r="B26" s="292"/>
      <c r="C26" s="292"/>
      <c r="D26" s="292"/>
      <c r="E26" s="293"/>
      <c r="F26" s="177"/>
      <c r="G26" s="170"/>
      <c r="H26" s="170"/>
      <c r="R26" s="179"/>
      <c r="S26" s="179"/>
      <c r="T26" s="179"/>
      <c r="U26" s="179"/>
      <c r="V26" s="179"/>
      <c r="W26" s="179"/>
      <c r="X26" s="179"/>
      <c r="Y26" s="179"/>
      <c r="Z26" s="179"/>
      <c r="AA26" s="179"/>
      <c r="AB26" s="179"/>
      <c r="AC26" s="179"/>
      <c r="AD26" s="179"/>
      <c r="AE26" s="179"/>
      <c r="AF26" s="179"/>
      <c r="AG26" s="179"/>
      <c r="AH26" s="179"/>
      <c r="AI26" s="179"/>
      <c r="AJ26" s="179"/>
      <c r="AK26" s="179"/>
      <c r="AL26" s="179"/>
      <c r="AM26" s="179"/>
      <c r="AN26" s="179"/>
      <c r="AO26" s="179"/>
      <c r="AP26" s="179"/>
      <c r="AQ26" s="179"/>
      <c r="AR26" s="179"/>
      <c r="AS26" s="179"/>
      <c r="AT26" s="179"/>
      <c r="AU26" s="179"/>
      <c r="AV26" s="179"/>
      <c r="AW26" s="179"/>
      <c r="AX26" s="179"/>
      <c r="AY26" s="179"/>
      <c r="AZ26" s="179"/>
      <c r="BA26" s="179"/>
      <c r="BB26" s="179"/>
      <c r="BC26" s="179"/>
      <c r="BD26" s="179"/>
      <c r="BE26" s="179"/>
      <c r="BF26" s="179"/>
      <c r="BG26" s="179"/>
      <c r="BH26" s="179"/>
      <c r="BI26" s="179"/>
      <c r="BJ26" s="179"/>
      <c r="BK26" s="179"/>
      <c r="BL26" s="179"/>
      <c r="BM26" s="179"/>
      <c r="BN26" s="179"/>
      <c r="BO26" s="179"/>
      <c r="BP26" s="179"/>
      <c r="BQ26" s="179"/>
      <c r="BR26" s="179"/>
      <c r="BS26" s="179"/>
      <c r="BT26" s="179"/>
      <c r="BU26" s="179"/>
      <c r="BV26" s="179"/>
      <c r="BW26" s="179"/>
      <c r="BX26" s="179"/>
      <c r="BY26" s="179"/>
      <c r="BZ26" s="179"/>
      <c r="CA26" s="179"/>
      <c r="CB26" s="179"/>
      <c r="CC26" s="179"/>
      <c r="CD26" s="179"/>
      <c r="CE26" s="179"/>
      <c r="CF26" s="179"/>
      <c r="CG26" s="179"/>
      <c r="CH26" s="179"/>
      <c r="CI26" s="179"/>
      <c r="CJ26" s="179"/>
      <c r="CK26" s="179"/>
      <c r="CL26" s="179"/>
      <c r="CM26" s="179"/>
      <c r="CN26" s="179"/>
      <c r="CO26" s="179"/>
      <c r="CP26" s="179"/>
      <c r="CQ26" s="179"/>
      <c r="CR26" s="179"/>
      <c r="CS26" s="179"/>
      <c r="CT26" s="179"/>
      <c r="CU26" s="179"/>
      <c r="CV26" s="179"/>
      <c r="CW26" s="179"/>
      <c r="CX26" s="179"/>
      <c r="CY26" s="179"/>
      <c r="CZ26" s="179"/>
      <c r="DA26" s="179"/>
      <c r="DB26" s="179"/>
      <c r="DC26" s="179"/>
      <c r="DD26" s="179"/>
      <c r="DE26" s="179"/>
      <c r="DF26" s="179"/>
      <c r="DG26" s="179"/>
      <c r="DH26" s="179"/>
      <c r="DI26" s="179"/>
      <c r="DJ26" s="179"/>
      <c r="DK26" s="179"/>
      <c r="DL26" s="179"/>
      <c r="DM26" s="179"/>
      <c r="DN26" s="179"/>
      <c r="DO26" s="179"/>
      <c r="DP26" s="179"/>
      <c r="DQ26" s="179"/>
      <c r="DR26" s="179"/>
      <c r="DS26" s="179"/>
      <c r="DT26" s="179"/>
      <c r="DU26" s="179"/>
      <c r="DV26" s="179"/>
      <c r="DW26" s="179"/>
      <c r="DX26" s="179"/>
      <c r="DY26" s="179"/>
      <c r="DZ26" s="179"/>
      <c r="EA26" s="179"/>
      <c r="EB26" s="179"/>
      <c r="EC26" s="179"/>
      <c r="ED26" s="179"/>
      <c r="EE26" s="179"/>
      <c r="EF26" s="179"/>
      <c r="EG26" s="179"/>
      <c r="EH26" s="179"/>
      <c r="EI26" s="179"/>
      <c r="EJ26" s="179"/>
      <c r="EK26" s="179"/>
      <c r="EL26" s="179"/>
      <c r="EM26" s="179"/>
      <c r="EN26" s="179"/>
      <c r="EO26" s="179"/>
      <c r="EP26" s="179"/>
      <c r="EQ26" s="179"/>
      <c r="ER26" s="179"/>
      <c r="ES26" s="179"/>
      <c r="ET26" s="179"/>
      <c r="EU26" s="179"/>
      <c r="EV26" s="179"/>
      <c r="EW26" s="179"/>
      <c r="EX26" s="179"/>
      <c r="EY26" s="179"/>
      <c r="EZ26" s="179"/>
      <c r="FA26" s="179"/>
      <c r="FB26" s="179"/>
      <c r="FC26" s="179"/>
      <c r="FD26" s="179"/>
      <c r="FE26" s="179"/>
      <c r="FF26" s="179"/>
      <c r="FG26" s="179"/>
      <c r="FH26" s="179"/>
      <c r="FI26" s="179"/>
      <c r="FJ26" s="179"/>
      <c r="FK26" s="179"/>
      <c r="FL26" s="179"/>
      <c r="FM26" s="179"/>
      <c r="FN26" s="179"/>
      <c r="FO26" s="179"/>
      <c r="FP26" s="179"/>
      <c r="FQ26" s="179"/>
      <c r="FR26" s="179"/>
      <c r="FS26" s="179"/>
      <c r="FT26" s="179"/>
      <c r="FU26" s="179"/>
      <c r="FV26" s="179"/>
      <c r="FW26" s="179"/>
      <c r="FX26" s="179"/>
      <c r="FY26" s="179"/>
      <c r="FZ26" s="179"/>
      <c r="GA26" s="179"/>
      <c r="GB26" s="179"/>
      <c r="GC26" s="179"/>
      <c r="GD26" s="179"/>
      <c r="GE26" s="179"/>
      <c r="GF26" s="179"/>
      <c r="GG26" s="179"/>
      <c r="GH26" s="179"/>
      <c r="GI26" s="179"/>
      <c r="GJ26" s="179"/>
      <c r="GK26" s="179"/>
      <c r="GL26" s="179"/>
      <c r="GM26" s="179"/>
      <c r="GN26" s="179"/>
      <c r="GO26" s="179"/>
      <c r="GP26" s="179"/>
      <c r="GQ26" s="179"/>
      <c r="GR26" s="179"/>
      <c r="GS26" s="179"/>
      <c r="GT26" s="179"/>
      <c r="GU26" s="179"/>
      <c r="GV26" s="179"/>
      <c r="GW26" s="179"/>
      <c r="GX26" s="179"/>
      <c r="GY26" s="179"/>
      <c r="GZ26" s="179"/>
      <c r="HA26" s="179"/>
      <c r="HB26" s="179"/>
      <c r="HC26" s="179"/>
      <c r="HD26" s="179"/>
      <c r="HE26" s="179"/>
      <c r="HF26" s="179"/>
      <c r="HG26" s="179"/>
      <c r="HH26" s="179"/>
      <c r="HI26" s="179"/>
      <c r="HJ26" s="179"/>
      <c r="HK26" s="179"/>
      <c r="HL26" s="179"/>
      <c r="HM26" s="179"/>
      <c r="HN26" s="179"/>
      <c r="HO26" s="179"/>
      <c r="HP26" s="179"/>
      <c r="HQ26" s="179"/>
      <c r="HR26" s="179"/>
      <c r="HS26" s="179"/>
      <c r="HT26" s="179"/>
      <c r="HU26" s="179"/>
      <c r="HV26" s="179"/>
      <c r="HW26" s="179"/>
      <c r="HX26" s="179"/>
      <c r="HY26" s="179"/>
      <c r="HZ26" s="179"/>
      <c r="IA26" s="179"/>
      <c r="IB26" s="179"/>
      <c r="IC26" s="179"/>
      <c r="ID26" s="179"/>
      <c r="IE26" s="179"/>
      <c r="IF26" s="179"/>
      <c r="IG26" s="179"/>
      <c r="IH26" s="179"/>
      <c r="II26" s="179"/>
      <c r="IJ26" s="179"/>
      <c r="IK26" s="179"/>
      <c r="IL26" s="179"/>
      <c r="IM26" s="179"/>
      <c r="IN26" s="179"/>
      <c r="IO26" s="179"/>
      <c r="IP26" s="179"/>
      <c r="IQ26" s="179"/>
      <c r="IR26" s="179"/>
      <c r="IS26" s="179"/>
      <c r="IT26" s="179"/>
      <c r="IU26" s="179"/>
      <c r="IV26" s="179"/>
    </row>
    <row r="27" spans="1:256" x14ac:dyDescent="0.25">
      <c r="A27" s="181" t="s">
        <v>618</v>
      </c>
      <c r="B27" s="175" t="s">
        <v>619</v>
      </c>
      <c r="C27" s="175">
        <v>1</v>
      </c>
      <c r="D27" s="176"/>
      <c r="E27" s="176">
        <f t="shared" si="0"/>
        <v>0</v>
      </c>
      <c r="F27" s="177"/>
      <c r="H27" s="170"/>
      <c r="R27" s="179"/>
      <c r="S27" s="179"/>
      <c r="T27" s="179"/>
      <c r="U27" s="179"/>
      <c r="V27" s="179"/>
      <c r="W27" s="179"/>
      <c r="X27" s="179"/>
      <c r="Y27" s="179"/>
      <c r="Z27" s="179"/>
      <c r="AA27" s="179"/>
      <c r="AB27" s="179"/>
      <c r="AC27" s="179"/>
      <c r="AD27" s="179"/>
      <c r="AE27" s="179"/>
      <c r="AF27" s="179"/>
      <c r="AG27" s="179"/>
      <c r="AH27" s="179"/>
      <c r="AI27" s="179"/>
      <c r="AJ27" s="179"/>
      <c r="AK27" s="179"/>
      <c r="AL27" s="179"/>
      <c r="AM27" s="179"/>
      <c r="AN27" s="179"/>
      <c r="AO27" s="179"/>
      <c r="AP27" s="179"/>
      <c r="AQ27" s="179"/>
      <c r="AR27" s="179"/>
      <c r="AS27" s="179"/>
      <c r="AT27" s="179"/>
      <c r="AU27" s="179"/>
      <c r="AV27" s="179"/>
      <c r="AW27" s="179"/>
      <c r="AX27" s="179"/>
      <c r="AY27" s="179"/>
      <c r="AZ27" s="179"/>
      <c r="BA27" s="179"/>
      <c r="BB27" s="179"/>
      <c r="BC27" s="179"/>
      <c r="BD27" s="179"/>
      <c r="BE27" s="179"/>
      <c r="BF27" s="179"/>
      <c r="BG27" s="179"/>
      <c r="BH27" s="179"/>
      <c r="BI27" s="179"/>
      <c r="BJ27" s="179"/>
      <c r="BK27" s="179"/>
      <c r="BL27" s="179"/>
      <c r="BM27" s="179"/>
      <c r="BN27" s="179"/>
      <c r="BO27" s="179"/>
      <c r="BP27" s="179"/>
      <c r="BQ27" s="179"/>
      <c r="BR27" s="179"/>
      <c r="BS27" s="179"/>
      <c r="BT27" s="179"/>
      <c r="BU27" s="179"/>
      <c r="BV27" s="179"/>
      <c r="BW27" s="179"/>
      <c r="BX27" s="179"/>
      <c r="BY27" s="179"/>
      <c r="BZ27" s="179"/>
      <c r="CA27" s="179"/>
      <c r="CB27" s="179"/>
      <c r="CC27" s="179"/>
      <c r="CD27" s="179"/>
      <c r="CE27" s="179"/>
      <c r="CF27" s="179"/>
      <c r="CG27" s="179"/>
      <c r="CH27" s="179"/>
      <c r="CI27" s="179"/>
      <c r="CJ27" s="179"/>
      <c r="CK27" s="179"/>
      <c r="CL27" s="179"/>
      <c r="CM27" s="179"/>
      <c r="CN27" s="179"/>
      <c r="CO27" s="179"/>
      <c r="CP27" s="179"/>
      <c r="CQ27" s="179"/>
      <c r="CR27" s="179"/>
      <c r="CS27" s="179"/>
      <c r="CT27" s="179"/>
      <c r="CU27" s="179"/>
      <c r="CV27" s="179"/>
      <c r="CW27" s="179"/>
      <c r="CX27" s="179"/>
      <c r="CY27" s="179"/>
      <c r="CZ27" s="179"/>
      <c r="DA27" s="179"/>
      <c r="DB27" s="179"/>
      <c r="DC27" s="179"/>
      <c r="DD27" s="179"/>
      <c r="DE27" s="179"/>
      <c r="DF27" s="179"/>
      <c r="DG27" s="179"/>
      <c r="DH27" s="179"/>
      <c r="DI27" s="179"/>
      <c r="DJ27" s="179"/>
      <c r="DK27" s="179"/>
      <c r="DL27" s="179"/>
      <c r="DM27" s="179"/>
      <c r="DN27" s="179"/>
      <c r="DO27" s="179"/>
      <c r="DP27" s="179"/>
      <c r="DQ27" s="179"/>
      <c r="DR27" s="179"/>
      <c r="DS27" s="179"/>
      <c r="DT27" s="179"/>
      <c r="DU27" s="179"/>
      <c r="DV27" s="179"/>
      <c r="DW27" s="179"/>
      <c r="DX27" s="179"/>
      <c r="DY27" s="179"/>
      <c r="DZ27" s="179"/>
      <c r="EA27" s="179"/>
      <c r="EB27" s="179"/>
      <c r="EC27" s="179"/>
      <c r="ED27" s="179"/>
      <c r="EE27" s="179"/>
      <c r="EF27" s="179"/>
      <c r="EG27" s="179"/>
      <c r="EH27" s="179"/>
      <c r="EI27" s="179"/>
      <c r="EJ27" s="179"/>
      <c r="EK27" s="179"/>
      <c r="EL27" s="179"/>
      <c r="EM27" s="179"/>
      <c r="EN27" s="179"/>
      <c r="EO27" s="179"/>
      <c r="EP27" s="179"/>
      <c r="EQ27" s="179"/>
      <c r="ER27" s="179"/>
      <c r="ES27" s="179"/>
      <c r="ET27" s="179"/>
      <c r="EU27" s="179"/>
      <c r="EV27" s="179"/>
      <c r="EW27" s="179"/>
      <c r="EX27" s="179"/>
      <c r="EY27" s="179"/>
      <c r="EZ27" s="179"/>
      <c r="FA27" s="179"/>
      <c r="FB27" s="179"/>
      <c r="FC27" s="179"/>
      <c r="FD27" s="179"/>
      <c r="FE27" s="179"/>
      <c r="FF27" s="179"/>
      <c r="FG27" s="179"/>
      <c r="FH27" s="179"/>
      <c r="FI27" s="179"/>
      <c r="FJ27" s="179"/>
      <c r="FK27" s="179"/>
      <c r="FL27" s="179"/>
      <c r="FM27" s="179"/>
      <c r="FN27" s="179"/>
      <c r="FO27" s="179"/>
      <c r="FP27" s="179"/>
      <c r="FQ27" s="179"/>
      <c r="FR27" s="179"/>
      <c r="FS27" s="179"/>
      <c r="FT27" s="179"/>
      <c r="FU27" s="179"/>
      <c r="FV27" s="179"/>
      <c r="FW27" s="179"/>
      <c r="FX27" s="179"/>
      <c r="FY27" s="179"/>
      <c r="FZ27" s="179"/>
      <c r="GA27" s="179"/>
      <c r="GB27" s="179"/>
      <c r="GC27" s="179"/>
      <c r="GD27" s="179"/>
      <c r="GE27" s="179"/>
      <c r="GF27" s="179"/>
      <c r="GG27" s="179"/>
      <c r="GH27" s="179"/>
      <c r="GI27" s="179"/>
      <c r="GJ27" s="179"/>
      <c r="GK27" s="179"/>
      <c r="GL27" s="179"/>
      <c r="GM27" s="179"/>
      <c r="GN27" s="179"/>
      <c r="GO27" s="179"/>
      <c r="GP27" s="179"/>
      <c r="GQ27" s="179"/>
      <c r="GR27" s="179"/>
      <c r="GS27" s="179"/>
      <c r="GT27" s="179"/>
      <c r="GU27" s="179"/>
      <c r="GV27" s="179"/>
      <c r="GW27" s="179"/>
      <c r="GX27" s="179"/>
      <c r="GY27" s="179"/>
      <c r="GZ27" s="179"/>
      <c r="HA27" s="179"/>
      <c r="HB27" s="179"/>
      <c r="HC27" s="179"/>
      <c r="HD27" s="179"/>
      <c r="HE27" s="179"/>
      <c r="HF27" s="179"/>
      <c r="HG27" s="179"/>
      <c r="HH27" s="179"/>
      <c r="HI27" s="179"/>
      <c r="HJ27" s="179"/>
      <c r="HK27" s="179"/>
      <c r="HL27" s="179"/>
      <c r="HM27" s="179"/>
      <c r="HN27" s="179"/>
      <c r="HO27" s="179"/>
      <c r="HP27" s="179"/>
      <c r="HQ27" s="179"/>
      <c r="HR27" s="179"/>
      <c r="HS27" s="179"/>
      <c r="HT27" s="179"/>
      <c r="HU27" s="179"/>
      <c r="HV27" s="179"/>
      <c r="HW27" s="179"/>
      <c r="HX27" s="179"/>
      <c r="HY27" s="179"/>
      <c r="HZ27" s="179"/>
      <c r="IA27" s="179"/>
      <c r="IB27" s="179"/>
      <c r="IC27" s="179"/>
      <c r="ID27" s="179"/>
      <c r="IE27" s="179"/>
      <c r="IF27" s="179"/>
      <c r="IG27" s="179"/>
      <c r="IH27" s="179"/>
      <c r="II27" s="179"/>
      <c r="IJ27" s="179"/>
      <c r="IK27" s="179"/>
      <c r="IL27" s="179"/>
      <c r="IM27" s="179"/>
      <c r="IN27" s="179"/>
      <c r="IO27" s="179"/>
      <c r="IP27" s="179"/>
      <c r="IQ27" s="179"/>
      <c r="IR27" s="179"/>
      <c r="IS27" s="179"/>
      <c r="IT27" s="179"/>
      <c r="IU27" s="179"/>
      <c r="IV27" s="179"/>
    </row>
    <row r="28" spans="1:256" ht="15" customHeight="1" x14ac:dyDescent="0.25">
      <c r="A28" s="174" t="s">
        <v>620</v>
      </c>
      <c r="B28" s="175" t="s">
        <v>619</v>
      </c>
      <c r="C28" s="175">
        <v>15</v>
      </c>
      <c r="D28" s="182"/>
      <c r="E28" s="176">
        <f t="shared" si="0"/>
        <v>0</v>
      </c>
      <c r="F28" s="170"/>
      <c r="H28" s="170"/>
      <c r="R28" s="179"/>
      <c r="S28" s="179"/>
      <c r="T28" s="179"/>
      <c r="U28" s="179"/>
      <c r="V28" s="179"/>
      <c r="W28" s="179"/>
      <c r="X28" s="179"/>
      <c r="Y28" s="179"/>
      <c r="Z28" s="179"/>
      <c r="AA28" s="179"/>
      <c r="AB28" s="179"/>
      <c r="AC28" s="179"/>
      <c r="AD28" s="179"/>
      <c r="AE28" s="179"/>
      <c r="AF28" s="179"/>
      <c r="AG28" s="179"/>
      <c r="AH28" s="179"/>
      <c r="AI28" s="179"/>
      <c r="AJ28" s="179"/>
      <c r="AK28" s="179"/>
      <c r="AL28" s="179"/>
      <c r="AM28" s="179"/>
      <c r="AN28" s="179"/>
      <c r="AO28" s="179"/>
      <c r="AP28" s="179"/>
      <c r="AQ28" s="179"/>
      <c r="AR28" s="179"/>
      <c r="AS28" s="179"/>
      <c r="AT28" s="179"/>
      <c r="AU28" s="179"/>
      <c r="AV28" s="179"/>
      <c r="AW28" s="179"/>
      <c r="AX28" s="179"/>
      <c r="AY28" s="179"/>
      <c r="AZ28" s="179"/>
      <c r="BA28" s="179"/>
      <c r="BB28" s="179"/>
      <c r="BC28" s="179"/>
      <c r="BD28" s="179"/>
      <c r="BE28" s="179"/>
      <c r="BF28" s="179"/>
      <c r="BG28" s="179"/>
      <c r="BH28" s="179"/>
      <c r="BI28" s="179"/>
      <c r="BJ28" s="179"/>
      <c r="BK28" s="179"/>
      <c r="BL28" s="179"/>
      <c r="BM28" s="179"/>
      <c r="BN28" s="179"/>
      <c r="BO28" s="179"/>
      <c r="BP28" s="179"/>
      <c r="BQ28" s="179"/>
      <c r="BR28" s="179"/>
      <c r="BS28" s="179"/>
      <c r="BT28" s="179"/>
      <c r="BU28" s="179"/>
      <c r="BV28" s="179"/>
      <c r="BW28" s="179"/>
      <c r="BX28" s="179"/>
      <c r="BY28" s="179"/>
      <c r="BZ28" s="179"/>
      <c r="CA28" s="179"/>
      <c r="CB28" s="179"/>
      <c r="CC28" s="179"/>
      <c r="CD28" s="179"/>
      <c r="CE28" s="179"/>
      <c r="CF28" s="179"/>
      <c r="CG28" s="179"/>
      <c r="CH28" s="179"/>
      <c r="CI28" s="179"/>
      <c r="CJ28" s="179"/>
      <c r="CK28" s="179"/>
      <c r="CL28" s="179"/>
      <c r="CM28" s="179"/>
      <c r="CN28" s="179"/>
      <c r="CO28" s="179"/>
      <c r="CP28" s="179"/>
      <c r="CQ28" s="179"/>
      <c r="CR28" s="179"/>
      <c r="CS28" s="179"/>
      <c r="CT28" s="179"/>
      <c r="CU28" s="179"/>
      <c r="CV28" s="179"/>
      <c r="CW28" s="179"/>
      <c r="CX28" s="179"/>
      <c r="CY28" s="179"/>
      <c r="CZ28" s="179"/>
      <c r="DA28" s="179"/>
      <c r="DB28" s="179"/>
      <c r="DC28" s="179"/>
      <c r="DD28" s="179"/>
      <c r="DE28" s="179"/>
      <c r="DF28" s="179"/>
      <c r="DG28" s="179"/>
      <c r="DH28" s="179"/>
      <c r="DI28" s="179"/>
      <c r="DJ28" s="179"/>
      <c r="DK28" s="179"/>
      <c r="DL28" s="179"/>
      <c r="DM28" s="179"/>
      <c r="DN28" s="179"/>
      <c r="DO28" s="179"/>
      <c r="DP28" s="179"/>
      <c r="DQ28" s="179"/>
      <c r="DR28" s="179"/>
      <c r="DS28" s="179"/>
      <c r="DT28" s="179"/>
      <c r="DU28" s="179"/>
      <c r="DV28" s="179"/>
      <c r="DW28" s="179"/>
      <c r="DX28" s="179"/>
      <c r="DY28" s="179"/>
      <c r="DZ28" s="179"/>
      <c r="EA28" s="179"/>
      <c r="EB28" s="179"/>
      <c r="EC28" s="179"/>
      <c r="ED28" s="179"/>
      <c r="EE28" s="179"/>
      <c r="EF28" s="179"/>
      <c r="EG28" s="179"/>
      <c r="EH28" s="179"/>
      <c r="EI28" s="179"/>
      <c r="EJ28" s="179"/>
      <c r="EK28" s="179"/>
      <c r="EL28" s="179"/>
      <c r="EM28" s="179"/>
      <c r="EN28" s="179"/>
      <c r="EO28" s="179"/>
      <c r="EP28" s="179"/>
      <c r="EQ28" s="179"/>
      <c r="ER28" s="179"/>
      <c r="ES28" s="179"/>
      <c r="ET28" s="179"/>
      <c r="EU28" s="179"/>
      <c r="EV28" s="179"/>
      <c r="EW28" s="179"/>
      <c r="EX28" s="179"/>
      <c r="EY28" s="179"/>
      <c r="EZ28" s="179"/>
      <c r="FA28" s="179"/>
      <c r="FB28" s="179"/>
      <c r="FC28" s="179"/>
      <c r="FD28" s="179"/>
      <c r="FE28" s="179"/>
      <c r="FF28" s="179"/>
      <c r="FG28" s="179"/>
      <c r="FH28" s="179"/>
      <c r="FI28" s="179"/>
      <c r="FJ28" s="179"/>
      <c r="FK28" s="179"/>
      <c r="FL28" s="179"/>
      <c r="FM28" s="179"/>
      <c r="FN28" s="179"/>
      <c r="FO28" s="179"/>
      <c r="FP28" s="179"/>
      <c r="FQ28" s="179"/>
      <c r="FR28" s="179"/>
      <c r="FS28" s="179"/>
      <c r="FT28" s="179"/>
      <c r="FU28" s="179"/>
      <c r="FV28" s="179"/>
      <c r="FW28" s="179"/>
      <c r="FX28" s="179"/>
      <c r="FY28" s="179"/>
      <c r="FZ28" s="179"/>
      <c r="GA28" s="179"/>
      <c r="GB28" s="179"/>
      <c r="GC28" s="179"/>
      <c r="GD28" s="179"/>
      <c r="GE28" s="179"/>
      <c r="GF28" s="179"/>
      <c r="GG28" s="179"/>
      <c r="GH28" s="179"/>
      <c r="GI28" s="179"/>
      <c r="GJ28" s="179"/>
      <c r="GK28" s="179"/>
      <c r="GL28" s="179"/>
      <c r="GM28" s="179"/>
      <c r="GN28" s="179"/>
      <c r="GO28" s="179"/>
      <c r="GP28" s="179"/>
      <c r="GQ28" s="179"/>
      <c r="GR28" s="179"/>
      <c r="GS28" s="179"/>
      <c r="GT28" s="179"/>
      <c r="GU28" s="179"/>
      <c r="GV28" s="179"/>
      <c r="GW28" s="179"/>
      <c r="GX28" s="179"/>
      <c r="GY28" s="179"/>
      <c r="GZ28" s="179"/>
      <c r="HA28" s="179"/>
      <c r="HB28" s="179"/>
      <c r="HC28" s="179"/>
      <c r="HD28" s="179"/>
      <c r="HE28" s="179"/>
      <c r="HF28" s="179"/>
      <c r="HG28" s="179"/>
      <c r="HH28" s="179"/>
      <c r="HI28" s="179"/>
      <c r="HJ28" s="179"/>
      <c r="HK28" s="179"/>
      <c r="HL28" s="179"/>
      <c r="HM28" s="179"/>
      <c r="HN28" s="179"/>
      <c r="HO28" s="179"/>
      <c r="HP28" s="179"/>
      <c r="HQ28" s="179"/>
      <c r="HR28" s="179"/>
      <c r="HS28" s="179"/>
      <c r="HT28" s="179"/>
      <c r="HU28" s="179"/>
      <c r="HV28" s="179"/>
      <c r="HW28" s="179"/>
      <c r="HX28" s="179"/>
      <c r="HY28" s="179"/>
      <c r="HZ28" s="179"/>
      <c r="IA28" s="179"/>
      <c r="IB28" s="179"/>
      <c r="IC28" s="179"/>
      <c r="ID28" s="179"/>
      <c r="IE28" s="179"/>
      <c r="IF28" s="179"/>
      <c r="IG28" s="179"/>
      <c r="IH28" s="179"/>
      <c r="II28" s="179"/>
      <c r="IJ28" s="179"/>
      <c r="IK28" s="179"/>
      <c r="IL28" s="179"/>
      <c r="IM28" s="179"/>
      <c r="IN28" s="179"/>
      <c r="IO28" s="179"/>
      <c r="IP28" s="179"/>
      <c r="IQ28" s="179"/>
      <c r="IR28" s="179"/>
      <c r="IS28" s="179"/>
      <c r="IT28" s="179"/>
      <c r="IU28" s="179"/>
      <c r="IV28" s="179"/>
    </row>
    <row r="29" spans="1:256" ht="15" customHeight="1" x14ac:dyDescent="0.25">
      <c r="A29" s="174" t="s">
        <v>621</v>
      </c>
      <c r="B29" s="175" t="s">
        <v>141</v>
      </c>
      <c r="C29" s="175">
        <v>100</v>
      </c>
      <c r="D29" s="182"/>
      <c r="E29" s="176">
        <f t="shared" si="0"/>
        <v>0</v>
      </c>
      <c r="F29" s="170"/>
      <c r="H29" s="170"/>
      <c r="R29" s="179"/>
      <c r="S29" s="179"/>
      <c r="T29" s="179"/>
      <c r="U29" s="179"/>
      <c r="V29" s="179"/>
      <c r="W29" s="179"/>
      <c r="X29" s="179"/>
      <c r="Y29" s="179"/>
      <c r="Z29" s="179"/>
      <c r="AA29" s="179"/>
      <c r="AB29" s="179"/>
      <c r="AC29" s="179"/>
      <c r="AD29" s="179"/>
      <c r="AE29" s="179"/>
      <c r="AF29" s="179"/>
      <c r="AG29" s="179"/>
      <c r="AH29" s="179"/>
      <c r="AI29" s="179"/>
      <c r="AJ29" s="179"/>
      <c r="AK29" s="179"/>
      <c r="AL29" s="179"/>
      <c r="AM29" s="179"/>
      <c r="AN29" s="179"/>
      <c r="AO29" s="179"/>
      <c r="AP29" s="179"/>
      <c r="AQ29" s="179"/>
      <c r="AR29" s="179"/>
      <c r="AS29" s="179"/>
      <c r="AT29" s="179"/>
      <c r="AU29" s="179"/>
      <c r="AV29" s="179"/>
      <c r="AW29" s="179"/>
      <c r="AX29" s="179"/>
      <c r="AY29" s="179"/>
      <c r="AZ29" s="179"/>
      <c r="BA29" s="179"/>
      <c r="BB29" s="179"/>
      <c r="BC29" s="179"/>
      <c r="BD29" s="179"/>
      <c r="BE29" s="179"/>
      <c r="BF29" s="179"/>
      <c r="BG29" s="179"/>
      <c r="BH29" s="179"/>
      <c r="BI29" s="179"/>
      <c r="BJ29" s="179"/>
      <c r="BK29" s="179"/>
      <c r="BL29" s="179"/>
      <c r="BM29" s="179"/>
      <c r="BN29" s="179"/>
      <c r="BO29" s="179"/>
      <c r="BP29" s="179"/>
      <c r="BQ29" s="179"/>
      <c r="BR29" s="179"/>
      <c r="BS29" s="179"/>
      <c r="BT29" s="179"/>
      <c r="BU29" s="179"/>
      <c r="BV29" s="179"/>
      <c r="BW29" s="179"/>
      <c r="BX29" s="179"/>
      <c r="BY29" s="179"/>
      <c r="BZ29" s="179"/>
      <c r="CA29" s="179"/>
      <c r="CB29" s="179"/>
      <c r="CC29" s="179"/>
      <c r="CD29" s="179"/>
      <c r="CE29" s="179"/>
      <c r="CF29" s="179"/>
      <c r="CG29" s="179"/>
      <c r="CH29" s="179"/>
      <c r="CI29" s="179"/>
      <c r="CJ29" s="179"/>
      <c r="CK29" s="179"/>
      <c r="CL29" s="179"/>
      <c r="CM29" s="179"/>
      <c r="CN29" s="179"/>
      <c r="CO29" s="179"/>
      <c r="CP29" s="179"/>
      <c r="CQ29" s="179"/>
      <c r="CR29" s="179"/>
      <c r="CS29" s="179"/>
      <c r="CT29" s="179"/>
      <c r="CU29" s="179"/>
      <c r="CV29" s="179"/>
      <c r="CW29" s="179"/>
      <c r="CX29" s="179"/>
      <c r="CY29" s="179"/>
      <c r="CZ29" s="179"/>
      <c r="DA29" s="179"/>
      <c r="DB29" s="179"/>
      <c r="DC29" s="179"/>
      <c r="DD29" s="179"/>
      <c r="DE29" s="179"/>
      <c r="DF29" s="179"/>
      <c r="DG29" s="179"/>
      <c r="DH29" s="179"/>
      <c r="DI29" s="179"/>
      <c r="DJ29" s="179"/>
      <c r="DK29" s="179"/>
      <c r="DL29" s="179"/>
      <c r="DM29" s="179"/>
      <c r="DN29" s="179"/>
      <c r="DO29" s="179"/>
      <c r="DP29" s="179"/>
      <c r="DQ29" s="179"/>
      <c r="DR29" s="179"/>
      <c r="DS29" s="179"/>
      <c r="DT29" s="179"/>
      <c r="DU29" s="179"/>
      <c r="DV29" s="179"/>
      <c r="DW29" s="179"/>
      <c r="DX29" s="179"/>
      <c r="DY29" s="179"/>
      <c r="DZ29" s="179"/>
      <c r="EA29" s="179"/>
      <c r="EB29" s="179"/>
      <c r="EC29" s="179"/>
      <c r="ED29" s="179"/>
      <c r="EE29" s="179"/>
      <c r="EF29" s="179"/>
      <c r="EG29" s="179"/>
      <c r="EH29" s="179"/>
      <c r="EI29" s="179"/>
      <c r="EJ29" s="179"/>
      <c r="EK29" s="179"/>
      <c r="EL29" s="179"/>
      <c r="EM29" s="179"/>
      <c r="EN29" s="179"/>
      <c r="EO29" s="179"/>
      <c r="EP29" s="179"/>
      <c r="EQ29" s="179"/>
      <c r="ER29" s="179"/>
      <c r="ES29" s="179"/>
      <c r="ET29" s="179"/>
      <c r="EU29" s="179"/>
      <c r="EV29" s="179"/>
      <c r="EW29" s="179"/>
      <c r="EX29" s="179"/>
      <c r="EY29" s="179"/>
      <c r="EZ29" s="179"/>
      <c r="FA29" s="179"/>
      <c r="FB29" s="179"/>
      <c r="FC29" s="179"/>
      <c r="FD29" s="179"/>
      <c r="FE29" s="179"/>
      <c r="FF29" s="179"/>
      <c r="FG29" s="179"/>
      <c r="FH29" s="179"/>
      <c r="FI29" s="179"/>
      <c r="FJ29" s="179"/>
      <c r="FK29" s="179"/>
      <c r="FL29" s="179"/>
      <c r="FM29" s="179"/>
      <c r="FN29" s="179"/>
      <c r="FO29" s="179"/>
      <c r="FP29" s="179"/>
      <c r="FQ29" s="179"/>
      <c r="FR29" s="179"/>
      <c r="FS29" s="179"/>
      <c r="FT29" s="179"/>
      <c r="FU29" s="179"/>
      <c r="FV29" s="179"/>
      <c r="FW29" s="179"/>
      <c r="FX29" s="179"/>
      <c r="FY29" s="179"/>
      <c r="FZ29" s="179"/>
      <c r="GA29" s="179"/>
      <c r="GB29" s="179"/>
      <c r="GC29" s="179"/>
      <c r="GD29" s="179"/>
      <c r="GE29" s="179"/>
      <c r="GF29" s="179"/>
      <c r="GG29" s="179"/>
      <c r="GH29" s="179"/>
      <c r="GI29" s="179"/>
      <c r="GJ29" s="179"/>
      <c r="GK29" s="179"/>
      <c r="GL29" s="179"/>
      <c r="GM29" s="179"/>
      <c r="GN29" s="179"/>
      <c r="GO29" s="179"/>
      <c r="GP29" s="179"/>
      <c r="GQ29" s="179"/>
      <c r="GR29" s="179"/>
      <c r="GS29" s="179"/>
      <c r="GT29" s="179"/>
      <c r="GU29" s="179"/>
      <c r="GV29" s="179"/>
      <c r="GW29" s="179"/>
      <c r="GX29" s="179"/>
      <c r="GY29" s="179"/>
      <c r="GZ29" s="179"/>
      <c r="HA29" s="179"/>
      <c r="HB29" s="179"/>
      <c r="HC29" s="179"/>
      <c r="HD29" s="179"/>
      <c r="HE29" s="179"/>
      <c r="HF29" s="179"/>
      <c r="HG29" s="179"/>
      <c r="HH29" s="179"/>
      <c r="HI29" s="179"/>
      <c r="HJ29" s="179"/>
      <c r="HK29" s="179"/>
      <c r="HL29" s="179"/>
      <c r="HM29" s="179"/>
      <c r="HN29" s="179"/>
      <c r="HO29" s="179"/>
      <c r="HP29" s="179"/>
      <c r="HQ29" s="179"/>
      <c r="HR29" s="179"/>
      <c r="HS29" s="179"/>
      <c r="HT29" s="179"/>
      <c r="HU29" s="179"/>
      <c r="HV29" s="179"/>
      <c r="HW29" s="179"/>
      <c r="HX29" s="179"/>
      <c r="HY29" s="179"/>
      <c r="HZ29" s="179"/>
      <c r="IA29" s="179"/>
      <c r="IB29" s="179"/>
      <c r="IC29" s="179"/>
      <c r="ID29" s="179"/>
      <c r="IE29" s="179"/>
      <c r="IF29" s="179"/>
      <c r="IG29" s="179"/>
      <c r="IH29" s="179"/>
      <c r="II29" s="179"/>
      <c r="IJ29" s="179"/>
      <c r="IK29" s="179"/>
      <c r="IL29" s="179"/>
      <c r="IM29" s="179"/>
      <c r="IN29" s="179"/>
      <c r="IO29" s="179"/>
      <c r="IP29" s="179"/>
      <c r="IQ29" s="179"/>
      <c r="IR29" s="179"/>
      <c r="IS29" s="179"/>
      <c r="IT29" s="179"/>
      <c r="IU29" s="179"/>
      <c r="IV29" s="179"/>
    </row>
    <row r="30" spans="1:256" ht="15" customHeight="1" x14ac:dyDescent="0.25">
      <c r="A30" s="174" t="s">
        <v>622</v>
      </c>
      <c r="B30" s="175" t="s">
        <v>619</v>
      </c>
      <c r="C30" s="175">
        <v>10</v>
      </c>
      <c r="D30" s="176"/>
      <c r="E30" s="176">
        <f t="shared" si="0"/>
        <v>0</v>
      </c>
      <c r="F30" s="177"/>
    </row>
    <row r="31" spans="1:256" ht="15" customHeight="1" x14ac:dyDescent="0.25">
      <c r="A31" s="174" t="s">
        <v>623</v>
      </c>
      <c r="B31" s="175" t="s">
        <v>624</v>
      </c>
      <c r="C31" s="175">
        <v>10</v>
      </c>
      <c r="D31" s="176"/>
      <c r="E31" s="176">
        <f t="shared" si="0"/>
        <v>0</v>
      </c>
      <c r="F31" s="177"/>
      <c r="G31" s="170"/>
    </row>
    <row r="32" spans="1:256" ht="15" customHeight="1" x14ac:dyDescent="0.25">
      <c r="A32" s="291" t="s">
        <v>625</v>
      </c>
      <c r="B32" s="292"/>
      <c r="C32" s="292"/>
      <c r="D32" s="292"/>
      <c r="E32" s="293"/>
    </row>
    <row r="33" spans="1:13" ht="15" customHeight="1" x14ac:dyDescent="0.25">
      <c r="A33" s="291" t="s">
        <v>626</v>
      </c>
      <c r="B33" s="292"/>
      <c r="C33" s="292"/>
      <c r="D33" s="292"/>
      <c r="E33" s="293"/>
      <c r="I33" s="183"/>
      <c r="J33" s="184"/>
      <c r="K33" s="184"/>
    </row>
    <row r="34" spans="1:13" ht="15" customHeight="1" x14ac:dyDescent="0.25">
      <c r="A34" s="174" t="s">
        <v>627</v>
      </c>
      <c r="B34" s="175" t="s">
        <v>628</v>
      </c>
      <c r="C34" s="175">
        <v>9</v>
      </c>
      <c r="D34" s="176"/>
      <c r="E34" s="176">
        <f t="shared" ref="E34:E37" si="1">ROUND(C34*D34,0)</f>
        <v>0</v>
      </c>
      <c r="I34" s="300"/>
      <c r="J34" s="300"/>
      <c r="K34" s="300"/>
      <c r="L34" s="300"/>
      <c r="M34" s="300"/>
    </row>
    <row r="35" spans="1:13" ht="15" customHeight="1" x14ac:dyDescent="0.25">
      <c r="A35" s="174" t="s">
        <v>629</v>
      </c>
      <c r="B35" s="175" t="s">
        <v>16</v>
      </c>
      <c r="C35" s="175">
        <v>9</v>
      </c>
      <c r="D35" s="176"/>
      <c r="E35" s="176">
        <f t="shared" si="1"/>
        <v>0</v>
      </c>
      <c r="F35" s="177"/>
      <c r="I35" s="301"/>
      <c r="J35" s="301"/>
      <c r="K35" s="301"/>
      <c r="L35" s="301"/>
    </row>
    <row r="36" spans="1:13" ht="34.200000000000003" x14ac:dyDescent="0.25">
      <c r="A36" s="174" t="s">
        <v>630</v>
      </c>
      <c r="B36" s="175" t="s">
        <v>16</v>
      </c>
      <c r="C36" s="175">
        <v>9</v>
      </c>
      <c r="D36" s="176"/>
      <c r="E36" s="176">
        <f t="shared" si="1"/>
        <v>0</v>
      </c>
      <c r="F36" s="177"/>
      <c r="G36" s="185"/>
      <c r="I36" s="186"/>
      <c r="J36" s="186"/>
      <c r="K36" s="186"/>
      <c r="L36" s="186"/>
    </row>
    <row r="37" spans="1:13" x14ac:dyDescent="0.25">
      <c r="A37" s="174" t="s">
        <v>631</v>
      </c>
      <c r="B37" s="175" t="s">
        <v>628</v>
      </c>
      <c r="C37" s="175">
        <v>1</v>
      </c>
      <c r="D37" s="176"/>
      <c r="E37" s="176">
        <f t="shared" si="1"/>
        <v>0</v>
      </c>
      <c r="I37" s="301"/>
      <c r="J37" s="301"/>
      <c r="K37" s="301"/>
      <c r="L37" s="301"/>
    </row>
    <row r="38" spans="1:13" x14ac:dyDescent="0.25">
      <c r="A38" s="302" t="s">
        <v>632</v>
      </c>
      <c r="B38" s="302"/>
      <c r="C38" s="302"/>
      <c r="D38" s="302"/>
      <c r="E38" s="187">
        <f>ROUND(SUM(E8:E37),0)</f>
        <v>0</v>
      </c>
      <c r="F38" s="177"/>
      <c r="I38" s="300"/>
      <c r="J38" s="300"/>
      <c r="K38" s="300"/>
      <c r="L38" s="300"/>
      <c r="M38" s="300"/>
    </row>
    <row r="39" spans="1:13" x14ac:dyDescent="0.25">
      <c r="A39" s="285" t="s">
        <v>633</v>
      </c>
      <c r="B39" s="286"/>
      <c r="C39" s="286"/>
      <c r="D39" s="287"/>
      <c r="E39" s="188"/>
    </row>
    <row r="40" spans="1:13" ht="20.100000000000001" customHeight="1" x14ac:dyDescent="0.25">
      <c r="A40" s="303" t="s">
        <v>634</v>
      </c>
      <c r="B40" s="303"/>
      <c r="C40" s="303"/>
      <c r="D40" s="303"/>
      <c r="E40" s="303"/>
    </row>
    <row r="41" spans="1:13" ht="14.1" customHeight="1" x14ac:dyDescent="0.25">
      <c r="A41" s="303" t="s">
        <v>635</v>
      </c>
      <c r="B41" s="303"/>
      <c r="C41" s="303"/>
      <c r="D41" s="303"/>
      <c r="E41" s="303"/>
    </row>
    <row r="42" spans="1:13" ht="12.9" customHeight="1" x14ac:dyDescent="0.25">
      <c r="A42" s="303" t="s">
        <v>636</v>
      </c>
      <c r="B42" s="303"/>
      <c r="C42" s="303"/>
      <c r="D42" s="303"/>
      <c r="E42" s="303"/>
    </row>
    <row r="43" spans="1:13" ht="23.4" customHeight="1" x14ac:dyDescent="0.25">
      <c r="A43" s="303" t="s">
        <v>637</v>
      </c>
      <c r="B43" s="303"/>
      <c r="C43" s="303"/>
      <c r="D43" s="303"/>
      <c r="E43" s="303"/>
    </row>
    <row r="44" spans="1:13" ht="90" customHeight="1" x14ac:dyDescent="0.25">
      <c r="A44" s="305" t="s">
        <v>640</v>
      </c>
      <c r="B44" s="306"/>
      <c r="C44" s="306"/>
      <c r="D44" s="306"/>
      <c r="E44" s="307"/>
    </row>
    <row r="45" spans="1:13" ht="20.100000000000001" customHeight="1" x14ac:dyDescent="0.25">
      <c r="A45" s="304"/>
      <c r="B45" s="304"/>
      <c r="C45" s="304"/>
      <c r="D45" s="304"/>
      <c r="E45" s="304"/>
    </row>
    <row r="46" spans="1:13" ht="20.100000000000001" customHeight="1" x14ac:dyDescent="0.25">
      <c r="A46" s="297" t="s">
        <v>519</v>
      </c>
      <c r="B46" s="298"/>
      <c r="C46" s="298"/>
      <c r="D46" s="299"/>
      <c r="E46" s="195"/>
    </row>
    <row r="47" spans="1:13" ht="20.100000000000001" customHeight="1" x14ac:dyDescent="0.25">
      <c r="A47" s="297" t="s">
        <v>520</v>
      </c>
      <c r="B47" s="298"/>
      <c r="C47" s="298"/>
      <c r="D47" s="299"/>
      <c r="E47" s="195"/>
    </row>
    <row r="48" spans="1:13" ht="20.100000000000001" customHeight="1" x14ac:dyDescent="0.25">
      <c r="A48" s="297" t="s">
        <v>521</v>
      </c>
      <c r="B48" s="298"/>
      <c r="C48" s="298"/>
      <c r="D48" s="299"/>
      <c r="E48" s="195"/>
    </row>
    <row r="49" spans="1:5" ht="20.100000000000001" customHeight="1" x14ac:dyDescent="0.25">
      <c r="A49" s="297" t="s">
        <v>522</v>
      </c>
      <c r="B49" s="298"/>
      <c r="C49" s="298"/>
      <c r="D49" s="299"/>
      <c r="E49" s="196"/>
    </row>
    <row r="50" spans="1:5" ht="20.100000000000001" customHeight="1" x14ac:dyDescent="0.25">
      <c r="A50" s="194"/>
      <c r="B50" s="194"/>
      <c r="C50" s="194"/>
      <c r="D50" s="194"/>
      <c r="E50" s="194"/>
    </row>
    <row r="51" spans="1:5" ht="20.100000000000001" customHeight="1" x14ac:dyDescent="0.25">
      <c r="A51" s="194"/>
      <c r="B51" s="194"/>
      <c r="C51" s="194"/>
      <c r="D51" s="194"/>
      <c r="E51" s="194"/>
    </row>
    <row r="52" spans="1:5" ht="20.100000000000001" customHeight="1" x14ac:dyDescent="0.25">
      <c r="A52" s="194"/>
      <c r="B52" s="194"/>
      <c r="C52" s="194"/>
      <c r="D52" s="194"/>
      <c r="E52" s="194"/>
    </row>
    <row r="53" spans="1:5" ht="20.100000000000001" customHeight="1" x14ac:dyDescent="0.25">
      <c r="A53" s="194"/>
      <c r="B53" s="194"/>
      <c r="C53" s="194"/>
      <c r="D53" s="194"/>
      <c r="E53" s="194"/>
    </row>
    <row r="54" spans="1:5" x14ac:dyDescent="0.25">
      <c r="A54" s="189"/>
      <c r="B54" s="190"/>
      <c r="C54" s="190"/>
      <c r="D54" s="191"/>
      <c r="E54" s="191"/>
    </row>
    <row r="55" spans="1:5" x14ac:dyDescent="0.25">
      <c r="A55" s="191"/>
      <c r="B55" s="190"/>
      <c r="C55" s="190"/>
      <c r="D55" s="191"/>
      <c r="E55" s="191"/>
    </row>
    <row r="56" spans="1:5" x14ac:dyDescent="0.25">
      <c r="A56" s="191"/>
      <c r="B56" s="190"/>
      <c r="C56" s="190"/>
      <c r="D56" s="191"/>
      <c r="E56" s="191"/>
    </row>
    <row r="57" spans="1:5" x14ac:dyDescent="0.25">
      <c r="A57" s="192"/>
      <c r="B57" s="190"/>
      <c r="C57" s="190"/>
      <c r="D57" s="191"/>
      <c r="E57" s="191"/>
    </row>
    <row r="58" spans="1:5" x14ac:dyDescent="0.25">
      <c r="A58" s="192"/>
      <c r="B58" s="190"/>
      <c r="C58" s="190"/>
      <c r="D58" s="191"/>
      <c r="E58" s="191"/>
    </row>
    <row r="59" spans="1:5" x14ac:dyDescent="0.25">
      <c r="A59" s="192"/>
      <c r="B59" s="190"/>
      <c r="C59" s="190"/>
      <c r="D59" s="191"/>
      <c r="E59" s="191"/>
    </row>
    <row r="60" spans="1:5" x14ac:dyDescent="0.25">
      <c r="A60" s="192"/>
      <c r="B60" s="190"/>
      <c r="C60" s="190"/>
      <c r="D60" s="191"/>
      <c r="E60" s="191"/>
    </row>
    <row r="61" spans="1:5" x14ac:dyDescent="0.25">
      <c r="A61" s="192"/>
      <c r="B61" s="190"/>
      <c r="C61" s="190"/>
      <c r="D61" s="191"/>
      <c r="E61" s="191"/>
    </row>
    <row r="62" spans="1:5" x14ac:dyDescent="0.25">
      <c r="A62" s="192"/>
      <c r="B62" s="191"/>
      <c r="C62" s="191"/>
      <c r="D62" s="191"/>
      <c r="E62" s="191"/>
    </row>
    <row r="63" spans="1:5" x14ac:dyDescent="0.25">
      <c r="A63" s="192"/>
      <c r="B63" s="191"/>
      <c r="C63" s="191"/>
      <c r="D63" s="191"/>
      <c r="E63" s="191"/>
    </row>
    <row r="64" spans="1:5" x14ac:dyDescent="0.25">
      <c r="A64" s="192"/>
      <c r="B64" s="191"/>
      <c r="C64" s="191"/>
      <c r="D64" s="191"/>
      <c r="E64" s="191"/>
    </row>
    <row r="65" spans="1:5" x14ac:dyDescent="0.25">
      <c r="A65" s="192"/>
      <c r="B65" s="191"/>
      <c r="C65" s="191"/>
      <c r="D65" s="191"/>
      <c r="E65" s="191"/>
    </row>
    <row r="66" spans="1:5" x14ac:dyDescent="0.25">
      <c r="A66" s="192"/>
      <c r="B66" s="191"/>
      <c r="C66" s="191"/>
      <c r="D66" s="191"/>
      <c r="E66" s="191"/>
    </row>
    <row r="67" spans="1:5" x14ac:dyDescent="0.25">
      <c r="A67" s="192"/>
      <c r="B67" s="190"/>
      <c r="C67" s="190"/>
      <c r="D67" s="191"/>
      <c r="E67" s="191"/>
    </row>
    <row r="68" spans="1:5" x14ac:dyDescent="0.25">
      <c r="A68" s="192"/>
      <c r="B68" s="190"/>
      <c r="C68" s="190"/>
      <c r="D68" s="191"/>
      <c r="E68" s="191"/>
    </row>
    <row r="69" spans="1:5" x14ac:dyDescent="0.25">
      <c r="A69" s="192"/>
      <c r="B69" s="190"/>
      <c r="C69" s="190"/>
      <c r="D69" s="191"/>
      <c r="E69" s="191"/>
    </row>
    <row r="70" spans="1:5" x14ac:dyDescent="0.25">
      <c r="A70" s="192"/>
      <c r="B70" s="190"/>
      <c r="C70" s="190"/>
      <c r="D70" s="191"/>
      <c r="E70" s="191"/>
    </row>
    <row r="71" spans="1:5" x14ac:dyDescent="0.25">
      <c r="A71" s="192"/>
      <c r="B71" s="190"/>
      <c r="C71" s="190"/>
      <c r="D71" s="191"/>
      <c r="E71" s="191"/>
    </row>
    <row r="72" spans="1:5" x14ac:dyDescent="0.25">
      <c r="A72" s="192"/>
      <c r="B72" s="190"/>
      <c r="C72" s="190"/>
      <c r="D72" s="191"/>
      <c r="E72" s="191"/>
    </row>
    <row r="73" spans="1:5" x14ac:dyDescent="0.25">
      <c r="A73" s="192"/>
      <c r="B73" s="190"/>
      <c r="C73" s="190"/>
      <c r="D73" s="191"/>
      <c r="E73" s="191"/>
    </row>
    <row r="74" spans="1:5" x14ac:dyDescent="0.25">
      <c r="A74" s="192"/>
      <c r="B74" s="190"/>
      <c r="C74" s="190"/>
      <c r="D74" s="191"/>
      <c r="E74" s="191"/>
    </row>
    <row r="75" spans="1:5" x14ac:dyDescent="0.25">
      <c r="A75" s="192"/>
      <c r="B75" s="190"/>
      <c r="C75" s="190"/>
      <c r="D75" s="191"/>
      <c r="E75" s="191"/>
    </row>
    <row r="76" spans="1:5" x14ac:dyDescent="0.25">
      <c r="A76" s="192"/>
      <c r="B76" s="190"/>
      <c r="C76" s="190"/>
      <c r="D76" s="191"/>
      <c r="E76" s="191"/>
    </row>
    <row r="77" spans="1:5" x14ac:dyDescent="0.25">
      <c r="A77" s="193"/>
    </row>
    <row r="78" spans="1:5" x14ac:dyDescent="0.25">
      <c r="A78" s="193"/>
    </row>
    <row r="79" spans="1:5" x14ac:dyDescent="0.25">
      <c r="A79" s="193"/>
    </row>
    <row r="80" spans="1:5" x14ac:dyDescent="0.25">
      <c r="A80" s="193"/>
    </row>
    <row r="81" spans="1:16378" x14ac:dyDescent="0.25">
      <c r="A81" s="193"/>
    </row>
    <row r="82" spans="1:16378" x14ac:dyDescent="0.25">
      <c r="A82" s="193"/>
    </row>
    <row r="83" spans="1:16378" x14ac:dyDescent="0.25">
      <c r="A83" s="193"/>
    </row>
    <row r="84" spans="1:16378" x14ac:dyDescent="0.25">
      <c r="A84" s="193"/>
    </row>
    <row r="85" spans="1:16378" x14ac:dyDescent="0.25">
      <c r="A85" s="193"/>
    </row>
    <row r="86" spans="1:16378" x14ac:dyDescent="0.25">
      <c r="A86" s="193"/>
    </row>
    <row r="87" spans="1:16378" x14ac:dyDescent="0.25">
      <c r="A87" s="193"/>
    </row>
    <row r="88" spans="1:16378" x14ac:dyDescent="0.25">
      <c r="A88" s="193"/>
    </row>
    <row r="89" spans="1:16378" x14ac:dyDescent="0.25">
      <c r="A89" s="193"/>
    </row>
    <row r="90" spans="1:16378" x14ac:dyDescent="0.25">
      <c r="A90" s="193"/>
    </row>
    <row r="91" spans="1:16378" s="184" customFormat="1" x14ac:dyDescent="0.25">
      <c r="A91" s="193"/>
      <c r="D91" s="169"/>
      <c r="E91" s="169"/>
      <c r="F91" s="169"/>
      <c r="G91" s="169"/>
      <c r="H91" s="169"/>
      <c r="I91" s="169"/>
      <c r="J91" s="169"/>
      <c r="K91" s="169"/>
      <c r="L91" s="169"/>
      <c r="M91" s="169"/>
      <c r="N91" s="169"/>
      <c r="O91" s="169"/>
      <c r="P91" s="169"/>
      <c r="Q91" s="169"/>
      <c r="R91" s="169"/>
      <c r="S91" s="169"/>
      <c r="T91" s="169"/>
      <c r="U91" s="169"/>
      <c r="V91" s="169"/>
      <c r="W91" s="169"/>
      <c r="X91" s="169"/>
      <c r="Y91" s="169"/>
      <c r="Z91" s="169"/>
      <c r="AA91" s="169"/>
      <c r="AB91" s="169"/>
      <c r="AC91" s="169"/>
      <c r="AD91" s="169"/>
      <c r="AE91" s="169"/>
      <c r="AF91" s="169"/>
      <c r="AG91" s="169"/>
      <c r="AH91" s="169"/>
      <c r="AI91" s="169"/>
      <c r="AJ91" s="169"/>
      <c r="AK91" s="169"/>
      <c r="AL91" s="169"/>
      <c r="AM91" s="169"/>
      <c r="AN91" s="169"/>
      <c r="AO91" s="169"/>
      <c r="AP91" s="169"/>
      <c r="AQ91" s="169"/>
      <c r="AR91" s="169"/>
      <c r="AS91" s="169"/>
      <c r="AT91" s="169"/>
      <c r="AU91" s="169"/>
      <c r="AV91" s="169"/>
      <c r="AW91" s="169"/>
      <c r="AX91" s="169"/>
      <c r="AY91" s="169"/>
      <c r="AZ91" s="169"/>
      <c r="BA91" s="169"/>
      <c r="BB91" s="169"/>
      <c r="BC91" s="169"/>
      <c r="BD91" s="169"/>
      <c r="BE91" s="169"/>
      <c r="BF91" s="169"/>
      <c r="BG91" s="169"/>
      <c r="BH91" s="169"/>
      <c r="BI91" s="169"/>
      <c r="BJ91" s="169"/>
      <c r="BK91" s="169"/>
      <c r="BL91" s="169"/>
      <c r="BM91" s="169"/>
      <c r="BN91" s="169"/>
      <c r="BO91" s="169"/>
      <c r="BP91" s="169"/>
      <c r="BQ91" s="169"/>
      <c r="BR91" s="169"/>
      <c r="BS91" s="169"/>
      <c r="BT91" s="169"/>
      <c r="BU91" s="169"/>
      <c r="BV91" s="169"/>
      <c r="BW91" s="169"/>
      <c r="BX91" s="169"/>
      <c r="BY91" s="169"/>
      <c r="BZ91" s="169"/>
      <c r="CA91" s="169"/>
      <c r="CB91" s="169"/>
      <c r="CC91" s="169"/>
      <c r="CD91" s="169"/>
      <c r="CE91" s="169"/>
      <c r="CF91" s="169"/>
      <c r="CG91" s="169"/>
      <c r="CH91" s="169"/>
      <c r="CI91" s="169"/>
      <c r="CJ91" s="169"/>
      <c r="CK91" s="169"/>
      <c r="CL91" s="169"/>
      <c r="CM91" s="169"/>
      <c r="CN91" s="169"/>
      <c r="CO91" s="169"/>
      <c r="CP91" s="169"/>
      <c r="CQ91" s="169"/>
      <c r="CR91" s="169"/>
      <c r="CS91" s="169"/>
      <c r="CT91" s="169"/>
      <c r="CU91" s="169"/>
      <c r="CV91" s="169"/>
      <c r="CW91" s="169"/>
      <c r="CX91" s="169"/>
      <c r="CY91" s="169"/>
      <c r="CZ91" s="169"/>
      <c r="DA91" s="169"/>
      <c r="DB91" s="169"/>
      <c r="DC91" s="169"/>
      <c r="DD91" s="169"/>
      <c r="DE91" s="169"/>
      <c r="DF91" s="169"/>
      <c r="DG91" s="169"/>
      <c r="DH91" s="169"/>
      <c r="DI91" s="169"/>
      <c r="DJ91" s="169"/>
      <c r="DK91" s="169"/>
      <c r="DL91" s="169"/>
      <c r="DM91" s="169"/>
      <c r="DN91" s="169"/>
      <c r="DO91" s="169"/>
      <c r="DP91" s="169"/>
      <c r="DQ91" s="169"/>
      <c r="DR91" s="169"/>
      <c r="DS91" s="169"/>
      <c r="DT91" s="169"/>
      <c r="DU91" s="169"/>
      <c r="DV91" s="169"/>
      <c r="DW91" s="169"/>
      <c r="DX91" s="169"/>
      <c r="DY91" s="169"/>
      <c r="DZ91" s="169"/>
      <c r="EA91" s="169"/>
      <c r="EB91" s="169"/>
      <c r="EC91" s="169"/>
      <c r="ED91" s="169"/>
      <c r="EE91" s="169"/>
      <c r="EF91" s="169"/>
      <c r="EG91" s="169"/>
      <c r="EH91" s="169"/>
      <c r="EI91" s="169"/>
      <c r="EJ91" s="169"/>
      <c r="EK91" s="169"/>
      <c r="EL91" s="169"/>
      <c r="EM91" s="169"/>
      <c r="EN91" s="169"/>
      <c r="EO91" s="169"/>
      <c r="EP91" s="169"/>
      <c r="EQ91" s="169"/>
      <c r="ER91" s="169"/>
      <c r="ES91" s="169"/>
      <c r="ET91" s="169"/>
      <c r="EU91" s="169"/>
      <c r="EV91" s="169"/>
      <c r="EW91" s="169"/>
      <c r="EX91" s="169"/>
      <c r="EY91" s="169"/>
      <c r="EZ91" s="169"/>
      <c r="FA91" s="169"/>
      <c r="FB91" s="169"/>
      <c r="FC91" s="169"/>
      <c r="FD91" s="169"/>
      <c r="FE91" s="169"/>
      <c r="FF91" s="169"/>
      <c r="FG91" s="169"/>
      <c r="FH91" s="169"/>
      <c r="FI91" s="169"/>
      <c r="FJ91" s="169"/>
      <c r="FK91" s="169"/>
      <c r="FL91" s="169"/>
      <c r="FM91" s="169"/>
      <c r="FN91" s="169"/>
      <c r="FO91" s="169"/>
      <c r="FP91" s="169"/>
      <c r="FQ91" s="169"/>
      <c r="FR91" s="169"/>
      <c r="FS91" s="169"/>
      <c r="FT91" s="169"/>
      <c r="FU91" s="169"/>
      <c r="FV91" s="169"/>
      <c r="FW91" s="169"/>
      <c r="FX91" s="169"/>
      <c r="FY91" s="169"/>
      <c r="FZ91" s="169"/>
      <c r="GA91" s="169"/>
      <c r="GB91" s="169"/>
      <c r="GC91" s="169"/>
      <c r="GD91" s="169"/>
      <c r="GE91" s="169"/>
      <c r="GF91" s="169"/>
      <c r="GG91" s="169"/>
      <c r="GH91" s="169"/>
      <c r="GI91" s="169"/>
      <c r="GJ91" s="169"/>
      <c r="GK91" s="169"/>
      <c r="GL91" s="169"/>
      <c r="GM91" s="169"/>
      <c r="GN91" s="169"/>
      <c r="GO91" s="169"/>
      <c r="GP91" s="169"/>
      <c r="GQ91" s="169"/>
      <c r="GR91" s="169"/>
      <c r="GS91" s="169"/>
      <c r="GT91" s="169"/>
      <c r="GU91" s="169"/>
      <c r="GV91" s="169"/>
      <c r="GW91" s="169"/>
      <c r="GX91" s="169"/>
      <c r="GY91" s="169"/>
      <c r="GZ91" s="169"/>
      <c r="HA91" s="169"/>
      <c r="HB91" s="169"/>
      <c r="HC91" s="169"/>
      <c r="HD91" s="169"/>
      <c r="HE91" s="169"/>
      <c r="HF91" s="169"/>
      <c r="HG91" s="169"/>
      <c r="HH91" s="169"/>
      <c r="HI91" s="169"/>
      <c r="HJ91" s="169"/>
      <c r="HK91" s="169"/>
      <c r="HL91" s="169"/>
      <c r="HM91" s="169"/>
      <c r="HN91" s="169"/>
      <c r="HO91" s="169"/>
      <c r="HP91" s="169"/>
      <c r="HQ91" s="169"/>
      <c r="HR91" s="169"/>
      <c r="HS91" s="169"/>
      <c r="HT91" s="169"/>
      <c r="HU91" s="169"/>
      <c r="HV91" s="169"/>
      <c r="HW91" s="169"/>
      <c r="HX91" s="169"/>
      <c r="HY91" s="169"/>
      <c r="HZ91" s="169"/>
      <c r="IA91" s="169"/>
      <c r="IB91" s="169"/>
      <c r="IC91" s="169"/>
      <c r="ID91" s="169"/>
      <c r="IE91" s="169"/>
      <c r="IF91" s="169"/>
      <c r="IG91" s="169"/>
      <c r="IH91" s="169"/>
      <c r="II91" s="169"/>
      <c r="IJ91" s="169"/>
      <c r="IK91" s="169"/>
      <c r="IL91" s="169"/>
      <c r="IM91" s="169"/>
      <c r="IN91" s="169"/>
      <c r="IO91" s="169"/>
      <c r="IP91" s="169"/>
      <c r="IQ91" s="169"/>
      <c r="IR91" s="169"/>
      <c r="IS91" s="169"/>
      <c r="IT91" s="169"/>
      <c r="IU91" s="169"/>
      <c r="IV91" s="169"/>
      <c r="IW91" s="169"/>
      <c r="IX91" s="169"/>
      <c r="IY91" s="169"/>
      <c r="IZ91" s="169"/>
      <c r="JA91" s="169"/>
      <c r="JB91" s="169"/>
      <c r="JC91" s="169"/>
      <c r="JD91" s="169"/>
      <c r="JE91" s="169"/>
      <c r="JF91" s="169"/>
      <c r="JG91" s="169"/>
      <c r="JH91" s="169"/>
      <c r="JI91" s="169"/>
      <c r="JJ91" s="169"/>
      <c r="JK91" s="169"/>
      <c r="JL91" s="169"/>
      <c r="JM91" s="169"/>
      <c r="JN91" s="169"/>
      <c r="JO91" s="169"/>
      <c r="JP91" s="169"/>
      <c r="JQ91" s="169"/>
      <c r="JR91" s="169"/>
      <c r="JS91" s="169"/>
      <c r="JT91" s="169"/>
      <c r="JU91" s="169"/>
      <c r="JV91" s="169"/>
      <c r="JW91" s="169"/>
      <c r="JX91" s="169"/>
      <c r="JY91" s="169"/>
      <c r="JZ91" s="169"/>
      <c r="KA91" s="169"/>
      <c r="KB91" s="169"/>
      <c r="KC91" s="169"/>
      <c r="KD91" s="169"/>
      <c r="KE91" s="169"/>
      <c r="KF91" s="169"/>
      <c r="KG91" s="169"/>
      <c r="KH91" s="169"/>
      <c r="KI91" s="169"/>
      <c r="KJ91" s="169"/>
      <c r="KK91" s="169"/>
      <c r="KL91" s="169"/>
      <c r="KM91" s="169"/>
      <c r="KN91" s="169"/>
      <c r="KO91" s="169"/>
      <c r="KP91" s="169"/>
      <c r="KQ91" s="169"/>
      <c r="KR91" s="169"/>
      <c r="KS91" s="169"/>
      <c r="KT91" s="169"/>
      <c r="KU91" s="169"/>
      <c r="KV91" s="169"/>
      <c r="KW91" s="169"/>
      <c r="KX91" s="169"/>
      <c r="KY91" s="169"/>
      <c r="KZ91" s="169"/>
      <c r="LA91" s="169"/>
      <c r="LB91" s="169"/>
      <c r="LC91" s="169"/>
      <c r="LD91" s="169"/>
      <c r="LE91" s="169"/>
      <c r="LF91" s="169"/>
      <c r="LG91" s="169"/>
      <c r="LH91" s="169"/>
      <c r="LI91" s="169"/>
      <c r="LJ91" s="169"/>
      <c r="LK91" s="169"/>
      <c r="LL91" s="169"/>
      <c r="LM91" s="169"/>
      <c r="LN91" s="169"/>
      <c r="LO91" s="169"/>
      <c r="LP91" s="169"/>
      <c r="LQ91" s="169"/>
      <c r="LR91" s="169"/>
      <c r="LS91" s="169"/>
      <c r="LT91" s="169"/>
      <c r="LU91" s="169"/>
      <c r="LV91" s="169"/>
      <c r="LW91" s="169"/>
      <c r="LX91" s="169"/>
      <c r="LY91" s="169"/>
      <c r="LZ91" s="169"/>
      <c r="MA91" s="169"/>
      <c r="MB91" s="169"/>
      <c r="MC91" s="169"/>
      <c r="MD91" s="169"/>
      <c r="ME91" s="169"/>
      <c r="MF91" s="169"/>
      <c r="MG91" s="169"/>
      <c r="MH91" s="169"/>
      <c r="MI91" s="169"/>
      <c r="MJ91" s="169"/>
      <c r="MK91" s="169"/>
      <c r="ML91" s="169"/>
      <c r="MM91" s="169"/>
      <c r="MN91" s="169"/>
      <c r="MO91" s="169"/>
      <c r="MP91" s="169"/>
      <c r="MQ91" s="169"/>
      <c r="MR91" s="169"/>
      <c r="MS91" s="169"/>
      <c r="MT91" s="169"/>
      <c r="MU91" s="169"/>
      <c r="MV91" s="169"/>
      <c r="MW91" s="169"/>
      <c r="MX91" s="169"/>
      <c r="MY91" s="169"/>
      <c r="MZ91" s="169"/>
      <c r="NA91" s="169"/>
      <c r="NB91" s="169"/>
      <c r="NC91" s="169"/>
      <c r="ND91" s="169"/>
      <c r="NE91" s="169"/>
      <c r="NF91" s="169"/>
      <c r="NG91" s="169"/>
      <c r="NH91" s="169"/>
      <c r="NI91" s="169"/>
      <c r="NJ91" s="169"/>
      <c r="NK91" s="169"/>
      <c r="NL91" s="169"/>
      <c r="NM91" s="169"/>
      <c r="NN91" s="169"/>
      <c r="NO91" s="169"/>
      <c r="NP91" s="169"/>
      <c r="NQ91" s="169"/>
      <c r="NR91" s="169"/>
      <c r="NS91" s="169"/>
      <c r="NT91" s="169"/>
      <c r="NU91" s="169"/>
      <c r="NV91" s="169"/>
      <c r="NW91" s="169"/>
      <c r="NX91" s="169"/>
      <c r="NY91" s="169"/>
      <c r="NZ91" s="169"/>
      <c r="OA91" s="169"/>
      <c r="OB91" s="169"/>
      <c r="OC91" s="169"/>
      <c r="OD91" s="169"/>
      <c r="OE91" s="169"/>
      <c r="OF91" s="169"/>
      <c r="OG91" s="169"/>
      <c r="OH91" s="169"/>
      <c r="OI91" s="169"/>
      <c r="OJ91" s="169"/>
      <c r="OK91" s="169"/>
      <c r="OL91" s="169"/>
      <c r="OM91" s="169"/>
      <c r="ON91" s="169"/>
      <c r="OO91" s="169"/>
      <c r="OP91" s="169"/>
      <c r="OQ91" s="169"/>
      <c r="OR91" s="169"/>
      <c r="OS91" s="169"/>
      <c r="OT91" s="169"/>
      <c r="OU91" s="169"/>
      <c r="OV91" s="169"/>
      <c r="OW91" s="169"/>
      <c r="OX91" s="169"/>
      <c r="OY91" s="169"/>
      <c r="OZ91" s="169"/>
      <c r="PA91" s="169"/>
      <c r="PB91" s="169"/>
      <c r="PC91" s="169"/>
      <c r="PD91" s="169"/>
      <c r="PE91" s="169"/>
      <c r="PF91" s="169"/>
      <c r="PG91" s="169"/>
      <c r="PH91" s="169"/>
      <c r="PI91" s="169"/>
      <c r="PJ91" s="169"/>
      <c r="PK91" s="169"/>
      <c r="PL91" s="169"/>
      <c r="PM91" s="169"/>
      <c r="PN91" s="169"/>
      <c r="PO91" s="169"/>
      <c r="PP91" s="169"/>
      <c r="PQ91" s="169"/>
      <c r="PR91" s="169"/>
      <c r="PS91" s="169"/>
      <c r="PT91" s="169"/>
      <c r="PU91" s="169"/>
      <c r="PV91" s="169"/>
      <c r="PW91" s="169"/>
      <c r="PX91" s="169"/>
      <c r="PY91" s="169"/>
      <c r="PZ91" s="169"/>
      <c r="QA91" s="169"/>
      <c r="QB91" s="169"/>
      <c r="QC91" s="169"/>
      <c r="QD91" s="169"/>
      <c r="QE91" s="169"/>
      <c r="QF91" s="169"/>
      <c r="QG91" s="169"/>
      <c r="QH91" s="169"/>
      <c r="QI91" s="169"/>
      <c r="QJ91" s="169"/>
      <c r="QK91" s="169"/>
      <c r="QL91" s="169"/>
      <c r="QM91" s="169"/>
      <c r="QN91" s="169"/>
      <c r="QO91" s="169"/>
      <c r="QP91" s="169"/>
      <c r="QQ91" s="169"/>
      <c r="QR91" s="169"/>
      <c r="QS91" s="169"/>
      <c r="QT91" s="169"/>
      <c r="QU91" s="169"/>
      <c r="QV91" s="169"/>
      <c r="QW91" s="169"/>
      <c r="QX91" s="169"/>
      <c r="QY91" s="169"/>
      <c r="QZ91" s="169"/>
      <c r="RA91" s="169"/>
      <c r="RB91" s="169"/>
      <c r="RC91" s="169"/>
      <c r="RD91" s="169"/>
      <c r="RE91" s="169"/>
      <c r="RF91" s="169"/>
      <c r="RG91" s="169"/>
      <c r="RH91" s="169"/>
      <c r="RI91" s="169"/>
      <c r="RJ91" s="169"/>
      <c r="RK91" s="169"/>
      <c r="RL91" s="169"/>
      <c r="RM91" s="169"/>
      <c r="RN91" s="169"/>
      <c r="RO91" s="169"/>
      <c r="RP91" s="169"/>
      <c r="RQ91" s="169"/>
      <c r="RR91" s="169"/>
      <c r="RS91" s="169"/>
      <c r="RT91" s="169"/>
      <c r="RU91" s="169"/>
      <c r="RV91" s="169"/>
      <c r="RW91" s="169"/>
      <c r="RX91" s="169"/>
      <c r="RY91" s="169"/>
      <c r="RZ91" s="169"/>
      <c r="SA91" s="169"/>
      <c r="SB91" s="169"/>
      <c r="SC91" s="169"/>
      <c r="SD91" s="169"/>
      <c r="SE91" s="169"/>
      <c r="SF91" s="169"/>
      <c r="SG91" s="169"/>
      <c r="SH91" s="169"/>
      <c r="SI91" s="169"/>
      <c r="SJ91" s="169"/>
      <c r="SK91" s="169"/>
      <c r="SL91" s="169"/>
      <c r="SM91" s="169"/>
      <c r="SN91" s="169"/>
      <c r="SO91" s="169"/>
      <c r="SP91" s="169"/>
      <c r="SQ91" s="169"/>
      <c r="SR91" s="169"/>
      <c r="SS91" s="169"/>
      <c r="ST91" s="169"/>
      <c r="SU91" s="169"/>
      <c r="SV91" s="169"/>
      <c r="SW91" s="169"/>
      <c r="SX91" s="169"/>
      <c r="SY91" s="169"/>
      <c r="SZ91" s="169"/>
      <c r="TA91" s="169"/>
      <c r="TB91" s="169"/>
      <c r="TC91" s="169"/>
      <c r="TD91" s="169"/>
      <c r="TE91" s="169"/>
      <c r="TF91" s="169"/>
      <c r="TG91" s="169"/>
      <c r="TH91" s="169"/>
      <c r="TI91" s="169"/>
      <c r="TJ91" s="169"/>
      <c r="TK91" s="169"/>
      <c r="TL91" s="169"/>
      <c r="TM91" s="169"/>
      <c r="TN91" s="169"/>
      <c r="TO91" s="169"/>
      <c r="TP91" s="169"/>
      <c r="TQ91" s="169"/>
      <c r="TR91" s="169"/>
      <c r="TS91" s="169"/>
      <c r="TT91" s="169"/>
      <c r="TU91" s="169"/>
      <c r="TV91" s="169"/>
      <c r="TW91" s="169"/>
      <c r="TX91" s="169"/>
      <c r="TY91" s="169"/>
      <c r="TZ91" s="169"/>
      <c r="UA91" s="169"/>
      <c r="UB91" s="169"/>
      <c r="UC91" s="169"/>
      <c r="UD91" s="169"/>
      <c r="UE91" s="169"/>
      <c r="UF91" s="169"/>
      <c r="UG91" s="169"/>
      <c r="UH91" s="169"/>
      <c r="UI91" s="169"/>
      <c r="UJ91" s="169"/>
      <c r="UK91" s="169"/>
      <c r="UL91" s="169"/>
      <c r="UM91" s="169"/>
      <c r="UN91" s="169"/>
      <c r="UO91" s="169"/>
      <c r="UP91" s="169"/>
      <c r="UQ91" s="169"/>
      <c r="UR91" s="169"/>
      <c r="US91" s="169"/>
      <c r="UT91" s="169"/>
      <c r="UU91" s="169"/>
      <c r="UV91" s="169"/>
      <c r="UW91" s="169"/>
      <c r="UX91" s="169"/>
      <c r="UY91" s="169"/>
      <c r="UZ91" s="169"/>
      <c r="VA91" s="169"/>
      <c r="VB91" s="169"/>
      <c r="VC91" s="169"/>
      <c r="VD91" s="169"/>
      <c r="VE91" s="169"/>
      <c r="VF91" s="169"/>
      <c r="VG91" s="169"/>
      <c r="VH91" s="169"/>
      <c r="VI91" s="169"/>
      <c r="VJ91" s="169"/>
      <c r="VK91" s="169"/>
      <c r="VL91" s="169"/>
      <c r="VM91" s="169"/>
      <c r="VN91" s="169"/>
      <c r="VO91" s="169"/>
      <c r="VP91" s="169"/>
      <c r="VQ91" s="169"/>
      <c r="VR91" s="169"/>
      <c r="VS91" s="169"/>
      <c r="VT91" s="169"/>
      <c r="VU91" s="169"/>
      <c r="VV91" s="169"/>
      <c r="VW91" s="169"/>
      <c r="VX91" s="169"/>
      <c r="VY91" s="169"/>
      <c r="VZ91" s="169"/>
      <c r="WA91" s="169"/>
      <c r="WB91" s="169"/>
      <c r="WC91" s="169"/>
      <c r="WD91" s="169"/>
      <c r="WE91" s="169"/>
      <c r="WF91" s="169"/>
      <c r="WG91" s="169"/>
      <c r="WH91" s="169"/>
      <c r="WI91" s="169"/>
      <c r="WJ91" s="169"/>
      <c r="WK91" s="169"/>
      <c r="WL91" s="169"/>
      <c r="WM91" s="169"/>
      <c r="WN91" s="169"/>
      <c r="WO91" s="169"/>
      <c r="WP91" s="169"/>
      <c r="WQ91" s="169"/>
      <c r="WR91" s="169"/>
      <c r="WS91" s="169"/>
      <c r="WT91" s="169"/>
      <c r="WU91" s="169"/>
      <c r="WV91" s="169"/>
      <c r="WW91" s="169"/>
      <c r="WX91" s="169"/>
      <c r="WY91" s="169"/>
      <c r="WZ91" s="169"/>
      <c r="XA91" s="169"/>
      <c r="XB91" s="169"/>
      <c r="XC91" s="169"/>
      <c r="XD91" s="169"/>
      <c r="XE91" s="169"/>
      <c r="XF91" s="169"/>
      <c r="XG91" s="169"/>
      <c r="XH91" s="169"/>
      <c r="XI91" s="169"/>
      <c r="XJ91" s="169"/>
      <c r="XK91" s="169"/>
      <c r="XL91" s="169"/>
      <c r="XM91" s="169"/>
      <c r="XN91" s="169"/>
      <c r="XO91" s="169"/>
      <c r="XP91" s="169"/>
      <c r="XQ91" s="169"/>
      <c r="XR91" s="169"/>
      <c r="XS91" s="169"/>
      <c r="XT91" s="169"/>
      <c r="XU91" s="169"/>
      <c r="XV91" s="169"/>
      <c r="XW91" s="169"/>
      <c r="XX91" s="169"/>
      <c r="XY91" s="169"/>
      <c r="XZ91" s="169"/>
      <c r="YA91" s="169"/>
      <c r="YB91" s="169"/>
      <c r="YC91" s="169"/>
      <c r="YD91" s="169"/>
      <c r="YE91" s="169"/>
      <c r="YF91" s="169"/>
      <c r="YG91" s="169"/>
      <c r="YH91" s="169"/>
      <c r="YI91" s="169"/>
      <c r="YJ91" s="169"/>
      <c r="YK91" s="169"/>
      <c r="YL91" s="169"/>
      <c r="YM91" s="169"/>
      <c r="YN91" s="169"/>
      <c r="YO91" s="169"/>
      <c r="YP91" s="169"/>
      <c r="YQ91" s="169"/>
      <c r="YR91" s="169"/>
      <c r="YS91" s="169"/>
      <c r="YT91" s="169"/>
      <c r="YU91" s="169"/>
      <c r="YV91" s="169"/>
      <c r="YW91" s="169"/>
      <c r="YX91" s="169"/>
      <c r="YY91" s="169"/>
      <c r="YZ91" s="169"/>
      <c r="ZA91" s="169"/>
      <c r="ZB91" s="169"/>
      <c r="ZC91" s="169"/>
      <c r="ZD91" s="169"/>
      <c r="ZE91" s="169"/>
      <c r="ZF91" s="169"/>
      <c r="ZG91" s="169"/>
      <c r="ZH91" s="169"/>
      <c r="ZI91" s="169"/>
      <c r="ZJ91" s="169"/>
      <c r="ZK91" s="169"/>
      <c r="ZL91" s="169"/>
      <c r="ZM91" s="169"/>
      <c r="ZN91" s="169"/>
      <c r="ZO91" s="169"/>
      <c r="ZP91" s="169"/>
      <c r="ZQ91" s="169"/>
      <c r="ZR91" s="169"/>
      <c r="ZS91" s="169"/>
      <c r="ZT91" s="169"/>
      <c r="ZU91" s="169"/>
      <c r="ZV91" s="169"/>
      <c r="ZW91" s="169"/>
      <c r="ZX91" s="169"/>
      <c r="ZY91" s="169"/>
      <c r="ZZ91" s="169"/>
      <c r="AAA91" s="169"/>
      <c r="AAB91" s="169"/>
      <c r="AAC91" s="169"/>
      <c r="AAD91" s="169"/>
      <c r="AAE91" s="169"/>
      <c r="AAF91" s="169"/>
      <c r="AAG91" s="169"/>
      <c r="AAH91" s="169"/>
      <c r="AAI91" s="169"/>
      <c r="AAJ91" s="169"/>
      <c r="AAK91" s="169"/>
      <c r="AAL91" s="169"/>
      <c r="AAM91" s="169"/>
      <c r="AAN91" s="169"/>
      <c r="AAO91" s="169"/>
      <c r="AAP91" s="169"/>
      <c r="AAQ91" s="169"/>
      <c r="AAR91" s="169"/>
      <c r="AAS91" s="169"/>
      <c r="AAT91" s="169"/>
      <c r="AAU91" s="169"/>
      <c r="AAV91" s="169"/>
      <c r="AAW91" s="169"/>
      <c r="AAX91" s="169"/>
      <c r="AAY91" s="169"/>
      <c r="AAZ91" s="169"/>
      <c r="ABA91" s="169"/>
      <c r="ABB91" s="169"/>
      <c r="ABC91" s="169"/>
      <c r="ABD91" s="169"/>
      <c r="ABE91" s="169"/>
      <c r="ABF91" s="169"/>
      <c r="ABG91" s="169"/>
      <c r="ABH91" s="169"/>
      <c r="ABI91" s="169"/>
      <c r="ABJ91" s="169"/>
      <c r="ABK91" s="169"/>
      <c r="ABL91" s="169"/>
      <c r="ABM91" s="169"/>
      <c r="ABN91" s="169"/>
      <c r="ABO91" s="169"/>
      <c r="ABP91" s="169"/>
      <c r="ABQ91" s="169"/>
      <c r="ABR91" s="169"/>
      <c r="ABS91" s="169"/>
      <c r="ABT91" s="169"/>
      <c r="ABU91" s="169"/>
      <c r="ABV91" s="169"/>
      <c r="ABW91" s="169"/>
      <c r="ABX91" s="169"/>
      <c r="ABY91" s="169"/>
      <c r="ABZ91" s="169"/>
      <c r="ACA91" s="169"/>
      <c r="ACB91" s="169"/>
      <c r="ACC91" s="169"/>
      <c r="ACD91" s="169"/>
      <c r="ACE91" s="169"/>
      <c r="ACF91" s="169"/>
      <c r="ACG91" s="169"/>
      <c r="ACH91" s="169"/>
      <c r="ACI91" s="169"/>
      <c r="ACJ91" s="169"/>
      <c r="ACK91" s="169"/>
      <c r="ACL91" s="169"/>
      <c r="ACM91" s="169"/>
      <c r="ACN91" s="169"/>
      <c r="ACO91" s="169"/>
      <c r="ACP91" s="169"/>
      <c r="ACQ91" s="169"/>
      <c r="ACR91" s="169"/>
      <c r="ACS91" s="169"/>
      <c r="ACT91" s="169"/>
      <c r="ACU91" s="169"/>
      <c r="ACV91" s="169"/>
      <c r="ACW91" s="169"/>
      <c r="ACX91" s="169"/>
      <c r="ACY91" s="169"/>
      <c r="ACZ91" s="169"/>
      <c r="ADA91" s="169"/>
      <c r="ADB91" s="169"/>
      <c r="ADC91" s="169"/>
      <c r="ADD91" s="169"/>
      <c r="ADE91" s="169"/>
      <c r="ADF91" s="169"/>
      <c r="ADG91" s="169"/>
      <c r="ADH91" s="169"/>
      <c r="ADI91" s="169"/>
      <c r="ADJ91" s="169"/>
      <c r="ADK91" s="169"/>
      <c r="ADL91" s="169"/>
      <c r="ADM91" s="169"/>
      <c r="ADN91" s="169"/>
      <c r="ADO91" s="169"/>
      <c r="ADP91" s="169"/>
      <c r="ADQ91" s="169"/>
      <c r="ADR91" s="169"/>
      <c r="ADS91" s="169"/>
      <c r="ADT91" s="169"/>
      <c r="ADU91" s="169"/>
      <c r="ADV91" s="169"/>
      <c r="ADW91" s="169"/>
      <c r="ADX91" s="169"/>
      <c r="ADY91" s="169"/>
      <c r="ADZ91" s="169"/>
      <c r="AEA91" s="169"/>
      <c r="AEB91" s="169"/>
      <c r="AEC91" s="169"/>
      <c r="AED91" s="169"/>
      <c r="AEE91" s="169"/>
      <c r="AEF91" s="169"/>
      <c r="AEG91" s="169"/>
      <c r="AEH91" s="169"/>
      <c r="AEI91" s="169"/>
      <c r="AEJ91" s="169"/>
      <c r="AEK91" s="169"/>
      <c r="AEL91" s="169"/>
      <c r="AEM91" s="169"/>
      <c r="AEN91" s="169"/>
      <c r="AEO91" s="169"/>
      <c r="AEP91" s="169"/>
      <c r="AEQ91" s="169"/>
      <c r="AER91" s="169"/>
      <c r="AES91" s="169"/>
      <c r="AET91" s="169"/>
      <c r="AEU91" s="169"/>
      <c r="AEV91" s="169"/>
      <c r="AEW91" s="169"/>
      <c r="AEX91" s="169"/>
      <c r="AEY91" s="169"/>
      <c r="AEZ91" s="169"/>
      <c r="AFA91" s="169"/>
      <c r="AFB91" s="169"/>
      <c r="AFC91" s="169"/>
      <c r="AFD91" s="169"/>
      <c r="AFE91" s="169"/>
      <c r="AFF91" s="169"/>
      <c r="AFG91" s="169"/>
      <c r="AFH91" s="169"/>
      <c r="AFI91" s="169"/>
      <c r="AFJ91" s="169"/>
      <c r="AFK91" s="169"/>
      <c r="AFL91" s="169"/>
      <c r="AFM91" s="169"/>
      <c r="AFN91" s="169"/>
      <c r="AFO91" s="169"/>
      <c r="AFP91" s="169"/>
      <c r="AFQ91" s="169"/>
      <c r="AFR91" s="169"/>
      <c r="AFS91" s="169"/>
      <c r="AFT91" s="169"/>
      <c r="AFU91" s="169"/>
      <c r="AFV91" s="169"/>
      <c r="AFW91" s="169"/>
      <c r="AFX91" s="169"/>
      <c r="AFY91" s="169"/>
      <c r="AFZ91" s="169"/>
      <c r="AGA91" s="169"/>
      <c r="AGB91" s="169"/>
      <c r="AGC91" s="169"/>
      <c r="AGD91" s="169"/>
      <c r="AGE91" s="169"/>
      <c r="AGF91" s="169"/>
      <c r="AGG91" s="169"/>
      <c r="AGH91" s="169"/>
      <c r="AGI91" s="169"/>
      <c r="AGJ91" s="169"/>
      <c r="AGK91" s="169"/>
      <c r="AGL91" s="169"/>
      <c r="AGM91" s="169"/>
      <c r="AGN91" s="169"/>
      <c r="AGO91" s="169"/>
      <c r="AGP91" s="169"/>
      <c r="AGQ91" s="169"/>
      <c r="AGR91" s="169"/>
      <c r="AGS91" s="169"/>
      <c r="AGT91" s="169"/>
      <c r="AGU91" s="169"/>
      <c r="AGV91" s="169"/>
      <c r="AGW91" s="169"/>
      <c r="AGX91" s="169"/>
      <c r="AGY91" s="169"/>
      <c r="AGZ91" s="169"/>
      <c r="AHA91" s="169"/>
      <c r="AHB91" s="169"/>
      <c r="AHC91" s="169"/>
      <c r="AHD91" s="169"/>
      <c r="AHE91" s="169"/>
      <c r="AHF91" s="169"/>
      <c r="AHG91" s="169"/>
      <c r="AHH91" s="169"/>
      <c r="AHI91" s="169"/>
      <c r="AHJ91" s="169"/>
      <c r="AHK91" s="169"/>
      <c r="AHL91" s="169"/>
      <c r="AHM91" s="169"/>
      <c r="AHN91" s="169"/>
      <c r="AHO91" s="169"/>
      <c r="AHP91" s="169"/>
      <c r="AHQ91" s="169"/>
      <c r="AHR91" s="169"/>
      <c r="AHS91" s="169"/>
      <c r="AHT91" s="169"/>
      <c r="AHU91" s="169"/>
      <c r="AHV91" s="169"/>
      <c r="AHW91" s="169"/>
      <c r="AHX91" s="169"/>
      <c r="AHY91" s="169"/>
      <c r="AHZ91" s="169"/>
      <c r="AIA91" s="169"/>
      <c r="AIB91" s="169"/>
      <c r="AIC91" s="169"/>
      <c r="AID91" s="169"/>
      <c r="AIE91" s="169"/>
      <c r="AIF91" s="169"/>
      <c r="AIG91" s="169"/>
      <c r="AIH91" s="169"/>
      <c r="AII91" s="169"/>
      <c r="AIJ91" s="169"/>
      <c r="AIK91" s="169"/>
      <c r="AIL91" s="169"/>
      <c r="AIM91" s="169"/>
      <c r="AIN91" s="169"/>
      <c r="AIO91" s="169"/>
      <c r="AIP91" s="169"/>
      <c r="AIQ91" s="169"/>
      <c r="AIR91" s="169"/>
      <c r="AIS91" s="169"/>
      <c r="AIT91" s="169"/>
      <c r="AIU91" s="169"/>
      <c r="AIV91" s="169"/>
      <c r="AIW91" s="169"/>
      <c r="AIX91" s="169"/>
      <c r="AIY91" s="169"/>
      <c r="AIZ91" s="169"/>
      <c r="AJA91" s="169"/>
      <c r="AJB91" s="169"/>
      <c r="AJC91" s="169"/>
      <c r="AJD91" s="169"/>
      <c r="AJE91" s="169"/>
      <c r="AJF91" s="169"/>
      <c r="AJG91" s="169"/>
      <c r="AJH91" s="169"/>
      <c r="AJI91" s="169"/>
      <c r="AJJ91" s="169"/>
      <c r="AJK91" s="169"/>
      <c r="AJL91" s="169"/>
      <c r="AJM91" s="169"/>
      <c r="AJN91" s="169"/>
      <c r="AJO91" s="169"/>
      <c r="AJP91" s="169"/>
      <c r="AJQ91" s="169"/>
      <c r="AJR91" s="169"/>
      <c r="AJS91" s="169"/>
      <c r="AJT91" s="169"/>
      <c r="AJU91" s="169"/>
      <c r="AJV91" s="169"/>
      <c r="AJW91" s="169"/>
      <c r="AJX91" s="169"/>
      <c r="AJY91" s="169"/>
      <c r="AJZ91" s="169"/>
      <c r="AKA91" s="169"/>
      <c r="AKB91" s="169"/>
      <c r="AKC91" s="169"/>
      <c r="AKD91" s="169"/>
      <c r="AKE91" s="169"/>
      <c r="AKF91" s="169"/>
      <c r="AKG91" s="169"/>
      <c r="AKH91" s="169"/>
      <c r="AKI91" s="169"/>
      <c r="AKJ91" s="169"/>
      <c r="AKK91" s="169"/>
      <c r="AKL91" s="169"/>
      <c r="AKM91" s="169"/>
      <c r="AKN91" s="169"/>
      <c r="AKO91" s="169"/>
      <c r="AKP91" s="169"/>
      <c r="AKQ91" s="169"/>
      <c r="AKR91" s="169"/>
      <c r="AKS91" s="169"/>
      <c r="AKT91" s="169"/>
      <c r="AKU91" s="169"/>
      <c r="AKV91" s="169"/>
      <c r="AKW91" s="169"/>
      <c r="AKX91" s="169"/>
      <c r="AKY91" s="169"/>
      <c r="AKZ91" s="169"/>
      <c r="ALA91" s="169"/>
      <c r="ALB91" s="169"/>
      <c r="ALC91" s="169"/>
      <c r="ALD91" s="169"/>
      <c r="ALE91" s="169"/>
      <c r="ALF91" s="169"/>
      <c r="ALG91" s="169"/>
      <c r="ALH91" s="169"/>
      <c r="ALI91" s="169"/>
      <c r="ALJ91" s="169"/>
      <c r="ALK91" s="169"/>
      <c r="ALL91" s="169"/>
      <c r="ALM91" s="169"/>
      <c r="ALN91" s="169"/>
      <c r="ALO91" s="169"/>
      <c r="ALP91" s="169"/>
      <c r="ALQ91" s="169"/>
      <c r="ALR91" s="169"/>
      <c r="ALS91" s="169"/>
      <c r="ALT91" s="169"/>
      <c r="ALU91" s="169"/>
      <c r="ALV91" s="169"/>
      <c r="ALW91" s="169"/>
      <c r="ALX91" s="169"/>
      <c r="ALY91" s="169"/>
      <c r="ALZ91" s="169"/>
      <c r="AMA91" s="169"/>
      <c r="AMB91" s="169"/>
      <c r="AMC91" s="169"/>
      <c r="AMD91" s="169"/>
      <c r="AME91" s="169"/>
      <c r="AMF91" s="169"/>
      <c r="AMG91" s="169"/>
      <c r="AMH91" s="169"/>
      <c r="AMI91" s="169"/>
      <c r="AMJ91" s="169"/>
      <c r="AMK91" s="169"/>
      <c r="AML91" s="169"/>
      <c r="AMM91" s="169"/>
      <c r="AMN91" s="169"/>
      <c r="AMO91" s="169"/>
      <c r="AMP91" s="169"/>
      <c r="AMQ91" s="169"/>
      <c r="AMR91" s="169"/>
      <c r="AMS91" s="169"/>
      <c r="AMT91" s="169"/>
      <c r="AMU91" s="169"/>
      <c r="AMV91" s="169"/>
      <c r="AMW91" s="169"/>
      <c r="AMX91" s="169"/>
      <c r="AMY91" s="169"/>
      <c r="AMZ91" s="169"/>
      <c r="ANA91" s="169"/>
      <c r="ANB91" s="169"/>
      <c r="ANC91" s="169"/>
      <c r="AND91" s="169"/>
      <c r="ANE91" s="169"/>
      <c r="ANF91" s="169"/>
      <c r="ANG91" s="169"/>
      <c r="ANH91" s="169"/>
      <c r="ANI91" s="169"/>
      <c r="ANJ91" s="169"/>
      <c r="ANK91" s="169"/>
      <c r="ANL91" s="169"/>
      <c r="ANM91" s="169"/>
      <c r="ANN91" s="169"/>
      <c r="ANO91" s="169"/>
      <c r="ANP91" s="169"/>
      <c r="ANQ91" s="169"/>
      <c r="ANR91" s="169"/>
      <c r="ANS91" s="169"/>
      <c r="ANT91" s="169"/>
      <c r="ANU91" s="169"/>
      <c r="ANV91" s="169"/>
      <c r="ANW91" s="169"/>
      <c r="ANX91" s="169"/>
      <c r="ANY91" s="169"/>
      <c r="ANZ91" s="169"/>
      <c r="AOA91" s="169"/>
      <c r="AOB91" s="169"/>
      <c r="AOC91" s="169"/>
      <c r="AOD91" s="169"/>
      <c r="AOE91" s="169"/>
      <c r="AOF91" s="169"/>
      <c r="AOG91" s="169"/>
      <c r="AOH91" s="169"/>
      <c r="AOI91" s="169"/>
      <c r="AOJ91" s="169"/>
      <c r="AOK91" s="169"/>
      <c r="AOL91" s="169"/>
      <c r="AOM91" s="169"/>
      <c r="AON91" s="169"/>
      <c r="AOO91" s="169"/>
      <c r="AOP91" s="169"/>
      <c r="AOQ91" s="169"/>
      <c r="AOR91" s="169"/>
      <c r="AOS91" s="169"/>
      <c r="AOT91" s="169"/>
      <c r="AOU91" s="169"/>
      <c r="AOV91" s="169"/>
      <c r="AOW91" s="169"/>
      <c r="AOX91" s="169"/>
      <c r="AOY91" s="169"/>
      <c r="AOZ91" s="169"/>
      <c r="APA91" s="169"/>
      <c r="APB91" s="169"/>
      <c r="APC91" s="169"/>
      <c r="APD91" s="169"/>
      <c r="APE91" s="169"/>
      <c r="APF91" s="169"/>
      <c r="APG91" s="169"/>
      <c r="APH91" s="169"/>
      <c r="API91" s="169"/>
      <c r="APJ91" s="169"/>
      <c r="APK91" s="169"/>
      <c r="APL91" s="169"/>
      <c r="APM91" s="169"/>
      <c r="APN91" s="169"/>
      <c r="APO91" s="169"/>
      <c r="APP91" s="169"/>
      <c r="APQ91" s="169"/>
      <c r="APR91" s="169"/>
      <c r="APS91" s="169"/>
      <c r="APT91" s="169"/>
      <c r="APU91" s="169"/>
      <c r="APV91" s="169"/>
      <c r="APW91" s="169"/>
      <c r="APX91" s="169"/>
      <c r="APY91" s="169"/>
      <c r="APZ91" s="169"/>
      <c r="AQA91" s="169"/>
      <c r="AQB91" s="169"/>
      <c r="AQC91" s="169"/>
      <c r="AQD91" s="169"/>
      <c r="AQE91" s="169"/>
      <c r="AQF91" s="169"/>
      <c r="AQG91" s="169"/>
      <c r="AQH91" s="169"/>
      <c r="AQI91" s="169"/>
      <c r="AQJ91" s="169"/>
      <c r="AQK91" s="169"/>
      <c r="AQL91" s="169"/>
      <c r="AQM91" s="169"/>
      <c r="AQN91" s="169"/>
      <c r="AQO91" s="169"/>
      <c r="AQP91" s="169"/>
      <c r="AQQ91" s="169"/>
      <c r="AQR91" s="169"/>
      <c r="AQS91" s="169"/>
      <c r="AQT91" s="169"/>
      <c r="AQU91" s="169"/>
      <c r="AQV91" s="169"/>
      <c r="AQW91" s="169"/>
      <c r="AQX91" s="169"/>
      <c r="AQY91" s="169"/>
      <c r="AQZ91" s="169"/>
      <c r="ARA91" s="169"/>
      <c r="ARB91" s="169"/>
      <c r="ARC91" s="169"/>
      <c r="ARD91" s="169"/>
      <c r="ARE91" s="169"/>
      <c r="ARF91" s="169"/>
      <c r="ARG91" s="169"/>
      <c r="ARH91" s="169"/>
      <c r="ARI91" s="169"/>
      <c r="ARJ91" s="169"/>
      <c r="ARK91" s="169"/>
      <c r="ARL91" s="169"/>
      <c r="ARM91" s="169"/>
      <c r="ARN91" s="169"/>
      <c r="ARO91" s="169"/>
      <c r="ARP91" s="169"/>
      <c r="ARQ91" s="169"/>
      <c r="ARR91" s="169"/>
      <c r="ARS91" s="169"/>
      <c r="ART91" s="169"/>
      <c r="ARU91" s="169"/>
      <c r="ARV91" s="169"/>
      <c r="ARW91" s="169"/>
      <c r="ARX91" s="169"/>
      <c r="ARY91" s="169"/>
      <c r="ARZ91" s="169"/>
      <c r="ASA91" s="169"/>
      <c r="ASB91" s="169"/>
      <c r="ASC91" s="169"/>
      <c r="ASD91" s="169"/>
      <c r="ASE91" s="169"/>
      <c r="ASF91" s="169"/>
      <c r="ASG91" s="169"/>
      <c r="ASH91" s="169"/>
      <c r="ASI91" s="169"/>
      <c r="ASJ91" s="169"/>
      <c r="ASK91" s="169"/>
      <c r="ASL91" s="169"/>
      <c r="ASM91" s="169"/>
      <c r="ASN91" s="169"/>
      <c r="ASO91" s="169"/>
      <c r="ASP91" s="169"/>
      <c r="ASQ91" s="169"/>
      <c r="ASR91" s="169"/>
      <c r="ASS91" s="169"/>
      <c r="AST91" s="169"/>
      <c r="ASU91" s="169"/>
      <c r="ASV91" s="169"/>
      <c r="ASW91" s="169"/>
      <c r="ASX91" s="169"/>
      <c r="ASY91" s="169"/>
      <c r="ASZ91" s="169"/>
      <c r="ATA91" s="169"/>
      <c r="ATB91" s="169"/>
      <c r="ATC91" s="169"/>
      <c r="ATD91" s="169"/>
      <c r="ATE91" s="169"/>
      <c r="ATF91" s="169"/>
      <c r="ATG91" s="169"/>
      <c r="ATH91" s="169"/>
      <c r="ATI91" s="169"/>
      <c r="ATJ91" s="169"/>
      <c r="ATK91" s="169"/>
      <c r="ATL91" s="169"/>
      <c r="ATM91" s="169"/>
      <c r="ATN91" s="169"/>
      <c r="ATO91" s="169"/>
      <c r="ATP91" s="169"/>
      <c r="ATQ91" s="169"/>
      <c r="ATR91" s="169"/>
      <c r="ATS91" s="169"/>
      <c r="ATT91" s="169"/>
      <c r="ATU91" s="169"/>
      <c r="ATV91" s="169"/>
      <c r="ATW91" s="169"/>
      <c r="ATX91" s="169"/>
      <c r="ATY91" s="169"/>
      <c r="ATZ91" s="169"/>
      <c r="AUA91" s="169"/>
      <c r="AUB91" s="169"/>
      <c r="AUC91" s="169"/>
      <c r="AUD91" s="169"/>
      <c r="AUE91" s="169"/>
      <c r="AUF91" s="169"/>
      <c r="AUG91" s="169"/>
      <c r="AUH91" s="169"/>
      <c r="AUI91" s="169"/>
      <c r="AUJ91" s="169"/>
      <c r="AUK91" s="169"/>
      <c r="AUL91" s="169"/>
      <c r="AUM91" s="169"/>
      <c r="AUN91" s="169"/>
      <c r="AUO91" s="169"/>
      <c r="AUP91" s="169"/>
      <c r="AUQ91" s="169"/>
      <c r="AUR91" s="169"/>
      <c r="AUS91" s="169"/>
      <c r="AUT91" s="169"/>
      <c r="AUU91" s="169"/>
      <c r="AUV91" s="169"/>
      <c r="AUW91" s="169"/>
      <c r="AUX91" s="169"/>
      <c r="AUY91" s="169"/>
      <c r="AUZ91" s="169"/>
      <c r="AVA91" s="169"/>
      <c r="AVB91" s="169"/>
      <c r="AVC91" s="169"/>
      <c r="AVD91" s="169"/>
      <c r="AVE91" s="169"/>
      <c r="AVF91" s="169"/>
      <c r="AVG91" s="169"/>
      <c r="AVH91" s="169"/>
      <c r="AVI91" s="169"/>
      <c r="AVJ91" s="169"/>
      <c r="AVK91" s="169"/>
      <c r="AVL91" s="169"/>
      <c r="AVM91" s="169"/>
      <c r="AVN91" s="169"/>
      <c r="AVO91" s="169"/>
      <c r="AVP91" s="169"/>
      <c r="AVQ91" s="169"/>
      <c r="AVR91" s="169"/>
      <c r="AVS91" s="169"/>
      <c r="AVT91" s="169"/>
      <c r="AVU91" s="169"/>
      <c r="AVV91" s="169"/>
      <c r="AVW91" s="169"/>
      <c r="AVX91" s="169"/>
      <c r="AVY91" s="169"/>
      <c r="AVZ91" s="169"/>
      <c r="AWA91" s="169"/>
      <c r="AWB91" s="169"/>
      <c r="AWC91" s="169"/>
      <c r="AWD91" s="169"/>
      <c r="AWE91" s="169"/>
      <c r="AWF91" s="169"/>
      <c r="AWG91" s="169"/>
      <c r="AWH91" s="169"/>
      <c r="AWI91" s="169"/>
      <c r="AWJ91" s="169"/>
      <c r="AWK91" s="169"/>
      <c r="AWL91" s="169"/>
      <c r="AWM91" s="169"/>
      <c r="AWN91" s="169"/>
      <c r="AWO91" s="169"/>
      <c r="AWP91" s="169"/>
      <c r="AWQ91" s="169"/>
      <c r="AWR91" s="169"/>
      <c r="AWS91" s="169"/>
      <c r="AWT91" s="169"/>
      <c r="AWU91" s="169"/>
      <c r="AWV91" s="169"/>
      <c r="AWW91" s="169"/>
      <c r="AWX91" s="169"/>
      <c r="AWY91" s="169"/>
      <c r="AWZ91" s="169"/>
      <c r="AXA91" s="169"/>
      <c r="AXB91" s="169"/>
      <c r="AXC91" s="169"/>
      <c r="AXD91" s="169"/>
      <c r="AXE91" s="169"/>
      <c r="AXF91" s="169"/>
      <c r="AXG91" s="169"/>
      <c r="AXH91" s="169"/>
      <c r="AXI91" s="169"/>
      <c r="AXJ91" s="169"/>
      <c r="AXK91" s="169"/>
      <c r="AXL91" s="169"/>
      <c r="AXM91" s="169"/>
      <c r="AXN91" s="169"/>
      <c r="AXO91" s="169"/>
      <c r="AXP91" s="169"/>
      <c r="AXQ91" s="169"/>
      <c r="AXR91" s="169"/>
      <c r="AXS91" s="169"/>
      <c r="AXT91" s="169"/>
      <c r="AXU91" s="169"/>
      <c r="AXV91" s="169"/>
      <c r="AXW91" s="169"/>
      <c r="AXX91" s="169"/>
      <c r="AXY91" s="169"/>
      <c r="AXZ91" s="169"/>
      <c r="AYA91" s="169"/>
      <c r="AYB91" s="169"/>
      <c r="AYC91" s="169"/>
      <c r="AYD91" s="169"/>
      <c r="AYE91" s="169"/>
      <c r="AYF91" s="169"/>
      <c r="AYG91" s="169"/>
      <c r="AYH91" s="169"/>
      <c r="AYI91" s="169"/>
      <c r="AYJ91" s="169"/>
      <c r="AYK91" s="169"/>
      <c r="AYL91" s="169"/>
      <c r="AYM91" s="169"/>
      <c r="AYN91" s="169"/>
      <c r="AYO91" s="169"/>
      <c r="AYP91" s="169"/>
      <c r="AYQ91" s="169"/>
      <c r="AYR91" s="169"/>
      <c r="AYS91" s="169"/>
      <c r="AYT91" s="169"/>
      <c r="AYU91" s="169"/>
      <c r="AYV91" s="169"/>
      <c r="AYW91" s="169"/>
      <c r="AYX91" s="169"/>
      <c r="AYY91" s="169"/>
      <c r="AYZ91" s="169"/>
      <c r="AZA91" s="169"/>
      <c r="AZB91" s="169"/>
      <c r="AZC91" s="169"/>
      <c r="AZD91" s="169"/>
      <c r="AZE91" s="169"/>
      <c r="AZF91" s="169"/>
      <c r="AZG91" s="169"/>
      <c r="AZH91" s="169"/>
      <c r="AZI91" s="169"/>
      <c r="AZJ91" s="169"/>
      <c r="AZK91" s="169"/>
      <c r="AZL91" s="169"/>
      <c r="AZM91" s="169"/>
      <c r="AZN91" s="169"/>
      <c r="AZO91" s="169"/>
      <c r="AZP91" s="169"/>
      <c r="AZQ91" s="169"/>
      <c r="AZR91" s="169"/>
      <c r="AZS91" s="169"/>
      <c r="AZT91" s="169"/>
      <c r="AZU91" s="169"/>
      <c r="AZV91" s="169"/>
      <c r="AZW91" s="169"/>
      <c r="AZX91" s="169"/>
      <c r="AZY91" s="169"/>
      <c r="AZZ91" s="169"/>
      <c r="BAA91" s="169"/>
      <c r="BAB91" s="169"/>
      <c r="BAC91" s="169"/>
      <c r="BAD91" s="169"/>
      <c r="BAE91" s="169"/>
      <c r="BAF91" s="169"/>
      <c r="BAG91" s="169"/>
      <c r="BAH91" s="169"/>
      <c r="BAI91" s="169"/>
      <c r="BAJ91" s="169"/>
      <c r="BAK91" s="169"/>
      <c r="BAL91" s="169"/>
      <c r="BAM91" s="169"/>
      <c r="BAN91" s="169"/>
      <c r="BAO91" s="169"/>
      <c r="BAP91" s="169"/>
      <c r="BAQ91" s="169"/>
      <c r="BAR91" s="169"/>
      <c r="BAS91" s="169"/>
      <c r="BAT91" s="169"/>
      <c r="BAU91" s="169"/>
      <c r="BAV91" s="169"/>
      <c r="BAW91" s="169"/>
      <c r="BAX91" s="169"/>
      <c r="BAY91" s="169"/>
      <c r="BAZ91" s="169"/>
      <c r="BBA91" s="169"/>
      <c r="BBB91" s="169"/>
      <c r="BBC91" s="169"/>
      <c r="BBD91" s="169"/>
      <c r="BBE91" s="169"/>
      <c r="BBF91" s="169"/>
      <c r="BBG91" s="169"/>
      <c r="BBH91" s="169"/>
      <c r="BBI91" s="169"/>
      <c r="BBJ91" s="169"/>
      <c r="BBK91" s="169"/>
      <c r="BBL91" s="169"/>
      <c r="BBM91" s="169"/>
      <c r="BBN91" s="169"/>
      <c r="BBO91" s="169"/>
      <c r="BBP91" s="169"/>
      <c r="BBQ91" s="169"/>
      <c r="BBR91" s="169"/>
      <c r="BBS91" s="169"/>
      <c r="BBT91" s="169"/>
      <c r="BBU91" s="169"/>
      <c r="BBV91" s="169"/>
      <c r="BBW91" s="169"/>
      <c r="BBX91" s="169"/>
      <c r="BBY91" s="169"/>
      <c r="BBZ91" s="169"/>
      <c r="BCA91" s="169"/>
      <c r="BCB91" s="169"/>
      <c r="BCC91" s="169"/>
      <c r="BCD91" s="169"/>
      <c r="BCE91" s="169"/>
      <c r="BCF91" s="169"/>
      <c r="BCG91" s="169"/>
      <c r="BCH91" s="169"/>
      <c r="BCI91" s="169"/>
      <c r="BCJ91" s="169"/>
      <c r="BCK91" s="169"/>
      <c r="BCL91" s="169"/>
      <c r="BCM91" s="169"/>
      <c r="BCN91" s="169"/>
      <c r="BCO91" s="169"/>
      <c r="BCP91" s="169"/>
      <c r="BCQ91" s="169"/>
      <c r="BCR91" s="169"/>
      <c r="BCS91" s="169"/>
      <c r="BCT91" s="169"/>
      <c r="BCU91" s="169"/>
      <c r="BCV91" s="169"/>
      <c r="BCW91" s="169"/>
      <c r="BCX91" s="169"/>
      <c r="BCY91" s="169"/>
      <c r="BCZ91" s="169"/>
      <c r="BDA91" s="169"/>
      <c r="BDB91" s="169"/>
      <c r="BDC91" s="169"/>
      <c r="BDD91" s="169"/>
      <c r="BDE91" s="169"/>
      <c r="BDF91" s="169"/>
      <c r="BDG91" s="169"/>
      <c r="BDH91" s="169"/>
      <c r="BDI91" s="169"/>
      <c r="BDJ91" s="169"/>
      <c r="BDK91" s="169"/>
      <c r="BDL91" s="169"/>
      <c r="BDM91" s="169"/>
      <c r="BDN91" s="169"/>
      <c r="BDO91" s="169"/>
      <c r="BDP91" s="169"/>
      <c r="BDQ91" s="169"/>
      <c r="BDR91" s="169"/>
      <c r="BDS91" s="169"/>
      <c r="BDT91" s="169"/>
      <c r="BDU91" s="169"/>
      <c r="BDV91" s="169"/>
      <c r="BDW91" s="169"/>
      <c r="BDX91" s="169"/>
      <c r="BDY91" s="169"/>
      <c r="BDZ91" s="169"/>
      <c r="BEA91" s="169"/>
      <c r="BEB91" s="169"/>
      <c r="BEC91" s="169"/>
      <c r="BED91" s="169"/>
      <c r="BEE91" s="169"/>
      <c r="BEF91" s="169"/>
      <c r="BEG91" s="169"/>
      <c r="BEH91" s="169"/>
      <c r="BEI91" s="169"/>
      <c r="BEJ91" s="169"/>
      <c r="BEK91" s="169"/>
      <c r="BEL91" s="169"/>
      <c r="BEM91" s="169"/>
      <c r="BEN91" s="169"/>
      <c r="BEO91" s="169"/>
      <c r="BEP91" s="169"/>
      <c r="BEQ91" s="169"/>
      <c r="BER91" s="169"/>
      <c r="BES91" s="169"/>
      <c r="BET91" s="169"/>
      <c r="BEU91" s="169"/>
      <c r="BEV91" s="169"/>
      <c r="BEW91" s="169"/>
      <c r="BEX91" s="169"/>
      <c r="BEY91" s="169"/>
      <c r="BEZ91" s="169"/>
      <c r="BFA91" s="169"/>
      <c r="BFB91" s="169"/>
      <c r="BFC91" s="169"/>
      <c r="BFD91" s="169"/>
      <c r="BFE91" s="169"/>
      <c r="BFF91" s="169"/>
      <c r="BFG91" s="169"/>
      <c r="BFH91" s="169"/>
      <c r="BFI91" s="169"/>
      <c r="BFJ91" s="169"/>
      <c r="BFK91" s="169"/>
      <c r="BFL91" s="169"/>
      <c r="BFM91" s="169"/>
      <c r="BFN91" s="169"/>
      <c r="BFO91" s="169"/>
      <c r="BFP91" s="169"/>
      <c r="BFQ91" s="169"/>
      <c r="BFR91" s="169"/>
      <c r="BFS91" s="169"/>
      <c r="BFT91" s="169"/>
      <c r="BFU91" s="169"/>
      <c r="BFV91" s="169"/>
      <c r="BFW91" s="169"/>
      <c r="BFX91" s="169"/>
      <c r="BFY91" s="169"/>
      <c r="BFZ91" s="169"/>
      <c r="BGA91" s="169"/>
      <c r="BGB91" s="169"/>
      <c r="BGC91" s="169"/>
      <c r="BGD91" s="169"/>
      <c r="BGE91" s="169"/>
      <c r="BGF91" s="169"/>
      <c r="BGG91" s="169"/>
      <c r="BGH91" s="169"/>
      <c r="BGI91" s="169"/>
      <c r="BGJ91" s="169"/>
      <c r="BGK91" s="169"/>
      <c r="BGL91" s="169"/>
      <c r="BGM91" s="169"/>
      <c r="BGN91" s="169"/>
      <c r="BGO91" s="169"/>
      <c r="BGP91" s="169"/>
      <c r="BGQ91" s="169"/>
      <c r="BGR91" s="169"/>
      <c r="BGS91" s="169"/>
      <c r="BGT91" s="169"/>
      <c r="BGU91" s="169"/>
      <c r="BGV91" s="169"/>
      <c r="BGW91" s="169"/>
      <c r="BGX91" s="169"/>
      <c r="BGY91" s="169"/>
      <c r="BGZ91" s="169"/>
      <c r="BHA91" s="169"/>
      <c r="BHB91" s="169"/>
      <c r="BHC91" s="169"/>
      <c r="BHD91" s="169"/>
      <c r="BHE91" s="169"/>
      <c r="BHF91" s="169"/>
      <c r="BHG91" s="169"/>
      <c r="BHH91" s="169"/>
      <c r="BHI91" s="169"/>
      <c r="BHJ91" s="169"/>
      <c r="BHK91" s="169"/>
      <c r="BHL91" s="169"/>
      <c r="BHM91" s="169"/>
      <c r="BHN91" s="169"/>
      <c r="BHO91" s="169"/>
      <c r="BHP91" s="169"/>
      <c r="BHQ91" s="169"/>
      <c r="BHR91" s="169"/>
      <c r="BHS91" s="169"/>
      <c r="BHT91" s="169"/>
      <c r="BHU91" s="169"/>
      <c r="BHV91" s="169"/>
      <c r="BHW91" s="169"/>
      <c r="BHX91" s="169"/>
      <c r="BHY91" s="169"/>
      <c r="BHZ91" s="169"/>
      <c r="BIA91" s="169"/>
      <c r="BIB91" s="169"/>
      <c r="BIC91" s="169"/>
      <c r="BID91" s="169"/>
      <c r="BIE91" s="169"/>
      <c r="BIF91" s="169"/>
      <c r="BIG91" s="169"/>
      <c r="BIH91" s="169"/>
      <c r="BII91" s="169"/>
      <c r="BIJ91" s="169"/>
      <c r="BIK91" s="169"/>
      <c r="BIL91" s="169"/>
      <c r="BIM91" s="169"/>
      <c r="BIN91" s="169"/>
      <c r="BIO91" s="169"/>
      <c r="BIP91" s="169"/>
      <c r="BIQ91" s="169"/>
      <c r="BIR91" s="169"/>
      <c r="BIS91" s="169"/>
      <c r="BIT91" s="169"/>
      <c r="BIU91" s="169"/>
      <c r="BIV91" s="169"/>
      <c r="BIW91" s="169"/>
      <c r="BIX91" s="169"/>
      <c r="BIY91" s="169"/>
      <c r="BIZ91" s="169"/>
      <c r="BJA91" s="169"/>
      <c r="BJB91" s="169"/>
      <c r="BJC91" s="169"/>
      <c r="BJD91" s="169"/>
      <c r="BJE91" s="169"/>
      <c r="BJF91" s="169"/>
      <c r="BJG91" s="169"/>
      <c r="BJH91" s="169"/>
      <c r="BJI91" s="169"/>
      <c r="BJJ91" s="169"/>
      <c r="BJK91" s="169"/>
      <c r="BJL91" s="169"/>
      <c r="BJM91" s="169"/>
      <c r="BJN91" s="169"/>
      <c r="BJO91" s="169"/>
      <c r="BJP91" s="169"/>
      <c r="BJQ91" s="169"/>
      <c r="BJR91" s="169"/>
      <c r="BJS91" s="169"/>
      <c r="BJT91" s="169"/>
      <c r="BJU91" s="169"/>
      <c r="BJV91" s="169"/>
      <c r="BJW91" s="169"/>
      <c r="BJX91" s="169"/>
      <c r="BJY91" s="169"/>
      <c r="BJZ91" s="169"/>
      <c r="BKA91" s="169"/>
      <c r="BKB91" s="169"/>
      <c r="BKC91" s="169"/>
      <c r="BKD91" s="169"/>
      <c r="BKE91" s="169"/>
      <c r="BKF91" s="169"/>
      <c r="BKG91" s="169"/>
      <c r="BKH91" s="169"/>
      <c r="BKI91" s="169"/>
      <c r="BKJ91" s="169"/>
      <c r="BKK91" s="169"/>
      <c r="BKL91" s="169"/>
      <c r="BKM91" s="169"/>
      <c r="BKN91" s="169"/>
      <c r="BKO91" s="169"/>
      <c r="BKP91" s="169"/>
      <c r="BKQ91" s="169"/>
      <c r="BKR91" s="169"/>
      <c r="BKS91" s="169"/>
      <c r="BKT91" s="169"/>
      <c r="BKU91" s="169"/>
      <c r="BKV91" s="169"/>
      <c r="BKW91" s="169"/>
      <c r="BKX91" s="169"/>
      <c r="BKY91" s="169"/>
      <c r="BKZ91" s="169"/>
      <c r="BLA91" s="169"/>
      <c r="BLB91" s="169"/>
      <c r="BLC91" s="169"/>
      <c r="BLD91" s="169"/>
      <c r="BLE91" s="169"/>
      <c r="BLF91" s="169"/>
      <c r="BLG91" s="169"/>
      <c r="BLH91" s="169"/>
      <c r="BLI91" s="169"/>
      <c r="BLJ91" s="169"/>
      <c r="BLK91" s="169"/>
      <c r="BLL91" s="169"/>
      <c r="BLM91" s="169"/>
      <c r="BLN91" s="169"/>
      <c r="BLO91" s="169"/>
      <c r="BLP91" s="169"/>
      <c r="BLQ91" s="169"/>
      <c r="BLR91" s="169"/>
      <c r="BLS91" s="169"/>
      <c r="BLT91" s="169"/>
      <c r="BLU91" s="169"/>
      <c r="BLV91" s="169"/>
      <c r="BLW91" s="169"/>
      <c r="BLX91" s="169"/>
      <c r="BLY91" s="169"/>
      <c r="BLZ91" s="169"/>
      <c r="BMA91" s="169"/>
      <c r="BMB91" s="169"/>
      <c r="BMC91" s="169"/>
      <c r="BMD91" s="169"/>
      <c r="BME91" s="169"/>
      <c r="BMF91" s="169"/>
      <c r="BMG91" s="169"/>
      <c r="BMH91" s="169"/>
      <c r="BMI91" s="169"/>
      <c r="BMJ91" s="169"/>
      <c r="BMK91" s="169"/>
      <c r="BML91" s="169"/>
      <c r="BMM91" s="169"/>
      <c r="BMN91" s="169"/>
      <c r="BMO91" s="169"/>
      <c r="BMP91" s="169"/>
      <c r="BMQ91" s="169"/>
      <c r="BMR91" s="169"/>
      <c r="BMS91" s="169"/>
      <c r="BMT91" s="169"/>
      <c r="BMU91" s="169"/>
      <c r="BMV91" s="169"/>
      <c r="BMW91" s="169"/>
      <c r="BMX91" s="169"/>
      <c r="BMY91" s="169"/>
      <c r="BMZ91" s="169"/>
      <c r="BNA91" s="169"/>
      <c r="BNB91" s="169"/>
      <c r="BNC91" s="169"/>
      <c r="BND91" s="169"/>
      <c r="BNE91" s="169"/>
      <c r="BNF91" s="169"/>
      <c r="BNG91" s="169"/>
      <c r="BNH91" s="169"/>
      <c r="BNI91" s="169"/>
      <c r="BNJ91" s="169"/>
      <c r="BNK91" s="169"/>
      <c r="BNL91" s="169"/>
      <c r="BNM91" s="169"/>
      <c r="BNN91" s="169"/>
      <c r="BNO91" s="169"/>
      <c r="BNP91" s="169"/>
      <c r="BNQ91" s="169"/>
      <c r="BNR91" s="169"/>
      <c r="BNS91" s="169"/>
      <c r="BNT91" s="169"/>
      <c r="BNU91" s="169"/>
      <c r="BNV91" s="169"/>
      <c r="BNW91" s="169"/>
      <c r="BNX91" s="169"/>
      <c r="BNY91" s="169"/>
      <c r="BNZ91" s="169"/>
      <c r="BOA91" s="169"/>
      <c r="BOB91" s="169"/>
      <c r="BOC91" s="169"/>
      <c r="BOD91" s="169"/>
      <c r="BOE91" s="169"/>
      <c r="BOF91" s="169"/>
      <c r="BOG91" s="169"/>
      <c r="BOH91" s="169"/>
      <c r="BOI91" s="169"/>
      <c r="BOJ91" s="169"/>
      <c r="BOK91" s="169"/>
      <c r="BOL91" s="169"/>
      <c r="BOM91" s="169"/>
      <c r="BON91" s="169"/>
      <c r="BOO91" s="169"/>
      <c r="BOP91" s="169"/>
      <c r="BOQ91" s="169"/>
      <c r="BOR91" s="169"/>
      <c r="BOS91" s="169"/>
      <c r="BOT91" s="169"/>
      <c r="BOU91" s="169"/>
      <c r="BOV91" s="169"/>
      <c r="BOW91" s="169"/>
      <c r="BOX91" s="169"/>
      <c r="BOY91" s="169"/>
      <c r="BOZ91" s="169"/>
      <c r="BPA91" s="169"/>
      <c r="BPB91" s="169"/>
      <c r="BPC91" s="169"/>
      <c r="BPD91" s="169"/>
      <c r="BPE91" s="169"/>
      <c r="BPF91" s="169"/>
      <c r="BPG91" s="169"/>
      <c r="BPH91" s="169"/>
      <c r="BPI91" s="169"/>
      <c r="BPJ91" s="169"/>
      <c r="BPK91" s="169"/>
      <c r="BPL91" s="169"/>
      <c r="BPM91" s="169"/>
      <c r="BPN91" s="169"/>
      <c r="BPO91" s="169"/>
      <c r="BPP91" s="169"/>
      <c r="BPQ91" s="169"/>
      <c r="BPR91" s="169"/>
      <c r="BPS91" s="169"/>
      <c r="BPT91" s="169"/>
      <c r="BPU91" s="169"/>
      <c r="BPV91" s="169"/>
      <c r="BPW91" s="169"/>
      <c r="BPX91" s="169"/>
      <c r="BPY91" s="169"/>
      <c r="BPZ91" s="169"/>
      <c r="BQA91" s="169"/>
      <c r="BQB91" s="169"/>
      <c r="BQC91" s="169"/>
      <c r="BQD91" s="169"/>
      <c r="BQE91" s="169"/>
      <c r="BQF91" s="169"/>
      <c r="BQG91" s="169"/>
      <c r="BQH91" s="169"/>
      <c r="BQI91" s="169"/>
      <c r="BQJ91" s="169"/>
      <c r="BQK91" s="169"/>
      <c r="BQL91" s="169"/>
      <c r="BQM91" s="169"/>
      <c r="BQN91" s="169"/>
      <c r="BQO91" s="169"/>
      <c r="BQP91" s="169"/>
      <c r="BQQ91" s="169"/>
      <c r="BQR91" s="169"/>
      <c r="BQS91" s="169"/>
      <c r="BQT91" s="169"/>
      <c r="BQU91" s="169"/>
      <c r="BQV91" s="169"/>
      <c r="BQW91" s="169"/>
      <c r="BQX91" s="169"/>
      <c r="BQY91" s="169"/>
      <c r="BQZ91" s="169"/>
      <c r="BRA91" s="169"/>
      <c r="BRB91" s="169"/>
      <c r="BRC91" s="169"/>
      <c r="BRD91" s="169"/>
      <c r="BRE91" s="169"/>
      <c r="BRF91" s="169"/>
      <c r="BRG91" s="169"/>
      <c r="BRH91" s="169"/>
      <c r="BRI91" s="169"/>
      <c r="BRJ91" s="169"/>
      <c r="BRK91" s="169"/>
      <c r="BRL91" s="169"/>
      <c r="BRM91" s="169"/>
      <c r="BRN91" s="169"/>
      <c r="BRO91" s="169"/>
      <c r="BRP91" s="169"/>
      <c r="BRQ91" s="169"/>
      <c r="BRR91" s="169"/>
      <c r="BRS91" s="169"/>
      <c r="BRT91" s="169"/>
      <c r="BRU91" s="169"/>
      <c r="BRV91" s="169"/>
      <c r="BRW91" s="169"/>
      <c r="BRX91" s="169"/>
      <c r="BRY91" s="169"/>
      <c r="BRZ91" s="169"/>
      <c r="BSA91" s="169"/>
      <c r="BSB91" s="169"/>
      <c r="BSC91" s="169"/>
      <c r="BSD91" s="169"/>
      <c r="BSE91" s="169"/>
      <c r="BSF91" s="169"/>
      <c r="BSG91" s="169"/>
      <c r="BSH91" s="169"/>
      <c r="BSI91" s="169"/>
      <c r="BSJ91" s="169"/>
      <c r="BSK91" s="169"/>
      <c r="BSL91" s="169"/>
      <c r="BSM91" s="169"/>
      <c r="BSN91" s="169"/>
      <c r="BSO91" s="169"/>
      <c r="BSP91" s="169"/>
      <c r="BSQ91" s="169"/>
      <c r="BSR91" s="169"/>
      <c r="BSS91" s="169"/>
      <c r="BST91" s="169"/>
      <c r="BSU91" s="169"/>
      <c r="BSV91" s="169"/>
      <c r="BSW91" s="169"/>
      <c r="BSX91" s="169"/>
      <c r="BSY91" s="169"/>
      <c r="BSZ91" s="169"/>
      <c r="BTA91" s="169"/>
      <c r="BTB91" s="169"/>
      <c r="BTC91" s="169"/>
      <c r="BTD91" s="169"/>
      <c r="BTE91" s="169"/>
      <c r="BTF91" s="169"/>
      <c r="BTG91" s="169"/>
      <c r="BTH91" s="169"/>
      <c r="BTI91" s="169"/>
      <c r="BTJ91" s="169"/>
      <c r="BTK91" s="169"/>
      <c r="BTL91" s="169"/>
      <c r="BTM91" s="169"/>
      <c r="BTN91" s="169"/>
      <c r="BTO91" s="169"/>
      <c r="BTP91" s="169"/>
      <c r="BTQ91" s="169"/>
      <c r="BTR91" s="169"/>
      <c r="BTS91" s="169"/>
      <c r="BTT91" s="169"/>
      <c r="BTU91" s="169"/>
      <c r="BTV91" s="169"/>
      <c r="BTW91" s="169"/>
      <c r="BTX91" s="169"/>
      <c r="BTY91" s="169"/>
      <c r="BTZ91" s="169"/>
      <c r="BUA91" s="169"/>
      <c r="BUB91" s="169"/>
      <c r="BUC91" s="169"/>
      <c r="BUD91" s="169"/>
      <c r="BUE91" s="169"/>
      <c r="BUF91" s="169"/>
      <c r="BUG91" s="169"/>
      <c r="BUH91" s="169"/>
      <c r="BUI91" s="169"/>
      <c r="BUJ91" s="169"/>
      <c r="BUK91" s="169"/>
      <c r="BUL91" s="169"/>
      <c r="BUM91" s="169"/>
      <c r="BUN91" s="169"/>
      <c r="BUO91" s="169"/>
      <c r="BUP91" s="169"/>
      <c r="BUQ91" s="169"/>
      <c r="BUR91" s="169"/>
      <c r="BUS91" s="169"/>
      <c r="BUT91" s="169"/>
      <c r="BUU91" s="169"/>
      <c r="BUV91" s="169"/>
      <c r="BUW91" s="169"/>
      <c r="BUX91" s="169"/>
      <c r="BUY91" s="169"/>
      <c r="BUZ91" s="169"/>
      <c r="BVA91" s="169"/>
      <c r="BVB91" s="169"/>
      <c r="BVC91" s="169"/>
      <c r="BVD91" s="169"/>
      <c r="BVE91" s="169"/>
      <c r="BVF91" s="169"/>
      <c r="BVG91" s="169"/>
      <c r="BVH91" s="169"/>
      <c r="BVI91" s="169"/>
      <c r="BVJ91" s="169"/>
      <c r="BVK91" s="169"/>
      <c r="BVL91" s="169"/>
      <c r="BVM91" s="169"/>
      <c r="BVN91" s="169"/>
      <c r="BVO91" s="169"/>
      <c r="BVP91" s="169"/>
      <c r="BVQ91" s="169"/>
      <c r="BVR91" s="169"/>
      <c r="BVS91" s="169"/>
      <c r="BVT91" s="169"/>
      <c r="BVU91" s="169"/>
      <c r="BVV91" s="169"/>
      <c r="BVW91" s="169"/>
      <c r="BVX91" s="169"/>
      <c r="BVY91" s="169"/>
      <c r="BVZ91" s="169"/>
      <c r="BWA91" s="169"/>
      <c r="BWB91" s="169"/>
      <c r="BWC91" s="169"/>
      <c r="BWD91" s="169"/>
      <c r="BWE91" s="169"/>
      <c r="BWF91" s="169"/>
      <c r="BWG91" s="169"/>
      <c r="BWH91" s="169"/>
      <c r="BWI91" s="169"/>
      <c r="BWJ91" s="169"/>
      <c r="BWK91" s="169"/>
      <c r="BWL91" s="169"/>
      <c r="BWM91" s="169"/>
      <c r="BWN91" s="169"/>
      <c r="BWO91" s="169"/>
      <c r="BWP91" s="169"/>
      <c r="BWQ91" s="169"/>
      <c r="BWR91" s="169"/>
      <c r="BWS91" s="169"/>
      <c r="BWT91" s="169"/>
      <c r="BWU91" s="169"/>
      <c r="BWV91" s="169"/>
      <c r="BWW91" s="169"/>
      <c r="BWX91" s="169"/>
      <c r="BWY91" s="169"/>
      <c r="BWZ91" s="169"/>
      <c r="BXA91" s="169"/>
      <c r="BXB91" s="169"/>
      <c r="BXC91" s="169"/>
      <c r="BXD91" s="169"/>
      <c r="BXE91" s="169"/>
      <c r="BXF91" s="169"/>
      <c r="BXG91" s="169"/>
      <c r="BXH91" s="169"/>
      <c r="BXI91" s="169"/>
      <c r="BXJ91" s="169"/>
      <c r="BXK91" s="169"/>
      <c r="BXL91" s="169"/>
      <c r="BXM91" s="169"/>
      <c r="BXN91" s="169"/>
      <c r="BXO91" s="169"/>
      <c r="BXP91" s="169"/>
      <c r="BXQ91" s="169"/>
      <c r="BXR91" s="169"/>
      <c r="BXS91" s="169"/>
      <c r="BXT91" s="169"/>
      <c r="BXU91" s="169"/>
      <c r="BXV91" s="169"/>
      <c r="BXW91" s="169"/>
      <c r="BXX91" s="169"/>
      <c r="BXY91" s="169"/>
      <c r="BXZ91" s="169"/>
      <c r="BYA91" s="169"/>
      <c r="BYB91" s="169"/>
      <c r="BYC91" s="169"/>
      <c r="BYD91" s="169"/>
      <c r="BYE91" s="169"/>
      <c r="BYF91" s="169"/>
      <c r="BYG91" s="169"/>
      <c r="BYH91" s="169"/>
      <c r="BYI91" s="169"/>
      <c r="BYJ91" s="169"/>
      <c r="BYK91" s="169"/>
      <c r="BYL91" s="169"/>
      <c r="BYM91" s="169"/>
      <c r="BYN91" s="169"/>
      <c r="BYO91" s="169"/>
      <c r="BYP91" s="169"/>
      <c r="BYQ91" s="169"/>
      <c r="BYR91" s="169"/>
      <c r="BYS91" s="169"/>
      <c r="BYT91" s="169"/>
      <c r="BYU91" s="169"/>
      <c r="BYV91" s="169"/>
      <c r="BYW91" s="169"/>
      <c r="BYX91" s="169"/>
      <c r="BYY91" s="169"/>
      <c r="BYZ91" s="169"/>
      <c r="BZA91" s="169"/>
      <c r="BZB91" s="169"/>
      <c r="BZC91" s="169"/>
      <c r="BZD91" s="169"/>
      <c r="BZE91" s="169"/>
      <c r="BZF91" s="169"/>
      <c r="BZG91" s="169"/>
      <c r="BZH91" s="169"/>
      <c r="BZI91" s="169"/>
      <c r="BZJ91" s="169"/>
      <c r="BZK91" s="169"/>
      <c r="BZL91" s="169"/>
      <c r="BZM91" s="169"/>
      <c r="BZN91" s="169"/>
      <c r="BZO91" s="169"/>
      <c r="BZP91" s="169"/>
      <c r="BZQ91" s="169"/>
      <c r="BZR91" s="169"/>
      <c r="BZS91" s="169"/>
      <c r="BZT91" s="169"/>
      <c r="BZU91" s="169"/>
      <c r="BZV91" s="169"/>
      <c r="BZW91" s="169"/>
      <c r="BZX91" s="169"/>
      <c r="BZY91" s="169"/>
      <c r="BZZ91" s="169"/>
      <c r="CAA91" s="169"/>
      <c r="CAB91" s="169"/>
      <c r="CAC91" s="169"/>
      <c r="CAD91" s="169"/>
      <c r="CAE91" s="169"/>
      <c r="CAF91" s="169"/>
      <c r="CAG91" s="169"/>
      <c r="CAH91" s="169"/>
      <c r="CAI91" s="169"/>
      <c r="CAJ91" s="169"/>
      <c r="CAK91" s="169"/>
      <c r="CAL91" s="169"/>
      <c r="CAM91" s="169"/>
      <c r="CAN91" s="169"/>
      <c r="CAO91" s="169"/>
      <c r="CAP91" s="169"/>
      <c r="CAQ91" s="169"/>
      <c r="CAR91" s="169"/>
      <c r="CAS91" s="169"/>
      <c r="CAT91" s="169"/>
      <c r="CAU91" s="169"/>
      <c r="CAV91" s="169"/>
      <c r="CAW91" s="169"/>
      <c r="CAX91" s="169"/>
      <c r="CAY91" s="169"/>
      <c r="CAZ91" s="169"/>
      <c r="CBA91" s="169"/>
      <c r="CBB91" s="169"/>
      <c r="CBC91" s="169"/>
      <c r="CBD91" s="169"/>
      <c r="CBE91" s="169"/>
      <c r="CBF91" s="169"/>
      <c r="CBG91" s="169"/>
      <c r="CBH91" s="169"/>
      <c r="CBI91" s="169"/>
      <c r="CBJ91" s="169"/>
      <c r="CBK91" s="169"/>
      <c r="CBL91" s="169"/>
      <c r="CBM91" s="169"/>
      <c r="CBN91" s="169"/>
      <c r="CBO91" s="169"/>
      <c r="CBP91" s="169"/>
      <c r="CBQ91" s="169"/>
      <c r="CBR91" s="169"/>
      <c r="CBS91" s="169"/>
      <c r="CBT91" s="169"/>
      <c r="CBU91" s="169"/>
      <c r="CBV91" s="169"/>
      <c r="CBW91" s="169"/>
      <c r="CBX91" s="169"/>
      <c r="CBY91" s="169"/>
      <c r="CBZ91" s="169"/>
      <c r="CCA91" s="169"/>
      <c r="CCB91" s="169"/>
      <c r="CCC91" s="169"/>
      <c r="CCD91" s="169"/>
      <c r="CCE91" s="169"/>
      <c r="CCF91" s="169"/>
      <c r="CCG91" s="169"/>
      <c r="CCH91" s="169"/>
      <c r="CCI91" s="169"/>
      <c r="CCJ91" s="169"/>
      <c r="CCK91" s="169"/>
      <c r="CCL91" s="169"/>
      <c r="CCM91" s="169"/>
      <c r="CCN91" s="169"/>
      <c r="CCO91" s="169"/>
      <c r="CCP91" s="169"/>
      <c r="CCQ91" s="169"/>
      <c r="CCR91" s="169"/>
      <c r="CCS91" s="169"/>
      <c r="CCT91" s="169"/>
      <c r="CCU91" s="169"/>
      <c r="CCV91" s="169"/>
      <c r="CCW91" s="169"/>
      <c r="CCX91" s="169"/>
      <c r="CCY91" s="169"/>
      <c r="CCZ91" s="169"/>
      <c r="CDA91" s="169"/>
      <c r="CDB91" s="169"/>
      <c r="CDC91" s="169"/>
      <c r="CDD91" s="169"/>
      <c r="CDE91" s="169"/>
      <c r="CDF91" s="169"/>
      <c r="CDG91" s="169"/>
      <c r="CDH91" s="169"/>
      <c r="CDI91" s="169"/>
      <c r="CDJ91" s="169"/>
      <c r="CDK91" s="169"/>
      <c r="CDL91" s="169"/>
      <c r="CDM91" s="169"/>
      <c r="CDN91" s="169"/>
      <c r="CDO91" s="169"/>
      <c r="CDP91" s="169"/>
      <c r="CDQ91" s="169"/>
      <c r="CDR91" s="169"/>
      <c r="CDS91" s="169"/>
      <c r="CDT91" s="169"/>
      <c r="CDU91" s="169"/>
      <c r="CDV91" s="169"/>
      <c r="CDW91" s="169"/>
      <c r="CDX91" s="169"/>
      <c r="CDY91" s="169"/>
      <c r="CDZ91" s="169"/>
      <c r="CEA91" s="169"/>
      <c r="CEB91" s="169"/>
      <c r="CEC91" s="169"/>
      <c r="CED91" s="169"/>
      <c r="CEE91" s="169"/>
      <c r="CEF91" s="169"/>
      <c r="CEG91" s="169"/>
      <c r="CEH91" s="169"/>
      <c r="CEI91" s="169"/>
      <c r="CEJ91" s="169"/>
      <c r="CEK91" s="169"/>
      <c r="CEL91" s="169"/>
      <c r="CEM91" s="169"/>
      <c r="CEN91" s="169"/>
      <c r="CEO91" s="169"/>
      <c r="CEP91" s="169"/>
      <c r="CEQ91" s="169"/>
      <c r="CER91" s="169"/>
      <c r="CES91" s="169"/>
      <c r="CET91" s="169"/>
      <c r="CEU91" s="169"/>
      <c r="CEV91" s="169"/>
      <c r="CEW91" s="169"/>
      <c r="CEX91" s="169"/>
      <c r="CEY91" s="169"/>
      <c r="CEZ91" s="169"/>
      <c r="CFA91" s="169"/>
      <c r="CFB91" s="169"/>
      <c r="CFC91" s="169"/>
      <c r="CFD91" s="169"/>
      <c r="CFE91" s="169"/>
      <c r="CFF91" s="169"/>
      <c r="CFG91" s="169"/>
      <c r="CFH91" s="169"/>
      <c r="CFI91" s="169"/>
      <c r="CFJ91" s="169"/>
      <c r="CFK91" s="169"/>
      <c r="CFL91" s="169"/>
      <c r="CFM91" s="169"/>
      <c r="CFN91" s="169"/>
      <c r="CFO91" s="169"/>
      <c r="CFP91" s="169"/>
      <c r="CFQ91" s="169"/>
      <c r="CFR91" s="169"/>
      <c r="CFS91" s="169"/>
      <c r="CFT91" s="169"/>
      <c r="CFU91" s="169"/>
      <c r="CFV91" s="169"/>
      <c r="CFW91" s="169"/>
      <c r="CFX91" s="169"/>
      <c r="CFY91" s="169"/>
      <c r="CFZ91" s="169"/>
      <c r="CGA91" s="169"/>
      <c r="CGB91" s="169"/>
      <c r="CGC91" s="169"/>
      <c r="CGD91" s="169"/>
      <c r="CGE91" s="169"/>
      <c r="CGF91" s="169"/>
      <c r="CGG91" s="169"/>
      <c r="CGH91" s="169"/>
      <c r="CGI91" s="169"/>
      <c r="CGJ91" s="169"/>
      <c r="CGK91" s="169"/>
      <c r="CGL91" s="169"/>
      <c r="CGM91" s="169"/>
      <c r="CGN91" s="169"/>
      <c r="CGO91" s="169"/>
      <c r="CGP91" s="169"/>
      <c r="CGQ91" s="169"/>
      <c r="CGR91" s="169"/>
      <c r="CGS91" s="169"/>
      <c r="CGT91" s="169"/>
      <c r="CGU91" s="169"/>
      <c r="CGV91" s="169"/>
      <c r="CGW91" s="169"/>
      <c r="CGX91" s="169"/>
      <c r="CGY91" s="169"/>
      <c r="CGZ91" s="169"/>
      <c r="CHA91" s="169"/>
      <c r="CHB91" s="169"/>
      <c r="CHC91" s="169"/>
      <c r="CHD91" s="169"/>
      <c r="CHE91" s="169"/>
      <c r="CHF91" s="169"/>
      <c r="CHG91" s="169"/>
      <c r="CHH91" s="169"/>
      <c r="CHI91" s="169"/>
      <c r="CHJ91" s="169"/>
      <c r="CHK91" s="169"/>
      <c r="CHL91" s="169"/>
      <c r="CHM91" s="169"/>
      <c r="CHN91" s="169"/>
      <c r="CHO91" s="169"/>
      <c r="CHP91" s="169"/>
      <c r="CHQ91" s="169"/>
      <c r="CHR91" s="169"/>
      <c r="CHS91" s="169"/>
      <c r="CHT91" s="169"/>
      <c r="CHU91" s="169"/>
      <c r="CHV91" s="169"/>
      <c r="CHW91" s="169"/>
      <c r="CHX91" s="169"/>
      <c r="CHY91" s="169"/>
      <c r="CHZ91" s="169"/>
      <c r="CIA91" s="169"/>
      <c r="CIB91" s="169"/>
      <c r="CIC91" s="169"/>
      <c r="CID91" s="169"/>
      <c r="CIE91" s="169"/>
      <c r="CIF91" s="169"/>
      <c r="CIG91" s="169"/>
      <c r="CIH91" s="169"/>
      <c r="CII91" s="169"/>
      <c r="CIJ91" s="169"/>
      <c r="CIK91" s="169"/>
      <c r="CIL91" s="169"/>
      <c r="CIM91" s="169"/>
      <c r="CIN91" s="169"/>
      <c r="CIO91" s="169"/>
      <c r="CIP91" s="169"/>
      <c r="CIQ91" s="169"/>
      <c r="CIR91" s="169"/>
      <c r="CIS91" s="169"/>
      <c r="CIT91" s="169"/>
      <c r="CIU91" s="169"/>
      <c r="CIV91" s="169"/>
      <c r="CIW91" s="169"/>
      <c r="CIX91" s="169"/>
      <c r="CIY91" s="169"/>
      <c r="CIZ91" s="169"/>
      <c r="CJA91" s="169"/>
      <c r="CJB91" s="169"/>
      <c r="CJC91" s="169"/>
      <c r="CJD91" s="169"/>
      <c r="CJE91" s="169"/>
      <c r="CJF91" s="169"/>
      <c r="CJG91" s="169"/>
      <c r="CJH91" s="169"/>
      <c r="CJI91" s="169"/>
      <c r="CJJ91" s="169"/>
      <c r="CJK91" s="169"/>
      <c r="CJL91" s="169"/>
      <c r="CJM91" s="169"/>
      <c r="CJN91" s="169"/>
      <c r="CJO91" s="169"/>
      <c r="CJP91" s="169"/>
      <c r="CJQ91" s="169"/>
      <c r="CJR91" s="169"/>
      <c r="CJS91" s="169"/>
      <c r="CJT91" s="169"/>
      <c r="CJU91" s="169"/>
      <c r="CJV91" s="169"/>
      <c r="CJW91" s="169"/>
      <c r="CJX91" s="169"/>
      <c r="CJY91" s="169"/>
      <c r="CJZ91" s="169"/>
      <c r="CKA91" s="169"/>
      <c r="CKB91" s="169"/>
      <c r="CKC91" s="169"/>
      <c r="CKD91" s="169"/>
      <c r="CKE91" s="169"/>
      <c r="CKF91" s="169"/>
      <c r="CKG91" s="169"/>
      <c r="CKH91" s="169"/>
      <c r="CKI91" s="169"/>
      <c r="CKJ91" s="169"/>
      <c r="CKK91" s="169"/>
      <c r="CKL91" s="169"/>
      <c r="CKM91" s="169"/>
      <c r="CKN91" s="169"/>
      <c r="CKO91" s="169"/>
      <c r="CKP91" s="169"/>
      <c r="CKQ91" s="169"/>
      <c r="CKR91" s="169"/>
      <c r="CKS91" s="169"/>
      <c r="CKT91" s="169"/>
      <c r="CKU91" s="169"/>
      <c r="CKV91" s="169"/>
      <c r="CKW91" s="169"/>
      <c r="CKX91" s="169"/>
      <c r="CKY91" s="169"/>
      <c r="CKZ91" s="169"/>
      <c r="CLA91" s="169"/>
      <c r="CLB91" s="169"/>
      <c r="CLC91" s="169"/>
      <c r="CLD91" s="169"/>
      <c r="CLE91" s="169"/>
      <c r="CLF91" s="169"/>
      <c r="CLG91" s="169"/>
      <c r="CLH91" s="169"/>
      <c r="CLI91" s="169"/>
      <c r="CLJ91" s="169"/>
      <c r="CLK91" s="169"/>
      <c r="CLL91" s="169"/>
      <c r="CLM91" s="169"/>
      <c r="CLN91" s="169"/>
      <c r="CLO91" s="169"/>
      <c r="CLP91" s="169"/>
      <c r="CLQ91" s="169"/>
      <c r="CLR91" s="169"/>
      <c r="CLS91" s="169"/>
      <c r="CLT91" s="169"/>
      <c r="CLU91" s="169"/>
      <c r="CLV91" s="169"/>
      <c r="CLW91" s="169"/>
      <c r="CLX91" s="169"/>
      <c r="CLY91" s="169"/>
      <c r="CLZ91" s="169"/>
      <c r="CMA91" s="169"/>
      <c r="CMB91" s="169"/>
      <c r="CMC91" s="169"/>
      <c r="CMD91" s="169"/>
      <c r="CME91" s="169"/>
      <c r="CMF91" s="169"/>
      <c r="CMG91" s="169"/>
      <c r="CMH91" s="169"/>
      <c r="CMI91" s="169"/>
      <c r="CMJ91" s="169"/>
      <c r="CMK91" s="169"/>
      <c r="CML91" s="169"/>
      <c r="CMM91" s="169"/>
      <c r="CMN91" s="169"/>
      <c r="CMO91" s="169"/>
      <c r="CMP91" s="169"/>
      <c r="CMQ91" s="169"/>
      <c r="CMR91" s="169"/>
      <c r="CMS91" s="169"/>
      <c r="CMT91" s="169"/>
      <c r="CMU91" s="169"/>
      <c r="CMV91" s="169"/>
      <c r="CMW91" s="169"/>
      <c r="CMX91" s="169"/>
      <c r="CMY91" s="169"/>
      <c r="CMZ91" s="169"/>
      <c r="CNA91" s="169"/>
      <c r="CNB91" s="169"/>
      <c r="CNC91" s="169"/>
      <c r="CND91" s="169"/>
      <c r="CNE91" s="169"/>
      <c r="CNF91" s="169"/>
      <c r="CNG91" s="169"/>
      <c r="CNH91" s="169"/>
      <c r="CNI91" s="169"/>
      <c r="CNJ91" s="169"/>
      <c r="CNK91" s="169"/>
      <c r="CNL91" s="169"/>
      <c r="CNM91" s="169"/>
      <c r="CNN91" s="169"/>
      <c r="CNO91" s="169"/>
      <c r="CNP91" s="169"/>
      <c r="CNQ91" s="169"/>
      <c r="CNR91" s="169"/>
      <c r="CNS91" s="169"/>
      <c r="CNT91" s="169"/>
      <c r="CNU91" s="169"/>
      <c r="CNV91" s="169"/>
      <c r="CNW91" s="169"/>
      <c r="CNX91" s="169"/>
      <c r="CNY91" s="169"/>
      <c r="CNZ91" s="169"/>
      <c r="COA91" s="169"/>
      <c r="COB91" s="169"/>
      <c r="COC91" s="169"/>
      <c r="COD91" s="169"/>
      <c r="COE91" s="169"/>
      <c r="COF91" s="169"/>
      <c r="COG91" s="169"/>
      <c r="COH91" s="169"/>
      <c r="COI91" s="169"/>
      <c r="COJ91" s="169"/>
      <c r="COK91" s="169"/>
      <c r="COL91" s="169"/>
      <c r="COM91" s="169"/>
      <c r="CON91" s="169"/>
      <c r="COO91" s="169"/>
      <c r="COP91" s="169"/>
      <c r="COQ91" s="169"/>
      <c r="COR91" s="169"/>
      <c r="COS91" s="169"/>
      <c r="COT91" s="169"/>
      <c r="COU91" s="169"/>
      <c r="COV91" s="169"/>
      <c r="COW91" s="169"/>
      <c r="COX91" s="169"/>
      <c r="COY91" s="169"/>
      <c r="COZ91" s="169"/>
      <c r="CPA91" s="169"/>
      <c r="CPB91" s="169"/>
      <c r="CPC91" s="169"/>
      <c r="CPD91" s="169"/>
      <c r="CPE91" s="169"/>
      <c r="CPF91" s="169"/>
      <c r="CPG91" s="169"/>
      <c r="CPH91" s="169"/>
      <c r="CPI91" s="169"/>
      <c r="CPJ91" s="169"/>
      <c r="CPK91" s="169"/>
      <c r="CPL91" s="169"/>
      <c r="CPM91" s="169"/>
      <c r="CPN91" s="169"/>
      <c r="CPO91" s="169"/>
      <c r="CPP91" s="169"/>
      <c r="CPQ91" s="169"/>
      <c r="CPR91" s="169"/>
      <c r="CPS91" s="169"/>
      <c r="CPT91" s="169"/>
      <c r="CPU91" s="169"/>
      <c r="CPV91" s="169"/>
      <c r="CPW91" s="169"/>
      <c r="CPX91" s="169"/>
      <c r="CPY91" s="169"/>
      <c r="CPZ91" s="169"/>
      <c r="CQA91" s="169"/>
      <c r="CQB91" s="169"/>
      <c r="CQC91" s="169"/>
      <c r="CQD91" s="169"/>
      <c r="CQE91" s="169"/>
      <c r="CQF91" s="169"/>
      <c r="CQG91" s="169"/>
      <c r="CQH91" s="169"/>
      <c r="CQI91" s="169"/>
      <c r="CQJ91" s="169"/>
      <c r="CQK91" s="169"/>
      <c r="CQL91" s="169"/>
      <c r="CQM91" s="169"/>
      <c r="CQN91" s="169"/>
      <c r="CQO91" s="169"/>
      <c r="CQP91" s="169"/>
      <c r="CQQ91" s="169"/>
      <c r="CQR91" s="169"/>
      <c r="CQS91" s="169"/>
      <c r="CQT91" s="169"/>
      <c r="CQU91" s="169"/>
      <c r="CQV91" s="169"/>
      <c r="CQW91" s="169"/>
      <c r="CQX91" s="169"/>
      <c r="CQY91" s="169"/>
      <c r="CQZ91" s="169"/>
      <c r="CRA91" s="169"/>
      <c r="CRB91" s="169"/>
      <c r="CRC91" s="169"/>
      <c r="CRD91" s="169"/>
      <c r="CRE91" s="169"/>
      <c r="CRF91" s="169"/>
      <c r="CRG91" s="169"/>
      <c r="CRH91" s="169"/>
      <c r="CRI91" s="169"/>
      <c r="CRJ91" s="169"/>
      <c r="CRK91" s="169"/>
      <c r="CRL91" s="169"/>
      <c r="CRM91" s="169"/>
      <c r="CRN91" s="169"/>
      <c r="CRO91" s="169"/>
      <c r="CRP91" s="169"/>
      <c r="CRQ91" s="169"/>
      <c r="CRR91" s="169"/>
      <c r="CRS91" s="169"/>
      <c r="CRT91" s="169"/>
      <c r="CRU91" s="169"/>
      <c r="CRV91" s="169"/>
      <c r="CRW91" s="169"/>
      <c r="CRX91" s="169"/>
      <c r="CRY91" s="169"/>
      <c r="CRZ91" s="169"/>
      <c r="CSA91" s="169"/>
      <c r="CSB91" s="169"/>
      <c r="CSC91" s="169"/>
      <c r="CSD91" s="169"/>
      <c r="CSE91" s="169"/>
      <c r="CSF91" s="169"/>
      <c r="CSG91" s="169"/>
      <c r="CSH91" s="169"/>
      <c r="CSI91" s="169"/>
      <c r="CSJ91" s="169"/>
      <c r="CSK91" s="169"/>
      <c r="CSL91" s="169"/>
      <c r="CSM91" s="169"/>
      <c r="CSN91" s="169"/>
      <c r="CSO91" s="169"/>
      <c r="CSP91" s="169"/>
      <c r="CSQ91" s="169"/>
      <c r="CSR91" s="169"/>
      <c r="CSS91" s="169"/>
      <c r="CST91" s="169"/>
      <c r="CSU91" s="169"/>
      <c r="CSV91" s="169"/>
      <c r="CSW91" s="169"/>
      <c r="CSX91" s="169"/>
      <c r="CSY91" s="169"/>
      <c r="CSZ91" s="169"/>
      <c r="CTA91" s="169"/>
      <c r="CTB91" s="169"/>
      <c r="CTC91" s="169"/>
      <c r="CTD91" s="169"/>
      <c r="CTE91" s="169"/>
      <c r="CTF91" s="169"/>
      <c r="CTG91" s="169"/>
      <c r="CTH91" s="169"/>
      <c r="CTI91" s="169"/>
      <c r="CTJ91" s="169"/>
      <c r="CTK91" s="169"/>
      <c r="CTL91" s="169"/>
      <c r="CTM91" s="169"/>
      <c r="CTN91" s="169"/>
      <c r="CTO91" s="169"/>
      <c r="CTP91" s="169"/>
      <c r="CTQ91" s="169"/>
      <c r="CTR91" s="169"/>
      <c r="CTS91" s="169"/>
      <c r="CTT91" s="169"/>
      <c r="CTU91" s="169"/>
      <c r="CTV91" s="169"/>
      <c r="CTW91" s="169"/>
      <c r="CTX91" s="169"/>
      <c r="CTY91" s="169"/>
      <c r="CTZ91" s="169"/>
      <c r="CUA91" s="169"/>
      <c r="CUB91" s="169"/>
      <c r="CUC91" s="169"/>
      <c r="CUD91" s="169"/>
      <c r="CUE91" s="169"/>
      <c r="CUF91" s="169"/>
      <c r="CUG91" s="169"/>
      <c r="CUH91" s="169"/>
      <c r="CUI91" s="169"/>
      <c r="CUJ91" s="169"/>
      <c r="CUK91" s="169"/>
      <c r="CUL91" s="169"/>
      <c r="CUM91" s="169"/>
      <c r="CUN91" s="169"/>
      <c r="CUO91" s="169"/>
      <c r="CUP91" s="169"/>
      <c r="CUQ91" s="169"/>
      <c r="CUR91" s="169"/>
      <c r="CUS91" s="169"/>
      <c r="CUT91" s="169"/>
      <c r="CUU91" s="169"/>
      <c r="CUV91" s="169"/>
      <c r="CUW91" s="169"/>
      <c r="CUX91" s="169"/>
      <c r="CUY91" s="169"/>
      <c r="CUZ91" s="169"/>
      <c r="CVA91" s="169"/>
      <c r="CVB91" s="169"/>
      <c r="CVC91" s="169"/>
      <c r="CVD91" s="169"/>
      <c r="CVE91" s="169"/>
      <c r="CVF91" s="169"/>
      <c r="CVG91" s="169"/>
      <c r="CVH91" s="169"/>
      <c r="CVI91" s="169"/>
      <c r="CVJ91" s="169"/>
      <c r="CVK91" s="169"/>
      <c r="CVL91" s="169"/>
      <c r="CVM91" s="169"/>
      <c r="CVN91" s="169"/>
      <c r="CVO91" s="169"/>
      <c r="CVP91" s="169"/>
      <c r="CVQ91" s="169"/>
      <c r="CVR91" s="169"/>
      <c r="CVS91" s="169"/>
      <c r="CVT91" s="169"/>
      <c r="CVU91" s="169"/>
      <c r="CVV91" s="169"/>
      <c r="CVW91" s="169"/>
      <c r="CVX91" s="169"/>
      <c r="CVY91" s="169"/>
      <c r="CVZ91" s="169"/>
      <c r="CWA91" s="169"/>
      <c r="CWB91" s="169"/>
      <c r="CWC91" s="169"/>
      <c r="CWD91" s="169"/>
      <c r="CWE91" s="169"/>
      <c r="CWF91" s="169"/>
      <c r="CWG91" s="169"/>
      <c r="CWH91" s="169"/>
      <c r="CWI91" s="169"/>
      <c r="CWJ91" s="169"/>
      <c r="CWK91" s="169"/>
      <c r="CWL91" s="169"/>
      <c r="CWM91" s="169"/>
      <c r="CWN91" s="169"/>
      <c r="CWO91" s="169"/>
      <c r="CWP91" s="169"/>
      <c r="CWQ91" s="169"/>
      <c r="CWR91" s="169"/>
      <c r="CWS91" s="169"/>
      <c r="CWT91" s="169"/>
      <c r="CWU91" s="169"/>
      <c r="CWV91" s="169"/>
      <c r="CWW91" s="169"/>
      <c r="CWX91" s="169"/>
      <c r="CWY91" s="169"/>
      <c r="CWZ91" s="169"/>
      <c r="CXA91" s="169"/>
      <c r="CXB91" s="169"/>
      <c r="CXC91" s="169"/>
      <c r="CXD91" s="169"/>
      <c r="CXE91" s="169"/>
      <c r="CXF91" s="169"/>
      <c r="CXG91" s="169"/>
      <c r="CXH91" s="169"/>
      <c r="CXI91" s="169"/>
      <c r="CXJ91" s="169"/>
      <c r="CXK91" s="169"/>
      <c r="CXL91" s="169"/>
      <c r="CXM91" s="169"/>
      <c r="CXN91" s="169"/>
      <c r="CXO91" s="169"/>
      <c r="CXP91" s="169"/>
      <c r="CXQ91" s="169"/>
      <c r="CXR91" s="169"/>
      <c r="CXS91" s="169"/>
      <c r="CXT91" s="169"/>
      <c r="CXU91" s="169"/>
      <c r="CXV91" s="169"/>
      <c r="CXW91" s="169"/>
      <c r="CXX91" s="169"/>
      <c r="CXY91" s="169"/>
      <c r="CXZ91" s="169"/>
      <c r="CYA91" s="169"/>
      <c r="CYB91" s="169"/>
      <c r="CYC91" s="169"/>
      <c r="CYD91" s="169"/>
      <c r="CYE91" s="169"/>
      <c r="CYF91" s="169"/>
      <c r="CYG91" s="169"/>
      <c r="CYH91" s="169"/>
      <c r="CYI91" s="169"/>
      <c r="CYJ91" s="169"/>
      <c r="CYK91" s="169"/>
      <c r="CYL91" s="169"/>
      <c r="CYM91" s="169"/>
      <c r="CYN91" s="169"/>
      <c r="CYO91" s="169"/>
      <c r="CYP91" s="169"/>
      <c r="CYQ91" s="169"/>
      <c r="CYR91" s="169"/>
      <c r="CYS91" s="169"/>
      <c r="CYT91" s="169"/>
      <c r="CYU91" s="169"/>
      <c r="CYV91" s="169"/>
      <c r="CYW91" s="169"/>
      <c r="CYX91" s="169"/>
      <c r="CYY91" s="169"/>
      <c r="CYZ91" s="169"/>
      <c r="CZA91" s="169"/>
      <c r="CZB91" s="169"/>
      <c r="CZC91" s="169"/>
      <c r="CZD91" s="169"/>
      <c r="CZE91" s="169"/>
      <c r="CZF91" s="169"/>
      <c r="CZG91" s="169"/>
      <c r="CZH91" s="169"/>
      <c r="CZI91" s="169"/>
      <c r="CZJ91" s="169"/>
      <c r="CZK91" s="169"/>
      <c r="CZL91" s="169"/>
      <c r="CZM91" s="169"/>
      <c r="CZN91" s="169"/>
      <c r="CZO91" s="169"/>
      <c r="CZP91" s="169"/>
      <c r="CZQ91" s="169"/>
      <c r="CZR91" s="169"/>
      <c r="CZS91" s="169"/>
      <c r="CZT91" s="169"/>
      <c r="CZU91" s="169"/>
      <c r="CZV91" s="169"/>
      <c r="CZW91" s="169"/>
      <c r="CZX91" s="169"/>
      <c r="CZY91" s="169"/>
      <c r="CZZ91" s="169"/>
      <c r="DAA91" s="169"/>
      <c r="DAB91" s="169"/>
      <c r="DAC91" s="169"/>
      <c r="DAD91" s="169"/>
      <c r="DAE91" s="169"/>
      <c r="DAF91" s="169"/>
      <c r="DAG91" s="169"/>
      <c r="DAH91" s="169"/>
      <c r="DAI91" s="169"/>
      <c r="DAJ91" s="169"/>
      <c r="DAK91" s="169"/>
      <c r="DAL91" s="169"/>
      <c r="DAM91" s="169"/>
      <c r="DAN91" s="169"/>
      <c r="DAO91" s="169"/>
      <c r="DAP91" s="169"/>
      <c r="DAQ91" s="169"/>
      <c r="DAR91" s="169"/>
      <c r="DAS91" s="169"/>
      <c r="DAT91" s="169"/>
      <c r="DAU91" s="169"/>
      <c r="DAV91" s="169"/>
      <c r="DAW91" s="169"/>
      <c r="DAX91" s="169"/>
      <c r="DAY91" s="169"/>
      <c r="DAZ91" s="169"/>
      <c r="DBA91" s="169"/>
      <c r="DBB91" s="169"/>
      <c r="DBC91" s="169"/>
      <c r="DBD91" s="169"/>
      <c r="DBE91" s="169"/>
      <c r="DBF91" s="169"/>
      <c r="DBG91" s="169"/>
      <c r="DBH91" s="169"/>
      <c r="DBI91" s="169"/>
      <c r="DBJ91" s="169"/>
      <c r="DBK91" s="169"/>
      <c r="DBL91" s="169"/>
      <c r="DBM91" s="169"/>
      <c r="DBN91" s="169"/>
      <c r="DBO91" s="169"/>
      <c r="DBP91" s="169"/>
      <c r="DBQ91" s="169"/>
      <c r="DBR91" s="169"/>
      <c r="DBS91" s="169"/>
      <c r="DBT91" s="169"/>
      <c r="DBU91" s="169"/>
      <c r="DBV91" s="169"/>
      <c r="DBW91" s="169"/>
      <c r="DBX91" s="169"/>
      <c r="DBY91" s="169"/>
      <c r="DBZ91" s="169"/>
      <c r="DCA91" s="169"/>
      <c r="DCB91" s="169"/>
      <c r="DCC91" s="169"/>
      <c r="DCD91" s="169"/>
      <c r="DCE91" s="169"/>
      <c r="DCF91" s="169"/>
      <c r="DCG91" s="169"/>
      <c r="DCH91" s="169"/>
      <c r="DCI91" s="169"/>
      <c r="DCJ91" s="169"/>
      <c r="DCK91" s="169"/>
      <c r="DCL91" s="169"/>
      <c r="DCM91" s="169"/>
      <c r="DCN91" s="169"/>
      <c r="DCO91" s="169"/>
      <c r="DCP91" s="169"/>
      <c r="DCQ91" s="169"/>
      <c r="DCR91" s="169"/>
      <c r="DCS91" s="169"/>
      <c r="DCT91" s="169"/>
      <c r="DCU91" s="169"/>
      <c r="DCV91" s="169"/>
      <c r="DCW91" s="169"/>
      <c r="DCX91" s="169"/>
      <c r="DCY91" s="169"/>
      <c r="DCZ91" s="169"/>
      <c r="DDA91" s="169"/>
      <c r="DDB91" s="169"/>
      <c r="DDC91" s="169"/>
      <c r="DDD91" s="169"/>
      <c r="DDE91" s="169"/>
      <c r="DDF91" s="169"/>
      <c r="DDG91" s="169"/>
      <c r="DDH91" s="169"/>
      <c r="DDI91" s="169"/>
      <c r="DDJ91" s="169"/>
      <c r="DDK91" s="169"/>
      <c r="DDL91" s="169"/>
      <c r="DDM91" s="169"/>
      <c r="DDN91" s="169"/>
      <c r="DDO91" s="169"/>
      <c r="DDP91" s="169"/>
      <c r="DDQ91" s="169"/>
      <c r="DDR91" s="169"/>
      <c r="DDS91" s="169"/>
      <c r="DDT91" s="169"/>
      <c r="DDU91" s="169"/>
      <c r="DDV91" s="169"/>
      <c r="DDW91" s="169"/>
      <c r="DDX91" s="169"/>
      <c r="DDY91" s="169"/>
      <c r="DDZ91" s="169"/>
      <c r="DEA91" s="169"/>
      <c r="DEB91" s="169"/>
      <c r="DEC91" s="169"/>
      <c r="DED91" s="169"/>
      <c r="DEE91" s="169"/>
      <c r="DEF91" s="169"/>
      <c r="DEG91" s="169"/>
      <c r="DEH91" s="169"/>
      <c r="DEI91" s="169"/>
      <c r="DEJ91" s="169"/>
      <c r="DEK91" s="169"/>
      <c r="DEL91" s="169"/>
      <c r="DEM91" s="169"/>
      <c r="DEN91" s="169"/>
      <c r="DEO91" s="169"/>
      <c r="DEP91" s="169"/>
      <c r="DEQ91" s="169"/>
      <c r="DER91" s="169"/>
      <c r="DES91" s="169"/>
      <c r="DET91" s="169"/>
      <c r="DEU91" s="169"/>
      <c r="DEV91" s="169"/>
      <c r="DEW91" s="169"/>
      <c r="DEX91" s="169"/>
      <c r="DEY91" s="169"/>
      <c r="DEZ91" s="169"/>
      <c r="DFA91" s="169"/>
      <c r="DFB91" s="169"/>
      <c r="DFC91" s="169"/>
      <c r="DFD91" s="169"/>
      <c r="DFE91" s="169"/>
      <c r="DFF91" s="169"/>
      <c r="DFG91" s="169"/>
      <c r="DFH91" s="169"/>
      <c r="DFI91" s="169"/>
      <c r="DFJ91" s="169"/>
      <c r="DFK91" s="169"/>
      <c r="DFL91" s="169"/>
      <c r="DFM91" s="169"/>
      <c r="DFN91" s="169"/>
      <c r="DFO91" s="169"/>
      <c r="DFP91" s="169"/>
      <c r="DFQ91" s="169"/>
      <c r="DFR91" s="169"/>
      <c r="DFS91" s="169"/>
      <c r="DFT91" s="169"/>
      <c r="DFU91" s="169"/>
      <c r="DFV91" s="169"/>
      <c r="DFW91" s="169"/>
      <c r="DFX91" s="169"/>
      <c r="DFY91" s="169"/>
      <c r="DFZ91" s="169"/>
      <c r="DGA91" s="169"/>
      <c r="DGB91" s="169"/>
      <c r="DGC91" s="169"/>
      <c r="DGD91" s="169"/>
      <c r="DGE91" s="169"/>
      <c r="DGF91" s="169"/>
      <c r="DGG91" s="169"/>
      <c r="DGH91" s="169"/>
      <c r="DGI91" s="169"/>
      <c r="DGJ91" s="169"/>
      <c r="DGK91" s="169"/>
      <c r="DGL91" s="169"/>
      <c r="DGM91" s="169"/>
      <c r="DGN91" s="169"/>
      <c r="DGO91" s="169"/>
      <c r="DGP91" s="169"/>
      <c r="DGQ91" s="169"/>
      <c r="DGR91" s="169"/>
      <c r="DGS91" s="169"/>
      <c r="DGT91" s="169"/>
      <c r="DGU91" s="169"/>
      <c r="DGV91" s="169"/>
      <c r="DGW91" s="169"/>
      <c r="DGX91" s="169"/>
      <c r="DGY91" s="169"/>
      <c r="DGZ91" s="169"/>
      <c r="DHA91" s="169"/>
      <c r="DHB91" s="169"/>
      <c r="DHC91" s="169"/>
      <c r="DHD91" s="169"/>
      <c r="DHE91" s="169"/>
      <c r="DHF91" s="169"/>
      <c r="DHG91" s="169"/>
      <c r="DHH91" s="169"/>
      <c r="DHI91" s="169"/>
      <c r="DHJ91" s="169"/>
      <c r="DHK91" s="169"/>
      <c r="DHL91" s="169"/>
      <c r="DHM91" s="169"/>
      <c r="DHN91" s="169"/>
      <c r="DHO91" s="169"/>
      <c r="DHP91" s="169"/>
      <c r="DHQ91" s="169"/>
      <c r="DHR91" s="169"/>
      <c r="DHS91" s="169"/>
      <c r="DHT91" s="169"/>
      <c r="DHU91" s="169"/>
      <c r="DHV91" s="169"/>
      <c r="DHW91" s="169"/>
      <c r="DHX91" s="169"/>
      <c r="DHY91" s="169"/>
      <c r="DHZ91" s="169"/>
      <c r="DIA91" s="169"/>
      <c r="DIB91" s="169"/>
      <c r="DIC91" s="169"/>
      <c r="DID91" s="169"/>
      <c r="DIE91" s="169"/>
      <c r="DIF91" s="169"/>
      <c r="DIG91" s="169"/>
      <c r="DIH91" s="169"/>
      <c r="DII91" s="169"/>
      <c r="DIJ91" s="169"/>
      <c r="DIK91" s="169"/>
      <c r="DIL91" s="169"/>
      <c r="DIM91" s="169"/>
      <c r="DIN91" s="169"/>
      <c r="DIO91" s="169"/>
      <c r="DIP91" s="169"/>
      <c r="DIQ91" s="169"/>
      <c r="DIR91" s="169"/>
      <c r="DIS91" s="169"/>
      <c r="DIT91" s="169"/>
      <c r="DIU91" s="169"/>
      <c r="DIV91" s="169"/>
      <c r="DIW91" s="169"/>
      <c r="DIX91" s="169"/>
      <c r="DIY91" s="169"/>
      <c r="DIZ91" s="169"/>
      <c r="DJA91" s="169"/>
      <c r="DJB91" s="169"/>
      <c r="DJC91" s="169"/>
      <c r="DJD91" s="169"/>
      <c r="DJE91" s="169"/>
      <c r="DJF91" s="169"/>
      <c r="DJG91" s="169"/>
      <c r="DJH91" s="169"/>
      <c r="DJI91" s="169"/>
      <c r="DJJ91" s="169"/>
      <c r="DJK91" s="169"/>
      <c r="DJL91" s="169"/>
      <c r="DJM91" s="169"/>
      <c r="DJN91" s="169"/>
      <c r="DJO91" s="169"/>
      <c r="DJP91" s="169"/>
      <c r="DJQ91" s="169"/>
      <c r="DJR91" s="169"/>
      <c r="DJS91" s="169"/>
      <c r="DJT91" s="169"/>
      <c r="DJU91" s="169"/>
      <c r="DJV91" s="169"/>
      <c r="DJW91" s="169"/>
      <c r="DJX91" s="169"/>
      <c r="DJY91" s="169"/>
      <c r="DJZ91" s="169"/>
      <c r="DKA91" s="169"/>
      <c r="DKB91" s="169"/>
      <c r="DKC91" s="169"/>
      <c r="DKD91" s="169"/>
      <c r="DKE91" s="169"/>
      <c r="DKF91" s="169"/>
      <c r="DKG91" s="169"/>
      <c r="DKH91" s="169"/>
      <c r="DKI91" s="169"/>
      <c r="DKJ91" s="169"/>
      <c r="DKK91" s="169"/>
      <c r="DKL91" s="169"/>
      <c r="DKM91" s="169"/>
      <c r="DKN91" s="169"/>
      <c r="DKO91" s="169"/>
      <c r="DKP91" s="169"/>
      <c r="DKQ91" s="169"/>
      <c r="DKR91" s="169"/>
      <c r="DKS91" s="169"/>
      <c r="DKT91" s="169"/>
      <c r="DKU91" s="169"/>
      <c r="DKV91" s="169"/>
      <c r="DKW91" s="169"/>
      <c r="DKX91" s="169"/>
      <c r="DKY91" s="169"/>
      <c r="DKZ91" s="169"/>
      <c r="DLA91" s="169"/>
      <c r="DLB91" s="169"/>
      <c r="DLC91" s="169"/>
      <c r="DLD91" s="169"/>
      <c r="DLE91" s="169"/>
      <c r="DLF91" s="169"/>
      <c r="DLG91" s="169"/>
      <c r="DLH91" s="169"/>
      <c r="DLI91" s="169"/>
      <c r="DLJ91" s="169"/>
      <c r="DLK91" s="169"/>
      <c r="DLL91" s="169"/>
      <c r="DLM91" s="169"/>
      <c r="DLN91" s="169"/>
      <c r="DLO91" s="169"/>
      <c r="DLP91" s="169"/>
      <c r="DLQ91" s="169"/>
      <c r="DLR91" s="169"/>
      <c r="DLS91" s="169"/>
      <c r="DLT91" s="169"/>
      <c r="DLU91" s="169"/>
      <c r="DLV91" s="169"/>
      <c r="DLW91" s="169"/>
      <c r="DLX91" s="169"/>
      <c r="DLY91" s="169"/>
      <c r="DLZ91" s="169"/>
      <c r="DMA91" s="169"/>
      <c r="DMB91" s="169"/>
      <c r="DMC91" s="169"/>
      <c r="DMD91" s="169"/>
      <c r="DME91" s="169"/>
      <c r="DMF91" s="169"/>
      <c r="DMG91" s="169"/>
      <c r="DMH91" s="169"/>
      <c r="DMI91" s="169"/>
      <c r="DMJ91" s="169"/>
      <c r="DMK91" s="169"/>
      <c r="DML91" s="169"/>
      <c r="DMM91" s="169"/>
      <c r="DMN91" s="169"/>
      <c r="DMO91" s="169"/>
      <c r="DMP91" s="169"/>
      <c r="DMQ91" s="169"/>
      <c r="DMR91" s="169"/>
      <c r="DMS91" s="169"/>
      <c r="DMT91" s="169"/>
      <c r="DMU91" s="169"/>
      <c r="DMV91" s="169"/>
      <c r="DMW91" s="169"/>
      <c r="DMX91" s="169"/>
      <c r="DMY91" s="169"/>
      <c r="DMZ91" s="169"/>
      <c r="DNA91" s="169"/>
      <c r="DNB91" s="169"/>
      <c r="DNC91" s="169"/>
      <c r="DND91" s="169"/>
      <c r="DNE91" s="169"/>
      <c r="DNF91" s="169"/>
      <c r="DNG91" s="169"/>
      <c r="DNH91" s="169"/>
      <c r="DNI91" s="169"/>
      <c r="DNJ91" s="169"/>
      <c r="DNK91" s="169"/>
      <c r="DNL91" s="169"/>
      <c r="DNM91" s="169"/>
      <c r="DNN91" s="169"/>
      <c r="DNO91" s="169"/>
      <c r="DNP91" s="169"/>
      <c r="DNQ91" s="169"/>
      <c r="DNR91" s="169"/>
      <c r="DNS91" s="169"/>
      <c r="DNT91" s="169"/>
      <c r="DNU91" s="169"/>
      <c r="DNV91" s="169"/>
      <c r="DNW91" s="169"/>
      <c r="DNX91" s="169"/>
      <c r="DNY91" s="169"/>
      <c r="DNZ91" s="169"/>
      <c r="DOA91" s="169"/>
      <c r="DOB91" s="169"/>
      <c r="DOC91" s="169"/>
      <c r="DOD91" s="169"/>
      <c r="DOE91" s="169"/>
      <c r="DOF91" s="169"/>
      <c r="DOG91" s="169"/>
      <c r="DOH91" s="169"/>
      <c r="DOI91" s="169"/>
      <c r="DOJ91" s="169"/>
      <c r="DOK91" s="169"/>
      <c r="DOL91" s="169"/>
      <c r="DOM91" s="169"/>
      <c r="DON91" s="169"/>
      <c r="DOO91" s="169"/>
      <c r="DOP91" s="169"/>
      <c r="DOQ91" s="169"/>
      <c r="DOR91" s="169"/>
      <c r="DOS91" s="169"/>
      <c r="DOT91" s="169"/>
      <c r="DOU91" s="169"/>
      <c r="DOV91" s="169"/>
      <c r="DOW91" s="169"/>
      <c r="DOX91" s="169"/>
      <c r="DOY91" s="169"/>
      <c r="DOZ91" s="169"/>
      <c r="DPA91" s="169"/>
      <c r="DPB91" s="169"/>
      <c r="DPC91" s="169"/>
      <c r="DPD91" s="169"/>
      <c r="DPE91" s="169"/>
      <c r="DPF91" s="169"/>
      <c r="DPG91" s="169"/>
      <c r="DPH91" s="169"/>
      <c r="DPI91" s="169"/>
      <c r="DPJ91" s="169"/>
      <c r="DPK91" s="169"/>
      <c r="DPL91" s="169"/>
      <c r="DPM91" s="169"/>
      <c r="DPN91" s="169"/>
      <c r="DPO91" s="169"/>
      <c r="DPP91" s="169"/>
      <c r="DPQ91" s="169"/>
      <c r="DPR91" s="169"/>
      <c r="DPS91" s="169"/>
      <c r="DPT91" s="169"/>
      <c r="DPU91" s="169"/>
      <c r="DPV91" s="169"/>
      <c r="DPW91" s="169"/>
      <c r="DPX91" s="169"/>
      <c r="DPY91" s="169"/>
      <c r="DPZ91" s="169"/>
      <c r="DQA91" s="169"/>
      <c r="DQB91" s="169"/>
      <c r="DQC91" s="169"/>
      <c r="DQD91" s="169"/>
      <c r="DQE91" s="169"/>
      <c r="DQF91" s="169"/>
      <c r="DQG91" s="169"/>
      <c r="DQH91" s="169"/>
      <c r="DQI91" s="169"/>
      <c r="DQJ91" s="169"/>
      <c r="DQK91" s="169"/>
      <c r="DQL91" s="169"/>
      <c r="DQM91" s="169"/>
      <c r="DQN91" s="169"/>
      <c r="DQO91" s="169"/>
      <c r="DQP91" s="169"/>
      <c r="DQQ91" s="169"/>
      <c r="DQR91" s="169"/>
      <c r="DQS91" s="169"/>
      <c r="DQT91" s="169"/>
      <c r="DQU91" s="169"/>
      <c r="DQV91" s="169"/>
      <c r="DQW91" s="169"/>
      <c r="DQX91" s="169"/>
      <c r="DQY91" s="169"/>
      <c r="DQZ91" s="169"/>
      <c r="DRA91" s="169"/>
      <c r="DRB91" s="169"/>
      <c r="DRC91" s="169"/>
      <c r="DRD91" s="169"/>
      <c r="DRE91" s="169"/>
      <c r="DRF91" s="169"/>
      <c r="DRG91" s="169"/>
      <c r="DRH91" s="169"/>
      <c r="DRI91" s="169"/>
      <c r="DRJ91" s="169"/>
      <c r="DRK91" s="169"/>
      <c r="DRL91" s="169"/>
      <c r="DRM91" s="169"/>
      <c r="DRN91" s="169"/>
      <c r="DRO91" s="169"/>
      <c r="DRP91" s="169"/>
      <c r="DRQ91" s="169"/>
      <c r="DRR91" s="169"/>
      <c r="DRS91" s="169"/>
      <c r="DRT91" s="169"/>
      <c r="DRU91" s="169"/>
      <c r="DRV91" s="169"/>
      <c r="DRW91" s="169"/>
      <c r="DRX91" s="169"/>
      <c r="DRY91" s="169"/>
      <c r="DRZ91" s="169"/>
      <c r="DSA91" s="169"/>
      <c r="DSB91" s="169"/>
      <c r="DSC91" s="169"/>
      <c r="DSD91" s="169"/>
      <c r="DSE91" s="169"/>
      <c r="DSF91" s="169"/>
      <c r="DSG91" s="169"/>
      <c r="DSH91" s="169"/>
      <c r="DSI91" s="169"/>
      <c r="DSJ91" s="169"/>
      <c r="DSK91" s="169"/>
      <c r="DSL91" s="169"/>
      <c r="DSM91" s="169"/>
      <c r="DSN91" s="169"/>
      <c r="DSO91" s="169"/>
      <c r="DSP91" s="169"/>
      <c r="DSQ91" s="169"/>
      <c r="DSR91" s="169"/>
      <c r="DSS91" s="169"/>
      <c r="DST91" s="169"/>
      <c r="DSU91" s="169"/>
      <c r="DSV91" s="169"/>
      <c r="DSW91" s="169"/>
      <c r="DSX91" s="169"/>
      <c r="DSY91" s="169"/>
      <c r="DSZ91" s="169"/>
      <c r="DTA91" s="169"/>
      <c r="DTB91" s="169"/>
      <c r="DTC91" s="169"/>
      <c r="DTD91" s="169"/>
      <c r="DTE91" s="169"/>
      <c r="DTF91" s="169"/>
      <c r="DTG91" s="169"/>
      <c r="DTH91" s="169"/>
      <c r="DTI91" s="169"/>
      <c r="DTJ91" s="169"/>
      <c r="DTK91" s="169"/>
      <c r="DTL91" s="169"/>
      <c r="DTM91" s="169"/>
      <c r="DTN91" s="169"/>
      <c r="DTO91" s="169"/>
      <c r="DTP91" s="169"/>
      <c r="DTQ91" s="169"/>
      <c r="DTR91" s="169"/>
      <c r="DTS91" s="169"/>
      <c r="DTT91" s="169"/>
      <c r="DTU91" s="169"/>
      <c r="DTV91" s="169"/>
      <c r="DTW91" s="169"/>
      <c r="DTX91" s="169"/>
      <c r="DTY91" s="169"/>
      <c r="DTZ91" s="169"/>
      <c r="DUA91" s="169"/>
      <c r="DUB91" s="169"/>
      <c r="DUC91" s="169"/>
      <c r="DUD91" s="169"/>
      <c r="DUE91" s="169"/>
      <c r="DUF91" s="169"/>
      <c r="DUG91" s="169"/>
      <c r="DUH91" s="169"/>
      <c r="DUI91" s="169"/>
      <c r="DUJ91" s="169"/>
      <c r="DUK91" s="169"/>
      <c r="DUL91" s="169"/>
      <c r="DUM91" s="169"/>
      <c r="DUN91" s="169"/>
      <c r="DUO91" s="169"/>
      <c r="DUP91" s="169"/>
      <c r="DUQ91" s="169"/>
      <c r="DUR91" s="169"/>
      <c r="DUS91" s="169"/>
      <c r="DUT91" s="169"/>
      <c r="DUU91" s="169"/>
      <c r="DUV91" s="169"/>
      <c r="DUW91" s="169"/>
      <c r="DUX91" s="169"/>
      <c r="DUY91" s="169"/>
      <c r="DUZ91" s="169"/>
      <c r="DVA91" s="169"/>
      <c r="DVB91" s="169"/>
      <c r="DVC91" s="169"/>
      <c r="DVD91" s="169"/>
      <c r="DVE91" s="169"/>
      <c r="DVF91" s="169"/>
      <c r="DVG91" s="169"/>
      <c r="DVH91" s="169"/>
      <c r="DVI91" s="169"/>
      <c r="DVJ91" s="169"/>
      <c r="DVK91" s="169"/>
      <c r="DVL91" s="169"/>
      <c r="DVM91" s="169"/>
      <c r="DVN91" s="169"/>
      <c r="DVO91" s="169"/>
      <c r="DVP91" s="169"/>
      <c r="DVQ91" s="169"/>
      <c r="DVR91" s="169"/>
      <c r="DVS91" s="169"/>
      <c r="DVT91" s="169"/>
      <c r="DVU91" s="169"/>
      <c r="DVV91" s="169"/>
      <c r="DVW91" s="169"/>
      <c r="DVX91" s="169"/>
      <c r="DVY91" s="169"/>
      <c r="DVZ91" s="169"/>
      <c r="DWA91" s="169"/>
      <c r="DWB91" s="169"/>
      <c r="DWC91" s="169"/>
      <c r="DWD91" s="169"/>
      <c r="DWE91" s="169"/>
      <c r="DWF91" s="169"/>
      <c r="DWG91" s="169"/>
      <c r="DWH91" s="169"/>
      <c r="DWI91" s="169"/>
      <c r="DWJ91" s="169"/>
      <c r="DWK91" s="169"/>
      <c r="DWL91" s="169"/>
      <c r="DWM91" s="169"/>
      <c r="DWN91" s="169"/>
      <c r="DWO91" s="169"/>
      <c r="DWP91" s="169"/>
      <c r="DWQ91" s="169"/>
      <c r="DWR91" s="169"/>
      <c r="DWS91" s="169"/>
      <c r="DWT91" s="169"/>
      <c r="DWU91" s="169"/>
      <c r="DWV91" s="169"/>
      <c r="DWW91" s="169"/>
      <c r="DWX91" s="169"/>
      <c r="DWY91" s="169"/>
      <c r="DWZ91" s="169"/>
      <c r="DXA91" s="169"/>
      <c r="DXB91" s="169"/>
      <c r="DXC91" s="169"/>
      <c r="DXD91" s="169"/>
      <c r="DXE91" s="169"/>
      <c r="DXF91" s="169"/>
      <c r="DXG91" s="169"/>
      <c r="DXH91" s="169"/>
      <c r="DXI91" s="169"/>
      <c r="DXJ91" s="169"/>
      <c r="DXK91" s="169"/>
      <c r="DXL91" s="169"/>
      <c r="DXM91" s="169"/>
      <c r="DXN91" s="169"/>
      <c r="DXO91" s="169"/>
      <c r="DXP91" s="169"/>
      <c r="DXQ91" s="169"/>
      <c r="DXR91" s="169"/>
      <c r="DXS91" s="169"/>
      <c r="DXT91" s="169"/>
      <c r="DXU91" s="169"/>
      <c r="DXV91" s="169"/>
      <c r="DXW91" s="169"/>
      <c r="DXX91" s="169"/>
      <c r="DXY91" s="169"/>
      <c r="DXZ91" s="169"/>
      <c r="DYA91" s="169"/>
      <c r="DYB91" s="169"/>
      <c r="DYC91" s="169"/>
      <c r="DYD91" s="169"/>
      <c r="DYE91" s="169"/>
      <c r="DYF91" s="169"/>
      <c r="DYG91" s="169"/>
      <c r="DYH91" s="169"/>
      <c r="DYI91" s="169"/>
      <c r="DYJ91" s="169"/>
      <c r="DYK91" s="169"/>
      <c r="DYL91" s="169"/>
      <c r="DYM91" s="169"/>
      <c r="DYN91" s="169"/>
      <c r="DYO91" s="169"/>
      <c r="DYP91" s="169"/>
      <c r="DYQ91" s="169"/>
      <c r="DYR91" s="169"/>
      <c r="DYS91" s="169"/>
      <c r="DYT91" s="169"/>
      <c r="DYU91" s="169"/>
      <c r="DYV91" s="169"/>
      <c r="DYW91" s="169"/>
      <c r="DYX91" s="169"/>
      <c r="DYY91" s="169"/>
      <c r="DYZ91" s="169"/>
      <c r="DZA91" s="169"/>
      <c r="DZB91" s="169"/>
      <c r="DZC91" s="169"/>
      <c r="DZD91" s="169"/>
      <c r="DZE91" s="169"/>
      <c r="DZF91" s="169"/>
      <c r="DZG91" s="169"/>
      <c r="DZH91" s="169"/>
      <c r="DZI91" s="169"/>
      <c r="DZJ91" s="169"/>
      <c r="DZK91" s="169"/>
      <c r="DZL91" s="169"/>
      <c r="DZM91" s="169"/>
      <c r="DZN91" s="169"/>
      <c r="DZO91" s="169"/>
      <c r="DZP91" s="169"/>
      <c r="DZQ91" s="169"/>
      <c r="DZR91" s="169"/>
      <c r="DZS91" s="169"/>
      <c r="DZT91" s="169"/>
      <c r="DZU91" s="169"/>
      <c r="DZV91" s="169"/>
      <c r="DZW91" s="169"/>
      <c r="DZX91" s="169"/>
      <c r="DZY91" s="169"/>
      <c r="DZZ91" s="169"/>
      <c r="EAA91" s="169"/>
      <c r="EAB91" s="169"/>
      <c r="EAC91" s="169"/>
      <c r="EAD91" s="169"/>
      <c r="EAE91" s="169"/>
      <c r="EAF91" s="169"/>
      <c r="EAG91" s="169"/>
      <c r="EAH91" s="169"/>
      <c r="EAI91" s="169"/>
      <c r="EAJ91" s="169"/>
      <c r="EAK91" s="169"/>
      <c r="EAL91" s="169"/>
      <c r="EAM91" s="169"/>
      <c r="EAN91" s="169"/>
      <c r="EAO91" s="169"/>
      <c r="EAP91" s="169"/>
      <c r="EAQ91" s="169"/>
      <c r="EAR91" s="169"/>
      <c r="EAS91" s="169"/>
      <c r="EAT91" s="169"/>
      <c r="EAU91" s="169"/>
      <c r="EAV91" s="169"/>
      <c r="EAW91" s="169"/>
      <c r="EAX91" s="169"/>
      <c r="EAY91" s="169"/>
      <c r="EAZ91" s="169"/>
      <c r="EBA91" s="169"/>
      <c r="EBB91" s="169"/>
      <c r="EBC91" s="169"/>
      <c r="EBD91" s="169"/>
      <c r="EBE91" s="169"/>
      <c r="EBF91" s="169"/>
      <c r="EBG91" s="169"/>
      <c r="EBH91" s="169"/>
      <c r="EBI91" s="169"/>
      <c r="EBJ91" s="169"/>
      <c r="EBK91" s="169"/>
      <c r="EBL91" s="169"/>
      <c r="EBM91" s="169"/>
      <c r="EBN91" s="169"/>
      <c r="EBO91" s="169"/>
      <c r="EBP91" s="169"/>
      <c r="EBQ91" s="169"/>
      <c r="EBR91" s="169"/>
      <c r="EBS91" s="169"/>
      <c r="EBT91" s="169"/>
      <c r="EBU91" s="169"/>
      <c r="EBV91" s="169"/>
      <c r="EBW91" s="169"/>
      <c r="EBX91" s="169"/>
      <c r="EBY91" s="169"/>
      <c r="EBZ91" s="169"/>
      <c r="ECA91" s="169"/>
      <c r="ECB91" s="169"/>
      <c r="ECC91" s="169"/>
      <c r="ECD91" s="169"/>
      <c r="ECE91" s="169"/>
      <c r="ECF91" s="169"/>
      <c r="ECG91" s="169"/>
      <c r="ECH91" s="169"/>
      <c r="ECI91" s="169"/>
      <c r="ECJ91" s="169"/>
      <c r="ECK91" s="169"/>
      <c r="ECL91" s="169"/>
      <c r="ECM91" s="169"/>
      <c r="ECN91" s="169"/>
      <c r="ECO91" s="169"/>
      <c r="ECP91" s="169"/>
      <c r="ECQ91" s="169"/>
      <c r="ECR91" s="169"/>
      <c r="ECS91" s="169"/>
      <c r="ECT91" s="169"/>
      <c r="ECU91" s="169"/>
      <c r="ECV91" s="169"/>
      <c r="ECW91" s="169"/>
      <c r="ECX91" s="169"/>
      <c r="ECY91" s="169"/>
      <c r="ECZ91" s="169"/>
      <c r="EDA91" s="169"/>
      <c r="EDB91" s="169"/>
      <c r="EDC91" s="169"/>
      <c r="EDD91" s="169"/>
      <c r="EDE91" s="169"/>
      <c r="EDF91" s="169"/>
      <c r="EDG91" s="169"/>
      <c r="EDH91" s="169"/>
      <c r="EDI91" s="169"/>
      <c r="EDJ91" s="169"/>
      <c r="EDK91" s="169"/>
      <c r="EDL91" s="169"/>
      <c r="EDM91" s="169"/>
      <c r="EDN91" s="169"/>
      <c r="EDO91" s="169"/>
      <c r="EDP91" s="169"/>
      <c r="EDQ91" s="169"/>
      <c r="EDR91" s="169"/>
      <c r="EDS91" s="169"/>
      <c r="EDT91" s="169"/>
      <c r="EDU91" s="169"/>
      <c r="EDV91" s="169"/>
      <c r="EDW91" s="169"/>
      <c r="EDX91" s="169"/>
      <c r="EDY91" s="169"/>
      <c r="EDZ91" s="169"/>
      <c r="EEA91" s="169"/>
      <c r="EEB91" s="169"/>
      <c r="EEC91" s="169"/>
      <c r="EED91" s="169"/>
      <c r="EEE91" s="169"/>
      <c r="EEF91" s="169"/>
      <c r="EEG91" s="169"/>
      <c r="EEH91" s="169"/>
      <c r="EEI91" s="169"/>
      <c r="EEJ91" s="169"/>
      <c r="EEK91" s="169"/>
      <c r="EEL91" s="169"/>
      <c r="EEM91" s="169"/>
      <c r="EEN91" s="169"/>
      <c r="EEO91" s="169"/>
      <c r="EEP91" s="169"/>
      <c r="EEQ91" s="169"/>
      <c r="EER91" s="169"/>
      <c r="EES91" s="169"/>
      <c r="EET91" s="169"/>
      <c r="EEU91" s="169"/>
      <c r="EEV91" s="169"/>
      <c r="EEW91" s="169"/>
      <c r="EEX91" s="169"/>
      <c r="EEY91" s="169"/>
      <c r="EEZ91" s="169"/>
      <c r="EFA91" s="169"/>
      <c r="EFB91" s="169"/>
      <c r="EFC91" s="169"/>
      <c r="EFD91" s="169"/>
      <c r="EFE91" s="169"/>
      <c r="EFF91" s="169"/>
      <c r="EFG91" s="169"/>
      <c r="EFH91" s="169"/>
      <c r="EFI91" s="169"/>
      <c r="EFJ91" s="169"/>
      <c r="EFK91" s="169"/>
      <c r="EFL91" s="169"/>
      <c r="EFM91" s="169"/>
      <c r="EFN91" s="169"/>
      <c r="EFO91" s="169"/>
      <c r="EFP91" s="169"/>
      <c r="EFQ91" s="169"/>
      <c r="EFR91" s="169"/>
      <c r="EFS91" s="169"/>
      <c r="EFT91" s="169"/>
      <c r="EFU91" s="169"/>
      <c r="EFV91" s="169"/>
      <c r="EFW91" s="169"/>
      <c r="EFX91" s="169"/>
      <c r="EFY91" s="169"/>
      <c r="EFZ91" s="169"/>
      <c r="EGA91" s="169"/>
      <c r="EGB91" s="169"/>
      <c r="EGC91" s="169"/>
      <c r="EGD91" s="169"/>
      <c r="EGE91" s="169"/>
      <c r="EGF91" s="169"/>
      <c r="EGG91" s="169"/>
      <c r="EGH91" s="169"/>
      <c r="EGI91" s="169"/>
      <c r="EGJ91" s="169"/>
      <c r="EGK91" s="169"/>
      <c r="EGL91" s="169"/>
      <c r="EGM91" s="169"/>
      <c r="EGN91" s="169"/>
      <c r="EGO91" s="169"/>
      <c r="EGP91" s="169"/>
      <c r="EGQ91" s="169"/>
      <c r="EGR91" s="169"/>
      <c r="EGS91" s="169"/>
      <c r="EGT91" s="169"/>
      <c r="EGU91" s="169"/>
      <c r="EGV91" s="169"/>
      <c r="EGW91" s="169"/>
      <c r="EGX91" s="169"/>
      <c r="EGY91" s="169"/>
      <c r="EGZ91" s="169"/>
      <c r="EHA91" s="169"/>
      <c r="EHB91" s="169"/>
      <c r="EHC91" s="169"/>
      <c r="EHD91" s="169"/>
      <c r="EHE91" s="169"/>
      <c r="EHF91" s="169"/>
      <c r="EHG91" s="169"/>
      <c r="EHH91" s="169"/>
      <c r="EHI91" s="169"/>
      <c r="EHJ91" s="169"/>
      <c r="EHK91" s="169"/>
      <c r="EHL91" s="169"/>
      <c r="EHM91" s="169"/>
      <c r="EHN91" s="169"/>
      <c r="EHO91" s="169"/>
      <c r="EHP91" s="169"/>
      <c r="EHQ91" s="169"/>
      <c r="EHR91" s="169"/>
      <c r="EHS91" s="169"/>
      <c r="EHT91" s="169"/>
      <c r="EHU91" s="169"/>
      <c r="EHV91" s="169"/>
      <c r="EHW91" s="169"/>
      <c r="EHX91" s="169"/>
      <c r="EHY91" s="169"/>
      <c r="EHZ91" s="169"/>
      <c r="EIA91" s="169"/>
      <c r="EIB91" s="169"/>
      <c r="EIC91" s="169"/>
      <c r="EID91" s="169"/>
      <c r="EIE91" s="169"/>
      <c r="EIF91" s="169"/>
      <c r="EIG91" s="169"/>
      <c r="EIH91" s="169"/>
      <c r="EII91" s="169"/>
      <c r="EIJ91" s="169"/>
      <c r="EIK91" s="169"/>
      <c r="EIL91" s="169"/>
      <c r="EIM91" s="169"/>
      <c r="EIN91" s="169"/>
      <c r="EIO91" s="169"/>
      <c r="EIP91" s="169"/>
      <c r="EIQ91" s="169"/>
      <c r="EIR91" s="169"/>
      <c r="EIS91" s="169"/>
      <c r="EIT91" s="169"/>
      <c r="EIU91" s="169"/>
      <c r="EIV91" s="169"/>
      <c r="EIW91" s="169"/>
      <c r="EIX91" s="169"/>
      <c r="EIY91" s="169"/>
      <c r="EIZ91" s="169"/>
      <c r="EJA91" s="169"/>
      <c r="EJB91" s="169"/>
      <c r="EJC91" s="169"/>
      <c r="EJD91" s="169"/>
      <c r="EJE91" s="169"/>
      <c r="EJF91" s="169"/>
      <c r="EJG91" s="169"/>
      <c r="EJH91" s="169"/>
      <c r="EJI91" s="169"/>
      <c r="EJJ91" s="169"/>
      <c r="EJK91" s="169"/>
      <c r="EJL91" s="169"/>
      <c r="EJM91" s="169"/>
      <c r="EJN91" s="169"/>
      <c r="EJO91" s="169"/>
      <c r="EJP91" s="169"/>
      <c r="EJQ91" s="169"/>
      <c r="EJR91" s="169"/>
      <c r="EJS91" s="169"/>
      <c r="EJT91" s="169"/>
      <c r="EJU91" s="169"/>
      <c r="EJV91" s="169"/>
      <c r="EJW91" s="169"/>
      <c r="EJX91" s="169"/>
      <c r="EJY91" s="169"/>
      <c r="EJZ91" s="169"/>
      <c r="EKA91" s="169"/>
      <c r="EKB91" s="169"/>
      <c r="EKC91" s="169"/>
      <c r="EKD91" s="169"/>
      <c r="EKE91" s="169"/>
      <c r="EKF91" s="169"/>
      <c r="EKG91" s="169"/>
      <c r="EKH91" s="169"/>
      <c r="EKI91" s="169"/>
      <c r="EKJ91" s="169"/>
      <c r="EKK91" s="169"/>
      <c r="EKL91" s="169"/>
      <c r="EKM91" s="169"/>
      <c r="EKN91" s="169"/>
      <c r="EKO91" s="169"/>
      <c r="EKP91" s="169"/>
      <c r="EKQ91" s="169"/>
      <c r="EKR91" s="169"/>
      <c r="EKS91" s="169"/>
      <c r="EKT91" s="169"/>
      <c r="EKU91" s="169"/>
      <c r="EKV91" s="169"/>
      <c r="EKW91" s="169"/>
      <c r="EKX91" s="169"/>
      <c r="EKY91" s="169"/>
      <c r="EKZ91" s="169"/>
      <c r="ELA91" s="169"/>
      <c r="ELB91" s="169"/>
      <c r="ELC91" s="169"/>
      <c r="ELD91" s="169"/>
      <c r="ELE91" s="169"/>
      <c r="ELF91" s="169"/>
      <c r="ELG91" s="169"/>
      <c r="ELH91" s="169"/>
      <c r="ELI91" s="169"/>
      <c r="ELJ91" s="169"/>
      <c r="ELK91" s="169"/>
      <c r="ELL91" s="169"/>
      <c r="ELM91" s="169"/>
      <c r="ELN91" s="169"/>
      <c r="ELO91" s="169"/>
      <c r="ELP91" s="169"/>
      <c r="ELQ91" s="169"/>
      <c r="ELR91" s="169"/>
      <c r="ELS91" s="169"/>
      <c r="ELT91" s="169"/>
      <c r="ELU91" s="169"/>
      <c r="ELV91" s="169"/>
      <c r="ELW91" s="169"/>
      <c r="ELX91" s="169"/>
      <c r="ELY91" s="169"/>
      <c r="ELZ91" s="169"/>
      <c r="EMA91" s="169"/>
      <c r="EMB91" s="169"/>
      <c r="EMC91" s="169"/>
      <c r="EMD91" s="169"/>
      <c r="EME91" s="169"/>
      <c r="EMF91" s="169"/>
      <c r="EMG91" s="169"/>
      <c r="EMH91" s="169"/>
      <c r="EMI91" s="169"/>
      <c r="EMJ91" s="169"/>
      <c r="EMK91" s="169"/>
      <c r="EML91" s="169"/>
      <c r="EMM91" s="169"/>
      <c r="EMN91" s="169"/>
      <c r="EMO91" s="169"/>
      <c r="EMP91" s="169"/>
      <c r="EMQ91" s="169"/>
      <c r="EMR91" s="169"/>
      <c r="EMS91" s="169"/>
      <c r="EMT91" s="169"/>
      <c r="EMU91" s="169"/>
      <c r="EMV91" s="169"/>
      <c r="EMW91" s="169"/>
      <c r="EMX91" s="169"/>
      <c r="EMY91" s="169"/>
      <c r="EMZ91" s="169"/>
      <c r="ENA91" s="169"/>
      <c r="ENB91" s="169"/>
      <c r="ENC91" s="169"/>
      <c r="END91" s="169"/>
      <c r="ENE91" s="169"/>
      <c r="ENF91" s="169"/>
      <c r="ENG91" s="169"/>
      <c r="ENH91" s="169"/>
      <c r="ENI91" s="169"/>
      <c r="ENJ91" s="169"/>
      <c r="ENK91" s="169"/>
      <c r="ENL91" s="169"/>
      <c r="ENM91" s="169"/>
      <c r="ENN91" s="169"/>
      <c r="ENO91" s="169"/>
      <c r="ENP91" s="169"/>
      <c r="ENQ91" s="169"/>
      <c r="ENR91" s="169"/>
      <c r="ENS91" s="169"/>
      <c r="ENT91" s="169"/>
      <c r="ENU91" s="169"/>
      <c r="ENV91" s="169"/>
      <c r="ENW91" s="169"/>
      <c r="ENX91" s="169"/>
      <c r="ENY91" s="169"/>
      <c r="ENZ91" s="169"/>
      <c r="EOA91" s="169"/>
      <c r="EOB91" s="169"/>
      <c r="EOC91" s="169"/>
      <c r="EOD91" s="169"/>
      <c r="EOE91" s="169"/>
      <c r="EOF91" s="169"/>
      <c r="EOG91" s="169"/>
      <c r="EOH91" s="169"/>
      <c r="EOI91" s="169"/>
      <c r="EOJ91" s="169"/>
      <c r="EOK91" s="169"/>
      <c r="EOL91" s="169"/>
      <c r="EOM91" s="169"/>
      <c r="EON91" s="169"/>
      <c r="EOO91" s="169"/>
      <c r="EOP91" s="169"/>
      <c r="EOQ91" s="169"/>
      <c r="EOR91" s="169"/>
      <c r="EOS91" s="169"/>
      <c r="EOT91" s="169"/>
      <c r="EOU91" s="169"/>
      <c r="EOV91" s="169"/>
      <c r="EOW91" s="169"/>
      <c r="EOX91" s="169"/>
      <c r="EOY91" s="169"/>
      <c r="EOZ91" s="169"/>
      <c r="EPA91" s="169"/>
      <c r="EPB91" s="169"/>
      <c r="EPC91" s="169"/>
      <c r="EPD91" s="169"/>
      <c r="EPE91" s="169"/>
      <c r="EPF91" s="169"/>
      <c r="EPG91" s="169"/>
      <c r="EPH91" s="169"/>
      <c r="EPI91" s="169"/>
      <c r="EPJ91" s="169"/>
      <c r="EPK91" s="169"/>
      <c r="EPL91" s="169"/>
      <c r="EPM91" s="169"/>
      <c r="EPN91" s="169"/>
      <c r="EPO91" s="169"/>
      <c r="EPP91" s="169"/>
      <c r="EPQ91" s="169"/>
      <c r="EPR91" s="169"/>
      <c r="EPS91" s="169"/>
      <c r="EPT91" s="169"/>
      <c r="EPU91" s="169"/>
      <c r="EPV91" s="169"/>
      <c r="EPW91" s="169"/>
      <c r="EPX91" s="169"/>
      <c r="EPY91" s="169"/>
      <c r="EPZ91" s="169"/>
      <c r="EQA91" s="169"/>
      <c r="EQB91" s="169"/>
      <c r="EQC91" s="169"/>
      <c r="EQD91" s="169"/>
      <c r="EQE91" s="169"/>
      <c r="EQF91" s="169"/>
      <c r="EQG91" s="169"/>
      <c r="EQH91" s="169"/>
      <c r="EQI91" s="169"/>
      <c r="EQJ91" s="169"/>
      <c r="EQK91" s="169"/>
      <c r="EQL91" s="169"/>
      <c r="EQM91" s="169"/>
      <c r="EQN91" s="169"/>
      <c r="EQO91" s="169"/>
      <c r="EQP91" s="169"/>
      <c r="EQQ91" s="169"/>
      <c r="EQR91" s="169"/>
      <c r="EQS91" s="169"/>
      <c r="EQT91" s="169"/>
      <c r="EQU91" s="169"/>
      <c r="EQV91" s="169"/>
      <c r="EQW91" s="169"/>
      <c r="EQX91" s="169"/>
      <c r="EQY91" s="169"/>
      <c r="EQZ91" s="169"/>
      <c r="ERA91" s="169"/>
      <c r="ERB91" s="169"/>
      <c r="ERC91" s="169"/>
      <c r="ERD91" s="169"/>
      <c r="ERE91" s="169"/>
      <c r="ERF91" s="169"/>
      <c r="ERG91" s="169"/>
      <c r="ERH91" s="169"/>
      <c r="ERI91" s="169"/>
      <c r="ERJ91" s="169"/>
      <c r="ERK91" s="169"/>
      <c r="ERL91" s="169"/>
      <c r="ERM91" s="169"/>
      <c r="ERN91" s="169"/>
      <c r="ERO91" s="169"/>
      <c r="ERP91" s="169"/>
      <c r="ERQ91" s="169"/>
      <c r="ERR91" s="169"/>
      <c r="ERS91" s="169"/>
      <c r="ERT91" s="169"/>
      <c r="ERU91" s="169"/>
      <c r="ERV91" s="169"/>
      <c r="ERW91" s="169"/>
      <c r="ERX91" s="169"/>
      <c r="ERY91" s="169"/>
      <c r="ERZ91" s="169"/>
      <c r="ESA91" s="169"/>
      <c r="ESB91" s="169"/>
      <c r="ESC91" s="169"/>
      <c r="ESD91" s="169"/>
      <c r="ESE91" s="169"/>
      <c r="ESF91" s="169"/>
      <c r="ESG91" s="169"/>
      <c r="ESH91" s="169"/>
      <c r="ESI91" s="169"/>
      <c r="ESJ91" s="169"/>
      <c r="ESK91" s="169"/>
      <c r="ESL91" s="169"/>
      <c r="ESM91" s="169"/>
      <c r="ESN91" s="169"/>
      <c r="ESO91" s="169"/>
      <c r="ESP91" s="169"/>
      <c r="ESQ91" s="169"/>
      <c r="ESR91" s="169"/>
      <c r="ESS91" s="169"/>
      <c r="EST91" s="169"/>
      <c r="ESU91" s="169"/>
      <c r="ESV91" s="169"/>
      <c r="ESW91" s="169"/>
      <c r="ESX91" s="169"/>
      <c r="ESY91" s="169"/>
      <c r="ESZ91" s="169"/>
      <c r="ETA91" s="169"/>
      <c r="ETB91" s="169"/>
      <c r="ETC91" s="169"/>
      <c r="ETD91" s="169"/>
      <c r="ETE91" s="169"/>
      <c r="ETF91" s="169"/>
      <c r="ETG91" s="169"/>
      <c r="ETH91" s="169"/>
      <c r="ETI91" s="169"/>
      <c r="ETJ91" s="169"/>
      <c r="ETK91" s="169"/>
      <c r="ETL91" s="169"/>
      <c r="ETM91" s="169"/>
      <c r="ETN91" s="169"/>
      <c r="ETO91" s="169"/>
      <c r="ETP91" s="169"/>
      <c r="ETQ91" s="169"/>
      <c r="ETR91" s="169"/>
      <c r="ETS91" s="169"/>
      <c r="ETT91" s="169"/>
      <c r="ETU91" s="169"/>
      <c r="ETV91" s="169"/>
      <c r="ETW91" s="169"/>
      <c r="ETX91" s="169"/>
      <c r="ETY91" s="169"/>
      <c r="ETZ91" s="169"/>
      <c r="EUA91" s="169"/>
      <c r="EUB91" s="169"/>
      <c r="EUC91" s="169"/>
      <c r="EUD91" s="169"/>
      <c r="EUE91" s="169"/>
      <c r="EUF91" s="169"/>
      <c r="EUG91" s="169"/>
      <c r="EUH91" s="169"/>
      <c r="EUI91" s="169"/>
      <c r="EUJ91" s="169"/>
      <c r="EUK91" s="169"/>
      <c r="EUL91" s="169"/>
      <c r="EUM91" s="169"/>
      <c r="EUN91" s="169"/>
      <c r="EUO91" s="169"/>
      <c r="EUP91" s="169"/>
      <c r="EUQ91" s="169"/>
      <c r="EUR91" s="169"/>
      <c r="EUS91" s="169"/>
      <c r="EUT91" s="169"/>
      <c r="EUU91" s="169"/>
      <c r="EUV91" s="169"/>
      <c r="EUW91" s="169"/>
      <c r="EUX91" s="169"/>
      <c r="EUY91" s="169"/>
      <c r="EUZ91" s="169"/>
      <c r="EVA91" s="169"/>
      <c r="EVB91" s="169"/>
      <c r="EVC91" s="169"/>
      <c r="EVD91" s="169"/>
      <c r="EVE91" s="169"/>
      <c r="EVF91" s="169"/>
      <c r="EVG91" s="169"/>
      <c r="EVH91" s="169"/>
      <c r="EVI91" s="169"/>
      <c r="EVJ91" s="169"/>
      <c r="EVK91" s="169"/>
      <c r="EVL91" s="169"/>
      <c r="EVM91" s="169"/>
      <c r="EVN91" s="169"/>
      <c r="EVO91" s="169"/>
      <c r="EVP91" s="169"/>
      <c r="EVQ91" s="169"/>
      <c r="EVR91" s="169"/>
      <c r="EVS91" s="169"/>
      <c r="EVT91" s="169"/>
      <c r="EVU91" s="169"/>
      <c r="EVV91" s="169"/>
      <c r="EVW91" s="169"/>
      <c r="EVX91" s="169"/>
      <c r="EVY91" s="169"/>
      <c r="EVZ91" s="169"/>
      <c r="EWA91" s="169"/>
      <c r="EWB91" s="169"/>
      <c r="EWC91" s="169"/>
      <c r="EWD91" s="169"/>
      <c r="EWE91" s="169"/>
      <c r="EWF91" s="169"/>
      <c r="EWG91" s="169"/>
      <c r="EWH91" s="169"/>
      <c r="EWI91" s="169"/>
      <c r="EWJ91" s="169"/>
      <c r="EWK91" s="169"/>
      <c r="EWL91" s="169"/>
      <c r="EWM91" s="169"/>
      <c r="EWN91" s="169"/>
      <c r="EWO91" s="169"/>
      <c r="EWP91" s="169"/>
      <c r="EWQ91" s="169"/>
      <c r="EWR91" s="169"/>
      <c r="EWS91" s="169"/>
      <c r="EWT91" s="169"/>
      <c r="EWU91" s="169"/>
      <c r="EWV91" s="169"/>
      <c r="EWW91" s="169"/>
      <c r="EWX91" s="169"/>
      <c r="EWY91" s="169"/>
      <c r="EWZ91" s="169"/>
      <c r="EXA91" s="169"/>
      <c r="EXB91" s="169"/>
      <c r="EXC91" s="169"/>
      <c r="EXD91" s="169"/>
      <c r="EXE91" s="169"/>
      <c r="EXF91" s="169"/>
      <c r="EXG91" s="169"/>
      <c r="EXH91" s="169"/>
      <c r="EXI91" s="169"/>
      <c r="EXJ91" s="169"/>
      <c r="EXK91" s="169"/>
      <c r="EXL91" s="169"/>
      <c r="EXM91" s="169"/>
      <c r="EXN91" s="169"/>
      <c r="EXO91" s="169"/>
      <c r="EXP91" s="169"/>
      <c r="EXQ91" s="169"/>
      <c r="EXR91" s="169"/>
      <c r="EXS91" s="169"/>
      <c r="EXT91" s="169"/>
      <c r="EXU91" s="169"/>
      <c r="EXV91" s="169"/>
      <c r="EXW91" s="169"/>
      <c r="EXX91" s="169"/>
      <c r="EXY91" s="169"/>
      <c r="EXZ91" s="169"/>
      <c r="EYA91" s="169"/>
      <c r="EYB91" s="169"/>
      <c r="EYC91" s="169"/>
      <c r="EYD91" s="169"/>
      <c r="EYE91" s="169"/>
      <c r="EYF91" s="169"/>
      <c r="EYG91" s="169"/>
      <c r="EYH91" s="169"/>
      <c r="EYI91" s="169"/>
      <c r="EYJ91" s="169"/>
      <c r="EYK91" s="169"/>
      <c r="EYL91" s="169"/>
      <c r="EYM91" s="169"/>
      <c r="EYN91" s="169"/>
      <c r="EYO91" s="169"/>
      <c r="EYP91" s="169"/>
      <c r="EYQ91" s="169"/>
      <c r="EYR91" s="169"/>
      <c r="EYS91" s="169"/>
      <c r="EYT91" s="169"/>
      <c r="EYU91" s="169"/>
      <c r="EYV91" s="169"/>
      <c r="EYW91" s="169"/>
      <c r="EYX91" s="169"/>
      <c r="EYY91" s="169"/>
      <c r="EYZ91" s="169"/>
      <c r="EZA91" s="169"/>
      <c r="EZB91" s="169"/>
      <c r="EZC91" s="169"/>
      <c r="EZD91" s="169"/>
      <c r="EZE91" s="169"/>
      <c r="EZF91" s="169"/>
      <c r="EZG91" s="169"/>
      <c r="EZH91" s="169"/>
      <c r="EZI91" s="169"/>
      <c r="EZJ91" s="169"/>
      <c r="EZK91" s="169"/>
      <c r="EZL91" s="169"/>
      <c r="EZM91" s="169"/>
      <c r="EZN91" s="169"/>
      <c r="EZO91" s="169"/>
      <c r="EZP91" s="169"/>
      <c r="EZQ91" s="169"/>
      <c r="EZR91" s="169"/>
      <c r="EZS91" s="169"/>
      <c r="EZT91" s="169"/>
      <c r="EZU91" s="169"/>
      <c r="EZV91" s="169"/>
      <c r="EZW91" s="169"/>
      <c r="EZX91" s="169"/>
      <c r="EZY91" s="169"/>
      <c r="EZZ91" s="169"/>
      <c r="FAA91" s="169"/>
      <c r="FAB91" s="169"/>
      <c r="FAC91" s="169"/>
      <c r="FAD91" s="169"/>
      <c r="FAE91" s="169"/>
      <c r="FAF91" s="169"/>
      <c r="FAG91" s="169"/>
      <c r="FAH91" s="169"/>
      <c r="FAI91" s="169"/>
      <c r="FAJ91" s="169"/>
      <c r="FAK91" s="169"/>
      <c r="FAL91" s="169"/>
      <c r="FAM91" s="169"/>
      <c r="FAN91" s="169"/>
      <c r="FAO91" s="169"/>
      <c r="FAP91" s="169"/>
      <c r="FAQ91" s="169"/>
      <c r="FAR91" s="169"/>
      <c r="FAS91" s="169"/>
      <c r="FAT91" s="169"/>
      <c r="FAU91" s="169"/>
      <c r="FAV91" s="169"/>
      <c r="FAW91" s="169"/>
      <c r="FAX91" s="169"/>
      <c r="FAY91" s="169"/>
      <c r="FAZ91" s="169"/>
      <c r="FBA91" s="169"/>
      <c r="FBB91" s="169"/>
      <c r="FBC91" s="169"/>
      <c r="FBD91" s="169"/>
      <c r="FBE91" s="169"/>
      <c r="FBF91" s="169"/>
      <c r="FBG91" s="169"/>
      <c r="FBH91" s="169"/>
      <c r="FBI91" s="169"/>
      <c r="FBJ91" s="169"/>
      <c r="FBK91" s="169"/>
      <c r="FBL91" s="169"/>
      <c r="FBM91" s="169"/>
      <c r="FBN91" s="169"/>
      <c r="FBO91" s="169"/>
      <c r="FBP91" s="169"/>
      <c r="FBQ91" s="169"/>
      <c r="FBR91" s="169"/>
      <c r="FBS91" s="169"/>
      <c r="FBT91" s="169"/>
      <c r="FBU91" s="169"/>
      <c r="FBV91" s="169"/>
      <c r="FBW91" s="169"/>
      <c r="FBX91" s="169"/>
      <c r="FBY91" s="169"/>
      <c r="FBZ91" s="169"/>
      <c r="FCA91" s="169"/>
      <c r="FCB91" s="169"/>
      <c r="FCC91" s="169"/>
      <c r="FCD91" s="169"/>
      <c r="FCE91" s="169"/>
      <c r="FCF91" s="169"/>
      <c r="FCG91" s="169"/>
      <c r="FCH91" s="169"/>
      <c r="FCI91" s="169"/>
      <c r="FCJ91" s="169"/>
      <c r="FCK91" s="169"/>
      <c r="FCL91" s="169"/>
      <c r="FCM91" s="169"/>
      <c r="FCN91" s="169"/>
      <c r="FCO91" s="169"/>
      <c r="FCP91" s="169"/>
      <c r="FCQ91" s="169"/>
      <c r="FCR91" s="169"/>
      <c r="FCS91" s="169"/>
      <c r="FCT91" s="169"/>
      <c r="FCU91" s="169"/>
      <c r="FCV91" s="169"/>
      <c r="FCW91" s="169"/>
      <c r="FCX91" s="169"/>
      <c r="FCY91" s="169"/>
      <c r="FCZ91" s="169"/>
      <c r="FDA91" s="169"/>
      <c r="FDB91" s="169"/>
      <c r="FDC91" s="169"/>
      <c r="FDD91" s="169"/>
      <c r="FDE91" s="169"/>
      <c r="FDF91" s="169"/>
      <c r="FDG91" s="169"/>
      <c r="FDH91" s="169"/>
      <c r="FDI91" s="169"/>
      <c r="FDJ91" s="169"/>
      <c r="FDK91" s="169"/>
      <c r="FDL91" s="169"/>
      <c r="FDM91" s="169"/>
      <c r="FDN91" s="169"/>
      <c r="FDO91" s="169"/>
      <c r="FDP91" s="169"/>
      <c r="FDQ91" s="169"/>
      <c r="FDR91" s="169"/>
      <c r="FDS91" s="169"/>
      <c r="FDT91" s="169"/>
      <c r="FDU91" s="169"/>
      <c r="FDV91" s="169"/>
      <c r="FDW91" s="169"/>
      <c r="FDX91" s="169"/>
      <c r="FDY91" s="169"/>
      <c r="FDZ91" s="169"/>
      <c r="FEA91" s="169"/>
      <c r="FEB91" s="169"/>
      <c r="FEC91" s="169"/>
      <c r="FED91" s="169"/>
      <c r="FEE91" s="169"/>
      <c r="FEF91" s="169"/>
      <c r="FEG91" s="169"/>
      <c r="FEH91" s="169"/>
      <c r="FEI91" s="169"/>
      <c r="FEJ91" s="169"/>
      <c r="FEK91" s="169"/>
      <c r="FEL91" s="169"/>
      <c r="FEM91" s="169"/>
      <c r="FEN91" s="169"/>
      <c r="FEO91" s="169"/>
      <c r="FEP91" s="169"/>
      <c r="FEQ91" s="169"/>
      <c r="FER91" s="169"/>
      <c r="FES91" s="169"/>
      <c r="FET91" s="169"/>
      <c r="FEU91" s="169"/>
      <c r="FEV91" s="169"/>
      <c r="FEW91" s="169"/>
      <c r="FEX91" s="169"/>
      <c r="FEY91" s="169"/>
      <c r="FEZ91" s="169"/>
      <c r="FFA91" s="169"/>
      <c r="FFB91" s="169"/>
      <c r="FFC91" s="169"/>
      <c r="FFD91" s="169"/>
      <c r="FFE91" s="169"/>
      <c r="FFF91" s="169"/>
      <c r="FFG91" s="169"/>
      <c r="FFH91" s="169"/>
      <c r="FFI91" s="169"/>
      <c r="FFJ91" s="169"/>
      <c r="FFK91" s="169"/>
      <c r="FFL91" s="169"/>
      <c r="FFM91" s="169"/>
      <c r="FFN91" s="169"/>
      <c r="FFO91" s="169"/>
      <c r="FFP91" s="169"/>
      <c r="FFQ91" s="169"/>
      <c r="FFR91" s="169"/>
      <c r="FFS91" s="169"/>
      <c r="FFT91" s="169"/>
      <c r="FFU91" s="169"/>
      <c r="FFV91" s="169"/>
      <c r="FFW91" s="169"/>
      <c r="FFX91" s="169"/>
      <c r="FFY91" s="169"/>
      <c r="FFZ91" s="169"/>
      <c r="FGA91" s="169"/>
      <c r="FGB91" s="169"/>
      <c r="FGC91" s="169"/>
      <c r="FGD91" s="169"/>
      <c r="FGE91" s="169"/>
      <c r="FGF91" s="169"/>
      <c r="FGG91" s="169"/>
      <c r="FGH91" s="169"/>
      <c r="FGI91" s="169"/>
      <c r="FGJ91" s="169"/>
      <c r="FGK91" s="169"/>
      <c r="FGL91" s="169"/>
      <c r="FGM91" s="169"/>
      <c r="FGN91" s="169"/>
      <c r="FGO91" s="169"/>
      <c r="FGP91" s="169"/>
      <c r="FGQ91" s="169"/>
      <c r="FGR91" s="169"/>
      <c r="FGS91" s="169"/>
      <c r="FGT91" s="169"/>
      <c r="FGU91" s="169"/>
      <c r="FGV91" s="169"/>
      <c r="FGW91" s="169"/>
      <c r="FGX91" s="169"/>
      <c r="FGY91" s="169"/>
      <c r="FGZ91" s="169"/>
      <c r="FHA91" s="169"/>
      <c r="FHB91" s="169"/>
      <c r="FHC91" s="169"/>
      <c r="FHD91" s="169"/>
      <c r="FHE91" s="169"/>
      <c r="FHF91" s="169"/>
      <c r="FHG91" s="169"/>
      <c r="FHH91" s="169"/>
      <c r="FHI91" s="169"/>
      <c r="FHJ91" s="169"/>
      <c r="FHK91" s="169"/>
      <c r="FHL91" s="169"/>
      <c r="FHM91" s="169"/>
      <c r="FHN91" s="169"/>
      <c r="FHO91" s="169"/>
      <c r="FHP91" s="169"/>
      <c r="FHQ91" s="169"/>
      <c r="FHR91" s="169"/>
      <c r="FHS91" s="169"/>
      <c r="FHT91" s="169"/>
      <c r="FHU91" s="169"/>
      <c r="FHV91" s="169"/>
      <c r="FHW91" s="169"/>
      <c r="FHX91" s="169"/>
      <c r="FHY91" s="169"/>
      <c r="FHZ91" s="169"/>
      <c r="FIA91" s="169"/>
      <c r="FIB91" s="169"/>
      <c r="FIC91" s="169"/>
      <c r="FID91" s="169"/>
      <c r="FIE91" s="169"/>
      <c r="FIF91" s="169"/>
      <c r="FIG91" s="169"/>
      <c r="FIH91" s="169"/>
      <c r="FII91" s="169"/>
      <c r="FIJ91" s="169"/>
      <c r="FIK91" s="169"/>
      <c r="FIL91" s="169"/>
      <c r="FIM91" s="169"/>
      <c r="FIN91" s="169"/>
      <c r="FIO91" s="169"/>
      <c r="FIP91" s="169"/>
      <c r="FIQ91" s="169"/>
      <c r="FIR91" s="169"/>
      <c r="FIS91" s="169"/>
      <c r="FIT91" s="169"/>
      <c r="FIU91" s="169"/>
      <c r="FIV91" s="169"/>
      <c r="FIW91" s="169"/>
      <c r="FIX91" s="169"/>
      <c r="FIY91" s="169"/>
      <c r="FIZ91" s="169"/>
      <c r="FJA91" s="169"/>
      <c r="FJB91" s="169"/>
      <c r="FJC91" s="169"/>
      <c r="FJD91" s="169"/>
      <c r="FJE91" s="169"/>
      <c r="FJF91" s="169"/>
      <c r="FJG91" s="169"/>
      <c r="FJH91" s="169"/>
      <c r="FJI91" s="169"/>
      <c r="FJJ91" s="169"/>
      <c r="FJK91" s="169"/>
      <c r="FJL91" s="169"/>
      <c r="FJM91" s="169"/>
      <c r="FJN91" s="169"/>
      <c r="FJO91" s="169"/>
      <c r="FJP91" s="169"/>
      <c r="FJQ91" s="169"/>
      <c r="FJR91" s="169"/>
      <c r="FJS91" s="169"/>
      <c r="FJT91" s="169"/>
      <c r="FJU91" s="169"/>
      <c r="FJV91" s="169"/>
      <c r="FJW91" s="169"/>
      <c r="FJX91" s="169"/>
      <c r="FJY91" s="169"/>
      <c r="FJZ91" s="169"/>
      <c r="FKA91" s="169"/>
      <c r="FKB91" s="169"/>
      <c r="FKC91" s="169"/>
      <c r="FKD91" s="169"/>
      <c r="FKE91" s="169"/>
      <c r="FKF91" s="169"/>
      <c r="FKG91" s="169"/>
      <c r="FKH91" s="169"/>
      <c r="FKI91" s="169"/>
      <c r="FKJ91" s="169"/>
      <c r="FKK91" s="169"/>
      <c r="FKL91" s="169"/>
      <c r="FKM91" s="169"/>
      <c r="FKN91" s="169"/>
      <c r="FKO91" s="169"/>
      <c r="FKP91" s="169"/>
      <c r="FKQ91" s="169"/>
      <c r="FKR91" s="169"/>
      <c r="FKS91" s="169"/>
      <c r="FKT91" s="169"/>
      <c r="FKU91" s="169"/>
      <c r="FKV91" s="169"/>
      <c r="FKW91" s="169"/>
      <c r="FKX91" s="169"/>
      <c r="FKY91" s="169"/>
      <c r="FKZ91" s="169"/>
      <c r="FLA91" s="169"/>
      <c r="FLB91" s="169"/>
      <c r="FLC91" s="169"/>
      <c r="FLD91" s="169"/>
      <c r="FLE91" s="169"/>
      <c r="FLF91" s="169"/>
      <c r="FLG91" s="169"/>
      <c r="FLH91" s="169"/>
      <c r="FLI91" s="169"/>
      <c r="FLJ91" s="169"/>
      <c r="FLK91" s="169"/>
      <c r="FLL91" s="169"/>
      <c r="FLM91" s="169"/>
      <c r="FLN91" s="169"/>
      <c r="FLO91" s="169"/>
      <c r="FLP91" s="169"/>
      <c r="FLQ91" s="169"/>
      <c r="FLR91" s="169"/>
      <c r="FLS91" s="169"/>
      <c r="FLT91" s="169"/>
      <c r="FLU91" s="169"/>
      <c r="FLV91" s="169"/>
      <c r="FLW91" s="169"/>
      <c r="FLX91" s="169"/>
      <c r="FLY91" s="169"/>
      <c r="FLZ91" s="169"/>
      <c r="FMA91" s="169"/>
      <c r="FMB91" s="169"/>
      <c r="FMC91" s="169"/>
      <c r="FMD91" s="169"/>
      <c r="FME91" s="169"/>
      <c r="FMF91" s="169"/>
      <c r="FMG91" s="169"/>
      <c r="FMH91" s="169"/>
      <c r="FMI91" s="169"/>
      <c r="FMJ91" s="169"/>
      <c r="FMK91" s="169"/>
      <c r="FML91" s="169"/>
      <c r="FMM91" s="169"/>
      <c r="FMN91" s="169"/>
      <c r="FMO91" s="169"/>
      <c r="FMP91" s="169"/>
      <c r="FMQ91" s="169"/>
      <c r="FMR91" s="169"/>
      <c r="FMS91" s="169"/>
      <c r="FMT91" s="169"/>
      <c r="FMU91" s="169"/>
      <c r="FMV91" s="169"/>
      <c r="FMW91" s="169"/>
      <c r="FMX91" s="169"/>
      <c r="FMY91" s="169"/>
      <c r="FMZ91" s="169"/>
      <c r="FNA91" s="169"/>
      <c r="FNB91" s="169"/>
      <c r="FNC91" s="169"/>
      <c r="FND91" s="169"/>
      <c r="FNE91" s="169"/>
      <c r="FNF91" s="169"/>
      <c r="FNG91" s="169"/>
      <c r="FNH91" s="169"/>
      <c r="FNI91" s="169"/>
      <c r="FNJ91" s="169"/>
      <c r="FNK91" s="169"/>
      <c r="FNL91" s="169"/>
      <c r="FNM91" s="169"/>
      <c r="FNN91" s="169"/>
      <c r="FNO91" s="169"/>
      <c r="FNP91" s="169"/>
      <c r="FNQ91" s="169"/>
      <c r="FNR91" s="169"/>
      <c r="FNS91" s="169"/>
      <c r="FNT91" s="169"/>
      <c r="FNU91" s="169"/>
      <c r="FNV91" s="169"/>
      <c r="FNW91" s="169"/>
      <c r="FNX91" s="169"/>
      <c r="FNY91" s="169"/>
      <c r="FNZ91" s="169"/>
      <c r="FOA91" s="169"/>
      <c r="FOB91" s="169"/>
      <c r="FOC91" s="169"/>
      <c r="FOD91" s="169"/>
      <c r="FOE91" s="169"/>
      <c r="FOF91" s="169"/>
      <c r="FOG91" s="169"/>
      <c r="FOH91" s="169"/>
      <c r="FOI91" s="169"/>
      <c r="FOJ91" s="169"/>
      <c r="FOK91" s="169"/>
      <c r="FOL91" s="169"/>
      <c r="FOM91" s="169"/>
      <c r="FON91" s="169"/>
      <c r="FOO91" s="169"/>
      <c r="FOP91" s="169"/>
      <c r="FOQ91" s="169"/>
      <c r="FOR91" s="169"/>
      <c r="FOS91" s="169"/>
      <c r="FOT91" s="169"/>
      <c r="FOU91" s="169"/>
      <c r="FOV91" s="169"/>
      <c r="FOW91" s="169"/>
      <c r="FOX91" s="169"/>
      <c r="FOY91" s="169"/>
      <c r="FOZ91" s="169"/>
      <c r="FPA91" s="169"/>
      <c r="FPB91" s="169"/>
      <c r="FPC91" s="169"/>
      <c r="FPD91" s="169"/>
      <c r="FPE91" s="169"/>
      <c r="FPF91" s="169"/>
      <c r="FPG91" s="169"/>
      <c r="FPH91" s="169"/>
      <c r="FPI91" s="169"/>
      <c r="FPJ91" s="169"/>
      <c r="FPK91" s="169"/>
      <c r="FPL91" s="169"/>
      <c r="FPM91" s="169"/>
      <c r="FPN91" s="169"/>
      <c r="FPO91" s="169"/>
      <c r="FPP91" s="169"/>
      <c r="FPQ91" s="169"/>
      <c r="FPR91" s="169"/>
      <c r="FPS91" s="169"/>
      <c r="FPT91" s="169"/>
      <c r="FPU91" s="169"/>
      <c r="FPV91" s="169"/>
      <c r="FPW91" s="169"/>
      <c r="FPX91" s="169"/>
      <c r="FPY91" s="169"/>
      <c r="FPZ91" s="169"/>
      <c r="FQA91" s="169"/>
      <c r="FQB91" s="169"/>
      <c r="FQC91" s="169"/>
      <c r="FQD91" s="169"/>
      <c r="FQE91" s="169"/>
      <c r="FQF91" s="169"/>
      <c r="FQG91" s="169"/>
      <c r="FQH91" s="169"/>
      <c r="FQI91" s="169"/>
      <c r="FQJ91" s="169"/>
      <c r="FQK91" s="169"/>
      <c r="FQL91" s="169"/>
      <c r="FQM91" s="169"/>
      <c r="FQN91" s="169"/>
      <c r="FQO91" s="169"/>
      <c r="FQP91" s="169"/>
      <c r="FQQ91" s="169"/>
      <c r="FQR91" s="169"/>
      <c r="FQS91" s="169"/>
      <c r="FQT91" s="169"/>
      <c r="FQU91" s="169"/>
      <c r="FQV91" s="169"/>
      <c r="FQW91" s="169"/>
      <c r="FQX91" s="169"/>
      <c r="FQY91" s="169"/>
      <c r="FQZ91" s="169"/>
      <c r="FRA91" s="169"/>
      <c r="FRB91" s="169"/>
      <c r="FRC91" s="169"/>
      <c r="FRD91" s="169"/>
      <c r="FRE91" s="169"/>
      <c r="FRF91" s="169"/>
      <c r="FRG91" s="169"/>
      <c r="FRH91" s="169"/>
      <c r="FRI91" s="169"/>
      <c r="FRJ91" s="169"/>
      <c r="FRK91" s="169"/>
      <c r="FRL91" s="169"/>
      <c r="FRM91" s="169"/>
      <c r="FRN91" s="169"/>
      <c r="FRO91" s="169"/>
      <c r="FRP91" s="169"/>
      <c r="FRQ91" s="169"/>
      <c r="FRR91" s="169"/>
      <c r="FRS91" s="169"/>
      <c r="FRT91" s="169"/>
      <c r="FRU91" s="169"/>
      <c r="FRV91" s="169"/>
      <c r="FRW91" s="169"/>
      <c r="FRX91" s="169"/>
      <c r="FRY91" s="169"/>
      <c r="FRZ91" s="169"/>
      <c r="FSA91" s="169"/>
      <c r="FSB91" s="169"/>
      <c r="FSC91" s="169"/>
      <c r="FSD91" s="169"/>
      <c r="FSE91" s="169"/>
      <c r="FSF91" s="169"/>
      <c r="FSG91" s="169"/>
      <c r="FSH91" s="169"/>
      <c r="FSI91" s="169"/>
      <c r="FSJ91" s="169"/>
      <c r="FSK91" s="169"/>
      <c r="FSL91" s="169"/>
      <c r="FSM91" s="169"/>
      <c r="FSN91" s="169"/>
      <c r="FSO91" s="169"/>
      <c r="FSP91" s="169"/>
      <c r="FSQ91" s="169"/>
      <c r="FSR91" s="169"/>
      <c r="FSS91" s="169"/>
      <c r="FST91" s="169"/>
      <c r="FSU91" s="169"/>
      <c r="FSV91" s="169"/>
      <c r="FSW91" s="169"/>
      <c r="FSX91" s="169"/>
      <c r="FSY91" s="169"/>
      <c r="FSZ91" s="169"/>
      <c r="FTA91" s="169"/>
      <c r="FTB91" s="169"/>
      <c r="FTC91" s="169"/>
      <c r="FTD91" s="169"/>
      <c r="FTE91" s="169"/>
      <c r="FTF91" s="169"/>
      <c r="FTG91" s="169"/>
      <c r="FTH91" s="169"/>
      <c r="FTI91" s="169"/>
      <c r="FTJ91" s="169"/>
      <c r="FTK91" s="169"/>
      <c r="FTL91" s="169"/>
      <c r="FTM91" s="169"/>
      <c r="FTN91" s="169"/>
      <c r="FTO91" s="169"/>
      <c r="FTP91" s="169"/>
      <c r="FTQ91" s="169"/>
      <c r="FTR91" s="169"/>
      <c r="FTS91" s="169"/>
      <c r="FTT91" s="169"/>
      <c r="FTU91" s="169"/>
      <c r="FTV91" s="169"/>
      <c r="FTW91" s="169"/>
      <c r="FTX91" s="169"/>
      <c r="FTY91" s="169"/>
      <c r="FTZ91" s="169"/>
      <c r="FUA91" s="169"/>
      <c r="FUB91" s="169"/>
      <c r="FUC91" s="169"/>
      <c r="FUD91" s="169"/>
      <c r="FUE91" s="169"/>
      <c r="FUF91" s="169"/>
      <c r="FUG91" s="169"/>
      <c r="FUH91" s="169"/>
      <c r="FUI91" s="169"/>
      <c r="FUJ91" s="169"/>
      <c r="FUK91" s="169"/>
      <c r="FUL91" s="169"/>
      <c r="FUM91" s="169"/>
      <c r="FUN91" s="169"/>
      <c r="FUO91" s="169"/>
      <c r="FUP91" s="169"/>
      <c r="FUQ91" s="169"/>
      <c r="FUR91" s="169"/>
      <c r="FUS91" s="169"/>
      <c r="FUT91" s="169"/>
      <c r="FUU91" s="169"/>
      <c r="FUV91" s="169"/>
      <c r="FUW91" s="169"/>
      <c r="FUX91" s="169"/>
      <c r="FUY91" s="169"/>
      <c r="FUZ91" s="169"/>
      <c r="FVA91" s="169"/>
      <c r="FVB91" s="169"/>
      <c r="FVC91" s="169"/>
      <c r="FVD91" s="169"/>
      <c r="FVE91" s="169"/>
      <c r="FVF91" s="169"/>
      <c r="FVG91" s="169"/>
      <c r="FVH91" s="169"/>
      <c r="FVI91" s="169"/>
      <c r="FVJ91" s="169"/>
      <c r="FVK91" s="169"/>
      <c r="FVL91" s="169"/>
      <c r="FVM91" s="169"/>
      <c r="FVN91" s="169"/>
      <c r="FVO91" s="169"/>
      <c r="FVP91" s="169"/>
      <c r="FVQ91" s="169"/>
      <c r="FVR91" s="169"/>
      <c r="FVS91" s="169"/>
      <c r="FVT91" s="169"/>
      <c r="FVU91" s="169"/>
      <c r="FVV91" s="169"/>
      <c r="FVW91" s="169"/>
      <c r="FVX91" s="169"/>
      <c r="FVY91" s="169"/>
      <c r="FVZ91" s="169"/>
      <c r="FWA91" s="169"/>
      <c r="FWB91" s="169"/>
      <c r="FWC91" s="169"/>
      <c r="FWD91" s="169"/>
      <c r="FWE91" s="169"/>
      <c r="FWF91" s="169"/>
      <c r="FWG91" s="169"/>
      <c r="FWH91" s="169"/>
      <c r="FWI91" s="169"/>
      <c r="FWJ91" s="169"/>
      <c r="FWK91" s="169"/>
      <c r="FWL91" s="169"/>
      <c r="FWM91" s="169"/>
      <c r="FWN91" s="169"/>
      <c r="FWO91" s="169"/>
      <c r="FWP91" s="169"/>
      <c r="FWQ91" s="169"/>
      <c r="FWR91" s="169"/>
      <c r="FWS91" s="169"/>
      <c r="FWT91" s="169"/>
      <c r="FWU91" s="169"/>
      <c r="FWV91" s="169"/>
      <c r="FWW91" s="169"/>
      <c r="FWX91" s="169"/>
      <c r="FWY91" s="169"/>
      <c r="FWZ91" s="169"/>
      <c r="FXA91" s="169"/>
      <c r="FXB91" s="169"/>
      <c r="FXC91" s="169"/>
      <c r="FXD91" s="169"/>
      <c r="FXE91" s="169"/>
      <c r="FXF91" s="169"/>
      <c r="FXG91" s="169"/>
      <c r="FXH91" s="169"/>
      <c r="FXI91" s="169"/>
      <c r="FXJ91" s="169"/>
      <c r="FXK91" s="169"/>
      <c r="FXL91" s="169"/>
      <c r="FXM91" s="169"/>
      <c r="FXN91" s="169"/>
      <c r="FXO91" s="169"/>
      <c r="FXP91" s="169"/>
      <c r="FXQ91" s="169"/>
      <c r="FXR91" s="169"/>
      <c r="FXS91" s="169"/>
      <c r="FXT91" s="169"/>
      <c r="FXU91" s="169"/>
      <c r="FXV91" s="169"/>
      <c r="FXW91" s="169"/>
      <c r="FXX91" s="169"/>
      <c r="FXY91" s="169"/>
      <c r="FXZ91" s="169"/>
      <c r="FYA91" s="169"/>
      <c r="FYB91" s="169"/>
      <c r="FYC91" s="169"/>
      <c r="FYD91" s="169"/>
      <c r="FYE91" s="169"/>
      <c r="FYF91" s="169"/>
      <c r="FYG91" s="169"/>
      <c r="FYH91" s="169"/>
      <c r="FYI91" s="169"/>
      <c r="FYJ91" s="169"/>
      <c r="FYK91" s="169"/>
      <c r="FYL91" s="169"/>
      <c r="FYM91" s="169"/>
      <c r="FYN91" s="169"/>
      <c r="FYO91" s="169"/>
      <c r="FYP91" s="169"/>
      <c r="FYQ91" s="169"/>
      <c r="FYR91" s="169"/>
      <c r="FYS91" s="169"/>
      <c r="FYT91" s="169"/>
      <c r="FYU91" s="169"/>
      <c r="FYV91" s="169"/>
      <c r="FYW91" s="169"/>
      <c r="FYX91" s="169"/>
      <c r="FYY91" s="169"/>
      <c r="FYZ91" s="169"/>
      <c r="FZA91" s="169"/>
      <c r="FZB91" s="169"/>
      <c r="FZC91" s="169"/>
      <c r="FZD91" s="169"/>
      <c r="FZE91" s="169"/>
      <c r="FZF91" s="169"/>
      <c r="FZG91" s="169"/>
      <c r="FZH91" s="169"/>
      <c r="FZI91" s="169"/>
      <c r="FZJ91" s="169"/>
      <c r="FZK91" s="169"/>
      <c r="FZL91" s="169"/>
      <c r="FZM91" s="169"/>
      <c r="FZN91" s="169"/>
      <c r="FZO91" s="169"/>
      <c r="FZP91" s="169"/>
      <c r="FZQ91" s="169"/>
      <c r="FZR91" s="169"/>
      <c r="FZS91" s="169"/>
      <c r="FZT91" s="169"/>
      <c r="FZU91" s="169"/>
      <c r="FZV91" s="169"/>
      <c r="FZW91" s="169"/>
      <c r="FZX91" s="169"/>
      <c r="FZY91" s="169"/>
      <c r="FZZ91" s="169"/>
      <c r="GAA91" s="169"/>
      <c r="GAB91" s="169"/>
      <c r="GAC91" s="169"/>
      <c r="GAD91" s="169"/>
      <c r="GAE91" s="169"/>
      <c r="GAF91" s="169"/>
      <c r="GAG91" s="169"/>
      <c r="GAH91" s="169"/>
      <c r="GAI91" s="169"/>
      <c r="GAJ91" s="169"/>
      <c r="GAK91" s="169"/>
      <c r="GAL91" s="169"/>
      <c r="GAM91" s="169"/>
      <c r="GAN91" s="169"/>
      <c r="GAO91" s="169"/>
      <c r="GAP91" s="169"/>
      <c r="GAQ91" s="169"/>
      <c r="GAR91" s="169"/>
      <c r="GAS91" s="169"/>
      <c r="GAT91" s="169"/>
      <c r="GAU91" s="169"/>
      <c r="GAV91" s="169"/>
      <c r="GAW91" s="169"/>
      <c r="GAX91" s="169"/>
      <c r="GAY91" s="169"/>
      <c r="GAZ91" s="169"/>
      <c r="GBA91" s="169"/>
      <c r="GBB91" s="169"/>
      <c r="GBC91" s="169"/>
      <c r="GBD91" s="169"/>
      <c r="GBE91" s="169"/>
      <c r="GBF91" s="169"/>
      <c r="GBG91" s="169"/>
      <c r="GBH91" s="169"/>
      <c r="GBI91" s="169"/>
      <c r="GBJ91" s="169"/>
      <c r="GBK91" s="169"/>
      <c r="GBL91" s="169"/>
      <c r="GBM91" s="169"/>
      <c r="GBN91" s="169"/>
      <c r="GBO91" s="169"/>
      <c r="GBP91" s="169"/>
      <c r="GBQ91" s="169"/>
      <c r="GBR91" s="169"/>
      <c r="GBS91" s="169"/>
      <c r="GBT91" s="169"/>
      <c r="GBU91" s="169"/>
      <c r="GBV91" s="169"/>
      <c r="GBW91" s="169"/>
      <c r="GBX91" s="169"/>
      <c r="GBY91" s="169"/>
      <c r="GBZ91" s="169"/>
      <c r="GCA91" s="169"/>
      <c r="GCB91" s="169"/>
      <c r="GCC91" s="169"/>
      <c r="GCD91" s="169"/>
      <c r="GCE91" s="169"/>
      <c r="GCF91" s="169"/>
      <c r="GCG91" s="169"/>
      <c r="GCH91" s="169"/>
      <c r="GCI91" s="169"/>
      <c r="GCJ91" s="169"/>
      <c r="GCK91" s="169"/>
      <c r="GCL91" s="169"/>
      <c r="GCM91" s="169"/>
      <c r="GCN91" s="169"/>
      <c r="GCO91" s="169"/>
      <c r="GCP91" s="169"/>
      <c r="GCQ91" s="169"/>
      <c r="GCR91" s="169"/>
      <c r="GCS91" s="169"/>
      <c r="GCT91" s="169"/>
      <c r="GCU91" s="169"/>
      <c r="GCV91" s="169"/>
      <c r="GCW91" s="169"/>
      <c r="GCX91" s="169"/>
      <c r="GCY91" s="169"/>
      <c r="GCZ91" s="169"/>
      <c r="GDA91" s="169"/>
      <c r="GDB91" s="169"/>
      <c r="GDC91" s="169"/>
      <c r="GDD91" s="169"/>
      <c r="GDE91" s="169"/>
      <c r="GDF91" s="169"/>
      <c r="GDG91" s="169"/>
      <c r="GDH91" s="169"/>
      <c r="GDI91" s="169"/>
      <c r="GDJ91" s="169"/>
      <c r="GDK91" s="169"/>
      <c r="GDL91" s="169"/>
      <c r="GDM91" s="169"/>
      <c r="GDN91" s="169"/>
      <c r="GDO91" s="169"/>
      <c r="GDP91" s="169"/>
      <c r="GDQ91" s="169"/>
      <c r="GDR91" s="169"/>
      <c r="GDS91" s="169"/>
      <c r="GDT91" s="169"/>
      <c r="GDU91" s="169"/>
      <c r="GDV91" s="169"/>
      <c r="GDW91" s="169"/>
      <c r="GDX91" s="169"/>
      <c r="GDY91" s="169"/>
      <c r="GDZ91" s="169"/>
      <c r="GEA91" s="169"/>
      <c r="GEB91" s="169"/>
      <c r="GEC91" s="169"/>
      <c r="GED91" s="169"/>
      <c r="GEE91" s="169"/>
      <c r="GEF91" s="169"/>
      <c r="GEG91" s="169"/>
      <c r="GEH91" s="169"/>
      <c r="GEI91" s="169"/>
      <c r="GEJ91" s="169"/>
      <c r="GEK91" s="169"/>
      <c r="GEL91" s="169"/>
      <c r="GEM91" s="169"/>
      <c r="GEN91" s="169"/>
      <c r="GEO91" s="169"/>
      <c r="GEP91" s="169"/>
      <c r="GEQ91" s="169"/>
      <c r="GER91" s="169"/>
      <c r="GES91" s="169"/>
      <c r="GET91" s="169"/>
      <c r="GEU91" s="169"/>
      <c r="GEV91" s="169"/>
      <c r="GEW91" s="169"/>
      <c r="GEX91" s="169"/>
      <c r="GEY91" s="169"/>
      <c r="GEZ91" s="169"/>
      <c r="GFA91" s="169"/>
      <c r="GFB91" s="169"/>
      <c r="GFC91" s="169"/>
      <c r="GFD91" s="169"/>
      <c r="GFE91" s="169"/>
      <c r="GFF91" s="169"/>
      <c r="GFG91" s="169"/>
      <c r="GFH91" s="169"/>
      <c r="GFI91" s="169"/>
      <c r="GFJ91" s="169"/>
      <c r="GFK91" s="169"/>
      <c r="GFL91" s="169"/>
      <c r="GFM91" s="169"/>
      <c r="GFN91" s="169"/>
      <c r="GFO91" s="169"/>
      <c r="GFP91" s="169"/>
      <c r="GFQ91" s="169"/>
      <c r="GFR91" s="169"/>
      <c r="GFS91" s="169"/>
      <c r="GFT91" s="169"/>
      <c r="GFU91" s="169"/>
      <c r="GFV91" s="169"/>
      <c r="GFW91" s="169"/>
      <c r="GFX91" s="169"/>
      <c r="GFY91" s="169"/>
      <c r="GFZ91" s="169"/>
      <c r="GGA91" s="169"/>
      <c r="GGB91" s="169"/>
      <c r="GGC91" s="169"/>
      <c r="GGD91" s="169"/>
      <c r="GGE91" s="169"/>
      <c r="GGF91" s="169"/>
      <c r="GGG91" s="169"/>
      <c r="GGH91" s="169"/>
      <c r="GGI91" s="169"/>
      <c r="GGJ91" s="169"/>
      <c r="GGK91" s="169"/>
      <c r="GGL91" s="169"/>
      <c r="GGM91" s="169"/>
      <c r="GGN91" s="169"/>
      <c r="GGO91" s="169"/>
      <c r="GGP91" s="169"/>
      <c r="GGQ91" s="169"/>
      <c r="GGR91" s="169"/>
      <c r="GGS91" s="169"/>
      <c r="GGT91" s="169"/>
      <c r="GGU91" s="169"/>
      <c r="GGV91" s="169"/>
      <c r="GGW91" s="169"/>
      <c r="GGX91" s="169"/>
      <c r="GGY91" s="169"/>
      <c r="GGZ91" s="169"/>
      <c r="GHA91" s="169"/>
      <c r="GHB91" s="169"/>
      <c r="GHC91" s="169"/>
      <c r="GHD91" s="169"/>
      <c r="GHE91" s="169"/>
      <c r="GHF91" s="169"/>
      <c r="GHG91" s="169"/>
      <c r="GHH91" s="169"/>
      <c r="GHI91" s="169"/>
      <c r="GHJ91" s="169"/>
      <c r="GHK91" s="169"/>
      <c r="GHL91" s="169"/>
      <c r="GHM91" s="169"/>
      <c r="GHN91" s="169"/>
      <c r="GHO91" s="169"/>
      <c r="GHP91" s="169"/>
      <c r="GHQ91" s="169"/>
      <c r="GHR91" s="169"/>
      <c r="GHS91" s="169"/>
      <c r="GHT91" s="169"/>
      <c r="GHU91" s="169"/>
      <c r="GHV91" s="169"/>
      <c r="GHW91" s="169"/>
      <c r="GHX91" s="169"/>
      <c r="GHY91" s="169"/>
      <c r="GHZ91" s="169"/>
      <c r="GIA91" s="169"/>
      <c r="GIB91" s="169"/>
      <c r="GIC91" s="169"/>
      <c r="GID91" s="169"/>
      <c r="GIE91" s="169"/>
      <c r="GIF91" s="169"/>
      <c r="GIG91" s="169"/>
      <c r="GIH91" s="169"/>
      <c r="GII91" s="169"/>
      <c r="GIJ91" s="169"/>
      <c r="GIK91" s="169"/>
      <c r="GIL91" s="169"/>
      <c r="GIM91" s="169"/>
      <c r="GIN91" s="169"/>
      <c r="GIO91" s="169"/>
      <c r="GIP91" s="169"/>
      <c r="GIQ91" s="169"/>
      <c r="GIR91" s="169"/>
      <c r="GIS91" s="169"/>
      <c r="GIT91" s="169"/>
      <c r="GIU91" s="169"/>
      <c r="GIV91" s="169"/>
      <c r="GIW91" s="169"/>
      <c r="GIX91" s="169"/>
      <c r="GIY91" s="169"/>
      <c r="GIZ91" s="169"/>
      <c r="GJA91" s="169"/>
      <c r="GJB91" s="169"/>
      <c r="GJC91" s="169"/>
      <c r="GJD91" s="169"/>
      <c r="GJE91" s="169"/>
      <c r="GJF91" s="169"/>
      <c r="GJG91" s="169"/>
      <c r="GJH91" s="169"/>
      <c r="GJI91" s="169"/>
      <c r="GJJ91" s="169"/>
      <c r="GJK91" s="169"/>
      <c r="GJL91" s="169"/>
      <c r="GJM91" s="169"/>
      <c r="GJN91" s="169"/>
      <c r="GJO91" s="169"/>
      <c r="GJP91" s="169"/>
      <c r="GJQ91" s="169"/>
      <c r="GJR91" s="169"/>
      <c r="GJS91" s="169"/>
      <c r="GJT91" s="169"/>
      <c r="GJU91" s="169"/>
      <c r="GJV91" s="169"/>
      <c r="GJW91" s="169"/>
      <c r="GJX91" s="169"/>
      <c r="GJY91" s="169"/>
      <c r="GJZ91" s="169"/>
      <c r="GKA91" s="169"/>
      <c r="GKB91" s="169"/>
      <c r="GKC91" s="169"/>
      <c r="GKD91" s="169"/>
      <c r="GKE91" s="169"/>
      <c r="GKF91" s="169"/>
      <c r="GKG91" s="169"/>
      <c r="GKH91" s="169"/>
      <c r="GKI91" s="169"/>
      <c r="GKJ91" s="169"/>
      <c r="GKK91" s="169"/>
      <c r="GKL91" s="169"/>
      <c r="GKM91" s="169"/>
      <c r="GKN91" s="169"/>
      <c r="GKO91" s="169"/>
      <c r="GKP91" s="169"/>
      <c r="GKQ91" s="169"/>
      <c r="GKR91" s="169"/>
      <c r="GKS91" s="169"/>
      <c r="GKT91" s="169"/>
      <c r="GKU91" s="169"/>
      <c r="GKV91" s="169"/>
      <c r="GKW91" s="169"/>
      <c r="GKX91" s="169"/>
      <c r="GKY91" s="169"/>
      <c r="GKZ91" s="169"/>
      <c r="GLA91" s="169"/>
      <c r="GLB91" s="169"/>
      <c r="GLC91" s="169"/>
      <c r="GLD91" s="169"/>
      <c r="GLE91" s="169"/>
      <c r="GLF91" s="169"/>
      <c r="GLG91" s="169"/>
      <c r="GLH91" s="169"/>
      <c r="GLI91" s="169"/>
      <c r="GLJ91" s="169"/>
      <c r="GLK91" s="169"/>
      <c r="GLL91" s="169"/>
      <c r="GLM91" s="169"/>
      <c r="GLN91" s="169"/>
      <c r="GLO91" s="169"/>
      <c r="GLP91" s="169"/>
      <c r="GLQ91" s="169"/>
      <c r="GLR91" s="169"/>
      <c r="GLS91" s="169"/>
      <c r="GLT91" s="169"/>
      <c r="GLU91" s="169"/>
      <c r="GLV91" s="169"/>
      <c r="GLW91" s="169"/>
      <c r="GLX91" s="169"/>
      <c r="GLY91" s="169"/>
      <c r="GLZ91" s="169"/>
      <c r="GMA91" s="169"/>
      <c r="GMB91" s="169"/>
      <c r="GMC91" s="169"/>
      <c r="GMD91" s="169"/>
      <c r="GME91" s="169"/>
      <c r="GMF91" s="169"/>
      <c r="GMG91" s="169"/>
      <c r="GMH91" s="169"/>
      <c r="GMI91" s="169"/>
      <c r="GMJ91" s="169"/>
      <c r="GMK91" s="169"/>
      <c r="GML91" s="169"/>
      <c r="GMM91" s="169"/>
      <c r="GMN91" s="169"/>
      <c r="GMO91" s="169"/>
      <c r="GMP91" s="169"/>
      <c r="GMQ91" s="169"/>
      <c r="GMR91" s="169"/>
      <c r="GMS91" s="169"/>
      <c r="GMT91" s="169"/>
      <c r="GMU91" s="169"/>
      <c r="GMV91" s="169"/>
      <c r="GMW91" s="169"/>
      <c r="GMX91" s="169"/>
      <c r="GMY91" s="169"/>
      <c r="GMZ91" s="169"/>
      <c r="GNA91" s="169"/>
      <c r="GNB91" s="169"/>
      <c r="GNC91" s="169"/>
      <c r="GND91" s="169"/>
      <c r="GNE91" s="169"/>
      <c r="GNF91" s="169"/>
      <c r="GNG91" s="169"/>
      <c r="GNH91" s="169"/>
      <c r="GNI91" s="169"/>
      <c r="GNJ91" s="169"/>
      <c r="GNK91" s="169"/>
      <c r="GNL91" s="169"/>
      <c r="GNM91" s="169"/>
      <c r="GNN91" s="169"/>
      <c r="GNO91" s="169"/>
      <c r="GNP91" s="169"/>
      <c r="GNQ91" s="169"/>
      <c r="GNR91" s="169"/>
      <c r="GNS91" s="169"/>
      <c r="GNT91" s="169"/>
      <c r="GNU91" s="169"/>
      <c r="GNV91" s="169"/>
      <c r="GNW91" s="169"/>
      <c r="GNX91" s="169"/>
      <c r="GNY91" s="169"/>
      <c r="GNZ91" s="169"/>
      <c r="GOA91" s="169"/>
      <c r="GOB91" s="169"/>
      <c r="GOC91" s="169"/>
      <c r="GOD91" s="169"/>
      <c r="GOE91" s="169"/>
      <c r="GOF91" s="169"/>
      <c r="GOG91" s="169"/>
      <c r="GOH91" s="169"/>
      <c r="GOI91" s="169"/>
      <c r="GOJ91" s="169"/>
      <c r="GOK91" s="169"/>
      <c r="GOL91" s="169"/>
      <c r="GOM91" s="169"/>
      <c r="GON91" s="169"/>
      <c r="GOO91" s="169"/>
      <c r="GOP91" s="169"/>
      <c r="GOQ91" s="169"/>
      <c r="GOR91" s="169"/>
      <c r="GOS91" s="169"/>
      <c r="GOT91" s="169"/>
      <c r="GOU91" s="169"/>
      <c r="GOV91" s="169"/>
      <c r="GOW91" s="169"/>
      <c r="GOX91" s="169"/>
      <c r="GOY91" s="169"/>
      <c r="GOZ91" s="169"/>
      <c r="GPA91" s="169"/>
      <c r="GPB91" s="169"/>
      <c r="GPC91" s="169"/>
      <c r="GPD91" s="169"/>
      <c r="GPE91" s="169"/>
      <c r="GPF91" s="169"/>
      <c r="GPG91" s="169"/>
      <c r="GPH91" s="169"/>
      <c r="GPI91" s="169"/>
      <c r="GPJ91" s="169"/>
      <c r="GPK91" s="169"/>
      <c r="GPL91" s="169"/>
      <c r="GPM91" s="169"/>
      <c r="GPN91" s="169"/>
      <c r="GPO91" s="169"/>
      <c r="GPP91" s="169"/>
      <c r="GPQ91" s="169"/>
      <c r="GPR91" s="169"/>
      <c r="GPS91" s="169"/>
      <c r="GPT91" s="169"/>
      <c r="GPU91" s="169"/>
      <c r="GPV91" s="169"/>
      <c r="GPW91" s="169"/>
      <c r="GPX91" s="169"/>
      <c r="GPY91" s="169"/>
      <c r="GPZ91" s="169"/>
      <c r="GQA91" s="169"/>
      <c r="GQB91" s="169"/>
      <c r="GQC91" s="169"/>
      <c r="GQD91" s="169"/>
      <c r="GQE91" s="169"/>
      <c r="GQF91" s="169"/>
      <c r="GQG91" s="169"/>
      <c r="GQH91" s="169"/>
      <c r="GQI91" s="169"/>
      <c r="GQJ91" s="169"/>
      <c r="GQK91" s="169"/>
      <c r="GQL91" s="169"/>
      <c r="GQM91" s="169"/>
      <c r="GQN91" s="169"/>
      <c r="GQO91" s="169"/>
      <c r="GQP91" s="169"/>
      <c r="GQQ91" s="169"/>
      <c r="GQR91" s="169"/>
      <c r="GQS91" s="169"/>
      <c r="GQT91" s="169"/>
      <c r="GQU91" s="169"/>
      <c r="GQV91" s="169"/>
      <c r="GQW91" s="169"/>
      <c r="GQX91" s="169"/>
      <c r="GQY91" s="169"/>
      <c r="GQZ91" s="169"/>
      <c r="GRA91" s="169"/>
      <c r="GRB91" s="169"/>
      <c r="GRC91" s="169"/>
      <c r="GRD91" s="169"/>
      <c r="GRE91" s="169"/>
      <c r="GRF91" s="169"/>
      <c r="GRG91" s="169"/>
      <c r="GRH91" s="169"/>
      <c r="GRI91" s="169"/>
      <c r="GRJ91" s="169"/>
      <c r="GRK91" s="169"/>
      <c r="GRL91" s="169"/>
      <c r="GRM91" s="169"/>
      <c r="GRN91" s="169"/>
      <c r="GRO91" s="169"/>
      <c r="GRP91" s="169"/>
      <c r="GRQ91" s="169"/>
      <c r="GRR91" s="169"/>
      <c r="GRS91" s="169"/>
      <c r="GRT91" s="169"/>
      <c r="GRU91" s="169"/>
      <c r="GRV91" s="169"/>
      <c r="GRW91" s="169"/>
      <c r="GRX91" s="169"/>
      <c r="GRY91" s="169"/>
      <c r="GRZ91" s="169"/>
      <c r="GSA91" s="169"/>
      <c r="GSB91" s="169"/>
      <c r="GSC91" s="169"/>
      <c r="GSD91" s="169"/>
      <c r="GSE91" s="169"/>
      <c r="GSF91" s="169"/>
      <c r="GSG91" s="169"/>
      <c r="GSH91" s="169"/>
      <c r="GSI91" s="169"/>
      <c r="GSJ91" s="169"/>
      <c r="GSK91" s="169"/>
      <c r="GSL91" s="169"/>
      <c r="GSM91" s="169"/>
      <c r="GSN91" s="169"/>
      <c r="GSO91" s="169"/>
      <c r="GSP91" s="169"/>
      <c r="GSQ91" s="169"/>
      <c r="GSR91" s="169"/>
      <c r="GSS91" s="169"/>
      <c r="GST91" s="169"/>
      <c r="GSU91" s="169"/>
      <c r="GSV91" s="169"/>
      <c r="GSW91" s="169"/>
      <c r="GSX91" s="169"/>
      <c r="GSY91" s="169"/>
      <c r="GSZ91" s="169"/>
      <c r="GTA91" s="169"/>
      <c r="GTB91" s="169"/>
      <c r="GTC91" s="169"/>
      <c r="GTD91" s="169"/>
      <c r="GTE91" s="169"/>
      <c r="GTF91" s="169"/>
      <c r="GTG91" s="169"/>
      <c r="GTH91" s="169"/>
      <c r="GTI91" s="169"/>
      <c r="GTJ91" s="169"/>
      <c r="GTK91" s="169"/>
      <c r="GTL91" s="169"/>
      <c r="GTM91" s="169"/>
      <c r="GTN91" s="169"/>
      <c r="GTO91" s="169"/>
      <c r="GTP91" s="169"/>
      <c r="GTQ91" s="169"/>
      <c r="GTR91" s="169"/>
      <c r="GTS91" s="169"/>
      <c r="GTT91" s="169"/>
      <c r="GTU91" s="169"/>
      <c r="GTV91" s="169"/>
      <c r="GTW91" s="169"/>
      <c r="GTX91" s="169"/>
      <c r="GTY91" s="169"/>
      <c r="GTZ91" s="169"/>
      <c r="GUA91" s="169"/>
      <c r="GUB91" s="169"/>
      <c r="GUC91" s="169"/>
      <c r="GUD91" s="169"/>
      <c r="GUE91" s="169"/>
      <c r="GUF91" s="169"/>
      <c r="GUG91" s="169"/>
      <c r="GUH91" s="169"/>
      <c r="GUI91" s="169"/>
      <c r="GUJ91" s="169"/>
      <c r="GUK91" s="169"/>
      <c r="GUL91" s="169"/>
      <c r="GUM91" s="169"/>
      <c r="GUN91" s="169"/>
      <c r="GUO91" s="169"/>
      <c r="GUP91" s="169"/>
      <c r="GUQ91" s="169"/>
      <c r="GUR91" s="169"/>
      <c r="GUS91" s="169"/>
      <c r="GUT91" s="169"/>
      <c r="GUU91" s="169"/>
      <c r="GUV91" s="169"/>
      <c r="GUW91" s="169"/>
      <c r="GUX91" s="169"/>
      <c r="GUY91" s="169"/>
      <c r="GUZ91" s="169"/>
      <c r="GVA91" s="169"/>
      <c r="GVB91" s="169"/>
      <c r="GVC91" s="169"/>
      <c r="GVD91" s="169"/>
      <c r="GVE91" s="169"/>
      <c r="GVF91" s="169"/>
      <c r="GVG91" s="169"/>
      <c r="GVH91" s="169"/>
      <c r="GVI91" s="169"/>
      <c r="GVJ91" s="169"/>
      <c r="GVK91" s="169"/>
      <c r="GVL91" s="169"/>
      <c r="GVM91" s="169"/>
      <c r="GVN91" s="169"/>
      <c r="GVO91" s="169"/>
      <c r="GVP91" s="169"/>
      <c r="GVQ91" s="169"/>
      <c r="GVR91" s="169"/>
      <c r="GVS91" s="169"/>
      <c r="GVT91" s="169"/>
      <c r="GVU91" s="169"/>
      <c r="GVV91" s="169"/>
      <c r="GVW91" s="169"/>
      <c r="GVX91" s="169"/>
      <c r="GVY91" s="169"/>
      <c r="GVZ91" s="169"/>
      <c r="GWA91" s="169"/>
      <c r="GWB91" s="169"/>
      <c r="GWC91" s="169"/>
      <c r="GWD91" s="169"/>
      <c r="GWE91" s="169"/>
      <c r="GWF91" s="169"/>
      <c r="GWG91" s="169"/>
      <c r="GWH91" s="169"/>
      <c r="GWI91" s="169"/>
      <c r="GWJ91" s="169"/>
      <c r="GWK91" s="169"/>
      <c r="GWL91" s="169"/>
      <c r="GWM91" s="169"/>
      <c r="GWN91" s="169"/>
      <c r="GWO91" s="169"/>
      <c r="GWP91" s="169"/>
      <c r="GWQ91" s="169"/>
      <c r="GWR91" s="169"/>
      <c r="GWS91" s="169"/>
      <c r="GWT91" s="169"/>
      <c r="GWU91" s="169"/>
      <c r="GWV91" s="169"/>
      <c r="GWW91" s="169"/>
      <c r="GWX91" s="169"/>
      <c r="GWY91" s="169"/>
      <c r="GWZ91" s="169"/>
      <c r="GXA91" s="169"/>
      <c r="GXB91" s="169"/>
      <c r="GXC91" s="169"/>
      <c r="GXD91" s="169"/>
      <c r="GXE91" s="169"/>
      <c r="GXF91" s="169"/>
      <c r="GXG91" s="169"/>
      <c r="GXH91" s="169"/>
      <c r="GXI91" s="169"/>
      <c r="GXJ91" s="169"/>
      <c r="GXK91" s="169"/>
      <c r="GXL91" s="169"/>
      <c r="GXM91" s="169"/>
      <c r="GXN91" s="169"/>
      <c r="GXO91" s="169"/>
      <c r="GXP91" s="169"/>
      <c r="GXQ91" s="169"/>
      <c r="GXR91" s="169"/>
      <c r="GXS91" s="169"/>
      <c r="GXT91" s="169"/>
      <c r="GXU91" s="169"/>
      <c r="GXV91" s="169"/>
      <c r="GXW91" s="169"/>
      <c r="GXX91" s="169"/>
      <c r="GXY91" s="169"/>
      <c r="GXZ91" s="169"/>
      <c r="GYA91" s="169"/>
      <c r="GYB91" s="169"/>
      <c r="GYC91" s="169"/>
      <c r="GYD91" s="169"/>
      <c r="GYE91" s="169"/>
      <c r="GYF91" s="169"/>
      <c r="GYG91" s="169"/>
      <c r="GYH91" s="169"/>
      <c r="GYI91" s="169"/>
      <c r="GYJ91" s="169"/>
      <c r="GYK91" s="169"/>
      <c r="GYL91" s="169"/>
      <c r="GYM91" s="169"/>
      <c r="GYN91" s="169"/>
      <c r="GYO91" s="169"/>
      <c r="GYP91" s="169"/>
      <c r="GYQ91" s="169"/>
      <c r="GYR91" s="169"/>
      <c r="GYS91" s="169"/>
      <c r="GYT91" s="169"/>
      <c r="GYU91" s="169"/>
      <c r="GYV91" s="169"/>
      <c r="GYW91" s="169"/>
      <c r="GYX91" s="169"/>
      <c r="GYY91" s="169"/>
      <c r="GYZ91" s="169"/>
      <c r="GZA91" s="169"/>
      <c r="GZB91" s="169"/>
      <c r="GZC91" s="169"/>
      <c r="GZD91" s="169"/>
      <c r="GZE91" s="169"/>
      <c r="GZF91" s="169"/>
      <c r="GZG91" s="169"/>
      <c r="GZH91" s="169"/>
      <c r="GZI91" s="169"/>
      <c r="GZJ91" s="169"/>
      <c r="GZK91" s="169"/>
      <c r="GZL91" s="169"/>
      <c r="GZM91" s="169"/>
      <c r="GZN91" s="169"/>
      <c r="GZO91" s="169"/>
      <c r="GZP91" s="169"/>
      <c r="GZQ91" s="169"/>
      <c r="GZR91" s="169"/>
      <c r="GZS91" s="169"/>
      <c r="GZT91" s="169"/>
      <c r="GZU91" s="169"/>
      <c r="GZV91" s="169"/>
      <c r="GZW91" s="169"/>
      <c r="GZX91" s="169"/>
      <c r="GZY91" s="169"/>
      <c r="GZZ91" s="169"/>
      <c r="HAA91" s="169"/>
      <c r="HAB91" s="169"/>
      <c r="HAC91" s="169"/>
      <c r="HAD91" s="169"/>
      <c r="HAE91" s="169"/>
      <c r="HAF91" s="169"/>
      <c r="HAG91" s="169"/>
      <c r="HAH91" s="169"/>
      <c r="HAI91" s="169"/>
      <c r="HAJ91" s="169"/>
      <c r="HAK91" s="169"/>
      <c r="HAL91" s="169"/>
      <c r="HAM91" s="169"/>
      <c r="HAN91" s="169"/>
      <c r="HAO91" s="169"/>
      <c r="HAP91" s="169"/>
      <c r="HAQ91" s="169"/>
      <c r="HAR91" s="169"/>
      <c r="HAS91" s="169"/>
      <c r="HAT91" s="169"/>
      <c r="HAU91" s="169"/>
      <c r="HAV91" s="169"/>
      <c r="HAW91" s="169"/>
      <c r="HAX91" s="169"/>
      <c r="HAY91" s="169"/>
      <c r="HAZ91" s="169"/>
      <c r="HBA91" s="169"/>
      <c r="HBB91" s="169"/>
      <c r="HBC91" s="169"/>
      <c r="HBD91" s="169"/>
      <c r="HBE91" s="169"/>
      <c r="HBF91" s="169"/>
      <c r="HBG91" s="169"/>
      <c r="HBH91" s="169"/>
      <c r="HBI91" s="169"/>
      <c r="HBJ91" s="169"/>
      <c r="HBK91" s="169"/>
      <c r="HBL91" s="169"/>
      <c r="HBM91" s="169"/>
      <c r="HBN91" s="169"/>
      <c r="HBO91" s="169"/>
      <c r="HBP91" s="169"/>
      <c r="HBQ91" s="169"/>
      <c r="HBR91" s="169"/>
      <c r="HBS91" s="169"/>
      <c r="HBT91" s="169"/>
      <c r="HBU91" s="169"/>
      <c r="HBV91" s="169"/>
      <c r="HBW91" s="169"/>
      <c r="HBX91" s="169"/>
      <c r="HBY91" s="169"/>
      <c r="HBZ91" s="169"/>
      <c r="HCA91" s="169"/>
      <c r="HCB91" s="169"/>
      <c r="HCC91" s="169"/>
      <c r="HCD91" s="169"/>
      <c r="HCE91" s="169"/>
      <c r="HCF91" s="169"/>
      <c r="HCG91" s="169"/>
      <c r="HCH91" s="169"/>
      <c r="HCI91" s="169"/>
      <c r="HCJ91" s="169"/>
      <c r="HCK91" s="169"/>
      <c r="HCL91" s="169"/>
      <c r="HCM91" s="169"/>
      <c r="HCN91" s="169"/>
      <c r="HCO91" s="169"/>
      <c r="HCP91" s="169"/>
      <c r="HCQ91" s="169"/>
      <c r="HCR91" s="169"/>
      <c r="HCS91" s="169"/>
      <c r="HCT91" s="169"/>
      <c r="HCU91" s="169"/>
      <c r="HCV91" s="169"/>
      <c r="HCW91" s="169"/>
      <c r="HCX91" s="169"/>
      <c r="HCY91" s="169"/>
      <c r="HCZ91" s="169"/>
      <c r="HDA91" s="169"/>
      <c r="HDB91" s="169"/>
      <c r="HDC91" s="169"/>
      <c r="HDD91" s="169"/>
      <c r="HDE91" s="169"/>
      <c r="HDF91" s="169"/>
      <c r="HDG91" s="169"/>
      <c r="HDH91" s="169"/>
      <c r="HDI91" s="169"/>
      <c r="HDJ91" s="169"/>
      <c r="HDK91" s="169"/>
      <c r="HDL91" s="169"/>
      <c r="HDM91" s="169"/>
      <c r="HDN91" s="169"/>
      <c r="HDO91" s="169"/>
      <c r="HDP91" s="169"/>
      <c r="HDQ91" s="169"/>
      <c r="HDR91" s="169"/>
      <c r="HDS91" s="169"/>
      <c r="HDT91" s="169"/>
      <c r="HDU91" s="169"/>
      <c r="HDV91" s="169"/>
      <c r="HDW91" s="169"/>
      <c r="HDX91" s="169"/>
      <c r="HDY91" s="169"/>
      <c r="HDZ91" s="169"/>
      <c r="HEA91" s="169"/>
      <c r="HEB91" s="169"/>
      <c r="HEC91" s="169"/>
      <c r="HED91" s="169"/>
      <c r="HEE91" s="169"/>
      <c r="HEF91" s="169"/>
      <c r="HEG91" s="169"/>
      <c r="HEH91" s="169"/>
      <c r="HEI91" s="169"/>
      <c r="HEJ91" s="169"/>
      <c r="HEK91" s="169"/>
      <c r="HEL91" s="169"/>
      <c r="HEM91" s="169"/>
      <c r="HEN91" s="169"/>
      <c r="HEO91" s="169"/>
      <c r="HEP91" s="169"/>
      <c r="HEQ91" s="169"/>
      <c r="HER91" s="169"/>
      <c r="HES91" s="169"/>
      <c r="HET91" s="169"/>
      <c r="HEU91" s="169"/>
      <c r="HEV91" s="169"/>
      <c r="HEW91" s="169"/>
      <c r="HEX91" s="169"/>
      <c r="HEY91" s="169"/>
      <c r="HEZ91" s="169"/>
      <c r="HFA91" s="169"/>
      <c r="HFB91" s="169"/>
      <c r="HFC91" s="169"/>
      <c r="HFD91" s="169"/>
      <c r="HFE91" s="169"/>
      <c r="HFF91" s="169"/>
      <c r="HFG91" s="169"/>
      <c r="HFH91" s="169"/>
      <c r="HFI91" s="169"/>
      <c r="HFJ91" s="169"/>
      <c r="HFK91" s="169"/>
      <c r="HFL91" s="169"/>
      <c r="HFM91" s="169"/>
      <c r="HFN91" s="169"/>
      <c r="HFO91" s="169"/>
      <c r="HFP91" s="169"/>
      <c r="HFQ91" s="169"/>
      <c r="HFR91" s="169"/>
      <c r="HFS91" s="169"/>
      <c r="HFT91" s="169"/>
      <c r="HFU91" s="169"/>
      <c r="HFV91" s="169"/>
      <c r="HFW91" s="169"/>
      <c r="HFX91" s="169"/>
      <c r="HFY91" s="169"/>
      <c r="HFZ91" s="169"/>
      <c r="HGA91" s="169"/>
      <c r="HGB91" s="169"/>
      <c r="HGC91" s="169"/>
      <c r="HGD91" s="169"/>
      <c r="HGE91" s="169"/>
      <c r="HGF91" s="169"/>
      <c r="HGG91" s="169"/>
      <c r="HGH91" s="169"/>
      <c r="HGI91" s="169"/>
      <c r="HGJ91" s="169"/>
      <c r="HGK91" s="169"/>
      <c r="HGL91" s="169"/>
      <c r="HGM91" s="169"/>
      <c r="HGN91" s="169"/>
      <c r="HGO91" s="169"/>
      <c r="HGP91" s="169"/>
      <c r="HGQ91" s="169"/>
      <c r="HGR91" s="169"/>
      <c r="HGS91" s="169"/>
      <c r="HGT91" s="169"/>
      <c r="HGU91" s="169"/>
      <c r="HGV91" s="169"/>
      <c r="HGW91" s="169"/>
      <c r="HGX91" s="169"/>
      <c r="HGY91" s="169"/>
      <c r="HGZ91" s="169"/>
      <c r="HHA91" s="169"/>
      <c r="HHB91" s="169"/>
      <c r="HHC91" s="169"/>
      <c r="HHD91" s="169"/>
      <c r="HHE91" s="169"/>
      <c r="HHF91" s="169"/>
      <c r="HHG91" s="169"/>
      <c r="HHH91" s="169"/>
      <c r="HHI91" s="169"/>
      <c r="HHJ91" s="169"/>
      <c r="HHK91" s="169"/>
      <c r="HHL91" s="169"/>
      <c r="HHM91" s="169"/>
      <c r="HHN91" s="169"/>
      <c r="HHO91" s="169"/>
      <c r="HHP91" s="169"/>
      <c r="HHQ91" s="169"/>
      <c r="HHR91" s="169"/>
      <c r="HHS91" s="169"/>
      <c r="HHT91" s="169"/>
      <c r="HHU91" s="169"/>
      <c r="HHV91" s="169"/>
      <c r="HHW91" s="169"/>
      <c r="HHX91" s="169"/>
      <c r="HHY91" s="169"/>
      <c r="HHZ91" s="169"/>
      <c r="HIA91" s="169"/>
      <c r="HIB91" s="169"/>
      <c r="HIC91" s="169"/>
      <c r="HID91" s="169"/>
      <c r="HIE91" s="169"/>
      <c r="HIF91" s="169"/>
      <c r="HIG91" s="169"/>
      <c r="HIH91" s="169"/>
      <c r="HII91" s="169"/>
      <c r="HIJ91" s="169"/>
      <c r="HIK91" s="169"/>
      <c r="HIL91" s="169"/>
      <c r="HIM91" s="169"/>
      <c r="HIN91" s="169"/>
      <c r="HIO91" s="169"/>
      <c r="HIP91" s="169"/>
      <c r="HIQ91" s="169"/>
      <c r="HIR91" s="169"/>
      <c r="HIS91" s="169"/>
      <c r="HIT91" s="169"/>
      <c r="HIU91" s="169"/>
      <c r="HIV91" s="169"/>
      <c r="HIW91" s="169"/>
      <c r="HIX91" s="169"/>
      <c r="HIY91" s="169"/>
      <c r="HIZ91" s="169"/>
      <c r="HJA91" s="169"/>
      <c r="HJB91" s="169"/>
      <c r="HJC91" s="169"/>
      <c r="HJD91" s="169"/>
      <c r="HJE91" s="169"/>
      <c r="HJF91" s="169"/>
      <c r="HJG91" s="169"/>
      <c r="HJH91" s="169"/>
      <c r="HJI91" s="169"/>
      <c r="HJJ91" s="169"/>
      <c r="HJK91" s="169"/>
      <c r="HJL91" s="169"/>
      <c r="HJM91" s="169"/>
      <c r="HJN91" s="169"/>
      <c r="HJO91" s="169"/>
      <c r="HJP91" s="169"/>
      <c r="HJQ91" s="169"/>
      <c r="HJR91" s="169"/>
      <c r="HJS91" s="169"/>
      <c r="HJT91" s="169"/>
      <c r="HJU91" s="169"/>
      <c r="HJV91" s="169"/>
      <c r="HJW91" s="169"/>
      <c r="HJX91" s="169"/>
      <c r="HJY91" s="169"/>
      <c r="HJZ91" s="169"/>
      <c r="HKA91" s="169"/>
      <c r="HKB91" s="169"/>
      <c r="HKC91" s="169"/>
      <c r="HKD91" s="169"/>
      <c r="HKE91" s="169"/>
      <c r="HKF91" s="169"/>
      <c r="HKG91" s="169"/>
      <c r="HKH91" s="169"/>
      <c r="HKI91" s="169"/>
      <c r="HKJ91" s="169"/>
      <c r="HKK91" s="169"/>
      <c r="HKL91" s="169"/>
      <c r="HKM91" s="169"/>
      <c r="HKN91" s="169"/>
      <c r="HKO91" s="169"/>
      <c r="HKP91" s="169"/>
      <c r="HKQ91" s="169"/>
      <c r="HKR91" s="169"/>
      <c r="HKS91" s="169"/>
      <c r="HKT91" s="169"/>
      <c r="HKU91" s="169"/>
      <c r="HKV91" s="169"/>
      <c r="HKW91" s="169"/>
      <c r="HKX91" s="169"/>
      <c r="HKY91" s="169"/>
      <c r="HKZ91" s="169"/>
      <c r="HLA91" s="169"/>
      <c r="HLB91" s="169"/>
      <c r="HLC91" s="169"/>
      <c r="HLD91" s="169"/>
      <c r="HLE91" s="169"/>
      <c r="HLF91" s="169"/>
      <c r="HLG91" s="169"/>
      <c r="HLH91" s="169"/>
      <c r="HLI91" s="169"/>
      <c r="HLJ91" s="169"/>
      <c r="HLK91" s="169"/>
      <c r="HLL91" s="169"/>
      <c r="HLM91" s="169"/>
      <c r="HLN91" s="169"/>
      <c r="HLO91" s="169"/>
      <c r="HLP91" s="169"/>
      <c r="HLQ91" s="169"/>
      <c r="HLR91" s="169"/>
      <c r="HLS91" s="169"/>
      <c r="HLT91" s="169"/>
      <c r="HLU91" s="169"/>
      <c r="HLV91" s="169"/>
      <c r="HLW91" s="169"/>
      <c r="HLX91" s="169"/>
      <c r="HLY91" s="169"/>
      <c r="HLZ91" s="169"/>
      <c r="HMA91" s="169"/>
      <c r="HMB91" s="169"/>
      <c r="HMC91" s="169"/>
      <c r="HMD91" s="169"/>
      <c r="HME91" s="169"/>
      <c r="HMF91" s="169"/>
      <c r="HMG91" s="169"/>
      <c r="HMH91" s="169"/>
      <c r="HMI91" s="169"/>
      <c r="HMJ91" s="169"/>
      <c r="HMK91" s="169"/>
      <c r="HML91" s="169"/>
      <c r="HMM91" s="169"/>
      <c r="HMN91" s="169"/>
      <c r="HMO91" s="169"/>
      <c r="HMP91" s="169"/>
      <c r="HMQ91" s="169"/>
      <c r="HMR91" s="169"/>
      <c r="HMS91" s="169"/>
      <c r="HMT91" s="169"/>
      <c r="HMU91" s="169"/>
      <c r="HMV91" s="169"/>
      <c r="HMW91" s="169"/>
      <c r="HMX91" s="169"/>
      <c r="HMY91" s="169"/>
      <c r="HMZ91" s="169"/>
      <c r="HNA91" s="169"/>
      <c r="HNB91" s="169"/>
      <c r="HNC91" s="169"/>
      <c r="HND91" s="169"/>
      <c r="HNE91" s="169"/>
      <c r="HNF91" s="169"/>
      <c r="HNG91" s="169"/>
      <c r="HNH91" s="169"/>
      <c r="HNI91" s="169"/>
      <c r="HNJ91" s="169"/>
      <c r="HNK91" s="169"/>
      <c r="HNL91" s="169"/>
      <c r="HNM91" s="169"/>
      <c r="HNN91" s="169"/>
      <c r="HNO91" s="169"/>
      <c r="HNP91" s="169"/>
      <c r="HNQ91" s="169"/>
      <c r="HNR91" s="169"/>
      <c r="HNS91" s="169"/>
      <c r="HNT91" s="169"/>
      <c r="HNU91" s="169"/>
      <c r="HNV91" s="169"/>
      <c r="HNW91" s="169"/>
      <c r="HNX91" s="169"/>
      <c r="HNY91" s="169"/>
      <c r="HNZ91" s="169"/>
      <c r="HOA91" s="169"/>
      <c r="HOB91" s="169"/>
      <c r="HOC91" s="169"/>
      <c r="HOD91" s="169"/>
      <c r="HOE91" s="169"/>
      <c r="HOF91" s="169"/>
      <c r="HOG91" s="169"/>
      <c r="HOH91" s="169"/>
      <c r="HOI91" s="169"/>
      <c r="HOJ91" s="169"/>
      <c r="HOK91" s="169"/>
      <c r="HOL91" s="169"/>
      <c r="HOM91" s="169"/>
      <c r="HON91" s="169"/>
      <c r="HOO91" s="169"/>
      <c r="HOP91" s="169"/>
      <c r="HOQ91" s="169"/>
      <c r="HOR91" s="169"/>
      <c r="HOS91" s="169"/>
      <c r="HOT91" s="169"/>
      <c r="HOU91" s="169"/>
      <c r="HOV91" s="169"/>
      <c r="HOW91" s="169"/>
      <c r="HOX91" s="169"/>
      <c r="HOY91" s="169"/>
      <c r="HOZ91" s="169"/>
      <c r="HPA91" s="169"/>
      <c r="HPB91" s="169"/>
      <c r="HPC91" s="169"/>
      <c r="HPD91" s="169"/>
      <c r="HPE91" s="169"/>
      <c r="HPF91" s="169"/>
      <c r="HPG91" s="169"/>
      <c r="HPH91" s="169"/>
      <c r="HPI91" s="169"/>
      <c r="HPJ91" s="169"/>
      <c r="HPK91" s="169"/>
      <c r="HPL91" s="169"/>
      <c r="HPM91" s="169"/>
      <c r="HPN91" s="169"/>
      <c r="HPO91" s="169"/>
      <c r="HPP91" s="169"/>
      <c r="HPQ91" s="169"/>
      <c r="HPR91" s="169"/>
      <c r="HPS91" s="169"/>
      <c r="HPT91" s="169"/>
      <c r="HPU91" s="169"/>
      <c r="HPV91" s="169"/>
      <c r="HPW91" s="169"/>
      <c r="HPX91" s="169"/>
      <c r="HPY91" s="169"/>
      <c r="HPZ91" s="169"/>
      <c r="HQA91" s="169"/>
      <c r="HQB91" s="169"/>
      <c r="HQC91" s="169"/>
      <c r="HQD91" s="169"/>
      <c r="HQE91" s="169"/>
      <c r="HQF91" s="169"/>
      <c r="HQG91" s="169"/>
      <c r="HQH91" s="169"/>
      <c r="HQI91" s="169"/>
      <c r="HQJ91" s="169"/>
      <c r="HQK91" s="169"/>
      <c r="HQL91" s="169"/>
      <c r="HQM91" s="169"/>
      <c r="HQN91" s="169"/>
      <c r="HQO91" s="169"/>
      <c r="HQP91" s="169"/>
      <c r="HQQ91" s="169"/>
      <c r="HQR91" s="169"/>
      <c r="HQS91" s="169"/>
      <c r="HQT91" s="169"/>
      <c r="HQU91" s="169"/>
      <c r="HQV91" s="169"/>
      <c r="HQW91" s="169"/>
      <c r="HQX91" s="169"/>
      <c r="HQY91" s="169"/>
      <c r="HQZ91" s="169"/>
      <c r="HRA91" s="169"/>
      <c r="HRB91" s="169"/>
      <c r="HRC91" s="169"/>
      <c r="HRD91" s="169"/>
      <c r="HRE91" s="169"/>
      <c r="HRF91" s="169"/>
      <c r="HRG91" s="169"/>
      <c r="HRH91" s="169"/>
      <c r="HRI91" s="169"/>
      <c r="HRJ91" s="169"/>
      <c r="HRK91" s="169"/>
      <c r="HRL91" s="169"/>
      <c r="HRM91" s="169"/>
      <c r="HRN91" s="169"/>
      <c r="HRO91" s="169"/>
      <c r="HRP91" s="169"/>
      <c r="HRQ91" s="169"/>
      <c r="HRR91" s="169"/>
      <c r="HRS91" s="169"/>
      <c r="HRT91" s="169"/>
      <c r="HRU91" s="169"/>
      <c r="HRV91" s="169"/>
      <c r="HRW91" s="169"/>
      <c r="HRX91" s="169"/>
      <c r="HRY91" s="169"/>
      <c r="HRZ91" s="169"/>
      <c r="HSA91" s="169"/>
      <c r="HSB91" s="169"/>
      <c r="HSC91" s="169"/>
      <c r="HSD91" s="169"/>
      <c r="HSE91" s="169"/>
      <c r="HSF91" s="169"/>
      <c r="HSG91" s="169"/>
      <c r="HSH91" s="169"/>
      <c r="HSI91" s="169"/>
      <c r="HSJ91" s="169"/>
      <c r="HSK91" s="169"/>
      <c r="HSL91" s="169"/>
      <c r="HSM91" s="169"/>
      <c r="HSN91" s="169"/>
      <c r="HSO91" s="169"/>
      <c r="HSP91" s="169"/>
      <c r="HSQ91" s="169"/>
      <c r="HSR91" s="169"/>
      <c r="HSS91" s="169"/>
      <c r="HST91" s="169"/>
      <c r="HSU91" s="169"/>
      <c r="HSV91" s="169"/>
      <c r="HSW91" s="169"/>
      <c r="HSX91" s="169"/>
      <c r="HSY91" s="169"/>
      <c r="HSZ91" s="169"/>
      <c r="HTA91" s="169"/>
      <c r="HTB91" s="169"/>
      <c r="HTC91" s="169"/>
      <c r="HTD91" s="169"/>
      <c r="HTE91" s="169"/>
      <c r="HTF91" s="169"/>
      <c r="HTG91" s="169"/>
      <c r="HTH91" s="169"/>
      <c r="HTI91" s="169"/>
      <c r="HTJ91" s="169"/>
      <c r="HTK91" s="169"/>
      <c r="HTL91" s="169"/>
      <c r="HTM91" s="169"/>
      <c r="HTN91" s="169"/>
      <c r="HTO91" s="169"/>
      <c r="HTP91" s="169"/>
      <c r="HTQ91" s="169"/>
      <c r="HTR91" s="169"/>
      <c r="HTS91" s="169"/>
      <c r="HTT91" s="169"/>
      <c r="HTU91" s="169"/>
      <c r="HTV91" s="169"/>
      <c r="HTW91" s="169"/>
      <c r="HTX91" s="169"/>
      <c r="HTY91" s="169"/>
      <c r="HTZ91" s="169"/>
      <c r="HUA91" s="169"/>
      <c r="HUB91" s="169"/>
      <c r="HUC91" s="169"/>
      <c r="HUD91" s="169"/>
      <c r="HUE91" s="169"/>
      <c r="HUF91" s="169"/>
      <c r="HUG91" s="169"/>
      <c r="HUH91" s="169"/>
      <c r="HUI91" s="169"/>
      <c r="HUJ91" s="169"/>
      <c r="HUK91" s="169"/>
      <c r="HUL91" s="169"/>
      <c r="HUM91" s="169"/>
      <c r="HUN91" s="169"/>
      <c r="HUO91" s="169"/>
      <c r="HUP91" s="169"/>
      <c r="HUQ91" s="169"/>
      <c r="HUR91" s="169"/>
      <c r="HUS91" s="169"/>
      <c r="HUT91" s="169"/>
      <c r="HUU91" s="169"/>
      <c r="HUV91" s="169"/>
      <c r="HUW91" s="169"/>
      <c r="HUX91" s="169"/>
      <c r="HUY91" s="169"/>
      <c r="HUZ91" s="169"/>
      <c r="HVA91" s="169"/>
      <c r="HVB91" s="169"/>
      <c r="HVC91" s="169"/>
      <c r="HVD91" s="169"/>
      <c r="HVE91" s="169"/>
      <c r="HVF91" s="169"/>
      <c r="HVG91" s="169"/>
      <c r="HVH91" s="169"/>
      <c r="HVI91" s="169"/>
      <c r="HVJ91" s="169"/>
      <c r="HVK91" s="169"/>
      <c r="HVL91" s="169"/>
      <c r="HVM91" s="169"/>
      <c r="HVN91" s="169"/>
      <c r="HVO91" s="169"/>
      <c r="HVP91" s="169"/>
      <c r="HVQ91" s="169"/>
      <c r="HVR91" s="169"/>
      <c r="HVS91" s="169"/>
      <c r="HVT91" s="169"/>
      <c r="HVU91" s="169"/>
      <c r="HVV91" s="169"/>
      <c r="HVW91" s="169"/>
      <c r="HVX91" s="169"/>
      <c r="HVY91" s="169"/>
      <c r="HVZ91" s="169"/>
      <c r="HWA91" s="169"/>
      <c r="HWB91" s="169"/>
      <c r="HWC91" s="169"/>
      <c r="HWD91" s="169"/>
      <c r="HWE91" s="169"/>
      <c r="HWF91" s="169"/>
      <c r="HWG91" s="169"/>
      <c r="HWH91" s="169"/>
      <c r="HWI91" s="169"/>
      <c r="HWJ91" s="169"/>
      <c r="HWK91" s="169"/>
      <c r="HWL91" s="169"/>
      <c r="HWM91" s="169"/>
      <c r="HWN91" s="169"/>
      <c r="HWO91" s="169"/>
      <c r="HWP91" s="169"/>
      <c r="HWQ91" s="169"/>
      <c r="HWR91" s="169"/>
      <c r="HWS91" s="169"/>
      <c r="HWT91" s="169"/>
      <c r="HWU91" s="169"/>
      <c r="HWV91" s="169"/>
      <c r="HWW91" s="169"/>
      <c r="HWX91" s="169"/>
      <c r="HWY91" s="169"/>
      <c r="HWZ91" s="169"/>
      <c r="HXA91" s="169"/>
      <c r="HXB91" s="169"/>
      <c r="HXC91" s="169"/>
      <c r="HXD91" s="169"/>
      <c r="HXE91" s="169"/>
      <c r="HXF91" s="169"/>
      <c r="HXG91" s="169"/>
      <c r="HXH91" s="169"/>
      <c r="HXI91" s="169"/>
      <c r="HXJ91" s="169"/>
      <c r="HXK91" s="169"/>
      <c r="HXL91" s="169"/>
      <c r="HXM91" s="169"/>
      <c r="HXN91" s="169"/>
      <c r="HXO91" s="169"/>
      <c r="HXP91" s="169"/>
      <c r="HXQ91" s="169"/>
      <c r="HXR91" s="169"/>
      <c r="HXS91" s="169"/>
      <c r="HXT91" s="169"/>
      <c r="HXU91" s="169"/>
      <c r="HXV91" s="169"/>
      <c r="HXW91" s="169"/>
      <c r="HXX91" s="169"/>
      <c r="HXY91" s="169"/>
      <c r="HXZ91" s="169"/>
      <c r="HYA91" s="169"/>
      <c r="HYB91" s="169"/>
      <c r="HYC91" s="169"/>
      <c r="HYD91" s="169"/>
      <c r="HYE91" s="169"/>
      <c r="HYF91" s="169"/>
      <c r="HYG91" s="169"/>
      <c r="HYH91" s="169"/>
      <c r="HYI91" s="169"/>
      <c r="HYJ91" s="169"/>
      <c r="HYK91" s="169"/>
      <c r="HYL91" s="169"/>
      <c r="HYM91" s="169"/>
      <c r="HYN91" s="169"/>
      <c r="HYO91" s="169"/>
      <c r="HYP91" s="169"/>
      <c r="HYQ91" s="169"/>
      <c r="HYR91" s="169"/>
      <c r="HYS91" s="169"/>
      <c r="HYT91" s="169"/>
      <c r="HYU91" s="169"/>
      <c r="HYV91" s="169"/>
      <c r="HYW91" s="169"/>
      <c r="HYX91" s="169"/>
      <c r="HYY91" s="169"/>
      <c r="HYZ91" s="169"/>
      <c r="HZA91" s="169"/>
      <c r="HZB91" s="169"/>
      <c r="HZC91" s="169"/>
      <c r="HZD91" s="169"/>
      <c r="HZE91" s="169"/>
      <c r="HZF91" s="169"/>
      <c r="HZG91" s="169"/>
      <c r="HZH91" s="169"/>
      <c r="HZI91" s="169"/>
      <c r="HZJ91" s="169"/>
      <c r="HZK91" s="169"/>
      <c r="HZL91" s="169"/>
      <c r="HZM91" s="169"/>
      <c r="HZN91" s="169"/>
      <c r="HZO91" s="169"/>
      <c r="HZP91" s="169"/>
      <c r="HZQ91" s="169"/>
      <c r="HZR91" s="169"/>
      <c r="HZS91" s="169"/>
      <c r="HZT91" s="169"/>
      <c r="HZU91" s="169"/>
      <c r="HZV91" s="169"/>
      <c r="HZW91" s="169"/>
      <c r="HZX91" s="169"/>
      <c r="HZY91" s="169"/>
      <c r="HZZ91" s="169"/>
      <c r="IAA91" s="169"/>
      <c r="IAB91" s="169"/>
      <c r="IAC91" s="169"/>
      <c r="IAD91" s="169"/>
      <c r="IAE91" s="169"/>
      <c r="IAF91" s="169"/>
      <c r="IAG91" s="169"/>
      <c r="IAH91" s="169"/>
      <c r="IAI91" s="169"/>
      <c r="IAJ91" s="169"/>
      <c r="IAK91" s="169"/>
      <c r="IAL91" s="169"/>
      <c r="IAM91" s="169"/>
      <c r="IAN91" s="169"/>
      <c r="IAO91" s="169"/>
      <c r="IAP91" s="169"/>
      <c r="IAQ91" s="169"/>
      <c r="IAR91" s="169"/>
      <c r="IAS91" s="169"/>
      <c r="IAT91" s="169"/>
      <c r="IAU91" s="169"/>
      <c r="IAV91" s="169"/>
      <c r="IAW91" s="169"/>
      <c r="IAX91" s="169"/>
      <c r="IAY91" s="169"/>
      <c r="IAZ91" s="169"/>
      <c r="IBA91" s="169"/>
      <c r="IBB91" s="169"/>
      <c r="IBC91" s="169"/>
      <c r="IBD91" s="169"/>
      <c r="IBE91" s="169"/>
      <c r="IBF91" s="169"/>
      <c r="IBG91" s="169"/>
      <c r="IBH91" s="169"/>
      <c r="IBI91" s="169"/>
      <c r="IBJ91" s="169"/>
      <c r="IBK91" s="169"/>
      <c r="IBL91" s="169"/>
      <c r="IBM91" s="169"/>
      <c r="IBN91" s="169"/>
      <c r="IBO91" s="169"/>
      <c r="IBP91" s="169"/>
      <c r="IBQ91" s="169"/>
      <c r="IBR91" s="169"/>
      <c r="IBS91" s="169"/>
      <c r="IBT91" s="169"/>
      <c r="IBU91" s="169"/>
      <c r="IBV91" s="169"/>
      <c r="IBW91" s="169"/>
      <c r="IBX91" s="169"/>
      <c r="IBY91" s="169"/>
      <c r="IBZ91" s="169"/>
      <c r="ICA91" s="169"/>
      <c r="ICB91" s="169"/>
      <c r="ICC91" s="169"/>
      <c r="ICD91" s="169"/>
      <c r="ICE91" s="169"/>
      <c r="ICF91" s="169"/>
      <c r="ICG91" s="169"/>
      <c r="ICH91" s="169"/>
      <c r="ICI91" s="169"/>
      <c r="ICJ91" s="169"/>
      <c r="ICK91" s="169"/>
      <c r="ICL91" s="169"/>
      <c r="ICM91" s="169"/>
      <c r="ICN91" s="169"/>
      <c r="ICO91" s="169"/>
      <c r="ICP91" s="169"/>
      <c r="ICQ91" s="169"/>
      <c r="ICR91" s="169"/>
      <c r="ICS91" s="169"/>
      <c r="ICT91" s="169"/>
      <c r="ICU91" s="169"/>
      <c r="ICV91" s="169"/>
      <c r="ICW91" s="169"/>
      <c r="ICX91" s="169"/>
      <c r="ICY91" s="169"/>
      <c r="ICZ91" s="169"/>
      <c r="IDA91" s="169"/>
      <c r="IDB91" s="169"/>
      <c r="IDC91" s="169"/>
      <c r="IDD91" s="169"/>
      <c r="IDE91" s="169"/>
      <c r="IDF91" s="169"/>
      <c r="IDG91" s="169"/>
      <c r="IDH91" s="169"/>
      <c r="IDI91" s="169"/>
      <c r="IDJ91" s="169"/>
      <c r="IDK91" s="169"/>
      <c r="IDL91" s="169"/>
      <c r="IDM91" s="169"/>
      <c r="IDN91" s="169"/>
      <c r="IDO91" s="169"/>
      <c r="IDP91" s="169"/>
      <c r="IDQ91" s="169"/>
      <c r="IDR91" s="169"/>
      <c r="IDS91" s="169"/>
      <c r="IDT91" s="169"/>
      <c r="IDU91" s="169"/>
      <c r="IDV91" s="169"/>
      <c r="IDW91" s="169"/>
      <c r="IDX91" s="169"/>
      <c r="IDY91" s="169"/>
      <c r="IDZ91" s="169"/>
      <c r="IEA91" s="169"/>
      <c r="IEB91" s="169"/>
      <c r="IEC91" s="169"/>
      <c r="IED91" s="169"/>
      <c r="IEE91" s="169"/>
      <c r="IEF91" s="169"/>
      <c r="IEG91" s="169"/>
      <c r="IEH91" s="169"/>
      <c r="IEI91" s="169"/>
      <c r="IEJ91" s="169"/>
      <c r="IEK91" s="169"/>
      <c r="IEL91" s="169"/>
      <c r="IEM91" s="169"/>
      <c r="IEN91" s="169"/>
      <c r="IEO91" s="169"/>
      <c r="IEP91" s="169"/>
      <c r="IEQ91" s="169"/>
      <c r="IER91" s="169"/>
      <c r="IES91" s="169"/>
      <c r="IET91" s="169"/>
      <c r="IEU91" s="169"/>
      <c r="IEV91" s="169"/>
      <c r="IEW91" s="169"/>
      <c r="IEX91" s="169"/>
      <c r="IEY91" s="169"/>
      <c r="IEZ91" s="169"/>
      <c r="IFA91" s="169"/>
      <c r="IFB91" s="169"/>
      <c r="IFC91" s="169"/>
      <c r="IFD91" s="169"/>
      <c r="IFE91" s="169"/>
      <c r="IFF91" s="169"/>
      <c r="IFG91" s="169"/>
      <c r="IFH91" s="169"/>
      <c r="IFI91" s="169"/>
      <c r="IFJ91" s="169"/>
      <c r="IFK91" s="169"/>
      <c r="IFL91" s="169"/>
      <c r="IFM91" s="169"/>
      <c r="IFN91" s="169"/>
      <c r="IFO91" s="169"/>
      <c r="IFP91" s="169"/>
      <c r="IFQ91" s="169"/>
      <c r="IFR91" s="169"/>
      <c r="IFS91" s="169"/>
      <c r="IFT91" s="169"/>
      <c r="IFU91" s="169"/>
      <c r="IFV91" s="169"/>
      <c r="IFW91" s="169"/>
      <c r="IFX91" s="169"/>
      <c r="IFY91" s="169"/>
      <c r="IFZ91" s="169"/>
      <c r="IGA91" s="169"/>
      <c r="IGB91" s="169"/>
      <c r="IGC91" s="169"/>
      <c r="IGD91" s="169"/>
      <c r="IGE91" s="169"/>
      <c r="IGF91" s="169"/>
      <c r="IGG91" s="169"/>
      <c r="IGH91" s="169"/>
      <c r="IGI91" s="169"/>
      <c r="IGJ91" s="169"/>
      <c r="IGK91" s="169"/>
      <c r="IGL91" s="169"/>
      <c r="IGM91" s="169"/>
      <c r="IGN91" s="169"/>
      <c r="IGO91" s="169"/>
      <c r="IGP91" s="169"/>
      <c r="IGQ91" s="169"/>
      <c r="IGR91" s="169"/>
      <c r="IGS91" s="169"/>
      <c r="IGT91" s="169"/>
      <c r="IGU91" s="169"/>
      <c r="IGV91" s="169"/>
      <c r="IGW91" s="169"/>
      <c r="IGX91" s="169"/>
      <c r="IGY91" s="169"/>
      <c r="IGZ91" s="169"/>
      <c r="IHA91" s="169"/>
      <c r="IHB91" s="169"/>
      <c r="IHC91" s="169"/>
      <c r="IHD91" s="169"/>
      <c r="IHE91" s="169"/>
      <c r="IHF91" s="169"/>
      <c r="IHG91" s="169"/>
      <c r="IHH91" s="169"/>
      <c r="IHI91" s="169"/>
      <c r="IHJ91" s="169"/>
      <c r="IHK91" s="169"/>
      <c r="IHL91" s="169"/>
      <c r="IHM91" s="169"/>
      <c r="IHN91" s="169"/>
      <c r="IHO91" s="169"/>
      <c r="IHP91" s="169"/>
      <c r="IHQ91" s="169"/>
      <c r="IHR91" s="169"/>
      <c r="IHS91" s="169"/>
      <c r="IHT91" s="169"/>
      <c r="IHU91" s="169"/>
      <c r="IHV91" s="169"/>
      <c r="IHW91" s="169"/>
      <c r="IHX91" s="169"/>
      <c r="IHY91" s="169"/>
      <c r="IHZ91" s="169"/>
      <c r="IIA91" s="169"/>
      <c r="IIB91" s="169"/>
      <c r="IIC91" s="169"/>
      <c r="IID91" s="169"/>
      <c r="IIE91" s="169"/>
      <c r="IIF91" s="169"/>
      <c r="IIG91" s="169"/>
      <c r="IIH91" s="169"/>
      <c r="III91" s="169"/>
      <c r="IIJ91" s="169"/>
      <c r="IIK91" s="169"/>
      <c r="IIL91" s="169"/>
      <c r="IIM91" s="169"/>
      <c r="IIN91" s="169"/>
      <c r="IIO91" s="169"/>
      <c r="IIP91" s="169"/>
      <c r="IIQ91" s="169"/>
      <c r="IIR91" s="169"/>
      <c r="IIS91" s="169"/>
      <c r="IIT91" s="169"/>
      <c r="IIU91" s="169"/>
      <c r="IIV91" s="169"/>
      <c r="IIW91" s="169"/>
      <c r="IIX91" s="169"/>
      <c r="IIY91" s="169"/>
      <c r="IIZ91" s="169"/>
      <c r="IJA91" s="169"/>
      <c r="IJB91" s="169"/>
      <c r="IJC91" s="169"/>
      <c r="IJD91" s="169"/>
      <c r="IJE91" s="169"/>
      <c r="IJF91" s="169"/>
      <c r="IJG91" s="169"/>
      <c r="IJH91" s="169"/>
      <c r="IJI91" s="169"/>
      <c r="IJJ91" s="169"/>
      <c r="IJK91" s="169"/>
      <c r="IJL91" s="169"/>
      <c r="IJM91" s="169"/>
      <c r="IJN91" s="169"/>
      <c r="IJO91" s="169"/>
      <c r="IJP91" s="169"/>
      <c r="IJQ91" s="169"/>
      <c r="IJR91" s="169"/>
      <c r="IJS91" s="169"/>
      <c r="IJT91" s="169"/>
      <c r="IJU91" s="169"/>
      <c r="IJV91" s="169"/>
      <c r="IJW91" s="169"/>
      <c r="IJX91" s="169"/>
      <c r="IJY91" s="169"/>
      <c r="IJZ91" s="169"/>
      <c r="IKA91" s="169"/>
      <c r="IKB91" s="169"/>
      <c r="IKC91" s="169"/>
      <c r="IKD91" s="169"/>
      <c r="IKE91" s="169"/>
      <c r="IKF91" s="169"/>
      <c r="IKG91" s="169"/>
      <c r="IKH91" s="169"/>
      <c r="IKI91" s="169"/>
      <c r="IKJ91" s="169"/>
      <c r="IKK91" s="169"/>
      <c r="IKL91" s="169"/>
      <c r="IKM91" s="169"/>
      <c r="IKN91" s="169"/>
      <c r="IKO91" s="169"/>
      <c r="IKP91" s="169"/>
      <c r="IKQ91" s="169"/>
      <c r="IKR91" s="169"/>
      <c r="IKS91" s="169"/>
      <c r="IKT91" s="169"/>
      <c r="IKU91" s="169"/>
      <c r="IKV91" s="169"/>
      <c r="IKW91" s="169"/>
      <c r="IKX91" s="169"/>
      <c r="IKY91" s="169"/>
      <c r="IKZ91" s="169"/>
      <c r="ILA91" s="169"/>
      <c r="ILB91" s="169"/>
      <c r="ILC91" s="169"/>
      <c r="ILD91" s="169"/>
      <c r="ILE91" s="169"/>
      <c r="ILF91" s="169"/>
      <c r="ILG91" s="169"/>
      <c r="ILH91" s="169"/>
      <c r="ILI91" s="169"/>
      <c r="ILJ91" s="169"/>
      <c r="ILK91" s="169"/>
      <c r="ILL91" s="169"/>
      <c r="ILM91" s="169"/>
      <c r="ILN91" s="169"/>
      <c r="ILO91" s="169"/>
      <c r="ILP91" s="169"/>
      <c r="ILQ91" s="169"/>
      <c r="ILR91" s="169"/>
      <c r="ILS91" s="169"/>
      <c r="ILT91" s="169"/>
      <c r="ILU91" s="169"/>
      <c r="ILV91" s="169"/>
      <c r="ILW91" s="169"/>
      <c r="ILX91" s="169"/>
      <c r="ILY91" s="169"/>
      <c r="ILZ91" s="169"/>
      <c r="IMA91" s="169"/>
      <c r="IMB91" s="169"/>
      <c r="IMC91" s="169"/>
      <c r="IMD91" s="169"/>
      <c r="IME91" s="169"/>
      <c r="IMF91" s="169"/>
      <c r="IMG91" s="169"/>
      <c r="IMH91" s="169"/>
      <c r="IMI91" s="169"/>
      <c r="IMJ91" s="169"/>
      <c r="IMK91" s="169"/>
      <c r="IML91" s="169"/>
      <c r="IMM91" s="169"/>
      <c r="IMN91" s="169"/>
      <c r="IMO91" s="169"/>
      <c r="IMP91" s="169"/>
      <c r="IMQ91" s="169"/>
      <c r="IMR91" s="169"/>
      <c r="IMS91" s="169"/>
      <c r="IMT91" s="169"/>
      <c r="IMU91" s="169"/>
      <c r="IMV91" s="169"/>
      <c r="IMW91" s="169"/>
      <c r="IMX91" s="169"/>
      <c r="IMY91" s="169"/>
      <c r="IMZ91" s="169"/>
      <c r="INA91" s="169"/>
      <c r="INB91" s="169"/>
      <c r="INC91" s="169"/>
      <c r="IND91" s="169"/>
      <c r="INE91" s="169"/>
      <c r="INF91" s="169"/>
      <c r="ING91" s="169"/>
      <c r="INH91" s="169"/>
      <c r="INI91" s="169"/>
      <c r="INJ91" s="169"/>
      <c r="INK91" s="169"/>
      <c r="INL91" s="169"/>
      <c r="INM91" s="169"/>
      <c r="INN91" s="169"/>
      <c r="INO91" s="169"/>
      <c r="INP91" s="169"/>
      <c r="INQ91" s="169"/>
      <c r="INR91" s="169"/>
      <c r="INS91" s="169"/>
      <c r="INT91" s="169"/>
      <c r="INU91" s="169"/>
      <c r="INV91" s="169"/>
      <c r="INW91" s="169"/>
      <c r="INX91" s="169"/>
      <c r="INY91" s="169"/>
      <c r="INZ91" s="169"/>
      <c r="IOA91" s="169"/>
      <c r="IOB91" s="169"/>
      <c r="IOC91" s="169"/>
      <c r="IOD91" s="169"/>
      <c r="IOE91" s="169"/>
      <c r="IOF91" s="169"/>
      <c r="IOG91" s="169"/>
      <c r="IOH91" s="169"/>
      <c r="IOI91" s="169"/>
      <c r="IOJ91" s="169"/>
      <c r="IOK91" s="169"/>
      <c r="IOL91" s="169"/>
      <c r="IOM91" s="169"/>
      <c r="ION91" s="169"/>
      <c r="IOO91" s="169"/>
      <c r="IOP91" s="169"/>
      <c r="IOQ91" s="169"/>
      <c r="IOR91" s="169"/>
      <c r="IOS91" s="169"/>
      <c r="IOT91" s="169"/>
      <c r="IOU91" s="169"/>
      <c r="IOV91" s="169"/>
      <c r="IOW91" s="169"/>
      <c r="IOX91" s="169"/>
      <c r="IOY91" s="169"/>
      <c r="IOZ91" s="169"/>
      <c r="IPA91" s="169"/>
      <c r="IPB91" s="169"/>
      <c r="IPC91" s="169"/>
      <c r="IPD91" s="169"/>
      <c r="IPE91" s="169"/>
      <c r="IPF91" s="169"/>
      <c r="IPG91" s="169"/>
      <c r="IPH91" s="169"/>
      <c r="IPI91" s="169"/>
      <c r="IPJ91" s="169"/>
      <c r="IPK91" s="169"/>
      <c r="IPL91" s="169"/>
      <c r="IPM91" s="169"/>
      <c r="IPN91" s="169"/>
      <c r="IPO91" s="169"/>
      <c r="IPP91" s="169"/>
      <c r="IPQ91" s="169"/>
      <c r="IPR91" s="169"/>
      <c r="IPS91" s="169"/>
      <c r="IPT91" s="169"/>
      <c r="IPU91" s="169"/>
      <c r="IPV91" s="169"/>
      <c r="IPW91" s="169"/>
      <c r="IPX91" s="169"/>
      <c r="IPY91" s="169"/>
      <c r="IPZ91" s="169"/>
      <c r="IQA91" s="169"/>
      <c r="IQB91" s="169"/>
      <c r="IQC91" s="169"/>
      <c r="IQD91" s="169"/>
      <c r="IQE91" s="169"/>
      <c r="IQF91" s="169"/>
      <c r="IQG91" s="169"/>
      <c r="IQH91" s="169"/>
      <c r="IQI91" s="169"/>
      <c r="IQJ91" s="169"/>
      <c r="IQK91" s="169"/>
      <c r="IQL91" s="169"/>
      <c r="IQM91" s="169"/>
      <c r="IQN91" s="169"/>
      <c r="IQO91" s="169"/>
      <c r="IQP91" s="169"/>
      <c r="IQQ91" s="169"/>
      <c r="IQR91" s="169"/>
      <c r="IQS91" s="169"/>
      <c r="IQT91" s="169"/>
      <c r="IQU91" s="169"/>
      <c r="IQV91" s="169"/>
      <c r="IQW91" s="169"/>
      <c r="IQX91" s="169"/>
      <c r="IQY91" s="169"/>
      <c r="IQZ91" s="169"/>
      <c r="IRA91" s="169"/>
      <c r="IRB91" s="169"/>
      <c r="IRC91" s="169"/>
      <c r="IRD91" s="169"/>
      <c r="IRE91" s="169"/>
      <c r="IRF91" s="169"/>
      <c r="IRG91" s="169"/>
      <c r="IRH91" s="169"/>
      <c r="IRI91" s="169"/>
      <c r="IRJ91" s="169"/>
      <c r="IRK91" s="169"/>
      <c r="IRL91" s="169"/>
      <c r="IRM91" s="169"/>
      <c r="IRN91" s="169"/>
      <c r="IRO91" s="169"/>
      <c r="IRP91" s="169"/>
      <c r="IRQ91" s="169"/>
      <c r="IRR91" s="169"/>
      <c r="IRS91" s="169"/>
      <c r="IRT91" s="169"/>
      <c r="IRU91" s="169"/>
      <c r="IRV91" s="169"/>
      <c r="IRW91" s="169"/>
      <c r="IRX91" s="169"/>
      <c r="IRY91" s="169"/>
      <c r="IRZ91" s="169"/>
      <c r="ISA91" s="169"/>
      <c r="ISB91" s="169"/>
      <c r="ISC91" s="169"/>
      <c r="ISD91" s="169"/>
      <c r="ISE91" s="169"/>
      <c r="ISF91" s="169"/>
      <c r="ISG91" s="169"/>
      <c r="ISH91" s="169"/>
      <c r="ISI91" s="169"/>
      <c r="ISJ91" s="169"/>
      <c r="ISK91" s="169"/>
      <c r="ISL91" s="169"/>
      <c r="ISM91" s="169"/>
      <c r="ISN91" s="169"/>
      <c r="ISO91" s="169"/>
      <c r="ISP91" s="169"/>
      <c r="ISQ91" s="169"/>
      <c r="ISR91" s="169"/>
      <c r="ISS91" s="169"/>
      <c r="IST91" s="169"/>
      <c r="ISU91" s="169"/>
      <c r="ISV91" s="169"/>
      <c r="ISW91" s="169"/>
      <c r="ISX91" s="169"/>
      <c r="ISY91" s="169"/>
      <c r="ISZ91" s="169"/>
      <c r="ITA91" s="169"/>
      <c r="ITB91" s="169"/>
      <c r="ITC91" s="169"/>
      <c r="ITD91" s="169"/>
      <c r="ITE91" s="169"/>
      <c r="ITF91" s="169"/>
      <c r="ITG91" s="169"/>
      <c r="ITH91" s="169"/>
      <c r="ITI91" s="169"/>
      <c r="ITJ91" s="169"/>
      <c r="ITK91" s="169"/>
      <c r="ITL91" s="169"/>
      <c r="ITM91" s="169"/>
      <c r="ITN91" s="169"/>
      <c r="ITO91" s="169"/>
      <c r="ITP91" s="169"/>
      <c r="ITQ91" s="169"/>
      <c r="ITR91" s="169"/>
      <c r="ITS91" s="169"/>
      <c r="ITT91" s="169"/>
      <c r="ITU91" s="169"/>
      <c r="ITV91" s="169"/>
      <c r="ITW91" s="169"/>
      <c r="ITX91" s="169"/>
      <c r="ITY91" s="169"/>
      <c r="ITZ91" s="169"/>
      <c r="IUA91" s="169"/>
      <c r="IUB91" s="169"/>
      <c r="IUC91" s="169"/>
      <c r="IUD91" s="169"/>
      <c r="IUE91" s="169"/>
      <c r="IUF91" s="169"/>
      <c r="IUG91" s="169"/>
      <c r="IUH91" s="169"/>
      <c r="IUI91" s="169"/>
      <c r="IUJ91" s="169"/>
      <c r="IUK91" s="169"/>
      <c r="IUL91" s="169"/>
      <c r="IUM91" s="169"/>
      <c r="IUN91" s="169"/>
      <c r="IUO91" s="169"/>
      <c r="IUP91" s="169"/>
      <c r="IUQ91" s="169"/>
      <c r="IUR91" s="169"/>
      <c r="IUS91" s="169"/>
      <c r="IUT91" s="169"/>
      <c r="IUU91" s="169"/>
      <c r="IUV91" s="169"/>
      <c r="IUW91" s="169"/>
      <c r="IUX91" s="169"/>
      <c r="IUY91" s="169"/>
      <c r="IUZ91" s="169"/>
      <c r="IVA91" s="169"/>
      <c r="IVB91" s="169"/>
      <c r="IVC91" s="169"/>
      <c r="IVD91" s="169"/>
      <c r="IVE91" s="169"/>
      <c r="IVF91" s="169"/>
      <c r="IVG91" s="169"/>
      <c r="IVH91" s="169"/>
      <c r="IVI91" s="169"/>
      <c r="IVJ91" s="169"/>
      <c r="IVK91" s="169"/>
      <c r="IVL91" s="169"/>
      <c r="IVM91" s="169"/>
      <c r="IVN91" s="169"/>
      <c r="IVO91" s="169"/>
      <c r="IVP91" s="169"/>
      <c r="IVQ91" s="169"/>
      <c r="IVR91" s="169"/>
      <c r="IVS91" s="169"/>
      <c r="IVT91" s="169"/>
      <c r="IVU91" s="169"/>
      <c r="IVV91" s="169"/>
      <c r="IVW91" s="169"/>
      <c r="IVX91" s="169"/>
      <c r="IVY91" s="169"/>
      <c r="IVZ91" s="169"/>
      <c r="IWA91" s="169"/>
      <c r="IWB91" s="169"/>
      <c r="IWC91" s="169"/>
      <c r="IWD91" s="169"/>
      <c r="IWE91" s="169"/>
      <c r="IWF91" s="169"/>
      <c r="IWG91" s="169"/>
      <c r="IWH91" s="169"/>
      <c r="IWI91" s="169"/>
      <c r="IWJ91" s="169"/>
      <c r="IWK91" s="169"/>
      <c r="IWL91" s="169"/>
      <c r="IWM91" s="169"/>
      <c r="IWN91" s="169"/>
      <c r="IWO91" s="169"/>
      <c r="IWP91" s="169"/>
      <c r="IWQ91" s="169"/>
      <c r="IWR91" s="169"/>
      <c r="IWS91" s="169"/>
      <c r="IWT91" s="169"/>
      <c r="IWU91" s="169"/>
      <c r="IWV91" s="169"/>
      <c r="IWW91" s="169"/>
      <c r="IWX91" s="169"/>
      <c r="IWY91" s="169"/>
      <c r="IWZ91" s="169"/>
      <c r="IXA91" s="169"/>
      <c r="IXB91" s="169"/>
      <c r="IXC91" s="169"/>
      <c r="IXD91" s="169"/>
      <c r="IXE91" s="169"/>
      <c r="IXF91" s="169"/>
      <c r="IXG91" s="169"/>
      <c r="IXH91" s="169"/>
      <c r="IXI91" s="169"/>
      <c r="IXJ91" s="169"/>
      <c r="IXK91" s="169"/>
      <c r="IXL91" s="169"/>
      <c r="IXM91" s="169"/>
      <c r="IXN91" s="169"/>
      <c r="IXO91" s="169"/>
      <c r="IXP91" s="169"/>
      <c r="IXQ91" s="169"/>
      <c r="IXR91" s="169"/>
      <c r="IXS91" s="169"/>
      <c r="IXT91" s="169"/>
      <c r="IXU91" s="169"/>
      <c r="IXV91" s="169"/>
      <c r="IXW91" s="169"/>
      <c r="IXX91" s="169"/>
      <c r="IXY91" s="169"/>
      <c r="IXZ91" s="169"/>
      <c r="IYA91" s="169"/>
      <c r="IYB91" s="169"/>
      <c r="IYC91" s="169"/>
      <c r="IYD91" s="169"/>
      <c r="IYE91" s="169"/>
      <c r="IYF91" s="169"/>
      <c r="IYG91" s="169"/>
      <c r="IYH91" s="169"/>
      <c r="IYI91" s="169"/>
      <c r="IYJ91" s="169"/>
      <c r="IYK91" s="169"/>
      <c r="IYL91" s="169"/>
      <c r="IYM91" s="169"/>
      <c r="IYN91" s="169"/>
      <c r="IYO91" s="169"/>
      <c r="IYP91" s="169"/>
      <c r="IYQ91" s="169"/>
      <c r="IYR91" s="169"/>
      <c r="IYS91" s="169"/>
      <c r="IYT91" s="169"/>
      <c r="IYU91" s="169"/>
      <c r="IYV91" s="169"/>
      <c r="IYW91" s="169"/>
      <c r="IYX91" s="169"/>
      <c r="IYY91" s="169"/>
      <c r="IYZ91" s="169"/>
      <c r="IZA91" s="169"/>
      <c r="IZB91" s="169"/>
      <c r="IZC91" s="169"/>
      <c r="IZD91" s="169"/>
      <c r="IZE91" s="169"/>
      <c r="IZF91" s="169"/>
      <c r="IZG91" s="169"/>
      <c r="IZH91" s="169"/>
      <c r="IZI91" s="169"/>
      <c r="IZJ91" s="169"/>
      <c r="IZK91" s="169"/>
      <c r="IZL91" s="169"/>
      <c r="IZM91" s="169"/>
      <c r="IZN91" s="169"/>
      <c r="IZO91" s="169"/>
      <c r="IZP91" s="169"/>
      <c r="IZQ91" s="169"/>
      <c r="IZR91" s="169"/>
      <c r="IZS91" s="169"/>
      <c r="IZT91" s="169"/>
      <c r="IZU91" s="169"/>
      <c r="IZV91" s="169"/>
      <c r="IZW91" s="169"/>
      <c r="IZX91" s="169"/>
      <c r="IZY91" s="169"/>
      <c r="IZZ91" s="169"/>
      <c r="JAA91" s="169"/>
      <c r="JAB91" s="169"/>
      <c r="JAC91" s="169"/>
      <c r="JAD91" s="169"/>
      <c r="JAE91" s="169"/>
      <c r="JAF91" s="169"/>
      <c r="JAG91" s="169"/>
      <c r="JAH91" s="169"/>
      <c r="JAI91" s="169"/>
      <c r="JAJ91" s="169"/>
      <c r="JAK91" s="169"/>
      <c r="JAL91" s="169"/>
      <c r="JAM91" s="169"/>
      <c r="JAN91" s="169"/>
      <c r="JAO91" s="169"/>
      <c r="JAP91" s="169"/>
      <c r="JAQ91" s="169"/>
      <c r="JAR91" s="169"/>
      <c r="JAS91" s="169"/>
      <c r="JAT91" s="169"/>
      <c r="JAU91" s="169"/>
      <c r="JAV91" s="169"/>
      <c r="JAW91" s="169"/>
      <c r="JAX91" s="169"/>
      <c r="JAY91" s="169"/>
      <c r="JAZ91" s="169"/>
      <c r="JBA91" s="169"/>
      <c r="JBB91" s="169"/>
      <c r="JBC91" s="169"/>
      <c r="JBD91" s="169"/>
      <c r="JBE91" s="169"/>
      <c r="JBF91" s="169"/>
      <c r="JBG91" s="169"/>
      <c r="JBH91" s="169"/>
      <c r="JBI91" s="169"/>
      <c r="JBJ91" s="169"/>
      <c r="JBK91" s="169"/>
      <c r="JBL91" s="169"/>
      <c r="JBM91" s="169"/>
      <c r="JBN91" s="169"/>
      <c r="JBO91" s="169"/>
      <c r="JBP91" s="169"/>
      <c r="JBQ91" s="169"/>
      <c r="JBR91" s="169"/>
      <c r="JBS91" s="169"/>
      <c r="JBT91" s="169"/>
      <c r="JBU91" s="169"/>
      <c r="JBV91" s="169"/>
      <c r="JBW91" s="169"/>
      <c r="JBX91" s="169"/>
      <c r="JBY91" s="169"/>
      <c r="JBZ91" s="169"/>
      <c r="JCA91" s="169"/>
      <c r="JCB91" s="169"/>
      <c r="JCC91" s="169"/>
      <c r="JCD91" s="169"/>
      <c r="JCE91" s="169"/>
      <c r="JCF91" s="169"/>
      <c r="JCG91" s="169"/>
      <c r="JCH91" s="169"/>
      <c r="JCI91" s="169"/>
      <c r="JCJ91" s="169"/>
      <c r="JCK91" s="169"/>
      <c r="JCL91" s="169"/>
      <c r="JCM91" s="169"/>
      <c r="JCN91" s="169"/>
      <c r="JCO91" s="169"/>
      <c r="JCP91" s="169"/>
      <c r="JCQ91" s="169"/>
      <c r="JCR91" s="169"/>
      <c r="JCS91" s="169"/>
      <c r="JCT91" s="169"/>
      <c r="JCU91" s="169"/>
      <c r="JCV91" s="169"/>
      <c r="JCW91" s="169"/>
      <c r="JCX91" s="169"/>
      <c r="JCY91" s="169"/>
      <c r="JCZ91" s="169"/>
      <c r="JDA91" s="169"/>
      <c r="JDB91" s="169"/>
      <c r="JDC91" s="169"/>
      <c r="JDD91" s="169"/>
      <c r="JDE91" s="169"/>
      <c r="JDF91" s="169"/>
      <c r="JDG91" s="169"/>
      <c r="JDH91" s="169"/>
      <c r="JDI91" s="169"/>
      <c r="JDJ91" s="169"/>
      <c r="JDK91" s="169"/>
      <c r="JDL91" s="169"/>
      <c r="JDM91" s="169"/>
      <c r="JDN91" s="169"/>
      <c r="JDO91" s="169"/>
      <c r="JDP91" s="169"/>
      <c r="JDQ91" s="169"/>
      <c r="JDR91" s="169"/>
      <c r="JDS91" s="169"/>
      <c r="JDT91" s="169"/>
      <c r="JDU91" s="169"/>
      <c r="JDV91" s="169"/>
      <c r="JDW91" s="169"/>
      <c r="JDX91" s="169"/>
      <c r="JDY91" s="169"/>
      <c r="JDZ91" s="169"/>
      <c r="JEA91" s="169"/>
      <c r="JEB91" s="169"/>
      <c r="JEC91" s="169"/>
      <c r="JED91" s="169"/>
      <c r="JEE91" s="169"/>
      <c r="JEF91" s="169"/>
      <c r="JEG91" s="169"/>
      <c r="JEH91" s="169"/>
      <c r="JEI91" s="169"/>
      <c r="JEJ91" s="169"/>
      <c r="JEK91" s="169"/>
      <c r="JEL91" s="169"/>
      <c r="JEM91" s="169"/>
      <c r="JEN91" s="169"/>
      <c r="JEO91" s="169"/>
      <c r="JEP91" s="169"/>
      <c r="JEQ91" s="169"/>
      <c r="JER91" s="169"/>
      <c r="JES91" s="169"/>
      <c r="JET91" s="169"/>
      <c r="JEU91" s="169"/>
      <c r="JEV91" s="169"/>
      <c r="JEW91" s="169"/>
      <c r="JEX91" s="169"/>
      <c r="JEY91" s="169"/>
      <c r="JEZ91" s="169"/>
      <c r="JFA91" s="169"/>
      <c r="JFB91" s="169"/>
      <c r="JFC91" s="169"/>
      <c r="JFD91" s="169"/>
      <c r="JFE91" s="169"/>
      <c r="JFF91" s="169"/>
      <c r="JFG91" s="169"/>
      <c r="JFH91" s="169"/>
      <c r="JFI91" s="169"/>
      <c r="JFJ91" s="169"/>
      <c r="JFK91" s="169"/>
      <c r="JFL91" s="169"/>
      <c r="JFM91" s="169"/>
      <c r="JFN91" s="169"/>
      <c r="JFO91" s="169"/>
      <c r="JFP91" s="169"/>
      <c r="JFQ91" s="169"/>
      <c r="JFR91" s="169"/>
      <c r="JFS91" s="169"/>
      <c r="JFT91" s="169"/>
      <c r="JFU91" s="169"/>
      <c r="JFV91" s="169"/>
      <c r="JFW91" s="169"/>
      <c r="JFX91" s="169"/>
      <c r="JFY91" s="169"/>
      <c r="JFZ91" s="169"/>
      <c r="JGA91" s="169"/>
      <c r="JGB91" s="169"/>
      <c r="JGC91" s="169"/>
      <c r="JGD91" s="169"/>
      <c r="JGE91" s="169"/>
      <c r="JGF91" s="169"/>
      <c r="JGG91" s="169"/>
      <c r="JGH91" s="169"/>
      <c r="JGI91" s="169"/>
      <c r="JGJ91" s="169"/>
      <c r="JGK91" s="169"/>
      <c r="JGL91" s="169"/>
      <c r="JGM91" s="169"/>
      <c r="JGN91" s="169"/>
      <c r="JGO91" s="169"/>
      <c r="JGP91" s="169"/>
      <c r="JGQ91" s="169"/>
      <c r="JGR91" s="169"/>
      <c r="JGS91" s="169"/>
      <c r="JGT91" s="169"/>
      <c r="JGU91" s="169"/>
      <c r="JGV91" s="169"/>
      <c r="JGW91" s="169"/>
      <c r="JGX91" s="169"/>
      <c r="JGY91" s="169"/>
      <c r="JGZ91" s="169"/>
      <c r="JHA91" s="169"/>
      <c r="JHB91" s="169"/>
      <c r="JHC91" s="169"/>
      <c r="JHD91" s="169"/>
      <c r="JHE91" s="169"/>
      <c r="JHF91" s="169"/>
      <c r="JHG91" s="169"/>
      <c r="JHH91" s="169"/>
      <c r="JHI91" s="169"/>
      <c r="JHJ91" s="169"/>
      <c r="JHK91" s="169"/>
      <c r="JHL91" s="169"/>
      <c r="JHM91" s="169"/>
      <c r="JHN91" s="169"/>
      <c r="JHO91" s="169"/>
      <c r="JHP91" s="169"/>
      <c r="JHQ91" s="169"/>
      <c r="JHR91" s="169"/>
      <c r="JHS91" s="169"/>
      <c r="JHT91" s="169"/>
      <c r="JHU91" s="169"/>
      <c r="JHV91" s="169"/>
      <c r="JHW91" s="169"/>
      <c r="JHX91" s="169"/>
      <c r="JHY91" s="169"/>
      <c r="JHZ91" s="169"/>
      <c r="JIA91" s="169"/>
      <c r="JIB91" s="169"/>
      <c r="JIC91" s="169"/>
      <c r="JID91" s="169"/>
      <c r="JIE91" s="169"/>
      <c r="JIF91" s="169"/>
      <c r="JIG91" s="169"/>
      <c r="JIH91" s="169"/>
      <c r="JII91" s="169"/>
      <c r="JIJ91" s="169"/>
      <c r="JIK91" s="169"/>
      <c r="JIL91" s="169"/>
      <c r="JIM91" s="169"/>
      <c r="JIN91" s="169"/>
      <c r="JIO91" s="169"/>
      <c r="JIP91" s="169"/>
      <c r="JIQ91" s="169"/>
      <c r="JIR91" s="169"/>
      <c r="JIS91" s="169"/>
      <c r="JIT91" s="169"/>
      <c r="JIU91" s="169"/>
      <c r="JIV91" s="169"/>
      <c r="JIW91" s="169"/>
      <c r="JIX91" s="169"/>
      <c r="JIY91" s="169"/>
      <c r="JIZ91" s="169"/>
      <c r="JJA91" s="169"/>
      <c r="JJB91" s="169"/>
      <c r="JJC91" s="169"/>
      <c r="JJD91" s="169"/>
      <c r="JJE91" s="169"/>
      <c r="JJF91" s="169"/>
      <c r="JJG91" s="169"/>
      <c r="JJH91" s="169"/>
      <c r="JJI91" s="169"/>
      <c r="JJJ91" s="169"/>
      <c r="JJK91" s="169"/>
      <c r="JJL91" s="169"/>
      <c r="JJM91" s="169"/>
      <c r="JJN91" s="169"/>
      <c r="JJO91" s="169"/>
      <c r="JJP91" s="169"/>
      <c r="JJQ91" s="169"/>
      <c r="JJR91" s="169"/>
      <c r="JJS91" s="169"/>
      <c r="JJT91" s="169"/>
      <c r="JJU91" s="169"/>
      <c r="JJV91" s="169"/>
      <c r="JJW91" s="169"/>
      <c r="JJX91" s="169"/>
      <c r="JJY91" s="169"/>
      <c r="JJZ91" s="169"/>
      <c r="JKA91" s="169"/>
      <c r="JKB91" s="169"/>
      <c r="JKC91" s="169"/>
      <c r="JKD91" s="169"/>
      <c r="JKE91" s="169"/>
      <c r="JKF91" s="169"/>
      <c r="JKG91" s="169"/>
      <c r="JKH91" s="169"/>
      <c r="JKI91" s="169"/>
      <c r="JKJ91" s="169"/>
      <c r="JKK91" s="169"/>
      <c r="JKL91" s="169"/>
      <c r="JKM91" s="169"/>
      <c r="JKN91" s="169"/>
      <c r="JKO91" s="169"/>
      <c r="JKP91" s="169"/>
      <c r="JKQ91" s="169"/>
      <c r="JKR91" s="169"/>
      <c r="JKS91" s="169"/>
      <c r="JKT91" s="169"/>
      <c r="JKU91" s="169"/>
      <c r="JKV91" s="169"/>
      <c r="JKW91" s="169"/>
      <c r="JKX91" s="169"/>
      <c r="JKY91" s="169"/>
      <c r="JKZ91" s="169"/>
      <c r="JLA91" s="169"/>
      <c r="JLB91" s="169"/>
      <c r="JLC91" s="169"/>
      <c r="JLD91" s="169"/>
      <c r="JLE91" s="169"/>
      <c r="JLF91" s="169"/>
      <c r="JLG91" s="169"/>
      <c r="JLH91" s="169"/>
      <c r="JLI91" s="169"/>
      <c r="JLJ91" s="169"/>
      <c r="JLK91" s="169"/>
      <c r="JLL91" s="169"/>
      <c r="JLM91" s="169"/>
      <c r="JLN91" s="169"/>
      <c r="JLO91" s="169"/>
      <c r="JLP91" s="169"/>
      <c r="JLQ91" s="169"/>
      <c r="JLR91" s="169"/>
      <c r="JLS91" s="169"/>
      <c r="JLT91" s="169"/>
      <c r="JLU91" s="169"/>
      <c r="JLV91" s="169"/>
      <c r="JLW91" s="169"/>
      <c r="JLX91" s="169"/>
      <c r="JLY91" s="169"/>
      <c r="JLZ91" s="169"/>
      <c r="JMA91" s="169"/>
      <c r="JMB91" s="169"/>
      <c r="JMC91" s="169"/>
      <c r="JMD91" s="169"/>
      <c r="JME91" s="169"/>
      <c r="JMF91" s="169"/>
      <c r="JMG91" s="169"/>
      <c r="JMH91" s="169"/>
      <c r="JMI91" s="169"/>
      <c r="JMJ91" s="169"/>
      <c r="JMK91" s="169"/>
      <c r="JML91" s="169"/>
      <c r="JMM91" s="169"/>
      <c r="JMN91" s="169"/>
      <c r="JMO91" s="169"/>
      <c r="JMP91" s="169"/>
      <c r="JMQ91" s="169"/>
      <c r="JMR91" s="169"/>
      <c r="JMS91" s="169"/>
      <c r="JMT91" s="169"/>
      <c r="JMU91" s="169"/>
      <c r="JMV91" s="169"/>
      <c r="JMW91" s="169"/>
      <c r="JMX91" s="169"/>
      <c r="JMY91" s="169"/>
      <c r="JMZ91" s="169"/>
      <c r="JNA91" s="169"/>
      <c r="JNB91" s="169"/>
      <c r="JNC91" s="169"/>
      <c r="JND91" s="169"/>
      <c r="JNE91" s="169"/>
      <c r="JNF91" s="169"/>
      <c r="JNG91" s="169"/>
      <c r="JNH91" s="169"/>
      <c r="JNI91" s="169"/>
      <c r="JNJ91" s="169"/>
      <c r="JNK91" s="169"/>
      <c r="JNL91" s="169"/>
      <c r="JNM91" s="169"/>
      <c r="JNN91" s="169"/>
      <c r="JNO91" s="169"/>
      <c r="JNP91" s="169"/>
      <c r="JNQ91" s="169"/>
      <c r="JNR91" s="169"/>
      <c r="JNS91" s="169"/>
      <c r="JNT91" s="169"/>
      <c r="JNU91" s="169"/>
      <c r="JNV91" s="169"/>
      <c r="JNW91" s="169"/>
      <c r="JNX91" s="169"/>
      <c r="JNY91" s="169"/>
      <c r="JNZ91" s="169"/>
      <c r="JOA91" s="169"/>
      <c r="JOB91" s="169"/>
      <c r="JOC91" s="169"/>
      <c r="JOD91" s="169"/>
      <c r="JOE91" s="169"/>
      <c r="JOF91" s="169"/>
      <c r="JOG91" s="169"/>
      <c r="JOH91" s="169"/>
      <c r="JOI91" s="169"/>
      <c r="JOJ91" s="169"/>
      <c r="JOK91" s="169"/>
      <c r="JOL91" s="169"/>
      <c r="JOM91" s="169"/>
      <c r="JON91" s="169"/>
      <c r="JOO91" s="169"/>
      <c r="JOP91" s="169"/>
      <c r="JOQ91" s="169"/>
      <c r="JOR91" s="169"/>
      <c r="JOS91" s="169"/>
      <c r="JOT91" s="169"/>
      <c r="JOU91" s="169"/>
      <c r="JOV91" s="169"/>
      <c r="JOW91" s="169"/>
      <c r="JOX91" s="169"/>
      <c r="JOY91" s="169"/>
      <c r="JOZ91" s="169"/>
      <c r="JPA91" s="169"/>
      <c r="JPB91" s="169"/>
      <c r="JPC91" s="169"/>
      <c r="JPD91" s="169"/>
      <c r="JPE91" s="169"/>
      <c r="JPF91" s="169"/>
      <c r="JPG91" s="169"/>
      <c r="JPH91" s="169"/>
      <c r="JPI91" s="169"/>
      <c r="JPJ91" s="169"/>
      <c r="JPK91" s="169"/>
      <c r="JPL91" s="169"/>
      <c r="JPM91" s="169"/>
      <c r="JPN91" s="169"/>
      <c r="JPO91" s="169"/>
      <c r="JPP91" s="169"/>
      <c r="JPQ91" s="169"/>
      <c r="JPR91" s="169"/>
      <c r="JPS91" s="169"/>
      <c r="JPT91" s="169"/>
      <c r="JPU91" s="169"/>
      <c r="JPV91" s="169"/>
      <c r="JPW91" s="169"/>
      <c r="JPX91" s="169"/>
      <c r="JPY91" s="169"/>
      <c r="JPZ91" s="169"/>
      <c r="JQA91" s="169"/>
      <c r="JQB91" s="169"/>
      <c r="JQC91" s="169"/>
      <c r="JQD91" s="169"/>
      <c r="JQE91" s="169"/>
      <c r="JQF91" s="169"/>
      <c r="JQG91" s="169"/>
      <c r="JQH91" s="169"/>
      <c r="JQI91" s="169"/>
      <c r="JQJ91" s="169"/>
      <c r="JQK91" s="169"/>
      <c r="JQL91" s="169"/>
      <c r="JQM91" s="169"/>
      <c r="JQN91" s="169"/>
      <c r="JQO91" s="169"/>
      <c r="JQP91" s="169"/>
      <c r="JQQ91" s="169"/>
      <c r="JQR91" s="169"/>
      <c r="JQS91" s="169"/>
      <c r="JQT91" s="169"/>
      <c r="JQU91" s="169"/>
      <c r="JQV91" s="169"/>
      <c r="JQW91" s="169"/>
      <c r="JQX91" s="169"/>
      <c r="JQY91" s="169"/>
      <c r="JQZ91" s="169"/>
      <c r="JRA91" s="169"/>
      <c r="JRB91" s="169"/>
      <c r="JRC91" s="169"/>
      <c r="JRD91" s="169"/>
      <c r="JRE91" s="169"/>
      <c r="JRF91" s="169"/>
      <c r="JRG91" s="169"/>
      <c r="JRH91" s="169"/>
      <c r="JRI91" s="169"/>
      <c r="JRJ91" s="169"/>
      <c r="JRK91" s="169"/>
      <c r="JRL91" s="169"/>
      <c r="JRM91" s="169"/>
      <c r="JRN91" s="169"/>
      <c r="JRO91" s="169"/>
      <c r="JRP91" s="169"/>
      <c r="JRQ91" s="169"/>
      <c r="JRR91" s="169"/>
      <c r="JRS91" s="169"/>
      <c r="JRT91" s="169"/>
      <c r="JRU91" s="169"/>
      <c r="JRV91" s="169"/>
      <c r="JRW91" s="169"/>
      <c r="JRX91" s="169"/>
      <c r="JRY91" s="169"/>
      <c r="JRZ91" s="169"/>
      <c r="JSA91" s="169"/>
      <c r="JSB91" s="169"/>
      <c r="JSC91" s="169"/>
      <c r="JSD91" s="169"/>
      <c r="JSE91" s="169"/>
      <c r="JSF91" s="169"/>
      <c r="JSG91" s="169"/>
      <c r="JSH91" s="169"/>
      <c r="JSI91" s="169"/>
      <c r="JSJ91" s="169"/>
      <c r="JSK91" s="169"/>
      <c r="JSL91" s="169"/>
      <c r="JSM91" s="169"/>
      <c r="JSN91" s="169"/>
      <c r="JSO91" s="169"/>
      <c r="JSP91" s="169"/>
      <c r="JSQ91" s="169"/>
      <c r="JSR91" s="169"/>
      <c r="JSS91" s="169"/>
      <c r="JST91" s="169"/>
      <c r="JSU91" s="169"/>
      <c r="JSV91" s="169"/>
      <c r="JSW91" s="169"/>
      <c r="JSX91" s="169"/>
      <c r="JSY91" s="169"/>
      <c r="JSZ91" s="169"/>
      <c r="JTA91" s="169"/>
      <c r="JTB91" s="169"/>
      <c r="JTC91" s="169"/>
      <c r="JTD91" s="169"/>
      <c r="JTE91" s="169"/>
      <c r="JTF91" s="169"/>
      <c r="JTG91" s="169"/>
      <c r="JTH91" s="169"/>
      <c r="JTI91" s="169"/>
      <c r="JTJ91" s="169"/>
      <c r="JTK91" s="169"/>
      <c r="JTL91" s="169"/>
      <c r="JTM91" s="169"/>
      <c r="JTN91" s="169"/>
      <c r="JTO91" s="169"/>
      <c r="JTP91" s="169"/>
      <c r="JTQ91" s="169"/>
      <c r="JTR91" s="169"/>
      <c r="JTS91" s="169"/>
      <c r="JTT91" s="169"/>
      <c r="JTU91" s="169"/>
      <c r="JTV91" s="169"/>
      <c r="JTW91" s="169"/>
      <c r="JTX91" s="169"/>
      <c r="JTY91" s="169"/>
      <c r="JTZ91" s="169"/>
      <c r="JUA91" s="169"/>
      <c r="JUB91" s="169"/>
      <c r="JUC91" s="169"/>
      <c r="JUD91" s="169"/>
      <c r="JUE91" s="169"/>
      <c r="JUF91" s="169"/>
      <c r="JUG91" s="169"/>
      <c r="JUH91" s="169"/>
      <c r="JUI91" s="169"/>
      <c r="JUJ91" s="169"/>
      <c r="JUK91" s="169"/>
      <c r="JUL91" s="169"/>
      <c r="JUM91" s="169"/>
      <c r="JUN91" s="169"/>
      <c r="JUO91" s="169"/>
      <c r="JUP91" s="169"/>
      <c r="JUQ91" s="169"/>
      <c r="JUR91" s="169"/>
      <c r="JUS91" s="169"/>
      <c r="JUT91" s="169"/>
      <c r="JUU91" s="169"/>
      <c r="JUV91" s="169"/>
      <c r="JUW91" s="169"/>
      <c r="JUX91" s="169"/>
      <c r="JUY91" s="169"/>
      <c r="JUZ91" s="169"/>
      <c r="JVA91" s="169"/>
      <c r="JVB91" s="169"/>
      <c r="JVC91" s="169"/>
      <c r="JVD91" s="169"/>
      <c r="JVE91" s="169"/>
      <c r="JVF91" s="169"/>
      <c r="JVG91" s="169"/>
      <c r="JVH91" s="169"/>
      <c r="JVI91" s="169"/>
      <c r="JVJ91" s="169"/>
      <c r="JVK91" s="169"/>
      <c r="JVL91" s="169"/>
      <c r="JVM91" s="169"/>
      <c r="JVN91" s="169"/>
      <c r="JVO91" s="169"/>
      <c r="JVP91" s="169"/>
      <c r="JVQ91" s="169"/>
      <c r="JVR91" s="169"/>
      <c r="JVS91" s="169"/>
      <c r="JVT91" s="169"/>
      <c r="JVU91" s="169"/>
      <c r="JVV91" s="169"/>
      <c r="JVW91" s="169"/>
      <c r="JVX91" s="169"/>
      <c r="JVY91" s="169"/>
      <c r="JVZ91" s="169"/>
      <c r="JWA91" s="169"/>
      <c r="JWB91" s="169"/>
      <c r="JWC91" s="169"/>
      <c r="JWD91" s="169"/>
      <c r="JWE91" s="169"/>
      <c r="JWF91" s="169"/>
      <c r="JWG91" s="169"/>
      <c r="JWH91" s="169"/>
      <c r="JWI91" s="169"/>
      <c r="JWJ91" s="169"/>
      <c r="JWK91" s="169"/>
      <c r="JWL91" s="169"/>
      <c r="JWM91" s="169"/>
      <c r="JWN91" s="169"/>
      <c r="JWO91" s="169"/>
      <c r="JWP91" s="169"/>
      <c r="JWQ91" s="169"/>
      <c r="JWR91" s="169"/>
      <c r="JWS91" s="169"/>
      <c r="JWT91" s="169"/>
      <c r="JWU91" s="169"/>
      <c r="JWV91" s="169"/>
      <c r="JWW91" s="169"/>
      <c r="JWX91" s="169"/>
      <c r="JWY91" s="169"/>
      <c r="JWZ91" s="169"/>
      <c r="JXA91" s="169"/>
      <c r="JXB91" s="169"/>
      <c r="JXC91" s="169"/>
      <c r="JXD91" s="169"/>
      <c r="JXE91" s="169"/>
      <c r="JXF91" s="169"/>
      <c r="JXG91" s="169"/>
      <c r="JXH91" s="169"/>
      <c r="JXI91" s="169"/>
      <c r="JXJ91" s="169"/>
      <c r="JXK91" s="169"/>
      <c r="JXL91" s="169"/>
      <c r="JXM91" s="169"/>
      <c r="JXN91" s="169"/>
      <c r="JXO91" s="169"/>
      <c r="JXP91" s="169"/>
      <c r="JXQ91" s="169"/>
      <c r="JXR91" s="169"/>
      <c r="JXS91" s="169"/>
      <c r="JXT91" s="169"/>
      <c r="JXU91" s="169"/>
      <c r="JXV91" s="169"/>
      <c r="JXW91" s="169"/>
      <c r="JXX91" s="169"/>
      <c r="JXY91" s="169"/>
      <c r="JXZ91" s="169"/>
      <c r="JYA91" s="169"/>
      <c r="JYB91" s="169"/>
      <c r="JYC91" s="169"/>
      <c r="JYD91" s="169"/>
      <c r="JYE91" s="169"/>
      <c r="JYF91" s="169"/>
      <c r="JYG91" s="169"/>
      <c r="JYH91" s="169"/>
      <c r="JYI91" s="169"/>
      <c r="JYJ91" s="169"/>
      <c r="JYK91" s="169"/>
      <c r="JYL91" s="169"/>
      <c r="JYM91" s="169"/>
      <c r="JYN91" s="169"/>
      <c r="JYO91" s="169"/>
      <c r="JYP91" s="169"/>
      <c r="JYQ91" s="169"/>
      <c r="JYR91" s="169"/>
      <c r="JYS91" s="169"/>
      <c r="JYT91" s="169"/>
      <c r="JYU91" s="169"/>
      <c r="JYV91" s="169"/>
      <c r="JYW91" s="169"/>
      <c r="JYX91" s="169"/>
      <c r="JYY91" s="169"/>
      <c r="JYZ91" s="169"/>
      <c r="JZA91" s="169"/>
      <c r="JZB91" s="169"/>
      <c r="JZC91" s="169"/>
      <c r="JZD91" s="169"/>
      <c r="JZE91" s="169"/>
      <c r="JZF91" s="169"/>
      <c r="JZG91" s="169"/>
      <c r="JZH91" s="169"/>
      <c r="JZI91" s="169"/>
      <c r="JZJ91" s="169"/>
      <c r="JZK91" s="169"/>
      <c r="JZL91" s="169"/>
      <c r="JZM91" s="169"/>
      <c r="JZN91" s="169"/>
      <c r="JZO91" s="169"/>
      <c r="JZP91" s="169"/>
      <c r="JZQ91" s="169"/>
      <c r="JZR91" s="169"/>
      <c r="JZS91" s="169"/>
      <c r="JZT91" s="169"/>
      <c r="JZU91" s="169"/>
      <c r="JZV91" s="169"/>
      <c r="JZW91" s="169"/>
      <c r="JZX91" s="169"/>
      <c r="JZY91" s="169"/>
      <c r="JZZ91" s="169"/>
      <c r="KAA91" s="169"/>
      <c r="KAB91" s="169"/>
      <c r="KAC91" s="169"/>
      <c r="KAD91" s="169"/>
      <c r="KAE91" s="169"/>
      <c r="KAF91" s="169"/>
      <c r="KAG91" s="169"/>
      <c r="KAH91" s="169"/>
      <c r="KAI91" s="169"/>
      <c r="KAJ91" s="169"/>
      <c r="KAK91" s="169"/>
      <c r="KAL91" s="169"/>
      <c r="KAM91" s="169"/>
      <c r="KAN91" s="169"/>
      <c r="KAO91" s="169"/>
      <c r="KAP91" s="169"/>
      <c r="KAQ91" s="169"/>
      <c r="KAR91" s="169"/>
      <c r="KAS91" s="169"/>
      <c r="KAT91" s="169"/>
      <c r="KAU91" s="169"/>
      <c r="KAV91" s="169"/>
      <c r="KAW91" s="169"/>
      <c r="KAX91" s="169"/>
      <c r="KAY91" s="169"/>
      <c r="KAZ91" s="169"/>
      <c r="KBA91" s="169"/>
      <c r="KBB91" s="169"/>
      <c r="KBC91" s="169"/>
      <c r="KBD91" s="169"/>
      <c r="KBE91" s="169"/>
      <c r="KBF91" s="169"/>
      <c r="KBG91" s="169"/>
      <c r="KBH91" s="169"/>
      <c r="KBI91" s="169"/>
      <c r="KBJ91" s="169"/>
      <c r="KBK91" s="169"/>
      <c r="KBL91" s="169"/>
      <c r="KBM91" s="169"/>
      <c r="KBN91" s="169"/>
      <c r="KBO91" s="169"/>
      <c r="KBP91" s="169"/>
      <c r="KBQ91" s="169"/>
      <c r="KBR91" s="169"/>
      <c r="KBS91" s="169"/>
      <c r="KBT91" s="169"/>
      <c r="KBU91" s="169"/>
      <c r="KBV91" s="169"/>
      <c r="KBW91" s="169"/>
      <c r="KBX91" s="169"/>
      <c r="KBY91" s="169"/>
      <c r="KBZ91" s="169"/>
      <c r="KCA91" s="169"/>
      <c r="KCB91" s="169"/>
      <c r="KCC91" s="169"/>
      <c r="KCD91" s="169"/>
      <c r="KCE91" s="169"/>
      <c r="KCF91" s="169"/>
      <c r="KCG91" s="169"/>
      <c r="KCH91" s="169"/>
      <c r="KCI91" s="169"/>
      <c r="KCJ91" s="169"/>
      <c r="KCK91" s="169"/>
      <c r="KCL91" s="169"/>
      <c r="KCM91" s="169"/>
      <c r="KCN91" s="169"/>
      <c r="KCO91" s="169"/>
      <c r="KCP91" s="169"/>
      <c r="KCQ91" s="169"/>
      <c r="KCR91" s="169"/>
      <c r="KCS91" s="169"/>
      <c r="KCT91" s="169"/>
      <c r="KCU91" s="169"/>
      <c r="KCV91" s="169"/>
      <c r="KCW91" s="169"/>
      <c r="KCX91" s="169"/>
      <c r="KCY91" s="169"/>
      <c r="KCZ91" s="169"/>
      <c r="KDA91" s="169"/>
      <c r="KDB91" s="169"/>
      <c r="KDC91" s="169"/>
      <c r="KDD91" s="169"/>
      <c r="KDE91" s="169"/>
      <c r="KDF91" s="169"/>
      <c r="KDG91" s="169"/>
      <c r="KDH91" s="169"/>
      <c r="KDI91" s="169"/>
      <c r="KDJ91" s="169"/>
      <c r="KDK91" s="169"/>
      <c r="KDL91" s="169"/>
      <c r="KDM91" s="169"/>
      <c r="KDN91" s="169"/>
      <c r="KDO91" s="169"/>
      <c r="KDP91" s="169"/>
      <c r="KDQ91" s="169"/>
      <c r="KDR91" s="169"/>
      <c r="KDS91" s="169"/>
      <c r="KDT91" s="169"/>
      <c r="KDU91" s="169"/>
      <c r="KDV91" s="169"/>
      <c r="KDW91" s="169"/>
      <c r="KDX91" s="169"/>
      <c r="KDY91" s="169"/>
      <c r="KDZ91" s="169"/>
      <c r="KEA91" s="169"/>
      <c r="KEB91" s="169"/>
      <c r="KEC91" s="169"/>
      <c r="KED91" s="169"/>
      <c r="KEE91" s="169"/>
      <c r="KEF91" s="169"/>
      <c r="KEG91" s="169"/>
      <c r="KEH91" s="169"/>
      <c r="KEI91" s="169"/>
      <c r="KEJ91" s="169"/>
      <c r="KEK91" s="169"/>
      <c r="KEL91" s="169"/>
      <c r="KEM91" s="169"/>
      <c r="KEN91" s="169"/>
      <c r="KEO91" s="169"/>
      <c r="KEP91" s="169"/>
      <c r="KEQ91" s="169"/>
      <c r="KER91" s="169"/>
      <c r="KES91" s="169"/>
      <c r="KET91" s="169"/>
      <c r="KEU91" s="169"/>
      <c r="KEV91" s="169"/>
      <c r="KEW91" s="169"/>
      <c r="KEX91" s="169"/>
      <c r="KEY91" s="169"/>
      <c r="KEZ91" s="169"/>
      <c r="KFA91" s="169"/>
      <c r="KFB91" s="169"/>
      <c r="KFC91" s="169"/>
      <c r="KFD91" s="169"/>
      <c r="KFE91" s="169"/>
      <c r="KFF91" s="169"/>
      <c r="KFG91" s="169"/>
      <c r="KFH91" s="169"/>
      <c r="KFI91" s="169"/>
      <c r="KFJ91" s="169"/>
      <c r="KFK91" s="169"/>
      <c r="KFL91" s="169"/>
      <c r="KFM91" s="169"/>
      <c r="KFN91" s="169"/>
      <c r="KFO91" s="169"/>
      <c r="KFP91" s="169"/>
      <c r="KFQ91" s="169"/>
      <c r="KFR91" s="169"/>
      <c r="KFS91" s="169"/>
      <c r="KFT91" s="169"/>
      <c r="KFU91" s="169"/>
      <c r="KFV91" s="169"/>
      <c r="KFW91" s="169"/>
      <c r="KFX91" s="169"/>
      <c r="KFY91" s="169"/>
      <c r="KFZ91" s="169"/>
      <c r="KGA91" s="169"/>
      <c r="KGB91" s="169"/>
      <c r="KGC91" s="169"/>
      <c r="KGD91" s="169"/>
      <c r="KGE91" s="169"/>
      <c r="KGF91" s="169"/>
      <c r="KGG91" s="169"/>
      <c r="KGH91" s="169"/>
      <c r="KGI91" s="169"/>
      <c r="KGJ91" s="169"/>
      <c r="KGK91" s="169"/>
      <c r="KGL91" s="169"/>
      <c r="KGM91" s="169"/>
      <c r="KGN91" s="169"/>
      <c r="KGO91" s="169"/>
      <c r="KGP91" s="169"/>
      <c r="KGQ91" s="169"/>
      <c r="KGR91" s="169"/>
      <c r="KGS91" s="169"/>
      <c r="KGT91" s="169"/>
      <c r="KGU91" s="169"/>
      <c r="KGV91" s="169"/>
      <c r="KGW91" s="169"/>
      <c r="KGX91" s="169"/>
      <c r="KGY91" s="169"/>
      <c r="KGZ91" s="169"/>
      <c r="KHA91" s="169"/>
      <c r="KHB91" s="169"/>
      <c r="KHC91" s="169"/>
      <c r="KHD91" s="169"/>
      <c r="KHE91" s="169"/>
      <c r="KHF91" s="169"/>
      <c r="KHG91" s="169"/>
      <c r="KHH91" s="169"/>
      <c r="KHI91" s="169"/>
      <c r="KHJ91" s="169"/>
      <c r="KHK91" s="169"/>
      <c r="KHL91" s="169"/>
      <c r="KHM91" s="169"/>
      <c r="KHN91" s="169"/>
      <c r="KHO91" s="169"/>
      <c r="KHP91" s="169"/>
      <c r="KHQ91" s="169"/>
      <c r="KHR91" s="169"/>
      <c r="KHS91" s="169"/>
      <c r="KHT91" s="169"/>
      <c r="KHU91" s="169"/>
      <c r="KHV91" s="169"/>
      <c r="KHW91" s="169"/>
      <c r="KHX91" s="169"/>
      <c r="KHY91" s="169"/>
      <c r="KHZ91" s="169"/>
      <c r="KIA91" s="169"/>
      <c r="KIB91" s="169"/>
      <c r="KIC91" s="169"/>
      <c r="KID91" s="169"/>
      <c r="KIE91" s="169"/>
      <c r="KIF91" s="169"/>
      <c r="KIG91" s="169"/>
      <c r="KIH91" s="169"/>
      <c r="KII91" s="169"/>
      <c r="KIJ91" s="169"/>
      <c r="KIK91" s="169"/>
      <c r="KIL91" s="169"/>
      <c r="KIM91" s="169"/>
      <c r="KIN91" s="169"/>
      <c r="KIO91" s="169"/>
      <c r="KIP91" s="169"/>
      <c r="KIQ91" s="169"/>
      <c r="KIR91" s="169"/>
      <c r="KIS91" s="169"/>
      <c r="KIT91" s="169"/>
      <c r="KIU91" s="169"/>
      <c r="KIV91" s="169"/>
      <c r="KIW91" s="169"/>
      <c r="KIX91" s="169"/>
      <c r="KIY91" s="169"/>
      <c r="KIZ91" s="169"/>
      <c r="KJA91" s="169"/>
      <c r="KJB91" s="169"/>
      <c r="KJC91" s="169"/>
      <c r="KJD91" s="169"/>
      <c r="KJE91" s="169"/>
      <c r="KJF91" s="169"/>
      <c r="KJG91" s="169"/>
      <c r="KJH91" s="169"/>
      <c r="KJI91" s="169"/>
      <c r="KJJ91" s="169"/>
      <c r="KJK91" s="169"/>
      <c r="KJL91" s="169"/>
      <c r="KJM91" s="169"/>
      <c r="KJN91" s="169"/>
      <c r="KJO91" s="169"/>
      <c r="KJP91" s="169"/>
      <c r="KJQ91" s="169"/>
      <c r="KJR91" s="169"/>
      <c r="KJS91" s="169"/>
      <c r="KJT91" s="169"/>
      <c r="KJU91" s="169"/>
      <c r="KJV91" s="169"/>
      <c r="KJW91" s="169"/>
      <c r="KJX91" s="169"/>
      <c r="KJY91" s="169"/>
      <c r="KJZ91" s="169"/>
      <c r="KKA91" s="169"/>
      <c r="KKB91" s="169"/>
      <c r="KKC91" s="169"/>
      <c r="KKD91" s="169"/>
      <c r="KKE91" s="169"/>
      <c r="KKF91" s="169"/>
      <c r="KKG91" s="169"/>
      <c r="KKH91" s="169"/>
      <c r="KKI91" s="169"/>
      <c r="KKJ91" s="169"/>
      <c r="KKK91" s="169"/>
      <c r="KKL91" s="169"/>
      <c r="KKM91" s="169"/>
      <c r="KKN91" s="169"/>
      <c r="KKO91" s="169"/>
      <c r="KKP91" s="169"/>
      <c r="KKQ91" s="169"/>
      <c r="KKR91" s="169"/>
      <c r="KKS91" s="169"/>
      <c r="KKT91" s="169"/>
      <c r="KKU91" s="169"/>
      <c r="KKV91" s="169"/>
      <c r="KKW91" s="169"/>
      <c r="KKX91" s="169"/>
      <c r="KKY91" s="169"/>
      <c r="KKZ91" s="169"/>
      <c r="KLA91" s="169"/>
      <c r="KLB91" s="169"/>
      <c r="KLC91" s="169"/>
      <c r="KLD91" s="169"/>
      <c r="KLE91" s="169"/>
      <c r="KLF91" s="169"/>
      <c r="KLG91" s="169"/>
      <c r="KLH91" s="169"/>
      <c r="KLI91" s="169"/>
      <c r="KLJ91" s="169"/>
      <c r="KLK91" s="169"/>
      <c r="KLL91" s="169"/>
      <c r="KLM91" s="169"/>
      <c r="KLN91" s="169"/>
      <c r="KLO91" s="169"/>
      <c r="KLP91" s="169"/>
      <c r="KLQ91" s="169"/>
      <c r="KLR91" s="169"/>
      <c r="KLS91" s="169"/>
      <c r="KLT91" s="169"/>
      <c r="KLU91" s="169"/>
      <c r="KLV91" s="169"/>
      <c r="KLW91" s="169"/>
      <c r="KLX91" s="169"/>
      <c r="KLY91" s="169"/>
      <c r="KLZ91" s="169"/>
      <c r="KMA91" s="169"/>
      <c r="KMB91" s="169"/>
      <c r="KMC91" s="169"/>
      <c r="KMD91" s="169"/>
      <c r="KME91" s="169"/>
      <c r="KMF91" s="169"/>
      <c r="KMG91" s="169"/>
      <c r="KMH91" s="169"/>
      <c r="KMI91" s="169"/>
      <c r="KMJ91" s="169"/>
      <c r="KMK91" s="169"/>
      <c r="KML91" s="169"/>
      <c r="KMM91" s="169"/>
      <c r="KMN91" s="169"/>
      <c r="KMO91" s="169"/>
      <c r="KMP91" s="169"/>
      <c r="KMQ91" s="169"/>
      <c r="KMR91" s="169"/>
      <c r="KMS91" s="169"/>
      <c r="KMT91" s="169"/>
      <c r="KMU91" s="169"/>
      <c r="KMV91" s="169"/>
      <c r="KMW91" s="169"/>
      <c r="KMX91" s="169"/>
      <c r="KMY91" s="169"/>
      <c r="KMZ91" s="169"/>
      <c r="KNA91" s="169"/>
      <c r="KNB91" s="169"/>
      <c r="KNC91" s="169"/>
      <c r="KND91" s="169"/>
      <c r="KNE91" s="169"/>
      <c r="KNF91" s="169"/>
      <c r="KNG91" s="169"/>
      <c r="KNH91" s="169"/>
      <c r="KNI91" s="169"/>
      <c r="KNJ91" s="169"/>
      <c r="KNK91" s="169"/>
      <c r="KNL91" s="169"/>
      <c r="KNM91" s="169"/>
      <c r="KNN91" s="169"/>
      <c r="KNO91" s="169"/>
      <c r="KNP91" s="169"/>
      <c r="KNQ91" s="169"/>
      <c r="KNR91" s="169"/>
      <c r="KNS91" s="169"/>
      <c r="KNT91" s="169"/>
      <c r="KNU91" s="169"/>
      <c r="KNV91" s="169"/>
      <c r="KNW91" s="169"/>
      <c r="KNX91" s="169"/>
      <c r="KNY91" s="169"/>
      <c r="KNZ91" s="169"/>
      <c r="KOA91" s="169"/>
      <c r="KOB91" s="169"/>
      <c r="KOC91" s="169"/>
      <c r="KOD91" s="169"/>
      <c r="KOE91" s="169"/>
      <c r="KOF91" s="169"/>
      <c r="KOG91" s="169"/>
      <c r="KOH91" s="169"/>
      <c r="KOI91" s="169"/>
      <c r="KOJ91" s="169"/>
      <c r="KOK91" s="169"/>
      <c r="KOL91" s="169"/>
      <c r="KOM91" s="169"/>
      <c r="KON91" s="169"/>
      <c r="KOO91" s="169"/>
      <c r="KOP91" s="169"/>
      <c r="KOQ91" s="169"/>
      <c r="KOR91" s="169"/>
      <c r="KOS91" s="169"/>
      <c r="KOT91" s="169"/>
      <c r="KOU91" s="169"/>
      <c r="KOV91" s="169"/>
      <c r="KOW91" s="169"/>
      <c r="KOX91" s="169"/>
      <c r="KOY91" s="169"/>
      <c r="KOZ91" s="169"/>
      <c r="KPA91" s="169"/>
      <c r="KPB91" s="169"/>
      <c r="KPC91" s="169"/>
      <c r="KPD91" s="169"/>
      <c r="KPE91" s="169"/>
      <c r="KPF91" s="169"/>
      <c r="KPG91" s="169"/>
      <c r="KPH91" s="169"/>
      <c r="KPI91" s="169"/>
      <c r="KPJ91" s="169"/>
      <c r="KPK91" s="169"/>
      <c r="KPL91" s="169"/>
      <c r="KPM91" s="169"/>
      <c r="KPN91" s="169"/>
      <c r="KPO91" s="169"/>
      <c r="KPP91" s="169"/>
      <c r="KPQ91" s="169"/>
      <c r="KPR91" s="169"/>
      <c r="KPS91" s="169"/>
      <c r="KPT91" s="169"/>
      <c r="KPU91" s="169"/>
      <c r="KPV91" s="169"/>
      <c r="KPW91" s="169"/>
      <c r="KPX91" s="169"/>
      <c r="KPY91" s="169"/>
      <c r="KPZ91" s="169"/>
      <c r="KQA91" s="169"/>
      <c r="KQB91" s="169"/>
      <c r="KQC91" s="169"/>
      <c r="KQD91" s="169"/>
      <c r="KQE91" s="169"/>
      <c r="KQF91" s="169"/>
      <c r="KQG91" s="169"/>
      <c r="KQH91" s="169"/>
      <c r="KQI91" s="169"/>
      <c r="KQJ91" s="169"/>
      <c r="KQK91" s="169"/>
      <c r="KQL91" s="169"/>
      <c r="KQM91" s="169"/>
      <c r="KQN91" s="169"/>
      <c r="KQO91" s="169"/>
      <c r="KQP91" s="169"/>
      <c r="KQQ91" s="169"/>
      <c r="KQR91" s="169"/>
      <c r="KQS91" s="169"/>
      <c r="KQT91" s="169"/>
      <c r="KQU91" s="169"/>
      <c r="KQV91" s="169"/>
      <c r="KQW91" s="169"/>
      <c r="KQX91" s="169"/>
      <c r="KQY91" s="169"/>
      <c r="KQZ91" s="169"/>
      <c r="KRA91" s="169"/>
      <c r="KRB91" s="169"/>
      <c r="KRC91" s="169"/>
      <c r="KRD91" s="169"/>
      <c r="KRE91" s="169"/>
      <c r="KRF91" s="169"/>
      <c r="KRG91" s="169"/>
      <c r="KRH91" s="169"/>
      <c r="KRI91" s="169"/>
      <c r="KRJ91" s="169"/>
      <c r="KRK91" s="169"/>
      <c r="KRL91" s="169"/>
      <c r="KRM91" s="169"/>
      <c r="KRN91" s="169"/>
      <c r="KRO91" s="169"/>
      <c r="KRP91" s="169"/>
      <c r="KRQ91" s="169"/>
      <c r="KRR91" s="169"/>
      <c r="KRS91" s="169"/>
      <c r="KRT91" s="169"/>
      <c r="KRU91" s="169"/>
      <c r="KRV91" s="169"/>
      <c r="KRW91" s="169"/>
      <c r="KRX91" s="169"/>
      <c r="KRY91" s="169"/>
      <c r="KRZ91" s="169"/>
      <c r="KSA91" s="169"/>
      <c r="KSB91" s="169"/>
      <c r="KSC91" s="169"/>
      <c r="KSD91" s="169"/>
      <c r="KSE91" s="169"/>
      <c r="KSF91" s="169"/>
      <c r="KSG91" s="169"/>
      <c r="KSH91" s="169"/>
      <c r="KSI91" s="169"/>
      <c r="KSJ91" s="169"/>
      <c r="KSK91" s="169"/>
      <c r="KSL91" s="169"/>
      <c r="KSM91" s="169"/>
      <c r="KSN91" s="169"/>
      <c r="KSO91" s="169"/>
      <c r="KSP91" s="169"/>
      <c r="KSQ91" s="169"/>
      <c r="KSR91" s="169"/>
      <c r="KSS91" s="169"/>
      <c r="KST91" s="169"/>
      <c r="KSU91" s="169"/>
      <c r="KSV91" s="169"/>
      <c r="KSW91" s="169"/>
      <c r="KSX91" s="169"/>
      <c r="KSY91" s="169"/>
      <c r="KSZ91" s="169"/>
      <c r="KTA91" s="169"/>
      <c r="KTB91" s="169"/>
      <c r="KTC91" s="169"/>
      <c r="KTD91" s="169"/>
      <c r="KTE91" s="169"/>
      <c r="KTF91" s="169"/>
      <c r="KTG91" s="169"/>
      <c r="KTH91" s="169"/>
      <c r="KTI91" s="169"/>
      <c r="KTJ91" s="169"/>
      <c r="KTK91" s="169"/>
      <c r="KTL91" s="169"/>
      <c r="KTM91" s="169"/>
      <c r="KTN91" s="169"/>
      <c r="KTO91" s="169"/>
      <c r="KTP91" s="169"/>
      <c r="KTQ91" s="169"/>
      <c r="KTR91" s="169"/>
      <c r="KTS91" s="169"/>
      <c r="KTT91" s="169"/>
      <c r="KTU91" s="169"/>
      <c r="KTV91" s="169"/>
      <c r="KTW91" s="169"/>
      <c r="KTX91" s="169"/>
      <c r="KTY91" s="169"/>
      <c r="KTZ91" s="169"/>
      <c r="KUA91" s="169"/>
      <c r="KUB91" s="169"/>
      <c r="KUC91" s="169"/>
      <c r="KUD91" s="169"/>
      <c r="KUE91" s="169"/>
      <c r="KUF91" s="169"/>
      <c r="KUG91" s="169"/>
      <c r="KUH91" s="169"/>
      <c r="KUI91" s="169"/>
      <c r="KUJ91" s="169"/>
      <c r="KUK91" s="169"/>
      <c r="KUL91" s="169"/>
      <c r="KUM91" s="169"/>
      <c r="KUN91" s="169"/>
      <c r="KUO91" s="169"/>
      <c r="KUP91" s="169"/>
      <c r="KUQ91" s="169"/>
      <c r="KUR91" s="169"/>
      <c r="KUS91" s="169"/>
      <c r="KUT91" s="169"/>
      <c r="KUU91" s="169"/>
      <c r="KUV91" s="169"/>
      <c r="KUW91" s="169"/>
      <c r="KUX91" s="169"/>
      <c r="KUY91" s="169"/>
      <c r="KUZ91" s="169"/>
      <c r="KVA91" s="169"/>
      <c r="KVB91" s="169"/>
      <c r="KVC91" s="169"/>
      <c r="KVD91" s="169"/>
      <c r="KVE91" s="169"/>
      <c r="KVF91" s="169"/>
      <c r="KVG91" s="169"/>
      <c r="KVH91" s="169"/>
      <c r="KVI91" s="169"/>
      <c r="KVJ91" s="169"/>
      <c r="KVK91" s="169"/>
      <c r="KVL91" s="169"/>
      <c r="KVM91" s="169"/>
      <c r="KVN91" s="169"/>
      <c r="KVO91" s="169"/>
      <c r="KVP91" s="169"/>
      <c r="KVQ91" s="169"/>
      <c r="KVR91" s="169"/>
      <c r="KVS91" s="169"/>
      <c r="KVT91" s="169"/>
      <c r="KVU91" s="169"/>
      <c r="KVV91" s="169"/>
      <c r="KVW91" s="169"/>
      <c r="KVX91" s="169"/>
      <c r="KVY91" s="169"/>
      <c r="KVZ91" s="169"/>
      <c r="KWA91" s="169"/>
      <c r="KWB91" s="169"/>
      <c r="KWC91" s="169"/>
      <c r="KWD91" s="169"/>
      <c r="KWE91" s="169"/>
      <c r="KWF91" s="169"/>
      <c r="KWG91" s="169"/>
      <c r="KWH91" s="169"/>
      <c r="KWI91" s="169"/>
      <c r="KWJ91" s="169"/>
      <c r="KWK91" s="169"/>
      <c r="KWL91" s="169"/>
      <c r="KWM91" s="169"/>
      <c r="KWN91" s="169"/>
      <c r="KWO91" s="169"/>
      <c r="KWP91" s="169"/>
      <c r="KWQ91" s="169"/>
      <c r="KWR91" s="169"/>
      <c r="KWS91" s="169"/>
      <c r="KWT91" s="169"/>
      <c r="KWU91" s="169"/>
      <c r="KWV91" s="169"/>
      <c r="KWW91" s="169"/>
      <c r="KWX91" s="169"/>
      <c r="KWY91" s="169"/>
      <c r="KWZ91" s="169"/>
      <c r="KXA91" s="169"/>
      <c r="KXB91" s="169"/>
      <c r="KXC91" s="169"/>
      <c r="KXD91" s="169"/>
      <c r="KXE91" s="169"/>
      <c r="KXF91" s="169"/>
      <c r="KXG91" s="169"/>
      <c r="KXH91" s="169"/>
      <c r="KXI91" s="169"/>
      <c r="KXJ91" s="169"/>
      <c r="KXK91" s="169"/>
      <c r="KXL91" s="169"/>
      <c r="KXM91" s="169"/>
      <c r="KXN91" s="169"/>
      <c r="KXO91" s="169"/>
      <c r="KXP91" s="169"/>
      <c r="KXQ91" s="169"/>
      <c r="KXR91" s="169"/>
      <c r="KXS91" s="169"/>
      <c r="KXT91" s="169"/>
      <c r="KXU91" s="169"/>
      <c r="KXV91" s="169"/>
      <c r="KXW91" s="169"/>
      <c r="KXX91" s="169"/>
      <c r="KXY91" s="169"/>
      <c r="KXZ91" s="169"/>
      <c r="KYA91" s="169"/>
      <c r="KYB91" s="169"/>
      <c r="KYC91" s="169"/>
      <c r="KYD91" s="169"/>
      <c r="KYE91" s="169"/>
      <c r="KYF91" s="169"/>
      <c r="KYG91" s="169"/>
      <c r="KYH91" s="169"/>
      <c r="KYI91" s="169"/>
      <c r="KYJ91" s="169"/>
      <c r="KYK91" s="169"/>
      <c r="KYL91" s="169"/>
      <c r="KYM91" s="169"/>
      <c r="KYN91" s="169"/>
      <c r="KYO91" s="169"/>
      <c r="KYP91" s="169"/>
      <c r="KYQ91" s="169"/>
      <c r="KYR91" s="169"/>
      <c r="KYS91" s="169"/>
      <c r="KYT91" s="169"/>
      <c r="KYU91" s="169"/>
      <c r="KYV91" s="169"/>
      <c r="KYW91" s="169"/>
      <c r="KYX91" s="169"/>
      <c r="KYY91" s="169"/>
      <c r="KYZ91" s="169"/>
      <c r="KZA91" s="169"/>
      <c r="KZB91" s="169"/>
      <c r="KZC91" s="169"/>
      <c r="KZD91" s="169"/>
      <c r="KZE91" s="169"/>
      <c r="KZF91" s="169"/>
      <c r="KZG91" s="169"/>
      <c r="KZH91" s="169"/>
      <c r="KZI91" s="169"/>
      <c r="KZJ91" s="169"/>
      <c r="KZK91" s="169"/>
      <c r="KZL91" s="169"/>
      <c r="KZM91" s="169"/>
      <c r="KZN91" s="169"/>
      <c r="KZO91" s="169"/>
      <c r="KZP91" s="169"/>
      <c r="KZQ91" s="169"/>
      <c r="KZR91" s="169"/>
      <c r="KZS91" s="169"/>
      <c r="KZT91" s="169"/>
      <c r="KZU91" s="169"/>
      <c r="KZV91" s="169"/>
      <c r="KZW91" s="169"/>
      <c r="KZX91" s="169"/>
      <c r="KZY91" s="169"/>
      <c r="KZZ91" s="169"/>
      <c r="LAA91" s="169"/>
      <c r="LAB91" s="169"/>
      <c r="LAC91" s="169"/>
      <c r="LAD91" s="169"/>
      <c r="LAE91" s="169"/>
      <c r="LAF91" s="169"/>
      <c r="LAG91" s="169"/>
      <c r="LAH91" s="169"/>
      <c r="LAI91" s="169"/>
      <c r="LAJ91" s="169"/>
      <c r="LAK91" s="169"/>
      <c r="LAL91" s="169"/>
      <c r="LAM91" s="169"/>
      <c r="LAN91" s="169"/>
      <c r="LAO91" s="169"/>
      <c r="LAP91" s="169"/>
      <c r="LAQ91" s="169"/>
      <c r="LAR91" s="169"/>
      <c r="LAS91" s="169"/>
      <c r="LAT91" s="169"/>
      <c r="LAU91" s="169"/>
      <c r="LAV91" s="169"/>
      <c r="LAW91" s="169"/>
      <c r="LAX91" s="169"/>
      <c r="LAY91" s="169"/>
      <c r="LAZ91" s="169"/>
      <c r="LBA91" s="169"/>
      <c r="LBB91" s="169"/>
      <c r="LBC91" s="169"/>
      <c r="LBD91" s="169"/>
      <c r="LBE91" s="169"/>
      <c r="LBF91" s="169"/>
      <c r="LBG91" s="169"/>
      <c r="LBH91" s="169"/>
      <c r="LBI91" s="169"/>
      <c r="LBJ91" s="169"/>
      <c r="LBK91" s="169"/>
      <c r="LBL91" s="169"/>
      <c r="LBM91" s="169"/>
      <c r="LBN91" s="169"/>
      <c r="LBO91" s="169"/>
      <c r="LBP91" s="169"/>
      <c r="LBQ91" s="169"/>
      <c r="LBR91" s="169"/>
      <c r="LBS91" s="169"/>
      <c r="LBT91" s="169"/>
      <c r="LBU91" s="169"/>
      <c r="LBV91" s="169"/>
      <c r="LBW91" s="169"/>
      <c r="LBX91" s="169"/>
      <c r="LBY91" s="169"/>
      <c r="LBZ91" s="169"/>
      <c r="LCA91" s="169"/>
      <c r="LCB91" s="169"/>
      <c r="LCC91" s="169"/>
      <c r="LCD91" s="169"/>
      <c r="LCE91" s="169"/>
      <c r="LCF91" s="169"/>
      <c r="LCG91" s="169"/>
      <c r="LCH91" s="169"/>
      <c r="LCI91" s="169"/>
      <c r="LCJ91" s="169"/>
      <c r="LCK91" s="169"/>
      <c r="LCL91" s="169"/>
      <c r="LCM91" s="169"/>
      <c r="LCN91" s="169"/>
      <c r="LCO91" s="169"/>
      <c r="LCP91" s="169"/>
      <c r="LCQ91" s="169"/>
      <c r="LCR91" s="169"/>
      <c r="LCS91" s="169"/>
      <c r="LCT91" s="169"/>
      <c r="LCU91" s="169"/>
      <c r="LCV91" s="169"/>
      <c r="LCW91" s="169"/>
      <c r="LCX91" s="169"/>
      <c r="LCY91" s="169"/>
      <c r="LCZ91" s="169"/>
      <c r="LDA91" s="169"/>
      <c r="LDB91" s="169"/>
      <c r="LDC91" s="169"/>
      <c r="LDD91" s="169"/>
      <c r="LDE91" s="169"/>
      <c r="LDF91" s="169"/>
      <c r="LDG91" s="169"/>
      <c r="LDH91" s="169"/>
      <c r="LDI91" s="169"/>
      <c r="LDJ91" s="169"/>
      <c r="LDK91" s="169"/>
      <c r="LDL91" s="169"/>
      <c r="LDM91" s="169"/>
      <c r="LDN91" s="169"/>
      <c r="LDO91" s="169"/>
      <c r="LDP91" s="169"/>
      <c r="LDQ91" s="169"/>
      <c r="LDR91" s="169"/>
      <c r="LDS91" s="169"/>
      <c r="LDT91" s="169"/>
      <c r="LDU91" s="169"/>
      <c r="LDV91" s="169"/>
      <c r="LDW91" s="169"/>
      <c r="LDX91" s="169"/>
      <c r="LDY91" s="169"/>
      <c r="LDZ91" s="169"/>
      <c r="LEA91" s="169"/>
      <c r="LEB91" s="169"/>
      <c r="LEC91" s="169"/>
      <c r="LED91" s="169"/>
      <c r="LEE91" s="169"/>
      <c r="LEF91" s="169"/>
      <c r="LEG91" s="169"/>
      <c r="LEH91" s="169"/>
      <c r="LEI91" s="169"/>
      <c r="LEJ91" s="169"/>
      <c r="LEK91" s="169"/>
      <c r="LEL91" s="169"/>
      <c r="LEM91" s="169"/>
      <c r="LEN91" s="169"/>
      <c r="LEO91" s="169"/>
      <c r="LEP91" s="169"/>
      <c r="LEQ91" s="169"/>
      <c r="LER91" s="169"/>
      <c r="LES91" s="169"/>
      <c r="LET91" s="169"/>
      <c r="LEU91" s="169"/>
      <c r="LEV91" s="169"/>
      <c r="LEW91" s="169"/>
      <c r="LEX91" s="169"/>
      <c r="LEY91" s="169"/>
      <c r="LEZ91" s="169"/>
      <c r="LFA91" s="169"/>
      <c r="LFB91" s="169"/>
      <c r="LFC91" s="169"/>
      <c r="LFD91" s="169"/>
      <c r="LFE91" s="169"/>
      <c r="LFF91" s="169"/>
      <c r="LFG91" s="169"/>
      <c r="LFH91" s="169"/>
      <c r="LFI91" s="169"/>
      <c r="LFJ91" s="169"/>
      <c r="LFK91" s="169"/>
      <c r="LFL91" s="169"/>
      <c r="LFM91" s="169"/>
      <c r="LFN91" s="169"/>
      <c r="LFO91" s="169"/>
      <c r="LFP91" s="169"/>
      <c r="LFQ91" s="169"/>
      <c r="LFR91" s="169"/>
      <c r="LFS91" s="169"/>
      <c r="LFT91" s="169"/>
      <c r="LFU91" s="169"/>
      <c r="LFV91" s="169"/>
      <c r="LFW91" s="169"/>
      <c r="LFX91" s="169"/>
      <c r="LFY91" s="169"/>
      <c r="LFZ91" s="169"/>
      <c r="LGA91" s="169"/>
      <c r="LGB91" s="169"/>
      <c r="LGC91" s="169"/>
      <c r="LGD91" s="169"/>
      <c r="LGE91" s="169"/>
      <c r="LGF91" s="169"/>
      <c r="LGG91" s="169"/>
      <c r="LGH91" s="169"/>
      <c r="LGI91" s="169"/>
      <c r="LGJ91" s="169"/>
      <c r="LGK91" s="169"/>
      <c r="LGL91" s="169"/>
      <c r="LGM91" s="169"/>
      <c r="LGN91" s="169"/>
      <c r="LGO91" s="169"/>
      <c r="LGP91" s="169"/>
      <c r="LGQ91" s="169"/>
      <c r="LGR91" s="169"/>
      <c r="LGS91" s="169"/>
      <c r="LGT91" s="169"/>
      <c r="LGU91" s="169"/>
      <c r="LGV91" s="169"/>
      <c r="LGW91" s="169"/>
      <c r="LGX91" s="169"/>
      <c r="LGY91" s="169"/>
      <c r="LGZ91" s="169"/>
      <c r="LHA91" s="169"/>
      <c r="LHB91" s="169"/>
      <c r="LHC91" s="169"/>
      <c r="LHD91" s="169"/>
      <c r="LHE91" s="169"/>
      <c r="LHF91" s="169"/>
      <c r="LHG91" s="169"/>
      <c r="LHH91" s="169"/>
      <c r="LHI91" s="169"/>
      <c r="LHJ91" s="169"/>
      <c r="LHK91" s="169"/>
      <c r="LHL91" s="169"/>
      <c r="LHM91" s="169"/>
      <c r="LHN91" s="169"/>
      <c r="LHO91" s="169"/>
      <c r="LHP91" s="169"/>
      <c r="LHQ91" s="169"/>
      <c r="LHR91" s="169"/>
      <c r="LHS91" s="169"/>
      <c r="LHT91" s="169"/>
      <c r="LHU91" s="169"/>
      <c r="LHV91" s="169"/>
      <c r="LHW91" s="169"/>
      <c r="LHX91" s="169"/>
      <c r="LHY91" s="169"/>
      <c r="LHZ91" s="169"/>
      <c r="LIA91" s="169"/>
      <c r="LIB91" s="169"/>
      <c r="LIC91" s="169"/>
      <c r="LID91" s="169"/>
      <c r="LIE91" s="169"/>
      <c r="LIF91" s="169"/>
      <c r="LIG91" s="169"/>
      <c r="LIH91" s="169"/>
      <c r="LII91" s="169"/>
      <c r="LIJ91" s="169"/>
      <c r="LIK91" s="169"/>
      <c r="LIL91" s="169"/>
      <c r="LIM91" s="169"/>
      <c r="LIN91" s="169"/>
      <c r="LIO91" s="169"/>
      <c r="LIP91" s="169"/>
      <c r="LIQ91" s="169"/>
      <c r="LIR91" s="169"/>
      <c r="LIS91" s="169"/>
      <c r="LIT91" s="169"/>
      <c r="LIU91" s="169"/>
      <c r="LIV91" s="169"/>
      <c r="LIW91" s="169"/>
      <c r="LIX91" s="169"/>
      <c r="LIY91" s="169"/>
      <c r="LIZ91" s="169"/>
      <c r="LJA91" s="169"/>
      <c r="LJB91" s="169"/>
      <c r="LJC91" s="169"/>
      <c r="LJD91" s="169"/>
      <c r="LJE91" s="169"/>
      <c r="LJF91" s="169"/>
      <c r="LJG91" s="169"/>
      <c r="LJH91" s="169"/>
      <c r="LJI91" s="169"/>
      <c r="LJJ91" s="169"/>
      <c r="LJK91" s="169"/>
      <c r="LJL91" s="169"/>
      <c r="LJM91" s="169"/>
      <c r="LJN91" s="169"/>
      <c r="LJO91" s="169"/>
      <c r="LJP91" s="169"/>
      <c r="LJQ91" s="169"/>
      <c r="LJR91" s="169"/>
      <c r="LJS91" s="169"/>
      <c r="LJT91" s="169"/>
      <c r="LJU91" s="169"/>
      <c r="LJV91" s="169"/>
      <c r="LJW91" s="169"/>
      <c r="LJX91" s="169"/>
      <c r="LJY91" s="169"/>
      <c r="LJZ91" s="169"/>
      <c r="LKA91" s="169"/>
      <c r="LKB91" s="169"/>
      <c r="LKC91" s="169"/>
      <c r="LKD91" s="169"/>
      <c r="LKE91" s="169"/>
      <c r="LKF91" s="169"/>
      <c r="LKG91" s="169"/>
      <c r="LKH91" s="169"/>
      <c r="LKI91" s="169"/>
      <c r="LKJ91" s="169"/>
      <c r="LKK91" s="169"/>
      <c r="LKL91" s="169"/>
      <c r="LKM91" s="169"/>
      <c r="LKN91" s="169"/>
      <c r="LKO91" s="169"/>
      <c r="LKP91" s="169"/>
      <c r="LKQ91" s="169"/>
      <c r="LKR91" s="169"/>
      <c r="LKS91" s="169"/>
      <c r="LKT91" s="169"/>
      <c r="LKU91" s="169"/>
      <c r="LKV91" s="169"/>
      <c r="LKW91" s="169"/>
      <c r="LKX91" s="169"/>
      <c r="LKY91" s="169"/>
      <c r="LKZ91" s="169"/>
      <c r="LLA91" s="169"/>
      <c r="LLB91" s="169"/>
      <c r="LLC91" s="169"/>
      <c r="LLD91" s="169"/>
      <c r="LLE91" s="169"/>
      <c r="LLF91" s="169"/>
      <c r="LLG91" s="169"/>
      <c r="LLH91" s="169"/>
      <c r="LLI91" s="169"/>
      <c r="LLJ91" s="169"/>
      <c r="LLK91" s="169"/>
      <c r="LLL91" s="169"/>
      <c r="LLM91" s="169"/>
      <c r="LLN91" s="169"/>
      <c r="LLO91" s="169"/>
      <c r="LLP91" s="169"/>
      <c r="LLQ91" s="169"/>
      <c r="LLR91" s="169"/>
      <c r="LLS91" s="169"/>
      <c r="LLT91" s="169"/>
      <c r="LLU91" s="169"/>
      <c r="LLV91" s="169"/>
      <c r="LLW91" s="169"/>
      <c r="LLX91" s="169"/>
      <c r="LLY91" s="169"/>
      <c r="LLZ91" s="169"/>
      <c r="LMA91" s="169"/>
      <c r="LMB91" s="169"/>
      <c r="LMC91" s="169"/>
      <c r="LMD91" s="169"/>
      <c r="LME91" s="169"/>
      <c r="LMF91" s="169"/>
      <c r="LMG91" s="169"/>
      <c r="LMH91" s="169"/>
      <c r="LMI91" s="169"/>
      <c r="LMJ91" s="169"/>
      <c r="LMK91" s="169"/>
      <c r="LML91" s="169"/>
      <c r="LMM91" s="169"/>
      <c r="LMN91" s="169"/>
      <c r="LMO91" s="169"/>
      <c r="LMP91" s="169"/>
      <c r="LMQ91" s="169"/>
      <c r="LMR91" s="169"/>
      <c r="LMS91" s="169"/>
      <c r="LMT91" s="169"/>
      <c r="LMU91" s="169"/>
      <c r="LMV91" s="169"/>
      <c r="LMW91" s="169"/>
      <c r="LMX91" s="169"/>
      <c r="LMY91" s="169"/>
      <c r="LMZ91" s="169"/>
      <c r="LNA91" s="169"/>
      <c r="LNB91" s="169"/>
      <c r="LNC91" s="169"/>
      <c r="LND91" s="169"/>
      <c r="LNE91" s="169"/>
      <c r="LNF91" s="169"/>
      <c r="LNG91" s="169"/>
      <c r="LNH91" s="169"/>
      <c r="LNI91" s="169"/>
      <c r="LNJ91" s="169"/>
      <c r="LNK91" s="169"/>
      <c r="LNL91" s="169"/>
      <c r="LNM91" s="169"/>
      <c r="LNN91" s="169"/>
      <c r="LNO91" s="169"/>
      <c r="LNP91" s="169"/>
      <c r="LNQ91" s="169"/>
      <c r="LNR91" s="169"/>
      <c r="LNS91" s="169"/>
      <c r="LNT91" s="169"/>
      <c r="LNU91" s="169"/>
      <c r="LNV91" s="169"/>
      <c r="LNW91" s="169"/>
      <c r="LNX91" s="169"/>
      <c r="LNY91" s="169"/>
      <c r="LNZ91" s="169"/>
      <c r="LOA91" s="169"/>
      <c r="LOB91" s="169"/>
      <c r="LOC91" s="169"/>
      <c r="LOD91" s="169"/>
      <c r="LOE91" s="169"/>
      <c r="LOF91" s="169"/>
      <c r="LOG91" s="169"/>
      <c r="LOH91" s="169"/>
      <c r="LOI91" s="169"/>
      <c r="LOJ91" s="169"/>
      <c r="LOK91" s="169"/>
      <c r="LOL91" s="169"/>
      <c r="LOM91" s="169"/>
      <c r="LON91" s="169"/>
      <c r="LOO91" s="169"/>
      <c r="LOP91" s="169"/>
      <c r="LOQ91" s="169"/>
      <c r="LOR91" s="169"/>
      <c r="LOS91" s="169"/>
      <c r="LOT91" s="169"/>
      <c r="LOU91" s="169"/>
      <c r="LOV91" s="169"/>
      <c r="LOW91" s="169"/>
      <c r="LOX91" s="169"/>
      <c r="LOY91" s="169"/>
      <c r="LOZ91" s="169"/>
      <c r="LPA91" s="169"/>
      <c r="LPB91" s="169"/>
      <c r="LPC91" s="169"/>
      <c r="LPD91" s="169"/>
      <c r="LPE91" s="169"/>
      <c r="LPF91" s="169"/>
      <c r="LPG91" s="169"/>
      <c r="LPH91" s="169"/>
      <c r="LPI91" s="169"/>
      <c r="LPJ91" s="169"/>
      <c r="LPK91" s="169"/>
      <c r="LPL91" s="169"/>
      <c r="LPM91" s="169"/>
      <c r="LPN91" s="169"/>
      <c r="LPO91" s="169"/>
      <c r="LPP91" s="169"/>
      <c r="LPQ91" s="169"/>
      <c r="LPR91" s="169"/>
      <c r="LPS91" s="169"/>
      <c r="LPT91" s="169"/>
      <c r="LPU91" s="169"/>
      <c r="LPV91" s="169"/>
      <c r="LPW91" s="169"/>
      <c r="LPX91" s="169"/>
      <c r="LPY91" s="169"/>
      <c r="LPZ91" s="169"/>
      <c r="LQA91" s="169"/>
      <c r="LQB91" s="169"/>
      <c r="LQC91" s="169"/>
      <c r="LQD91" s="169"/>
      <c r="LQE91" s="169"/>
      <c r="LQF91" s="169"/>
      <c r="LQG91" s="169"/>
      <c r="LQH91" s="169"/>
      <c r="LQI91" s="169"/>
      <c r="LQJ91" s="169"/>
      <c r="LQK91" s="169"/>
      <c r="LQL91" s="169"/>
      <c r="LQM91" s="169"/>
      <c r="LQN91" s="169"/>
      <c r="LQO91" s="169"/>
      <c r="LQP91" s="169"/>
      <c r="LQQ91" s="169"/>
      <c r="LQR91" s="169"/>
      <c r="LQS91" s="169"/>
      <c r="LQT91" s="169"/>
      <c r="LQU91" s="169"/>
      <c r="LQV91" s="169"/>
      <c r="LQW91" s="169"/>
      <c r="LQX91" s="169"/>
      <c r="LQY91" s="169"/>
      <c r="LQZ91" s="169"/>
      <c r="LRA91" s="169"/>
      <c r="LRB91" s="169"/>
      <c r="LRC91" s="169"/>
      <c r="LRD91" s="169"/>
      <c r="LRE91" s="169"/>
      <c r="LRF91" s="169"/>
      <c r="LRG91" s="169"/>
      <c r="LRH91" s="169"/>
      <c r="LRI91" s="169"/>
      <c r="LRJ91" s="169"/>
      <c r="LRK91" s="169"/>
      <c r="LRL91" s="169"/>
      <c r="LRM91" s="169"/>
      <c r="LRN91" s="169"/>
      <c r="LRO91" s="169"/>
      <c r="LRP91" s="169"/>
      <c r="LRQ91" s="169"/>
      <c r="LRR91" s="169"/>
      <c r="LRS91" s="169"/>
      <c r="LRT91" s="169"/>
      <c r="LRU91" s="169"/>
      <c r="LRV91" s="169"/>
      <c r="LRW91" s="169"/>
      <c r="LRX91" s="169"/>
      <c r="LRY91" s="169"/>
      <c r="LRZ91" s="169"/>
      <c r="LSA91" s="169"/>
      <c r="LSB91" s="169"/>
      <c r="LSC91" s="169"/>
      <c r="LSD91" s="169"/>
      <c r="LSE91" s="169"/>
      <c r="LSF91" s="169"/>
      <c r="LSG91" s="169"/>
      <c r="LSH91" s="169"/>
      <c r="LSI91" s="169"/>
      <c r="LSJ91" s="169"/>
      <c r="LSK91" s="169"/>
      <c r="LSL91" s="169"/>
      <c r="LSM91" s="169"/>
      <c r="LSN91" s="169"/>
      <c r="LSO91" s="169"/>
      <c r="LSP91" s="169"/>
      <c r="LSQ91" s="169"/>
      <c r="LSR91" s="169"/>
      <c r="LSS91" s="169"/>
      <c r="LST91" s="169"/>
      <c r="LSU91" s="169"/>
      <c r="LSV91" s="169"/>
      <c r="LSW91" s="169"/>
      <c r="LSX91" s="169"/>
      <c r="LSY91" s="169"/>
      <c r="LSZ91" s="169"/>
      <c r="LTA91" s="169"/>
      <c r="LTB91" s="169"/>
      <c r="LTC91" s="169"/>
      <c r="LTD91" s="169"/>
      <c r="LTE91" s="169"/>
      <c r="LTF91" s="169"/>
      <c r="LTG91" s="169"/>
      <c r="LTH91" s="169"/>
      <c r="LTI91" s="169"/>
      <c r="LTJ91" s="169"/>
      <c r="LTK91" s="169"/>
      <c r="LTL91" s="169"/>
      <c r="LTM91" s="169"/>
      <c r="LTN91" s="169"/>
      <c r="LTO91" s="169"/>
      <c r="LTP91" s="169"/>
      <c r="LTQ91" s="169"/>
      <c r="LTR91" s="169"/>
      <c r="LTS91" s="169"/>
      <c r="LTT91" s="169"/>
      <c r="LTU91" s="169"/>
      <c r="LTV91" s="169"/>
      <c r="LTW91" s="169"/>
      <c r="LTX91" s="169"/>
      <c r="LTY91" s="169"/>
      <c r="LTZ91" s="169"/>
      <c r="LUA91" s="169"/>
      <c r="LUB91" s="169"/>
      <c r="LUC91" s="169"/>
      <c r="LUD91" s="169"/>
      <c r="LUE91" s="169"/>
      <c r="LUF91" s="169"/>
      <c r="LUG91" s="169"/>
      <c r="LUH91" s="169"/>
      <c r="LUI91" s="169"/>
      <c r="LUJ91" s="169"/>
      <c r="LUK91" s="169"/>
      <c r="LUL91" s="169"/>
      <c r="LUM91" s="169"/>
      <c r="LUN91" s="169"/>
      <c r="LUO91" s="169"/>
      <c r="LUP91" s="169"/>
      <c r="LUQ91" s="169"/>
      <c r="LUR91" s="169"/>
      <c r="LUS91" s="169"/>
      <c r="LUT91" s="169"/>
      <c r="LUU91" s="169"/>
      <c r="LUV91" s="169"/>
      <c r="LUW91" s="169"/>
      <c r="LUX91" s="169"/>
      <c r="LUY91" s="169"/>
      <c r="LUZ91" s="169"/>
      <c r="LVA91" s="169"/>
      <c r="LVB91" s="169"/>
      <c r="LVC91" s="169"/>
      <c r="LVD91" s="169"/>
      <c r="LVE91" s="169"/>
      <c r="LVF91" s="169"/>
      <c r="LVG91" s="169"/>
      <c r="LVH91" s="169"/>
      <c r="LVI91" s="169"/>
      <c r="LVJ91" s="169"/>
      <c r="LVK91" s="169"/>
      <c r="LVL91" s="169"/>
      <c r="LVM91" s="169"/>
      <c r="LVN91" s="169"/>
      <c r="LVO91" s="169"/>
      <c r="LVP91" s="169"/>
      <c r="LVQ91" s="169"/>
      <c r="LVR91" s="169"/>
      <c r="LVS91" s="169"/>
      <c r="LVT91" s="169"/>
      <c r="LVU91" s="169"/>
      <c r="LVV91" s="169"/>
      <c r="LVW91" s="169"/>
      <c r="LVX91" s="169"/>
      <c r="LVY91" s="169"/>
      <c r="LVZ91" s="169"/>
      <c r="LWA91" s="169"/>
      <c r="LWB91" s="169"/>
      <c r="LWC91" s="169"/>
      <c r="LWD91" s="169"/>
      <c r="LWE91" s="169"/>
      <c r="LWF91" s="169"/>
      <c r="LWG91" s="169"/>
      <c r="LWH91" s="169"/>
      <c r="LWI91" s="169"/>
      <c r="LWJ91" s="169"/>
      <c r="LWK91" s="169"/>
      <c r="LWL91" s="169"/>
      <c r="LWM91" s="169"/>
      <c r="LWN91" s="169"/>
      <c r="LWO91" s="169"/>
      <c r="LWP91" s="169"/>
      <c r="LWQ91" s="169"/>
      <c r="LWR91" s="169"/>
      <c r="LWS91" s="169"/>
      <c r="LWT91" s="169"/>
      <c r="LWU91" s="169"/>
      <c r="LWV91" s="169"/>
      <c r="LWW91" s="169"/>
      <c r="LWX91" s="169"/>
      <c r="LWY91" s="169"/>
      <c r="LWZ91" s="169"/>
      <c r="LXA91" s="169"/>
      <c r="LXB91" s="169"/>
      <c r="LXC91" s="169"/>
      <c r="LXD91" s="169"/>
      <c r="LXE91" s="169"/>
      <c r="LXF91" s="169"/>
      <c r="LXG91" s="169"/>
      <c r="LXH91" s="169"/>
      <c r="LXI91" s="169"/>
      <c r="LXJ91" s="169"/>
      <c r="LXK91" s="169"/>
      <c r="LXL91" s="169"/>
      <c r="LXM91" s="169"/>
      <c r="LXN91" s="169"/>
      <c r="LXO91" s="169"/>
      <c r="LXP91" s="169"/>
      <c r="LXQ91" s="169"/>
      <c r="LXR91" s="169"/>
      <c r="LXS91" s="169"/>
      <c r="LXT91" s="169"/>
      <c r="LXU91" s="169"/>
      <c r="LXV91" s="169"/>
      <c r="LXW91" s="169"/>
      <c r="LXX91" s="169"/>
      <c r="LXY91" s="169"/>
      <c r="LXZ91" s="169"/>
      <c r="LYA91" s="169"/>
      <c r="LYB91" s="169"/>
      <c r="LYC91" s="169"/>
      <c r="LYD91" s="169"/>
      <c r="LYE91" s="169"/>
      <c r="LYF91" s="169"/>
      <c r="LYG91" s="169"/>
      <c r="LYH91" s="169"/>
      <c r="LYI91" s="169"/>
      <c r="LYJ91" s="169"/>
      <c r="LYK91" s="169"/>
      <c r="LYL91" s="169"/>
      <c r="LYM91" s="169"/>
      <c r="LYN91" s="169"/>
      <c r="LYO91" s="169"/>
      <c r="LYP91" s="169"/>
      <c r="LYQ91" s="169"/>
      <c r="LYR91" s="169"/>
      <c r="LYS91" s="169"/>
      <c r="LYT91" s="169"/>
      <c r="LYU91" s="169"/>
      <c r="LYV91" s="169"/>
      <c r="LYW91" s="169"/>
      <c r="LYX91" s="169"/>
      <c r="LYY91" s="169"/>
      <c r="LYZ91" s="169"/>
      <c r="LZA91" s="169"/>
      <c r="LZB91" s="169"/>
      <c r="LZC91" s="169"/>
      <c r="LZD91" s="169"/>
      <c r="LZE91" s="169"/>
      <c r="LZF91" s="169"/>
      <c r="LZG91" s="169"/>
      <c r="LZH91" s="169"/>
      <c r="LZI91" s="169"/>
      <c r="LZJ91" s="169"/>
      <c r="LZK91" s="169"/>
      <c r="LZL91" s="169"/>
      <c r="LZM91" s="169"/>
      <c r="LZN91" s="169"/>
      <c r="LZO91" s="169"/>
      <c r="LZP91" s="169"/>
      <c r="LZQ91" s="169"/>
      <c r="LZR91" s="169"/>
      <c r="LZS91" s="169"/>
      <c r="LZT91" s="169"/>
      <c r="LZU91" s="169"/>
      <c r="LZV91" s="169"/>
      <c r="LZW91" s="169"/>
      <c r="LZX91" s="169"/>
      <c r="LZY91" s="169"/>
      <c r="LZZ91" s="169"/>
      <c r="MAA91" s="169"/>
      <c r="MAB91" s="169"/>
      <c r="MAC91" s="169"/>
      <c r="MAD91" s="169"/>
      <c r="MAE91" s="169"/>
      <c r="MAF91" s="169"/>
      <c r="MAG91" s="169"/>
      <c r="MAH91" s="169"/>
      <c r="MAI91" s="169"/>
      <c r="MAJ91" s="169"/>
      <c r="MAK91" s="169"/>
      <c r="MAL91" s="169"/>
      <c r="MAM91" s="169"/>
      <c r="MAN91" s="169"/>
      <c r="MAO91" s="169"/>
      <c r="MAP91" s="169"/>
      <c r="MAQ91" s="169"/>
      <c r="MAR91" s="169"/>
      <c r="MAS91" s="169"/>
      <c r="MAT91" s="169"/>
      <c r="MAU91" s="169"/>
      <c r="MAV91" s="169"/>
      <c r="MAW91" s="169"/>
      <c r="MAX91" s="169"/>
      <c r="MAY91" s="169"/>
      <c r="MAZ91" s="169"/>
      <c r="MBA91" s="169"/>
      <c r="MBB91" s="169"/>
      <c r="MBC91" s="169"/>
      <c r="MBD91" s="169"/>
      <c r="MBE91" s="169"/>
      <c r="MBF91" s="169"/>
      <c r="MBG91" s="169"/>
      <c r="MBH91" s="169"/>
      <c r="MBI91" s="169"/>
      <c r="MBJ91" s="169"/>
      <c r="MBK91" s="169"/>
      <c r="MBL91" s="169"/>
      <c r="MBM91" s="169"/>
      <c r="MBN91" s="169"/>
      <c r="MBO91" s="169"/>
      <c r="MBP91" s="169"/>
      <c r="MBQ91" s="169"/>
      <c r="MBR91" s="169"/>
      <c r="MBS91" s="169"/>
      <c r="MBT91" s="169"/>
      <c r="MBU91" s="169"/>
      <c r="MBV91" s="169"/>
      <c r="MBW91" s="169"/>
      <c r="MBX91" s="169"/>
      <c r="MBY91" s="169"/>
      <c r="MBZ91" s="169"/>
      <c r="MCA91" s="169"/>
      <c r="MCB91" s="169"/>
      <c r="MCC91" s="169"/>
      <c r="MCD91" s="169"/>
      <c r="MCE91" s="169"/>
      <c r="MCF91" s="169"/>
      <c r="MCG91" s="169"/>
      <c r="MCH91" s="169"/>
      <c r="MCI91" s="169"/>
      <c r="MCJ91" s="169"/>
      <c r="MCK91" s="169"/>
      <c r="MCL91" s="169"/>
      <c r="MCM91" s="169"/>
      <c r="MCN91" s="169"/>
      <c r="MCO91" s="169"/>
      <c r="MCP91" s="169"/>
      <c r="MCQ91" s="169"/>
      <c r="MCR91" s="169"/>
      <c r="MCS91" s="169"/>
      <c r="MCT91" s="169"/>
      <c r="MCU91" s="169"/>
      <c r="MCV91" s="169"/>
      <c r="MCW91" s="169"/>
      <c r="MCX91" s="169"/>
      <c r="MCY91" s="169"/>
      <c r="MCZ91" s="169"/>
      <c r="MDA91" s="169"/>
      <c r="MDB91" s="169"/>
      <c r="MDC91" s="169"/>
      <c r="MDD91" s="169"/>
      <c r="MDE91" s="169"/>
      <c r="MDF91" s="169"/>
      <c r="MDG91" s="169"/>
      <c r="MDH91" s="169"/>
      <c r="MDI91" s="169"/>
      <c r="MDJ91" s="169"/>
      <c r="MDK91" s="169"/>
      <c r="MDL91" s="169"/>
      <c r="MDM91" s="169"/>
      <c r="MDN91" s="169"/>
      <c r="MDO91" s="169"/>
      <c r="MDP91" s="169"/>
      <c r="MDQ91" s="169"/>
      <c r="MDR91" s="169"/>
      <c r="MDS91" s="169"/>
      <c r="MDT91" s="169"/>
      <c r="MDU91" s="169"/>
      <c r="MDV91" s="169"/>
      <c r="MDW91" s="169"/>
      <c r="MDX91" s="169"/>
      <c r="MDY91" s="169"/>
      <c r="MDZ91" s="169"/>
      <c r="MEA91" s="169"/>
      <c r="MEB91" s="169"/>
      <c r="MEC91" s="169"/>
      <c r="MED91" s="169"/>
      <c r="MEE91" s="169"/>
      <c r="MEF91" s="169"/>
      <c r="MEG91" s="169"/>
      <c r="MEH91" s="169"/>
      <c r="MEI91" s="169"/>
      <c r="MEJ91" s="169"/>
      <c r="MEK91" s="169"/>
      <c r="MEL91" s="169"/>
      <c r="MEM91" s="169"/>
      <c r="MEN91" s="169"/>
      <c r="MEO91" s="169"/>
      <c r="MEP91" s="169"/>
      <c r="MEQ91" s="169"/>
      <c r="MER91" s="169"/>
      <c r="MES91" s="169"/>
      <c r="MET91" s="169"/>
      <c r="MEU91" s="169"/>
      <c r="MEV91" s="169"/>
      <c r="MEW91" s="169"/>
      <c r="MEX91" s="169"/>
      <c r="MEY91" s="169"/>
      <c r="MEZ91" s="169"/>
      <c r="MFA91" s="169"/>
      <c r="MFB91" s="169"/>
      <c r="MFC91" s="169"/>
      <c r="MFD91" s="169"/>
      <c r="MFE91" s="169"/>
      <c r="MFF91" s="169"/>
      <c r="MFG91" s="169"/>
      <c r="MFH91" s="169"/>
      <c r="MFI91" s="169"/>
      <c r="MFJ91" s="169"/>
      <c r="MFK91" s="169"/>
      <c r="MFL91" s="169"/>
      <c r="MFM91" s="169"/>
      <c r="MFN91" s="169"/>
      <c r="MFO91" s="169"/>
      <c r="MFP91" s="169"/>
      <c r="MFQ91" s="169"/>
      <c r="MFR91" s="169"/>
      <c r="MFS91" s="169"/>
      <c r="MFT91" s="169"/>
      <c r="MFU91" s="169"/>
      <c r="MFV91" s="169"/>
      <c r="MFW91" s="169"/>
      <c r="MFX91" s="169"/>
      <c r="MFY91" s="169"/>
      <c r="MFZ91" s="169"/>
      <c r="MGA91" s="169"/>
      <c r="MGB91" s="169"/>
      <c r="MGC91" s="169"/>
      <c r="MGD91" s="169"/>
      <c r="MGE91" s="169"/>
      <c r="MGF91" s="169"/>
      <c r="MGG91" s="169"/>
      <c r="MGH91" s="169"/>
      <c r="MGI91" s="169"/>
      <c r="MGJ91" s="169"/>
      <c r="MGK91" s="169"/>
      <c r="MGL91" s="169"/>
      <c r="MGM91" s="169"/>
      <c r="MGN91" s="169"/>
      <c r="MGO91" s="169"/>
      <c r="MGP91" s="169"/>
      <c r="MGQ91" s="169"/>
      <c r="MGR91" s="169"/>
      <c r="MGS91" s="169"/>
      <c r="MGT91" s="169"/>
      <c r="MGU91" s="169"/>
      <c r="MGV91" s="169"/>
      <c r="MGW91" s="169"/>
      <c r="MGX91" s="169"/>
      <c r="MGY91" s="169"/>
      <c r="MGZ91" s="169"/>
      <c r="MHA91" s="169"/>
      <c r="MHB91" s="169"/>
      <c r="MHC91" s="169"/>
      <c r="MHD91" s="169"/>
      <c r="MHE91" s="169"/>
      <c r="MHF91" s="169"/>
      <c r="MHG91" s="169"/>
      <c r="MHH91" s="169"/>
      <c r="MHI91" s="169"/>
      <c r="MHJ91" s="169"/>
      <c r="MHK91" s="169"/>
      <c r="MHL91" s="169"/>
      <c r="MHM91" s="169"/>
      <c r="MHN91" s="169"/>
      <c r="MHO91" s="169"/>
      <c r="MHP91" s="169"/>
      <c r="MHQ91" s="169"/>
      <c r="MHR91" s="169"/>
      <c r="MHS91" s="169"/>
      <c r="MHT91" s="169"/>
      <c r="MHU91" s="169"/>
      <c r="MHV91" s="169"/>
      <c r="MHW91" s="169"/>
      <c r="MHX91" s="169"/>
      <c r="MHY91" s="169"/>
      <c r="MHZ91" s="169"/>
      <c r="MIA91" s="169"/>
      <c r="MIB91" s="169"/>
      <c r="MIC91" s="169"/>
      <c r="MID91" s="169"/>
      <c r="MIE91" s="169"/>
      <c r="MIF91" s="169"/>
      <c r="MIG91" s="169"/>
      <c r="MIH91" s="169"/>
      <c r="MII91" s="169"/>
      <c r="MIJ91" s="169"/>
      <c r="MIK91" s="169"/>
      <c r="MIL91" s="169"/>
      <c r="MIM91" s="169"/>
      <c r="MIN91" s="169"/>
      <c r="MIO91" s="169"/>
      <c r="MIP91" s="169"/>
      <c r="MIQ91" s="169"/>
      <c r="MIR91" s="169"/>
      <c r="MIS91" s="169"/>
      <c r="MIT91" s="169"/>
      <c r="MIU91" s="169"/>
      <c r="MIV91" s="169"/>
      <c r="MIW91" s="169"/>
      <c r="MIX91" s="169"/>
      <c r="MIY91" s="169"/>
      <c r="MIZ91" s="169"/>
      <c r="MJA91" s="169"/>
      <c r="MJB91" s="169"/>
      <c r="MJC91" s="169"/>
      <c r="MJD91" s="169"/>
      <c r="MJE91" s="169"/>
      <c r="MJF91" s="169"/>
      <c r="MJG91" s="169"/>
      <c r="MJH91" s="169"/>
      <c r="MJI91" s="169"/>
      <c r="MJJ91" s="169"/>
      <c r="MJK91" s="169"/>
      <c r="MJL91" s="169"/>
      <c r="MJM91" s="169"/>
      <c r="MJN91" s="169"/>
      <c r="MJO91" s="169"/>
      <c r="MJP91" s="169"/>
      <c r="MJQ91" s="169"/>
      <c r="MJR91" s="169"/>
      <c r="MJS91" s="169"/>
      <c r="MJT91" s="169"/>
      <c r="MJU91" s="169"/>
      <c r="MJV91" s="169"/>
      <c r="MJW91" s="169"/>
      <c r="MJX91" s="169"/>
      <c r="MJY91" s="169"/>
      <c r="MJZ91" s="169"/>
      <c r="MKA91" s="169"/>
      <c r="MKB91" s="169"/>
      <c r="MKC91" s="169"/>
      <c r="MKD91" s="169"/>
      <c r="MKE91" s="169"/>
      <c r="MKF91" s="169"/>
      <c r="MKG91" s="169"/>
      <c r="MKH91" s="169"/>
      <c r="MKI91" s="169"/>
      <c r="MKJ91" s="169"/>
      <c r="MKK91" s="169"/>
      <c r="MKL91" s="169"/>
      <c r="MKM91" s="169"/>
      <c r="MKN91" s="169"/>
      <c r="MKO91" s="169"/>
      <c r="MKP91" s="169"/>
      <c r="MKQ91" s="169"/>
      <c r="MKR91" s="169"/>
      <c r="MKS91" s="169"/>
      <c r="MKT91" s="169"/>
      <c r="MKU91" s="169"/>
      <c r="MKV91" s="169"/>
      <c r="MKW91" s="169"/>
      <c r="MKX91" s="169"/>
      <c r="MKY91" s="169"/>
      <c r="MKZ91" s="169"/>
      <c r="MLA91" s="169"/>
      <c r="MLB91" s="169"/>
      <c r="MLC91" s="169"/>
      <c r="MLD91" s="169"/>
      <c r="MLE91" s="169"/>
      <c r="MLF91" s="169"/>
      <c r="MLG91" s="169"/>
      <c r="MLH91" s="169"/>
      <c r="MLI91" s="169"/>
      <c r="MLJ91" s="169"/>
      <c r="MLK91" s="169"/>
      <c r="MLL91" s="169"/>
      <c r="MLM91" s="169"/>
      <c r="MLN91" s="169"/>
      <c r="MLO91" s="169"/>
      <c r="MLP91" s="169"/>
      <c r="MLQ91" s="169"/>
      <c r="MLR91" s="169"/>
      <c r="MLS91" s="169"/>
      <c r="MLT91" s="169"/>
      <c r="MLU91" s="169"/>
      <c r="MLV91" s="169"/>
      <c r="MLW91" s="169"/>
      <c r="MLX91" s="169"/>
      <c r="MLY91" s="169"/>
      <c r="MLZ91" s="169"/>
      <c r="MMA91" s="169"/>
      <c r="MMB91" s="169"/>
      <c r="MMC91" s="169"/>
      <c r="MMD91" s="169"/>
      <c r="MME91" s="169"/>
      <c r="MMF91" s="169"/>
      <c r="MMG91" s="169"/>
      <c r="MMH91" s="169"/>
      <c r="MMI91" s="169"/>
      <c r="MMJ91" s="169"/>
      <c r="MMK91" s="169"/>
      <c r="MML91" s="169"/>
      <c r="MMM91" s="169"/>
      <c r="MMN91" s="169"/>
      <c r="MMO91" s="169"/>
      <c r="MMP91" s="169"/>
      <c r="MMQ91" s="169"/>
      <c r="MMR91" s="169"/>
      <c r="MMS91" s="169"/>
      <c r="MMT91" s="169"/>
      <c r="MMU91" s="169"/>
      <c r="MMV91" s="169"/>
      <c r="MMW91" s="169"/>
      <c r="MMX91" s="169"/>
      <c r="MMY91" s="169"/>
      <c r="MMZ91" s="169"/>
      <c r="MNA91" s="169"/>
      <c r="MNB91" s="169"/>
      <c r="MNC91" s="169"/>
      <c r="MND91" s="169"/>
      <c r="MNE91" s="169"/>
      <c r="MNF91" s="169"/>
      <c r="MNG91" s="169"/>
      <c r="MNH91" s="169"/>
      <c r="MNI91" s="169"/>
      <c r="MNJ91" s="169"/>
      <c r="MNK91" s="169"/>
      <c r="MNL91" s="169"/>
      <c r="MNM91" s="169"/>
      <c r="MNN91" s="169"/>
      <c r="MNO91" s="169"/>
      <c r="MNP91" s="169"/>
      <c r="MNQ91" s="169"/>
      <c r="MNR91" s="169"/>
      <c r="MNS91" s="169"/>
      <c r="MNT91" s="169"/>
      <c r="MNU91" s="169"/>
      <c r="MNV91" s="169"/>
      <c r="MNW91" s="169"/>
      <c r="MNX91" s="169"/>
      <c r="MNY91" s="169"/>
      <c r="MNZ91" s="169"/>
      <c r="MOA91" s="169"/>
      <c r="MOB91" s="169"/>
      <c r="MOC91" s="169"/>
      <c r="MOD91" s="169"/>
      <c r="MOE91" s="169"/>
      <c r="MOF91" s="169"/>
      <c r="MOG91" s="169"/>
      <c r="MOH91" s="169"/>
      <c r="MOI91" s="169"/>
      <c r="MOJ91" s="169"/>
      <c r="MOK91" s="169"/>
      <c r="MOL91" s="169"/>
      <c r="MOM91" s="169"/>
      <c r="MON91" s="169"/>
      <c r="MOO91" s="169"/>
      <c r="MOP91" s="169"/>
      <c r="MOQ91" s="169"/>
      <c r="MOR91" s="169"/>
      <c r="MOS91" s="169"/>
      <c r="MOT91" s="169"/>
      <c r="MOU91" s="169"/>
      <c r="MOV91" s="169"/>
      <c r="MOW91" s="169"/>
      <c r="MOX91" s="169"/>
      <c r="MOY91" s="169"/>
      <c r="MOZ91" s="169"/>
      <c r="MPA91" s="169"/>
      <c r="MPB91" s="169"/>
      <c r="MPC91" s="169"/>
      <c r="MPD91" s="169"/>
      <c r="MPE91" s="169"/>
      <c r="MPF91" s="169"/>
      <c r="MPG91" s="169"/>
      <c r="MPH91" s="169"/>
      <c r="MPI91" s="169"/>
      <c r="MPJ91" s="169"/>
      <c r="MPK91" s="169"/>
      <c r="MPL91" s="169"/>
      <c r="MPM91" s="169"/>
      <c r="MPN91" s="169"/>
      <c r="MPO91" s="169"/>
      <c r="MPP91" s="169"/>
      <c r="MPQ91" s="169"/>
      <c r="MPR91" s="169"/>
      <c r="MPS91" s="169"/>
      <c r="MPT91" s="169"/>
      <c r="MPU91" s="169"/>
      <c r="MPV91" s="169"/>
      <c r="MPW91" s="169"/>
      <c r="MPX91" s="169"/>
      <c r="MPY91" s="169"/>
      <c r="MPZ91" s="169"/>
      <c r="MQA91" s="169"/>
      <c r="MQB91" s="169"/>
      <c r="MQC91" s="169"/>
      <c r="MQD91" s="169"/>
      <c r="MQE91" s="169"/>
      <c r="MQF91" s="169"/>
      <c r="MQG91" s="169"/>
      <c r="MQH91" s="169"/>
      <c r="MQI91" s="169"/>
      <c r="MQJ91" s="169"/>
      <c r="MQK91" s="169"/>
      <c r="MQL91" s="169"/>
      <c r="MQM91" s="169"/>
      <c r="MQN91" s="169"/>
      <c r="MQO91" s="169"/>
      <c r="MQP91" s="169"/>
      <c r="MQQ91" s="169"/>
      <c r="MQR91" s="169"/>
      <c r="MQS91" s="169"/>
      <c r="MQT91" s="169"/>
      <c r="MQU91" s="169"/>
      <c r="MQV91" s="169"/>
      <c r="MQW91" s="169"/>
      <c r="MQX91" s="169"/>
      <c r="MQY91" s="169"/>
      <c r="MQZ91" s="169"/>
      <c r="MRA91" s="169"/>
      <c r="MRB91" s="169"/>
      <c r="MRC91" s="169"/>
      <c r="MRD91" s="169"/>
      <c r="MRE91" s="169"/>
      <c r="MRF91" s="169"/>
      <c r="MRG91" s="169"/>
      <c r="MRH91" s="169"/>
      <c r="MRI91" s="169"/>
      <c r="MRJ91" s="169"/>
      <c r="MRK91" s="169"/>
      <c r="MRL91" s="169"/>
      <c r="MRM91" s="169"/>
      <c r="MRN91" s="169"/>
      <c r="MRO91" s="169"/>
      <c r="MRP91" s="169"/>
      <c r="MRQ91" s="169"/>
      <c r="MRR91" s="169"/>
      <c r="MRS91" s="169"/>
      <c r="MRT91" s="169"/>
      <c r="MRU91" s="169"/>
      <c r="MRV91" s="169"/>
      <c r="MRW91" s="169"/>
      <c r="MRX91" s="169"/>
      <c r="MRY91" s="169"/>
      <c r="MRZ91" s="169"/>
      <c r="MSA91" s="169"/>
      <c r="MSB91" s="169"/>
      <c r="MSC91" s="169"/>
      <c r="MSD91" s="169"/>
      <c r="MSE91" s="169"/>
      <c r="MSF91" s="169"/>
      <c r="MSG91" s="169"/>
      <c r="MSH91" s="169"/>
      <c r="MSI91" s="169"/>
      <c r="MSJ91" s="169"/>
      <c r="MSK91" s="169"/>
      <c r="MSL91" s="169"/>
      <c r="MSM91" s="169"/>
      <c r="MSN91" s="169"/>
      <c r="MSO91" s="169"/>
      <c r="MSP91" s="169"/>
      <c r="MSQ91" s="169"/>
      <c r="MSR91" s="169"/>
      <c r="MSS91" s="169"/>
      <c r="MST91" s="169"/>
      <c r="MSU91" s="169"/>
      <c r="MSV91" s="169"/>
      <c r="MSW91" s="169"/>
      <c r="MSX91" s="169"/>
      <c r="MSY91" s="169"/>
      <c r="MSZ91" s="169"/>
      <c r="MTA91" s="169"/>
      <c r="MTB91" s="169"/>
      <c r="MTC91" s="169"/>
      <c r="MTD91" s="169"/>
      <c r="MTE91" s="169"/>
      <c r="MTF91" s="169"/>
      <c r="MTG91" s="169"/>
      <c r="MTH91" s="169"/>
      <c r="MTI91" s="169"/>
      <c r="MTJ91" s="169"/>
      <c r="MTK91" s="169"/>
      <c r="MTL91" s="169"/>
      <c r="MTM91" s="169"/>
      <c r="MTN91" s="169"/>
      <c r="MTO91" s="169"/>
      <c r="MTP91" s="169"/>
      <c r="MTQ91" s="169"/>
      <c r="MTR91" s="169"/>
      <c r="MTS91" s="169"/>
      <c r="MTT91" s="169"/>
      <c r="MTU91" s="169"/>
      <c r="MTV91" s="169"/>
      <c r="MTW91" s="169"/>
      <c r="MTX91" s="169"/>
      <c r="MTY91" s="169"/>
      <c r="MTZ91" s="169"/>
      <c r="MUA91" s="169"/>
      <c r="MUB91" s="169"/>
      <c r="MUC91" s="169"/>
      <c r="MUD91" s="169"/>
      <c r="MUE91" s="169"/>
      <c r="MUF91" s="169"/>
      <c r="MUG91" s="169"/>
      <c r="MUH91" s="169"/>
      <c r="MUI91" s="169"/>
      <c r="MUJ91" s="169"/>
      <c r="MUK91" s="169"/>
      <c r="MUL91" s="169"/>
      <c r="MUM91" s="169"/>
      <c r="MUN91" s="169"/>
      <c r="MUO91" s="169"/>
      <c r="MUP91" s="169"/>
      <c r="MUQ91" s="169"/>
      <c r="MUR91" s="169"/>
      <c r="MUS91" s="169"/>
      <c r="MUT91" s="169"/>
      <c r="MUU91" s="169"/>
      <c r="MUV91" s="169"/>
      <c r="MUW91" s="169"/>
      <c r="MUX91" s="169"/>
      <c r="MUY91" s="169"/>
      <c r="MUZ91" s="169"/>
      <c r="MVA91" s="169"/>
      <c r="MVB91" s="169"/>
      <c r="MVC91" s="169"/>
      <c r="MVD91" s="169"/>
      <c r="MVE91" s="169"/>
      <c r="MVF91" s="169"/>
      <c r="MVG91" s="169"/>
      <c r="MVH91" s="169"/>
      <c r="MVI91" s="169"/>
      <c r="MVJ91" s="169"/>
      <c r="MVK91" s="169"/>
      <c r="MVL91" s="169"/>
      <c r="MVM91" s="169"/>
      <c r="MVN91" s="169"/>
      <c r="MVO91" s="169"/>
      <c r="MVP91" s="169"/>
      <c r="MVQ91" s="169"/>
      <c r="MVR91" s="169"/>
      <c r="MVS91" s="169"/>
      <c r="MVT91" s="169"/>
      <c r="MVU91" s="169"/>
      <c r="MVV91" s="169"/>
      <c r="MVW91" s="169"/>
      <c r="MVX91" s="169"/>
      <c r="MVY91" s="169"/>
      <c r="MVZ91" s="169"/>
      <c r="MWA91" s="169"/>
      <c r="MWB91" s="169"/>
      <c r="MWC91" s="169"/>
      <c r="MWD91" s="169"/>
      <c r="MWE91" s="169"/>
      <c r="MWF91" s="169"/>
      <c r="MWG91" s="169"/>
      <c r="MWH91" s="169"/>
      <c r="MWI91" s="169"/>
      <c r="MWJ91" s="169"/>
      <c r="MWK91" s="169"/>
      <c r="MWL91" s="169"/>
      <c r="MWM91" s="169"/>
      <c r="MWN91" s="169"/>
      <c r="MWO91" s="169"/>
      <c r="MWP91" s="169"/>
      <c r="MWQ91" s="169"/>
      <c r="MWR91" s="169"/>
      <c r="MWS91" s="169"/>
      <c r="MWT91" s="169"/>
      <c r="MWU91" s="169"/>
      <c r="MWV91" s="169"/>
      <c r="MWW91" s="169"/>
      <c r="MWX91" s="169"/>
      <c r="MWY91" s="169"/>
      <c r="MWZ91" s="169"/>
      <c r="MXA91" s="169"/>
      <c r="MXB91" s="169"/>
      <c r="MXC91" s="169"/>
      <c r="MXD91" s="169"/>
      <c r="MXE91" s="169"/>
      <c r="MXF91" s="169"/>
      <c r="MXG91" s="169"/>
      <c r="MXH91" s="169"/>
      <c r="MXI91" s="169"/>
      <c r="MXJ91" s="169"/>
      <c r="MXK91" s="169"/>
      <c r="MXL91" s="169"/>
      <c r="MXM91" s="169"/>
      <c r="MXN91" s="169"/>
      <c r="MXO91" s="169"/>
      <c r="MXP91" s="169"/>
      <c r="MXQ91" s="169"/>
      <c r="MXR91" s="169"/>
      <c r="MXS91" s="169"/>
      <c r="MXT91" s="169"/>
      <c r="MXU91" s="169"/>
      <c r="MXV91" s="169"/>
      <c r="MXW91" s="169"/>
      <c r="MXX91" s="169"/>
      <c r="MXY91" s="169"/>
      <c r="MXZ91" s="169"/>
      <c r="MYA91" s="169"/>
      <c r="MYB91" s="169"/>
      <c r="MYC91" s="169"/>
      <c r="MYD91" s="169"/>
      <c r="MYE91" s="169"/>
      <c r="MYF91" s="169"/>
      <c r="MYG91" s="169"/>
      <c r="MYH91" s="169"/>
      <c r="MYI91" s="169"/>
      <c r="MYJ91" s="169"/>
      <c r="MYK91" s="169"/>
      <c r="MYL91" s="169"/>
      <c r="MYM91" s="169"/>
      <c r="MYN91" s="169"/>
      <c r="MYO91" s="169"/>
      <c r="MYP91" s="169"/>
      <c r="MYQ91" s="169"/>
      <c r="MYR91" s="169"/>
      <c r="MYS91" s="169"/>
      <c r="MYT91" s="169"/>
      <c r="MYU91" s="169"/>
      <c r="MYV91" s="169"/>
      <c r="MYW91" s="169"/>
      <c r="MYX91" s="169"/>
      <c r="MYY91" s="169"/>
      <c r="MYZ91" s="169"/>
      <c r="MZA91" s="169"/>
      <c r="MZB91" s="169"/>
      <c r="MZC91" s="169"/>
      <c r="MZD91" s="169"/>
      <c r="MZE91" s="169"/>
      <c r="MZF91" s="169"/>
      <c r="MZG91" s="169"/>
      <c r="MZH91" s="169"/>
      <c r="MZI91" s="169"/>
      <c r="MZJ91" s="169"/>
      <c r="MZK91" s="169"/>
      <c r="MZL91" s="169"/>
      <c r="MZM91" s="169"/>
      <c r="MZN91" s="169"/>
      <c r="MZO91" s="169"/>
      <c r="MZP91" s="169"/>
      <c r="MZQ91" s="169"/>
      <c r="MZR91" s="169"/>
      <c r="MZS91" s="169"/>
      <c r="MZT91" s="169"/>
      <c r="MZU91" s="169"/>
      <c r="MZV91" s="169"/>
      <c r="MZW91" s="169"/>
      <c r="MZX91" s="169"/>
      <c r="MZY91" s="169"/>
      <c r="MZZ91" s="169"/>
      <c r="NAA91" s="169"/>
      <c r="NAB91" s="169"/>
      <c r="NAC91" s="169"/>
      <c r="NAD91" s="169"/>
      <c r="NAE91" s="169"/>
      <c r="NAF91" s="169"/>
      <c r="NAG91" s="169"/>
      <c r="NAH91" s="169"/>
      <c r="NAI91" s="169"/>
      <c r="NAJ91" s="169"/>
      <c r="NAK91" s="169"/>
      <c r="NAL91" s="169"/>
      <c r="NAM91" s="169"/>
      <c r="NAN91" s="169"/>
      <c r="NAO91" s="169"/>
      <c r="NAP91" s="169"/>
      <c r="NAQ91" s="169"/>
      <c r="NAR91" s="169"/>
      <c r="NAS91" s="169"/>
      <c r="NAT91" s="169"/>
      <c r="NAU91" s="169"/>
      <c r="NAV91" s="169"/>
      <c r="NAW91" s="169"/>
      <c r="NAX91" s="169"/>
      <c r="NAY91" s="169"/>
      <c r="NAZ91" s="169"/>
      <c r="NBA91" s="169"/>
      <c r="NBB91" s="169"/>
      <c r="NBC91" s="169"/>
      <c r="NBD91" s="169"/>
      <c r="NBE91" s="169"/>
      <c r="NBF91" s="169"/>
      <c r="NBG91" s="169"/>
      <c r="NBH91" s="169"/>
      <c r="NBI91" s="169"/>
      <c r="NBJ91" s="169"/>
      <c r="NBK91" s="169"/>
      <c r="NBL91" s="169"/>
      <c r="NBM91" s="169"/>
      <c r="NBN91" s="169"/>
      <c r="NBO91" s="169"/>
      <c r="NBP91" s="169"/>
      <c r="NBQ91" s="169"/>
      <c r="NBR91" s="169"/>
      <c r="NBS91" s="169"/>
      <c r="NBT91" s="169"/>
      <c r="NBU91" s="169"/>
      <c r="NBV91" s="169"/>
      <c r="NBW91" s="169"/>
      <c r="NBX91" s="169"/>
      <c r="NBY91" s="169"/>
      <c r="NBZ91" s="169"/>
      <c r="NCA91" s="169"/>
      <c r="NCB91" s="169"/>
      <c r="NCC91" s="169"/>
      <c r="NCD91" s="169"/>
      <c r="NCE91" s="169"/>
      <c r="NCF91" s="169"/>
      <c r="NCG91" s="169"/>
      <c r="NCH91" s="169"/>
      <c r="NCI91" s="169"/>
      <c r="NCJ91" s="169"/>
      <c r="NCK91" s="169"/>
      <c r="NCL91" s="169"/>
      <c r="NCM91" s="169"/>
      <c r="NCN91" s="169"/>
      <c r="NCO91" s="169"/>
      <c r="NCP91" s="169"/>
      <c r="NCQ91" s="169"/>
      <c r="NCR91" s="169"/>
      <c r="NCS91" s="169"/>
      <c r="NCT91" s="169"/>
      <c r="NCU91" s="169"/>
      <c r="NCV91" s="169"/>
      <c r="NCW91" s="169"/>
      <c r="NCX91" s="169"/>
      <c r="NCY91" s="169"/>
      <c r="NCZ91" s="169"/>
      <c r="NDA91" s="169"/>
      <c r="NDB91" s="169"/>
      <c r="NDC91" s="169"/>
      <c r="NDD91" s="169"/>
      <c r="NDE91" s="169"/>
      <c r="NDF91" s="169"/>
      <c r="NDG91" s="169"/>
      <c r="NDH91" s="169"/>
      <c r="NDI91" s="169"/>
      <c r="NDJ91" s="169"/>
      <c r="NDK91" s="169"/>
      <c r="NDL91" s="169"/>
      <c r="NDM91" s="169"/>
      <c r="NDN91" s="169"/>
      <c r="NDO91" s="169"/>
      <c r="NDP91" s="169"/>
      <c r="NDQ91" s="169"/>
      <c r="NDR91" s="169"/>
      <c r="NDS91" s="169"/>
      <c r="NDT91" s="169"/>
      <c r="NDU91" s="169"/>
      <c r="NDV91" s="169"/>
      <c r="NDW91" s="169"/>
      <c r="NDX91" s="169"/>
      <c r="NDY91" s="169"/>
      <c r="NDZ91" s="169"/>
      <c r="NEA91" s="169"/>
      <c r="NEB91" s="169"/>
      <c r="NEC91" s="169"/>
      <c r="NED91" s="169"/>
      <c r="NEE91" s="169"/>
      <c r="NEF91" s="169"/>
      <c r="NEG91" s="169"/>
      <c r="NEH91" s="169"/>
      <c r="NEI91" s="169"/>
      <c r="NEJ91" s="169"/>
      <c r="NEK91" s="169"/>
      <c r="NEL91" s="169"/>
      <c r="NEM91" s="169"/>
      <c r="NEN91" s="169"/>
      <c r="NEO91" s="169"/>
      <c r="NEP91" s="169"/>
      <c r="NEQ91" s="169"/>
      <c r="NER91" s="169"/>
      <c r="NES91" s="169"/>
      <c r="NET91" s="169"/>
      <c r="NEU91" s="169"/>
      <c r="NEV91" s="169"/>
      <c r="NEW91" s="169"/>
      <c r="NEX91" s="169"/>
      <c r="NEY91" s="169"/>
      <c r="NEZ91" s="169"/>
      <c r="NFA91" s="169"/>
      <c r="NFB91" s="169"/>
      <c r="NFC91" s="169"/>
      <c r="NFD91" s="169"/>
      <c r="NFE91" s="169"/>
      <c r="NFF91" s="169"/>
      <c r="NFG91" s="169"/>
      <c r="NFH91" s="169"/>
      <c r="NFI91" s="169"/>
      <c r="NFJ91" s="169"/>
      <c r="NFK91" s="169"/>
      <c r="NFL91" s="169"/>
      <c r="NFM91" s="169"/>
      <c r="NFN91" s="169"/>
      <c r="NFO91" s="169"/>
      <c r="NFP91" s="169"/>
      <c r="NFQ91" s="169"/>
      <c r="NFR91" s="169"/>
      <c r="NFS91" s="169"/>
      <c r="NFT91" s="169"/>
      <c r="NFU91" s="169"/>
      <c r="NFV91" s="169"/>
      <c r="NFW91" s="169"/>
      <c r="NFX91" s="169"/>
      <c r="NFY91" s="169"/>
      <c r="NFZ91" s="169"/>
      <c r="NGA91" s="169"/>
      <c r="NGB91" s="169"/>
      <c r="NGC91" s="169"/>
      <c r="NGD91" s="169"/>
      <c r="NGE91" s="169"/>
      <c r="NGF91" s="169"/>
      <c r="NGG91" s="169"/>
      <c r="NGH91" s="169"/>
      <c r="NGI91" s="169"/>
      <c r="NGJ91" s="169"/>
      <c r="NGK91" s="169"/>
      <c r="NGL91" s="169"/>
      <c r="NGM91" s="169"/>
      <c r="NGN91" s="169"/>
      <c r="NGO91" s="169"/>
      <c r="NGP91" s="169"/>
      <c r="NGQ91" s="169"/>
      <c r="NGR91" s="169"/>
      <c r="NGS91" s="169"/>
      <c r="NGT91" s="169"/>
      <c r="NGU91" s="169"/>
      <c r="NGV91" s="169"/>
      <c r="NGW91" s="169"/>
      <c r="NGX91" s="169"/>
      <c r="NGY91" s="169"/>
      <c r="NGZ91" s="169"/>
      <c r="NHA91" s="169"/>
      <c r="NHB91" s="169"/>
      <c r="NHC91" s="169"/>
      <c r="NHD91" s="169"/>
      <c r="NHE91" s="169"/>
      <c r="NHF91" s="169"/>
      <c r="NHG91" s="169"/>
      <c r="NHH91" s="169"/>
      <c r="NHI91" s="169"/>
      <c r="NHJ91" s="169"/>
      <c r="NHK91" s="169"/>
      <c r="NHL91" s="169"/>
      <c r="NHM91" s="169"/>
      <c r="NHN91" s="169"/>
      <c r="NHO91" s="169"/>
      <c r="NHP91" s="169"/>
      <c r="NHQ91" s="169"/>
      <c r="NHR91" s="169"/>
      <c r="NHS91" s="169"/>
      <c r="NHT91" s="169"/>
      <c r="NHU91" s="169"/>
      <c r="NHV91" s="169"/>
      <c r="NHW91" s="169"/>
      <c r="NHX91" s="169"/>
      <c r="NHY91" s="169"/>
      <c r="NHZ91" s="169"/>
      <c r="NIA91" s="169"/>
      <c r="NIB91" s="169"/>
      <c r="NIC91" s="169"/>
      <c r="NID91" s="169"/>
      <c r="NIE91" s="169"/>
      <c r="NIF91" s="169"/>
      <c r="NIG91" s="169"/>
      <c r="NIH91" s="169"/>
      <c r="NII91" s="169"/>
      <c r="NIJ91" s="169"/>
      <c r="NIK91" s="169"/>
      <c r="NIL91" s="169"/>
      <c r="NIM91" s="169"/>
      <c r="NIN91" s="169"/>
      <c r="NIO91" s="169"/>
      <c r="NIP91" s="169"/>
      <c r="NIQ91" s="169"/>
      <c r="NIR91" s="169"/>
      <c r="NIS91" s="169"/>
      <c r="NIT91" s="169"/>
      <c r="NIU91" s="169"/>
      <c r="NIV91" s="169"/>
      <c r="NIW91" s="169"/>
      <c r="NIX91" s="169"/>
      <c r="NIY91" s="169"/>
      <c r="NIZ91" s="169"/>
      <c r="NJA91" s="169"/>
      <c r="NJB91" s="169"/>
      <c r="NJC91" s="169"/>
      <c r="NJD91" s="169"/>
      <c r="NJE91" s="169"/>
      <c r="NJF91" s="169"/>
      <c r="NJG91" s="169"/>
      <c r="NJH91" s="169"/>
      <c r="NJI91" s="169"/>
      <c r="NJJ91" s="169"/>
      <c r="NJK91" s="169"/>
      <c r="NJL91" s="169"/>
      <c r="NJM91" s="169"/>
      <c r="NJN91" s="169"/>
      <c r="NJO91" s="169"/>
      <c r="NJP91" s="169"/>
      <c r="NJQ91" s="169"/>
      <c r="NJR91" s="169"/>
      <c r="NJS91" s="169"/>
      <c r="NJT91" s="169"/>
      <c r="NJU91" s="169"/>
      <c r="NJV91" s="169"/>
      <c r="NJW91" s="169"/>
      <c r="NJX91" s="169"/>
      <c r="NJY91" s="169"/>
      <c r="NJZ91" s="169"/>
      <c r="NKA91" s="169"/>
      <c r="NKB91" s="169"/>
      <c r="NKC91" s="169"/>
      <c r="NKD91" s="169"/>
      <c r="NKE91" s="169"/>
      <c r="NKF91" s="169"/>
      <c r="NKG91" s="169"/>
      <c r="NKH91" s="169"/>
      <c r="NKI91" s="169"/>
      <c r="NKJ91" s="169"/>
      <c r="NKK91" s="169"/>
      <c r="NKL91" s="169"/>
      <c r="NKM91" s="169"/>
      <c r="NKN91" s="169"/>
      <c r="NKO91" s="169"/>
      <c r="NKP91" s="169"/>
      <c r="NKQ91" s="169"/>
      <c r="NKR91" s="169"/>
      <c r="NKS91" s="169"/>
      <c r="NKT91" s="169"/>
      <c r="NKU91" s="169"/>
      <c r="NKV91" s="169"/>
      <c r="NKW91" s="169"/>
      <c r="NKX91" s="169"/>
      <c r="NKY91" s="169"/>
      <c r="NKZ91" s="169"/>
      <c r="NLA91" s="169"/>
      <c r="NLB91" s="169"/>
      <c r="NLC91" s="169"/>
      <c r="NLD91" s="169"/>
      <c r="NLE91" s="169"/>
      <c r="NLF91" s="169"/>
      <c r="NLG91" s="169"/>
      <c r="NLH91" s="169"/>
      <c r="NLI91" s="169"/>
      <c r="NLJ91" s="169"/>
      <c r="NLK91" s="169"/>
      <c r="NLL91" s="169"/>
      <c r="NLM91" s="169"/>
      <c r="NLN91" s="169"/>
      <c r="NLO91" s="169"/>
      <c r="NLP91" s="169"/>
      <c r="NLQ91" s="169"/>
      <c r="NLR91" s="169"/>
      <c r="NLS91" s="169"/>
      <c r="NLT91" s="169"/>
      <c r="NLU91" s="169"/>
      <c r="NLV91" s="169"/>
      <c r="NLW91" s="169"/>
      <c r="NLX91" s="169"/>
      <c r="NLY91" s="169"/>
      <c r="NLZ91" s="169"/>
      <c r="NMA91" s="169"/>
      <c r="NMB91" s="169"/>
      <c r="NMC91" s="169"/>
      <c r="NMD91" s="169"/>
      <c r="NME91" s="169"/>
      <c r="NMF91" s="169"/>
      <c r="NMG91" s="169"/>
      <c r="NMH91" s="169"/>
      <c r="NMI91" s="169"/>
      <c r="NMJ91" s="169"/>
      <c r="NMK91" s="169"/>
      <c r="NML91" s="169"/>
      <c r="NMM91" s="169"/>
      <c r="NMN91" s="169"/>
      <c r="NMO91" s="169"/>
      <c r="NMP91" s="169"/>
      <c r="NMQ91" s="169"/>
      <c r="NMR91" s="169"/>
      <c r="NMS91" s="169"/>
      <c r="NMT91" s="169"/>
      <c r="NMU91" s="169"/>
      <c r="NMV91" s="169"/>
      <c r="NMW91" s="169"/>
      <c r="NMX91" s="169"/>
      <c r="NMY91" s="169"/>
      <c r="NMZ91" s="169"/>
      <c r="NNA91" s="169"/>
      <c r="NNB91" s="169"/>
      <c r="NNC91" s="169"/>
      <c r="NND91" s="169"/>
      <c r="NNE91" s="169"/>
      <c r="NNF91" s="169"/>
      <c r="NNG91" s="169"/>
      <c r="NNH91" s="169"/>
      <c r="NNI91" s="169"/>
      <c r="NNJ91" s="169"/>
      <c r="NNK91" s="169"/>
      <c r="NNL91" s="169"/>
      <c r="NNM91" s="169"/>
      <c r="NNN91" s="169"/>
      <c r="NNO91" s="169"/>
      <c r="NNP91" s="169"/>
      <c r="NNQ91" s="169"/>
      <c r="NNR91" s="169"/>
      <c r="NNS91" s="169"/>
      <c r="NNT91" s="169"/>
      <c r="NNU91" s="169"/>
      <c r="NNV91" s="169"/>
      <c r="NNW91" s="169"/>
      <c r="NNX91" s="169"/>
      <c r="NNY91" s="169"/>
      <c r="NNZ91" s="169"/>
      <c r="NOA91" s="169"/>
      <c r="NOB91" s="169"/>
      <c r="NOC91" s="169"/>
      <c r="NOD91" s="169"/>
      <c r="NOE91" s="169"/>
      <c r="NOF91" s="169"/>
      <c r="NOG91" s="169"/>
      <c r="NOH91" s="169"/>
      <c r="NOI91" s="169"/>
      <c r="NOJ91" s="169"/>
      <c r="NOK91" s="169"/>
      <c r="NOL91" s="169"/>
      <c r="NOM91" s="169"/>
      <c r="NON91" s="169"/>
      <c r="NOO91" s="169"/>
      <c r="NOP91" s="169"/>
      <c r="NOQ91" s="169"/>
      <c r="NOR91" s="169"/>
      <c r="NOS91" s="169"/>
      <c r="NOT91" s="169"/>
      <c r="NOU91" s="169"/>
      <c r="NOV91" s="169"/>
      <c r="NOW91" s="169"/>
      <c r="NOX91" s="169"/>
      <c r="NOY91" s="169"/>
      <c r="NOZ91" s="169"/>
      <c r="NPA91" s="169"/>
      <c r="NPB91" s="169"/>
      <c r="NPC91" s="169"/>
      <c r="NPD91" s="169"/>
      <c r="NPE91" s="169"/>
      <c r="NPF91" s="169"/>
      <c r="NPG91" s="169"/>
      <c r="NPH91" s="169"/>
      <c r="NPI91" s="169"/>
      <c r="NPJ91" s="169"/>
      <c r="NPK91" s="169"/>
      <c r="NPL91" s="169"/>
      <c r="NPM91" s="169"/>
      <c r="NPN91" s="169"/>
      <c r="NPO91" s="169"/>
      <c r="NPP91" s="169"/>
      <c r="NPQ91" s="169"/>
      <c r="NPR91" s="169"/>
      <c r="NPS91" s="169"/>
      <c r="NPT91" s="169"/>
      <c r="NPU91" s="169"/>
      <c r="NPV91" s="169"/>
      <c r="NPW91" s="169"/>
      <c r="NPX91" s="169"/>
      <c r="NPY91" s="169"/>
      <c r="NPZ91" s="169"/>
      <c r="NQA91" s="169"/>
      <c r="NQB91" s="169"/>
      <c r="NQC91" s="169"/>
      <c r="NQD91" s="169"/>
      <c r="NQE91" s="169"/>
      <c r="NQF91" s="169"/>
      <c r="NQG91" s="169"/>
      <c r="NQH91" s="169"/>
      <c r="NQI91" s="169"/>
      <c r="NQJ91" s="169"/>
      <c r="NQK91" s="169"/>
      <c r="NQL91" s="169"/>
      <c r="NQM91" s="169"/>
      <c r="NQN91" s="169"/>
      <c r="NQO91" s="169"/>
      <c r="NQP91" s="169"/>
      <c r="NQQ91" s="169"/>
      <c r="NQR91" s="169"/>
      <c r="NQS91" s="169"/>
      <c r="NQT91" s="169"/>
      <c r="NQU91" s="169"/>
      <c r="NQV91" s="169"/>
      <c r="NQW91" s="169"/>
      <c r="NQX91" s="169"/>
      <c r="NQY91" s="169"/>
      <c r="NQZ91" s="169"/>
      <c r="NRA91" s="169"/>
      <c r="NRB91" s="169"/>
      <c r="NRC91" s="169"/>
      <c r="NRD91" s="169"/>
      <c r="NRE91" s="169"/>
      <c r="NRF91" s="169"/>
      <c r="NRG91" s="169"/>
      <c r="NRH91" s="169"/>
      <c r="NRI91" s="169"/>
      <c r="NRJ91" s="169"/>
      <c r="NRK91" s="169"/>
      <c r="NRL91" s="169"/>
      <c r="NRM91" s="169"/>
      <c r="NRN91" s="169"/>
      <c r="NRO91" s="169"/>
      <c r="NRP91" s="169"/>
      <c r="NRQ91" s="169"/>
      <c r="NRR91" s="169"/>
      <c r="NRS91" s="169"/>
      <c r="NRT91" s="169"/>
      <c r="NRU91" s="169"/>
      <c r="NRV91" s="169"/>
      <c r="NRW91" s="169"/>
      <c r="NRX91" s="169"/>
      <c r="NRY91" s="169"/>
      <c r="NRZ91" s="169"/>
      <c r="NSA91" s="169"/>
      <c r="NSB91" s="169"/>
      <c r="NSC91" s="169"/>
      <c r="NSD91" s="169"/>
      <c r="NSE91" s="169"/>
      <c r="NSF91" s="169"/>
      <c r="NSG91" s="169"/>
      <c r="NSH91" s="169"/>
      <c r="NSI91" s="169"/>
      <c r="NSJ91" s="169"/>
      <c r="NSK91" s="169"/>
      <c r="NSL91" s="169"/>
      <c r="NSM91" s="169"/>
      <c r="NSN91" s="169"/>
      <c r="NSO91" s="169"/>
      <c r="NSP91" s="169"/>
      <c r="NSQ91" s="169"/>
      <c r="NSR91" s="169"/>
      <c r="NSS91" s="169"/>
      <c r="NST91" s="169"/>
      <c r="NSU91" s="169"/>
      <c r="NSV91" s="169"/>
      <c r="NSW91" s="169"/>
      <c r="NSX91" s="169"/>
      <c r="NSY91" s="169"/>
      <c r="NSZ91" s="169"/>
      <c r="NTA91" s="169"/>
      <c r="NTB91" s="169"/>
      <c r="NTC91" s="169"/>
      <c r="NTD91" s="169"/>
      <c r="NTE91" s="169"/>
      <c r="NTF91" s="169"/>
      <c r="NTG91" s="169"/>
      <c r="NTH91" s="169"/>
      <c r="NTI91" s="169"/>
      <c r="NTJ91" s="169"/>
      <c r="NTK91" s="169"/>
      <c r="NTL91" s="169"/>
      <c r="NTM91" s="169"/>
      <c r="NTN91" s="169"/>
      <c r="NTO91" s="169"/>
      <c r="NTP91" s="169"/>
      <c r="NTQ91" s="169"/>
      <c r="NTR91" s="169"/>
      <c r="NTS91" s="169"/>
      <c r="NTT91" s="169"/>
      <c r="NTU91" s="169"/>
      <c r="NTV91" s="169"/>
      <c r="NTW91" s="169"/>
      <c r="NTX91" s="169"/>
      <c r="NTY91" s="169"/>
      <c r="NTZ91" s="169"/>
      <c r="NUA91" s="169"/>
      <c r="NUB91" s="169"/>
      <c r="NUC91" s="169"/>
      <c r="NUD91" s="169"/>
      <c r="NUE91" s="169"/>
      <c r="NUF91" s="169"/>
      <c r="NUG91" s="169"/>
      <c r="NUH91" s="169"/>
      <c r="NUI91" s="169"/>
      <c r="NUJ91" s="169"/>
      <c r="NUK91" s="169"/>
      <c r="NUL91" s="169"/>
      <c r="NUM91" s="169"/>
      <c r="NUN91" s="169"/>
      <c r="NUO91" s="169"/>
      <c r="NUP91" s="169"/>
      <c r="NUQ91" s="169"/>
      <c r="NUR91" s="169"/>
      <c r="NUS91" s="169"/>
      <c r="NUT91" s="169"/>
      <c r="NUU91" s="169"/>
      <c r="NUV91" s="169"/>
      <c r="NUW91" s="169"/>
      <c r="NUX91" s="169"/>
      <c r="NUY91" s="169"/>
      <c r="NUZ91" s="169"/>
      <c r="NVA91" s="169"/>
      <c r="NVB91" s="169"/>
      <c r="NVC91" s="169"/>
      <c r="NVD91" s="169"/>
      <c r="NVE91" s="169"/>
      <c r="NVF91" s="169"/>
      <c r="NVG91" s="169"/>
      <c r="NVH91" s="169"/>
      <c r="NVI91" s="169"/>
      <c r="NVJ91" s="169"/>
      <c r="NVK91" s="169"/>
      <c r="NVL91" s="169"/>
      <c r="NVM91" s="169"/>
      <c r="NVN91" s="169"/>
      <c r="NVO91" s="169"/>
      <c r="NVP91" s="169"/>
      <c r="NVQ91" s="169"/>
      <c r="NVR91" s="169"/>
      <c r="NVS91" s="169"/>
      <c r="NVT91" s="169"/>
      <c r="NVU91" s="169"/>
      <c r="NVV91" s="169"/>
      <c r="NVW91" s="169"/>
      <c r="NVX91" s="169"/>
      <c r="NVY91" s="169"/>
      <c r="NVZ91" s="169"/>
      <c r="NWA91" s="169"/>
      <c r="NWB91" s="169"/>
      <c r="NWC91" s="169"/>
      <c r="NWD91" s="169"/>
      <c r="NWE91" s="169"/>
      <c r="NWF91" s="169"/>
      <c r="NWG91" s="169"/>
      <c r="NWH91" s="169"/>
      <c r="NWI91" s="169"/>
      <c r="NWJ91" s="169"/>
      <c r="NWK91" s="169"/>
      <c r="NWL91" s="169"/>
      <c r="NWM91" s="169"/>
      <c r="NWN91" s="169"/>
      <c r="NWO91" s="169"/>
      <c r="NWP91" s="169"/>
      <c r="NWQ91" s="169"/>
      <c r="NWR91" s="169"/>
      <c r="NWS91" s="169"/>
      <c r="NWT91" s="169"/>
      <c r="NWU91" s="169"/>
      <c r="NWV91" s="169"/>
      <c r="NWW91" s="169"/>
      <c r="NWX91" s="169"/>
      <c r="NWY91" s="169"/>
      <c r="NWZ91" s="169"/>
      <c r="NXA91" s="169"/>
      <c r="NXB91" s="169"/>
      <c r="NXC91" s="169"/>
      <c r="NXD91" s="169"/>
      <c r="NXE91" s="169"/>
      <c r="NXF91" s="169"/>
      <c r="NXG91" s="169"/>
      <c r="NXH91" s="169"/>
      <c r="NXI91" s="169"/>
      <c r="NXJ91" s="169"/>
      <c r="NXK91" s="169"/>
      <c r="NXL91" s="169"/>
      <c r="NXM91" s="169"/>
      <c r="NXN91" s="169"/>
      <c r="NXO91" s="169"/>
      <c r="NXP91" s="169"/>
      <c r="NXQ91" s="169"/>
      <c r="NXR91" s="169"/>
      <c r="NXS91" s="169"/>
      <c r="NXT91" s="169"/>
      <c r="NXU91" s="169"/>
      <c r="NXV91" s="169"/>
      <c r="NXW91" s="169"/>
      <c r="NXX91" s="169"/>
      <c r="NXY91" s="169"/>
      <c r="NXZ91" s="169"/>
      <c r="NYA91" s="169"/>
      <c r="NYB91" s="169"/>
      <c r="NYC91" s="169"/>
      <c r="NYD91" s="169"/>
      <c r="NYE91" s="169"/>
      <c r="NYF91" s="169"/>
      <c r="NYG91" s="169"/>
      <c r="NYH91" s="169"/>
      <c r="NYI91" s="169"/>
      <c r="NYJ91" s="169"/>
      <c r="NYK91" s="169"/>
      <c r="NYL91" s="169"/>
      <c r="NYM91" s="169"/>
      <c r="NYN91" s="169"/>
      <c r="NYO91" s="169"/>
      <c r="NYP91" s="169"/>
      <c r="NYQ91" s="169"/>
      <c r="NYR91" s="169"/>
      <c r="NYS91" s="169"/>
      <c r="NYT91" s="169"/>
      <c r="NYU91" s="169"/>
      <c r="NYV91" s="169"/>
      <c r="NYW91" s="169"/>
      <c r="NYX91" s="169"/>
      <c r="NYY91" s="169"/>
      <c r="NYZ91" s="169"/>
      <c r="NZA91" s="169"/>
      <c r="NZB91" s="169"/>
      <c r="NZC91" s="169"/>
      <c r="NZD91" s="169"/>
      <c r="NZE91" s="169"/>
      <c r="NZF91" s="169"/>
      <c r="NZG91" s="169"/>
      <c r="NZH91" s="169"/>
      <c r="NZI91" s="169"/>
      <c r="NZJ91" s="169"/>
      <c r="NZK91" s="169"/>
      <c r="NZL91" s="169"/>
      <c r="NZM91" s="169"/>
      <c r="NZN91" s="169"/>
      <c r="NZO91" s="169"/>
      <c r="NZP91" s="169"/>
      <c r="NZQ91" s="169"/>
      <c r="NZR91" s="169"/>
      <c r="NZS91" s="169"/>
      <c r="NZT91" s="169"/>
      <c r="NZU91" s="169"/>
      <c r="NZV91" s="169"/>
      <c r="NZW91" s="169"/>
      <c r="NZX91" s="169"/>
      <c r="NZY91" s="169"/>
      <c r="NZZ91" s="169"/>
      <c r="OAA91" s="169"/>
      <c r="OAB91" s="169"/>
      <c r="OAC91" s="169"/>
      <c r="OAD91" s="169"/>
      <c r="OAE91" s="169"/>
      <c r="OAF91" s="169"/>
      <c r="OAG91" s="169"/>
      <c r="OAH91" s="169"/>
      <c r="OAI91" s="169"/>
      <c r="OAJ91" s="169"/>
      <c r="OAK91" s="169"/>
      <c r="OAL91" s="169"/>
      <c r="OAM91" s="169"/>
      <c r="OAN91" s="169"/>
      <c r="OAO91" s="169"/>
      <c r="OAP91" s="169"/>
      <c r="OAQ91" s="169"/>
      <c r="OAR91" s="169"/>
      <c r="OAS91" s="169"/>
      <c r="OAT91" s="169"/>
      <c r="OAU91" s="169"/>
      <c r="OAV91" s="169"/>
      <c r="OAW91" s="169"/>
      <c r="OAX91" s="169"/>
      <c r="OAY91" s="169"/>
      <c r="OAZ91" s="169"/>
      <c r="OBA91" s="169"/>
      <c r="OBB91" s="169"/>
      <c r="OBC91" s="169"/>
      <c r="OBD91" s="169"/>
      <c r="OBE91" s="169"/>
      <c r="OBF91" s="169"/>
      <c r="OBG91" s="169"/>
      <c r="OBH91" s="169"/>
      <c r="OBI91" s="169"/>
      <c r="OBJ91" s="169"/>
      <c r="OBK91" s="169"/>
      <c r="OBL91" s="169"/>
      <c r="OBM91" s="169"/>
      <c r="OBN91" s="169"/>
      <c r="OBO91" s="169"/>
      <c r="OBP91" s="169"/>
      <c r="OBQ91" s="169"/>
      <c r="OBR91" s="169"/>
      <c r="OBS91" s="169"/>
      <c r="OBT91" s="169"/>
      <c r="OBU91" s="169"/>
      <c r="OBV91" s="169"/>
      <c r="OBW91" s="169"/>
      <c r="OBX91" s="169"/>
      <c r="OBY91" s="169"/>
      <c r="OBZ91" s="169"/>
      <c r="OCA91" s="169"/>
      <c r="OCB91" s="169"/>
      <c r="OCC91" s="169"/>
      <c r="OCD91" s="169"/>
      <c r="OCE91" s="169"/>
      <c r="OCF91" s="169"/>
      <c r="OCG91" s="169"/>
      <c r="OCH91" s="169"/>
      <c r="OCI91" s="169"/>
      <c r="OCJ91" s="169"/>
      <c r="OCK91" s="169"/>
      <c r="OCL91" s="169"/>
      <c r="OCM91" s="169"/>
      <c r="OCN91" s="169"/>
      <c r="OCO91" s="169"/>
      <c r="OCP91" s="169"/>
      <c r="OCQ91" s="169"/>
      <c r="OCR91" s="169"/>
      <c r="OCS91" s="169"/>
      <c r="OCT91" s="169"/>
      <c r="OCU91" s="169"/>
      <c r="OCV91" s="169"/>
      <c r="OCW91" s="169"/>
      <c r="OCX91" s="169"/>
      <c r="OCY91" s="169"/>
      <c r="OCZ91" s="169"/>
      <c r="ODA91" s="169"/>
      <c r="ODB91" s="169"/>
      <c r="ODC91" s="169"/>
      <c r="ODD91" s="169"/>
      <c r="ODE91" s="169"/>
      <c r="ODF91" s="169"/>
      <c r="ODG91" s="169"/>
      <c r="ODH91" s="169"/>
      <c r="ODI91" s="169"/>
      <c r="ODJ91" s="169"/>
      <c r="ODK91" s="169"/>
      <c r="ODL91" s="169"/>
      <c r="ODM91" s="169"/>
      <c r="ODN91" s="169"/>
      <c r="ODO91" s="169"/>
      <c r="ODP91" s="169"/>
      <c r="ODQ91" s="169"/>
      <c r="ODR91" s="169"/>
      <c r="ODS91" s="169"/>
      <c r="ODT91" s="169"/>
      <c r="ODU91" s="169"/>
      <c r="ODV91" s="169"/>
      <c r="ODW91" s="169"/>
      <c r="ODX91" s="169"/>
      <c r="ODY91" s="169"/>
      <c r="ODZ91" s="169"/>
      <c r="OEA91" s="169"/>
      <c r="OEB91" s="169"/>
      <c r="OEC91" s="169"/>
      <c r="OED91" s="169"/>
      <c r="OEE91" s="169"/>
      <c r="OEF91" s="169"/>
      <c r="OEG91" s="169"/>
      <c r="OEH91" s="169"/>
      <c r="OEI91" s="169"/>
      <c r="OEJ91" s="169"/>
      <c r="OEK91" s="169"/>
      <c r="OEL91" s="169"/>
      <c r="OEM91" s="169"/>
      <c r="OEN91" s="169"/>
      <c r="OEO91" s="169"/>
      <c r="OEP91" s="169"/>
      <c r="OEQ91" s="169"/>
      <c r="OER91" s="169"/>
      <c r="OES91" s="169"/>
      <c r="OET91" s="169"/>
      <c r="OEU91" s="169"/>
      <c r="OEV91" s="169"/>
      <c r="OEW91" s="169"/>
      <c r="OEX91" s="169"/>
      <c r="OEY91" s="169"/>
      <c r="OEZ91" s="169"/>
      <c r="OFA91" s="169"/>
      <c r="OFB91" s="169"/>
      <c r="OFC91" s="169"/>
      <c r="OFD91" s="169"/>
      <c r="OFE91" s="169"/>
      <c r="OFF91" s="169"/>
      <c r="OFG91" s="169"/>
      <c r="OFH91" s="169"/>
      <c r="OFI91" s="169"/>
      <c r="OFJ91" s="169"/>
      <c r="OFK91" s="169"/>
      <c r="OFL91" s="169"/>
      <c r="OFM91" s="169"/>
      <c r="OFN91" s="169"/>
      <c r="OFO91" s="169"/>
      <c r="OFP91" s="169"/>
      <c r="OFQ91" s="169"/>
      <c r="OFR91" s="169"/>
      <c r="OFS91" s="169"/>
      <c r="OFT91" s="169"/>
      <c r="OFU91" s="169"/>
      <c r="OFV91" s="169"/>
      <c r="OFW91" s="169"/>
      <c r="OFX91" s="169"/>
      <c r="OFY91" s="169"/>
      <c r="OFZ91" s="169"/>
      <c r="OGA91" s="169"/>
      <c r="OGB91" s="169"/>
      <c r="OGC91" s="169"/>
      <c r="OGD91" s="169"/>
      <c r="OGE91" s="169"/>
      <c r="OGF91" s="169"/>
      <c r="OGG91" s="169"/>
      <c r="OGH91" s="169"/>
      <c r="OGI91" s="169"/>
      <c r="OGJ91" s="169"/>
      <c r="OGK91" s="169"/>
      <c r="OGL91" s="169"/>
      <c r="OGM91" s="169"/>
      <c r="OGN91" s="169"/>
      <c r="OGO91" s="169"/>
      <c r="OGP91" s="169"/>
      <c r="OGQ91" s="169"/>
      <c r="OGR91" s="169"/>
      <c r="OGS91" s="169"/>
      <c r="OGT91" s="169"/>
      <c r="OGU91" s="169"/>
      <c r="OGV91" s="169"/>
      <c r="OGW91" s="169"/>
      <c r="OGX91" s="169"/>
      <c r="OGY91" s="169"/>
      <c r="OGZ91" s="169"/>
      <c r="OHA91" s="169"/>
      <c r="OHB91" s="169"/>
      <c r="OHC91" s="169"/>
      <c r="OHD91" s="169"/>
      <c r="OHE91" s="169"/>
      <c r="OHF91" s="169"/>
      <c r="OHG91" s="169"/>
      <c r="OHH91" s="169"/>
      <c r="OHI91" s="169"/>
      <c r="OHJ91" s="169"/>
      <c r="OHK91" s="169"/>
      <c r="OHL91" s="169"/>
      <c r="OHM91" s="169"/>
      <c r="OHN91" s="169"/>
      <c r="OHO91" s="169"/>
      <c r="OHP91" s="169"/>
      <c r="OHQ91" s="169"/>
      <c r="OHR91" s="169"/>
      <c r="OHS91" s="169"/>
      <c r="OHT91" s="169"/>
      <c r="OHU91" s="169"/>
      <c r="OHV91" s="169"/>
      <c r="OHW91" s="169"/>
      <c r="OHX91" s="169"/>
      <c r="OHY91" s="169"/>
      <c r="OHZ91" s="169"/>
      <c r="OIA91" s="169"/>
      <c r="OIB91" s="169"/>
      <c r="OIC91" s="169"/>
      <c r="OID91" s="169"/>
      <c r="OIE91" s="169"/>
      <c r="OIF91" s="169"/>
      <c r="OIG91" s="169"/>
      <c r="OIH91" s="169"/>
      <c r="OII91" s="169"/>
      <c r="OIJ91" s="169"/>
      <c r="OIK91" s="169"/>
      <c r="OIL91" s="169"/>
      <c r="OIM91" s="169"/>
      <c r="OIN91" s="169"/>
      <c r="OIO91" s="169"/>
      <c r="OIP91" s="169"/>
      <c r="OIQ91" s="169"/>
      <c r="OIR91" s="169"/>
      <c r="OIS91" s="169"/>
      <c r="OIT91" s="169"/>
      <c r="OIU91" s="169"/>
      <c r="OIV91" s="169"/>
      <c r="OIW91" s="169"/>
      <c r="OIX91" s="169"/>
      <c r="OIY91" s="169"/>
      <c r="OIZ91" s="169"/>
      <c r="OJA91" s="169"/>
      <c r="OJB91" s="169"/>
      <c r="OJC91" s="169"/>
      <c r="OJD91" s="169"/>
      <c r="OJE91" s="169"/>
      <c r="OJF91" s="169"/>
      <c r="OJG91" s="169"/>
      <c r="OJH91" s="169"/>
      <c r="OJI91" s="169"/>
      <c r="OJJ91" s="169"/>
      <c r="OJK91" s="169"/>
      <c r="OJL91" s="169"/>
      <c r="OJM91" s="169"/>
      <c r="OJN91" s="169"/>
      <c r="OJO91" s="169"/>
      <c r="OJP91" s="169"/>
      <c r="OJQ91" s="169"/>
      <c r="OJR91" s="169"/>
      <c r="OJS91" s="169"/>
      <c r="OJT91" s="169"/>
      <c r="OJU91" s="169"/>
      <c r="OJV91" s="169"/>
      <c r="OJW91" s="169"/>
      <c r="OJX91" s="169"/>
      <c r="OJY91" s="169"/>
      <c r="OJZ91" s="169"/>
      <c r="OKA91" s="169"/>
      <c r="OKB91" s="169"/>
      <c r="OKC91" s="169"/>
      <c r="OKD91" s="169"/>
      <c r="OKE91" s="169"/>
      <c r="OKF91" s="169"/>
      <c r="OKG91" s="169"/>
      <c r="OKH91" s="169"/>
      <c r="OKI91" s="169"/>
      <c r="OKJ91" s="169"/>
      <c r="OKK91" s="169"/>
      <c r="OKL91" s="169"/>
      <c r="OKM91" s="169"/>
      <c r="OKN91" s="169"/>
      <c r="OKO91" s="169"/>
      <c r="OKP91" s="169"/>
      <c r="OKQ91" s="169"/>
      <c r="OKR91" s="169"/>
      <c r="OKS91" s="169"/>
      <c r="OKT91" s="169"/>
      <c r="OKU91" s="169"/>
      <c r="OKV91" s="169"/>
      <c r="OKW91" s="169"/>
      <c r="OKX91" s="169"/>
      <c r="OKY91" s="169"/>
      <c r="OKZ91" s="169"/>
      <c r="OLA91" s="169"/>
      <c r="OLB91" s="169"/>
      <c r="OLC91" s="169"/>
      <c r="OLD91" s="169"/>
      <c r="OLE91" s="169"/>
      <c r="OLF91" s="169"/>
      <c r="OLG91" s="169"/>
      <c r="OLH91" s="169"/>
      <c r="OLI91" s="169"/>
      <c r="OLJ91" s="169"/>
      <c r="OLK91" s="169"/>
      <c r="OLL91" s="169"/>
      <c r="OLM91" s="169"/>
      <c r="OLN91" s="169"/>
      <c r="OLO91" s="169"/>
      <c r="OLP91" s="169"/>
      <c r="OLQ91" s="169"/>
      <c r="OLR91" s="169"/>
      <c r="OLS91" s="169"/>
      <c r="OLT91" s="169"/>
      <c r="OLU91" s="169"/>
      <c r="OLV91" s="169"/>
      <c r="OLW91" s="169"/>
      <c r="OLX91" s="169"/>
      <c r="OLY91" s="169"/>
      <c r="OLZ91" s="169"/>
      <c r="OMA91" s="169"/>
      <c r="OMB91" s="169"/>
      <c r="OMC91" s="169"/>
      <c r="OMD91" s="169"/>
      <c r="OME91" s="169"/>
      <c r="OMF91" s="169"/>
      <c r="OMG91" s="169"/>
      <c r="OMH91" s="169"/>
      <c r="OMI91" s="169"/>
      <c r="OMJ91" s="169"/>
      <c r="OMK91" s="169"/>
      <c r="OML91" s="169"/>
      <c r="OMM91" s="169"/>
      <c r="OMN91" s="169"/>
      <c r="OMO91" s="169"/>
      <c r="OMP91" s="169"/>
      <c r="OMQ91" s="169"/>
      <c r="OMR91" s="169"/>
      <c r="OMS91" s="169"/>
      <c r="OMT91" s="169"/>
      <c r="OMU91" s="169"/>
      <c r="OMV91" s="169"/>
      <c r="OMW91" s="169"/>
      <c r="OMX91" s="169"/>
      <c r="OMY91" s="169"/>
      <c r="OMZ91" s="169"/>
      <c r="ONA91" s="169"/>
      <c r="ONB91" s="169"/>
      <c r="ONC91" s="169"/>
      <c r="OND91" s="169"/>
      <c r="ONE91" s="169"/>
      <c r="ONF91" s="169"/>
      <c r="ONG91" s="169"/>
      <c r="ONH91" s="169"/>
      <c r="ONI91" s="169"/>
      <c r="ONJ91" s="169"/>
      <c r="ONK91" s="169"/>
      <c r="ONL91" s="169"/>
      <c r="ONM91" s="169"/>
      <c r="ONN91" s="169"/>
      <c r="ONO91" s="169"/>
      <c r="ONP91" s="169"/>
      <c r="ONQ91" s="169"/>
      <c r="ONR91" s="169"/>
      <c r="ONS91" s="169"/>
      <c r="ONT91" s="169"/>
      <c r="ONU91" s="169"/>
      <c r="ONV91" s="169"/>
      <c r="ONW91" s="169"/>
      <c r="ONX91" s="169"/>
      <c r="ONY91" s="169"/>
      <c r="ONZ91" s="169"/>
      <c r="OOA91" s="169"/>
      <c r="OOB91" s="169"/>
      <c r="OOC91" s="169"/>
      <c r="OOD91" s="169"/>
      <c r="OOE91" s="169"/>
      <c r="OOF91" s="169"/>
      <c r="OOG91" s="169"/>
      <c r="OOH91" s="169"/>
      <c r="OOI91" s="169"/>
      <c r="OOJ91" s="169"/>
      <c r="OOK91" s="169"/>
      <c r="OOL91" s="169"/>
      <c r="OOM91" s="169"/>
      <c r="OON91" s="169"/>
      <c r="OOO91" s="169"/>
      <c r="OOP91" s="169"/>
      <c r="OOQ91" s="169"/>
      <c r="OOR91" s="169"/>
      <c r="OOS91" s="169"/>
      <c r="OOT91" s="169"/>
      <c r="OOU91" s="169"/>
      <c r="OOV91" s="169"/>
      <c r="OOW91" s="169"/>
      <c r="OOX91" s="169"/>
      <c r="OOY91" s="169"/>
      <c r="OOZ91" s="169"/>
      <c r="OPA91" s="169"/>
      <c r="OPB91" s="169"/>
      <c r="OPC91" s="169"/>
      <c r="OPD91" s="169"/>
      <c r="OPE91" s="169"/>
      <c r="OPF91" s="169"/>
      <c r="OPG91" s="169"/>
      <c r="OPH91" s="169"/>
      <c r="OPI91" s="169"/>
      <c r="OPJ91" s="169"/>
      <c r="OPK91" s="169"/>
      <c r="OPL91" s="169"/>
      <c r="OPM91" s="169"/>
      <c r="OPN91" s="169"/>
      <c r="OPO91" s="169"/>
      <c r="OPP91" s="169"/>
      <c r="OPQ91" s="169"/>
      <c r="OPR91" s="169"/>
      <c r="OPS91" s="169"/>
      <c r="OPT91" s="169"/>
      <c r="OPU91" s="169"/>
      <c r="OPV91" s="169"/>
      <c r="OPW91" s="169"/>
      <c r="OPX91" s="169"/>
      <c r="OPY91" s="169"/>
      <c r="OPZ91" s="169"/>
      <c r="OQA91" s="169"/>
      <c r="OQB91" s="169"/>
      <c r="OQC91" s="169"/>
      <c r="OQD91" s="169"/>
      <c r="OQE91" s="169"/>
      <c r="OQF91" s="169"/>
      <c r="OQG91" s="169"/>
      <c r="OQH91" s="169"/>
      <c r="OQI91" s="169"/>
      <c r="OQJ91" s="169"/>
      <c r="OQK91" s="169"/>
      <c r="OQL91" s="169"/>
      <c r="OQM91" s="169"/>
      <c r="OQN91" s="169"/>
      <c r="OQO91" s="169"/>
      <c r="OQP91" s="169"/>
      <c r="OQQ91" s="169"/>
      <c r="OQR91" s="169"/>
      <c r="OQS91" s="169"/>
      <c r="OQT91" s="169"/>
      <c r="OQU91" s="169"/>
      <c r="OQV91" s="169"/>
      <c r="OQW91" s="169"/>
      <c r="OQX91" s="169"/>
      <c r="OQY91" s="169"/>
      <c r="OQZ91" s="169"/>
      <c r="ORA91" s="169"/>
      <c r="ORB91" s="169"/>
      <c r="ORC91" s="169"/>
      <c r="ORD91" s="169"/>
      <c r="ORE91" s="169"/>
      <c r="ORF91" s="169"/>
      <c r="ORG91" s="169"/>
      <c r="ORH91" s="169"/>
      <c r="ORI91" s="169"/>
      <c r="ORJ91" s="169"/>
      <c r="ORK91" s="169"/>
      <c r="ORL91" s="169"/>
      <c r="ORM91" s="169"/>
      <c r="ORN91" s="169"/>
      <c r="ORO91" s="169"/>
      <c r="ORP91" s="169"/>
      <c r="ORQ91" s="169"/>
      <c r="ORR91" s="169"/>
      <c r="ORS91" s="169"/>
      <c r="ORT91" s="169"/>
      <c r="ORU91" s="169"/>
      <c r="ORV91" s="169"/>
      <c r="ORW91" s="169"/>
      <c r="ORX91" s="169"/>
      <c r="ORY91" s="169"/>
      <c r="ORZ91" s="169"/>
      <c r="OSA91" s="169"/>
      <c r="OSB91" s="169"/>
      <c r="OSC91" s="169"/>
      <c r="OSD91" s="169"/>
      <c r="OSE91" s="169"/>
      <c r="OSF91" s="169"/>
      <c r="OSG91" s="169"/>
      <c r="OSH91" s="169"/>
      <c r="OSI91" s="169"/>
      <c r="OSJ91" s="169"/>
      <c r="OSK91" s="169"/>
      <c r="OSL91" s="169"/>
      <c r="OSM91" s="169"/>
      <c r="OSN91" s="169"/>
      <c r="OSO91" s="169"/>
      <c r="OSP91" s="169"/>
      <c r="OSQ91" s="169"/>
      <c r="OSR91" s="169"/>
      <c r="OSS91" s="169"/>
      <c r="OST91" s="169"/>
      <c r="OSU91" s="169"/>
      <c r="OSV91" s="169"/>
      <c r="OSW91" s="169"/>
      <c r="OSX91" s="169"/>
      <c r="OSY91" s="169"/>
      <c r="OSZ91" s="169"/>
      <c r="OTA91" s="169"/>
      <c r="OTB91" s="169"/>
      <c r="OTC91" s="169"/>
      <c r="OTD91" s="169"/>
      <c r="OTE91" s="169"/>
      <c r="OTF91" s="169"/>
      <c r="OTG91" s="169"/>
      <c r="OTH91" s="169"/>
      <c r="OTI91" s="169"/>
      <c r="OTJ91" s="169"/>
      <c r="OTK91" s="169"/>
      <c r="OTL91" s="169"/>
      <c r="OTM91" s="169"/>
      <c r="OTN91" s="169"/>
      <c r="OTO91" s="169"/>
      <c r="OTP91" s="169"/>
      <c r="OTQ91" s="169"/>
      <c r="OTR91" s="169"/>
      <c r="OTS91" s="169"/>
      <c r="OTT91" s="169"/>
      <c r="OTU91" s="169"/>
      <c r="OTV91" s="169"/>
      <c r="OTW91" s="169"/>
      <c r="OTX91" s="169"/>
      <c r="OTY91" s="169"/>
      <c r="OTZ91" s="169"/>
      <c r="OUA91" s="169"/>
      <c r="OUB91" s="169"/>
      <c r="OUC91" s="169"/>
      <c r="OUD91" s="169"/>
      <c r="OUE91" s="169"/>
      <c r="OUF91" s="169"/>
      <c r="OUG91" s="169"/>
      <c r="OUH91" s="169"/>
      <c r="OUI91" s="169"/>
      <c r="OUJ91" s="169"/>
      <c r="OUK91" s="169"/>
      <c r="OUL91" s="169"/>
      <c r="OUM91" s="169"/>
      <c r="OUN91" s="169"/>
      <c r="OUO91" s="169"/>
      <c r="OUP91" s="169"/>
      <c r="OUQ91" s="169"/>
      <c r="OUR91" s="169"/>
      <c r="OUS91" s="169"/>
      <c r="OUT91" s="169"/>
      <c r="OUU91" s="169"/>
      <c r="OUV91" s="169"/>
      <c r="OUW91" s="169"/>
      <c r="OUX91" s="169"/>
      <c r="OUY91" s="169"/>
      <c r="OUZ91" s="169"/>
      <c r="OVA91" s="169"/>
      <c r="OVB91" s="169"/>
      <c r="OVC91" s="169"/>
      <c r="OVD91" s="169"/>
      <c r="OVE91" s="169"/>
      <c r="OVF91" s="169"/>
      <c r="OVG91" s="169"/>
      <c r="OVH91" s="169"/>
      <c r="OVI91" s="169"/>
      <c r="OVJ91" s="169"/>
      <c r="OVK91" s="169"/>
      <c r="OVL91" s="169"/>
      <c r="OVM91" s="169"/>
      <c r="OVN91" s="169"/>
      <c r="OVO91" s="169"/>
      <c r="OVP91" s="169"/>
      <c r="OVQ91" s="169"/>
      <c r="OVR91" s="169"/>
      <c r="OVS91" s="169"/>
      <c r="OVT91" s="169"/>
      <c r="OVU91" s="169"/>
      <c r="OVV91" s="169"/>
      <c r="OVW91" s="169"/>
      <c r="OVX91" s="169"/>
      <c r="OVY91" s="169"/>
      <c r="OVZ91" s="169"/>
      <c r="OWA91" s="169"/>
      <c r="OWB91" s="169"/>
      <c r="OWC91" s="169"/>
      <c r="OWD91" s="169"/>
      <c r="OWE91" s="169"/>
      <c r="OWF91" s="169"/>
      <c r="OWG91" s="169"/>
      <c r="OWH91" s="169"/>
      <c r="OWI91" s="169"/>
      <c r="OWJ91" s="169"/>
      <c r="OWK91" s="169"/>
      <c r="OWL91" s="169"/>
      <c r="OWM91" s="169"/>
      <c r="OWN91" s="169"/>
      <c r="OWO91" s="169"/>
      <c r="OWP91" s="169"/>
      <c r="OWQ91" s="169"/>
      <c r="OWR91" s="169"/>
      <c r="OWS91" s="169"/>
      <c r="OWT91" s="169"/>
      <c r="OWU91" s="169"/>
      <c r="OWV91" s="169"/>
      <c r="OWW91" s="169"/>
      <c r="OWX91" s="169"/>
      <c r="OWY91" s="169"/>
      <c r="OWZ91" s="169"/>
      <c r="OXA91" s="169"/>
      <c r="OXB91" s="169"/>
      <c r="OXC91" s="169"/>
      <c r="OXD91" s="169"/>
      <c r="OXE91" s="169"/>
      <c r="OXF91" s="169"/>
      <c r="OXG91" s="169"/>
      <c r="OXH91" s="169"/>
      <c r="OXI91" s="169"/>
      <c r="OXJ91" s="169"/>
      <c r="OXK91" s="169"/>
      <c r="OXL91" s="169"/>
      <c r="OXM91" s="169"/>
      <c r="OXN91" s="169"/>
      <c r="OXO91" s="169"/>
      <c r="OXP91" s="169"/>
      <c r="OXQ91" s="169"/>
      <c r="OXR91" s="169"/>
      <c r="OXS91" s="169"/>
      <c r="OXT91" s="169"/>
      <c r="OXU91" s="169"/>
      <c r="OXV91" s="169"/>
      <c r="OXW91" s="169"/>
      <c r="OXX91" s="169"/>
      <c r="OXY91" s="169"/>
      <c r="OXZ91" s="169"/>
      <c r="OYA91" s="169"/>
      <c r="OYB91" s="169"/>
      <c r="OYC91" s="169"/>
      <c r="OYD91" s="169"/>
      <c r="OYE91" s="169"/>
      <c r="OYF91" s="169"/>
      <c r="OYG91" s="169"/>
      <c r="OYH91" s="169"/>
      <c r="OYI91" s="169"/>
      <c r="OYJ91" s="169"/>
      <c r="OYK91" s="169"/>
      <c r="OYL91" s="169"/>
      <c r="OYM91" s="169"/>
      <c r="OYN91" s="169"/>
      <c r="OYO91" s="169"/>
      <c r="OYP91" s="169"/>
      <c r="OYQ91" s="169"/>
      <c r="OYR91" s="169"/>
      <c r="OYS91" s="169"/>
      <c r="OYT91" s="169"/>
      <c r="OYU91" s="169"/>
      <c r="OYV91" s="169"/>
      <c r="OYW91" s="169"/>
      <c r="OYX91" s="169"/>
      <c r="OYY91" s="169"/>
      <c r="OYZ91" s="169"/>
      <c r="OZA91" s="169"/>
      <c r="OZB91" s="169"/>
      <c r="OZC91" s="169"/>
      <c r="OZD91" s="169"/>
      <c r="OZE91" s="169"/>
      <c r="OZF91" s="169"/>
      <c r="OZG91" s="169"/>
      <c r="OZH91" s="169"/>
      <c r="OZI91" s="169"/>
      <c r="OZJ91" s="169"/>
      <c r="OZK91" s="169"/>
      <c r="OZL91" s="169"/>
      <c r="OZM91" s="169"/>
      <c r="OZN91" s="169"/>
      <c r="OZO91" s="169"/>
      <c r="OZP91" s="169"/>
      <c r="OZQ91" s="169"/>
      <c r="OZR91" s="169"/>
      <c r="OZS91" s="169"/>
      <c r="OZT91" s="169"/>
      <c r="OZU91" s="169"/>
      <c r="OZV91" s="169"/>
      <c r="OZW91" s="169"/>
      <c r="OZX91" s="169"/>
      <c r="OZY91" s="169"/>
      <c r="OZZ91" s="169"/>
      <c r="PAA91" s="169"/>
      <c r="PAB91" s="169"/>
      <c r="PAC91" s="169"/>
      <c r="PAD91" s="169"/>
      <c r="PAE91" s="169"/>
      <c r="PAF91" s="169"/>
      <c r="PAG91" s="169"/>
      <c r="PAH91" s="169"/>
      <c r="PAI91" s="169"/>
      <c r="PAJ91" s="169"/>
      <c r="PAK91" s="169"/>
      <c r="PAL91" s="169"/>
      <c r="PAM91" s="169"/>
      <c r="PAN91" s="169"/>
      <c r="PAO91" s="169"/>
      <c r="PAP91" s="169"/>
      <c r="PAQ91" s="169"/>
      <c r="PAR91" s="169"/>
      <c r="PAS91" s="169"/>
      <c r="PAT91" s="169"/>
      <c r="PAU91" s="169"/>
      <c r="PAV91" s="169"/>
      <c r="PAW91" s="169"/>
      <c r="PAX91" s="169"/>
      <c r="PAY91" s="169"/>
      <c r="PAZ91" s="169"/>
      <c r="PBA91" s="169"/>
      <c r="PBB91" s="169"/>
      <c r="PBC91" s="169"/>
      <c r="PBD91" s="169"/>
      <c r="PBE91" s="169"/>
      <c r="PBF91" s="169"/>
      <c r="PBG91" s="169"/>
      <c r="PBH91" s="169"/>
      <c r="PBI91" s="169"/>
      <c r="PBJ91" s="169"/>
      <c r="PBK91" s="169"/>
      <c r="PBL91" s="169"/>
      <c r="PBM91" s="169"/>
      <c r="PBN91" s="169"/>
      <c r="PBO91" s="169"/>
      <c r="PBP91" s="169"/>
      <c r="PBQ91" s="169"/>
      <c r="PBR91" s="169"/>
      <c r="PBS91" s="169"/>
      <c r="PBT91" s="169"/>
      <c r="PBU91" s="169"/>
      <c r="PBV91" s="169"/>
      <c r="PBW91" s="169"/>
      <c r="PBX91" s="169"/>
      <c r="PBY91" s="169"/>
      <c r="PBZ91" s="169"/>
      <c r="PCA91" s="169"/>
      <c r="PCB91" s="169"/>
      <c r="PCC91" s="169"/>
      <c r="PCD91" s="169"/>
      <c r="PCE91" s="169"/>
      <c r="PCF91" s="169"/>
      <c r="PCG91" s="169"/>
      <c r="PCH91" s="169"/>
      <c r="PCI91" s="169"/>
      <c r="PCJ91" s="169"/>
      <c r="PCK91" s="169"/>
      <c r="PCL91" s="169"/>
      <c r="PCM91" s="169"/>
      <c r="PCN91" s="169"/>
      <c r="PCO91" s="169"/>
      <c r="PCP91" s="169"/>
      <c r="PCQ91" s="169"/>
      <c r="PCR91" s="169"/>
      <c r="PCS91" s="169"/>
      <c r="PCT91" s="169"/>
      <c r="PCU91" s="169"/>
      <c r="PCV91" s="169"/>
      <c r="PCW91" s="169"/>
      <c r="PCX91" s="169"/>
      <c r="PCY91" s="169"/>
      <c r="PCZ91" s="169"/>
      <c r="PDA91" s="169"/>
      <c r="PDB91" s="169"/>
      <c r="PDC91" s="169"/>
      <c r="PDD91" s="169"/>
      <c r="PDE91" s="169"/>
      <c r="PDF91" s="169"/>
      <c r="PDG91" s="169"/>
      <c r="PDH91" s="169"/>
      <c r="PDI91" s="169"/>
      <c r="PDJ91" s="169"/>
      <c r="PDK91" s="169"/>
      <c r="PDL91" s="169"/>
      <c r="PDM91" s="169"/>
      <c r="PDN91" s="169"/>
      <c r="PDO91" s="169"/>
      <c r="PDP91" s="169"/>
      <c r="PDQ91" s="169"/>
      <c r="PDR91" s="169"/>
      <c r="PDS91" s="169"/>
      <c r="PDT91" s="169"/>
      <c r="PDU91" s="169"/>
      <c r="PDV91" s="169"/>
      <c r="PDW91" s="169"/>
      <c r="PDX91" s="169"/>
      <c r="PDY91" s="169"/>
      <c r="PDZ91" s="169"/>
      <c r="PEA91" s="169"/>
      <c r="PEB91" s="169"/>
      <c r="PEC91" s="169"/>
      <c r="PED91" s="169"/>
      <c r="PEE91" s="169"/>
      <c r="PEF91" s="169"/>
      <c r="PEG91" s="169"/>
      <c r="PEH91" s="169"/>
      <c r="PEI91" s="169"/>
      <c r="PEJ91" s="169"/>
      <c r="PEK91" s="169"/>
      <c r="PEL91" s="169"/>
      <c r="PEM91" s="169"/>
      <c r="PEN91" s="169"/>
      <c r="PEO91" s="169"/>
      <c r="PEP91" s="169"/>
      <c r="PEQ91" s="169"/>
      <c r="PER91" s="169"/>
      <c r="PES91" s="169"/>
      <c r="PET91" s="169"/>
      <c r="PEU91" s="169"/>
      <c r="PEV91" s="169"/>
      <c r="PEW91" s="169"/>
      <c r="PEX91" s="169"/>
      <c r="PEY91" s="169"/>
      <c r="PEZ91" s="169"/>
      <c r="PFA91" s="169"/>
      <c r="PFB91" s="169"/>
      <c r="PFC91" s="169"/>
      <c r="PFD91" s="169"/>
      <c r="PFE91" s="169"/>
      <c r="PFF91" s="169"/>
      <c r="PFG91" s="169"/>
      <c r="PFH91" s="169"/>
      <c r="PFI91" s="169"/>
      <c r="PFJ91" s="169"/>
      <c r="PFK91" s="169"/>
      <c r="PFL91" s="169"/>
      <c r="PFM91" s="169"/>
      <c r="PFN91" s="169"/>
      <c r="PFO91" s="169"/>
      <c r="PFP91" s="169"/>
      <c r="PFQ91" s="169"/>
      <c r="PFR91" s="169"/>
      <c r="PFS91" s="169"/>
      <c r="PFT91" s="169"/>
      <c r="PFU91" s="169"/>
      <c r="PFV91" s="169"/>
      <c r="PFW91" s="169"/>
      <c r="PFX91" s="169"/>
      <c r="PFY91" s="169"/>
      <c r="PFZ91" s="169"/>
      <c r="PGA91" s="169"/>
      <c r="PGB91" s="169"/>
      <c r="PGC91" s="169"/>
      <c r="PGD91" s="169"/>
      <c r="PGE91" s="169"/>
      <c r="PGF91" s="169"/>
      <c r="PGG91" s="169"/>
      <c r="PGH91" s="169"/>
      <c r="PGI91" s="169"/>
      <c r="PGJ91" s="169"/>
      <c r="PGK91" s="169"/>
      <c r="PGL91" s="169"/>
      <c r="PGM91" s="169"/>
      <c r="PGN91" s="169"/>
      <c r="PGO91" s="169"/>
      <c r="PGP91" s="169"/>
      <c r="PGQ91" s="169"/>
      <c r="PGR91" s="169"/>
      <c r="PGS91" s="169"/>
      <c r="PGT91" s="169"/>
      <c r="PGU91" s="169"/>
      <c r="PGV91" s="169"/>
      <c r="PGW91" s="169"/>
      <c r="PGX91" s="169"/>
      <c r="PGY91" s="169"/>
      <c r="PGZ91" s="169"/>
      <c r="PHA91" s="169"/>
      <c r="PHB91" s="169"/>
      <c r="PHC91" s="169"/>
      <c r="PHD91" s="169"/>
      <c r="PHE91" s="169"/>
      <c r="PHF91" s="169"/>
      <c r="PHG91" s="169"/>
      <c r="PHH91" s="169"/>
      <c r="PHI91" s="169"/>
      <c r="PHJ91" s="169"/>
      <c r="PHK91" s="169"/>
      <c r="PHL91" s="169"/>
      <c r="PHM91" s="169"/>
      <c r="PHN91" s="169"/>
      <c r="PHO91" s="169"/>
      <c r="PHP91" s="169"/>
      <c r="PHQ91" s="169"/>
      <c r="PHR91" s="169"/>
      <c r="PHS91" s="169"/>
      <c r="PHT91" s="169"/>
      <c r="PHU91" s="169"/>
      <c r="PHV91" s="169"/>
      <c r="PHW91" s="169"/>
      <c r="PHX91" s="169"/>
      <c r="PHY91" s="169"/>
      <c r="PHZ91" s="169"/>
      <c r="PIA91" s="169"/>
      <c r="PIB91" s="169"/>
      <c r="PIC91" s="169"/>
      <c r="PID91" s="169"/>
      <c r="PIE91" s="169"/>
      <c r="PIF91" s="169"/>
      <c r="PIG91" s="169"/>
      <c r="PIH91" s="169"/>
      <c r="PII91" s="169"/>
      <c r="PIJ91" s="169"/>
      <c r="PIK91" s="169"/>
      <c r="PIL91" s="169"/>
      <c r="PIM91" s="169"/>
      <c r="PIN91" s="169"/>
      <c r="PIO91" s="169"/>
      <c r="PIP91" s="169"/>
      <c r="PIQ91" s="169"/>
      <c r="PIR91" s="169"/>
      <c r="PIS91" s="169"/>
      <c r="PIT91" s="169"/>
      <c r="PIU91" s="169"/>
      <c r="PIV91" s="169"/>
      <c r="PIW91" s="169"/>
      <c r="PIX91" s="169"/>
      <c r="PIY91" s="169"/>
      <c r="PIZ91" s="169"/>
      <c r="PJA91" s="169"/>
      <c r="PJB91" s="169"/>
      <c r="PJC91" s="169"/>
      <c r="PJD91" s="169"/>
      <c r="PJE91" s="169"/>
      <c r="PJF91" s="169"/>
      <c r="PJG91" s="169"/>
      <c r="PJH91" s="169"/>
      <c r="PJI91" s="169"/>
      <c r="PJJ91" s="169"/>
      <c r="PJK91" s="169"/>
      <c r="PJL91" s="169"/>
      <c r="PJM91" s="169"/>
      <c r="PJN91" s="169"/>
      <c r="PJO91" s="169"/>
      <c r="PJP91" s="169"/>
      <c r="PJQ91" s="169"/>
      <c r="PJR91" s="169"/>
      <c r="PJS91" s="169"/>
      <c r="PJT91" s="169"/>
      <c r="PJU91" s="169"/>
      <c r="PJV91" s="169"/>
      <c r="PJW91" s="169"/>
      <c r="PJX91" s="169"/>
      <c r="PJY91" s="169"/>
      <c r="PJZ91" s="169"/>
      <c r="PKA91" s="169"/>
      <c r="PKB91" s="169"/>
      <c r="PKC91" s="169"/>
      <c r="PKD91" s="169"/>
      <c r="PKE91" s="169"/>
      <c r="PKF91" s="169"/>
      <c r="PKG91" s="169"/>
      <c r="PKH91" s="169"/>
      <c r="PKI91" s="169"/>
      <c r="PKJ91" s="169"/>
      <c r="PKK91" s="169"/>
      <c r="PKL91" s="169"/>
      <c r="PKM91" s="169"/>
      <c r="PKN91" s="169"/>
      <c r="PKO91" s="169"/>
      <c r="PKP91" s="169"/>
      <c r="PKQ91" s="169"/>
      <c r="PKR91" s="169"/>
      <c r="PKS91" s="169"/>
      <c r="PKT91" s="169"/>
      <c r="PKU91" s="169"/>
      <c r="PKV91" s="169"/>
      <c r="PKW91" s="169"/>
      <c r="PKX91" s="169"/>
      <c r="PKY91" s="169"/>
      <c r="PKZ91" s="169"/>
      <c r="PLA91" s="169"/>
      <c r="PLB91" s="169"/>
      <c r="PLC91" s="169"/>
      <c r="PLD91" s="169"/>
      <c r="PLE91" s="169"/>
      <c r="PLF91" s="169"/>
      <c r="PLG91" s="169"/>
      <c r="PLH91" s="169"/>
      <c r="PLI91" s="169"/>
      <c r="PLJ91" s="169"/>
      <c r="PLK91" s="169"/>
      <c r="PLL91" s="169"/>
      <c r="PLM91" s="169"/>
      <c r="PLN91" s="169"/>
      <c r="PLO91" s="169"/>
      <c r="PLP91" s="169"/>
      <c r="PLQ91" s="169"/>
      <c r="PLR91" s="169"/>
      <c r="PLS91" s="169"/>
      <c r="PLT91" s="169"/>
      <c r="PLU91" s="169"/>
      <c r="PLV91" s="169"/>
      <c r="PLW91" s="169"/>
      <c r="PLX91" s="169"/>
      <c r="PLY91" s="169"/>
      <c r="PLZ91" s="169"/>
      <c r="PMA91" s="169"/>
      <c r="PMB91" s="169"/>
      <c r="PMC91" s="169"/>
      <c r="PMD91" s="169"/>
      <c r="PME91" s="169"/>
      <c r="PMF91" s="169"/>
      <c r="PMG91" s="169"/>
      <c r="PMH91" s="169"/>
      <c r="PMI91" s="169"/>
      <c r="PMJ91" s="169"/>
      <c r="PMK91" s="169"/>
      <c r="PML91" s="169"/>
      <c r="PMM91" s="169"/>
      <c r="PMN91" s="169"/>
      <c r="PMO91" s="169"/>
      <c r="PMP91" s="169"/>
      <c r="PMQ91" s="169"/>
      <c r="PMR91" s="169"/>
      <c r="PMS91" s="169"/>
      <c r="PMT91" s="169"/>
      <c r="PMU91" s="169"/>
      <c r="PMV91" s="169"/>
      <c r="PMW91" s="169"/>
      <c r="PMX91" s="169"/>
      <c r="PMY91" s="169"/>
      <c r="PMZ91" s="169"/>
      <c r="PNA91" s="169"/>
      <c r="PNB91" s="169"/>
      <c r="PNC91" s="169"/>
      <c r="PND91" s="169"/>
      <c r="PNE91" s="169"/>
      <c r="PNF91" s="169"/>
      <c r="PNG91" s="169"/>
      <c r="PNH91" s="169"/>
      <c r="PNI91" s="169"/>
      <c r="PNJ91" s="169"/>
      <c r="PNK91" s="169"/>
      <c r="PNL91" s="169"/>
      <c r="PNM91" s="169"/>
      <c r="PNN91" s="169"/>
      <c r="PNO91" s="169"/>
      <c r="PNP91" s="169"/>
      <c r="PNQ91" s="169"/>
      <c r="PNR91" s="169"/>
      <c r="PNS91" s="169"/>
      <c r="PNT91" s="169"/>
      <c r="PNU91" s="169"/>
      <c r="PNV91" s="169"/>
      <c r="PNW91" s="169"/>
      <c r="PNX91" s="169"/>
      <c r="PNY91" s="169"/>
      <c r="PNZ91" s="169"/>
      <c r="POA91" s="169"/>
      <c r="POB91" s="169"/>
      <c r="POC91" s="169"/>
      <c r="POD91" s="169"/>
      <c r="POE91" s="169"/>
      <c r="POF91" s="169"/>
      <c r="POG91" s="169"/>
      <c r="POH91" s="169"/>
      <c r="POI91" s="169"/>
      <c r="POJ91" s="169"/>
      <c r="POK91" s="169"/>
      <c r="POL91" s="169"/>
      <c r="POM91" s="169"/>
      <c r="PON91" s="169"/>
      <c r="POO91" s="169"/>
      <c r="POP91" s="169"/>
      <c r="POQ91" s="169"/>
      <c r="POR91" s="169"/>
      <c r="POS91" s="169"/>
      <c r="POT91" s="169"/>
      <c r="POU91" s="169"/>
      <c r="POV91" s="169"/>
      <c r="POW91" s="169"/>
      <c r="POX91" s="169"/>
      <c r="POY91" s="169"/>
      <c r="POZ91" s="169"/>
      <c r="PPA91" s="169"/>
      <c r="PPB91" s="169"/>
      <c r="PPC91" s="169"/>
      <c r="PPD91" s="169"/>
      <c r="PPE91" s="169"/>
      <c r="PPF91" s="169"/>
      <c r="PPG91" s="169"/>
      <c r="PPH91" s="169"/>
      <c r="PPI91" s="169"/>
      <c r="PPJ91" s="169"/>
      <c r="PPK91" s="169"/>
      <c r="PPL91" s="169"/>
      <c r="PPM91" s="169"/>
      <c r="PPN91" s="169"/>
      <c r="PPO91" s="169"/>
      <c r="PPP91" s="169"/>
      <c r="PPQ91" s="169"/>
      <c r="PPR91" s="169"/>
      <c r="PPS91" s="169"/>
      <c r="PPT91" s="169"/>
      <c r="PPU91" s="169"/>
      <c r="PPV91" s="169"/>
      <c r="PPW91" s="169"/>
      <c r="PPX91" s="169"/>
      <c r="PPY91" s="169"/>
      <c r="PPZ91" s="169"/>
      <c r="PQA91" s="169"/>
      <c r="PQB91" s="169"/>
      <c r="PQC91" s="169"/>
      <c r="PQD91" s="169"/>
      <c r="PQE91" s="169"/>
      <c r="PQF91" s="169"/>
      <c r="PQG91" s="169"/>
      <c r="PQH91" s="169"/>
      <c r="PQI91" s="169"/>
      <c r="PQJ91" s="169"/>
      <c r="PQK91" s="169"/>
      <c r="PQL91" s="169"/>
      <c r="PQM91" s="169"/>
      <c r="PQN91" s="169"/>
      <c r="PQO91" s="169"/>
      <c r="PQP91" s="169"/>
      <c r="PQQ91" s="169"/>
      <c r="PQR91" s="169"/>
      <c r="PQS91" s="169"/>
      <c r="PQT91" s="169"/>
      <c r="PQU91" s="169"/>
      <c r="PQV91" s="169"/>
      <c r="PQW91" s="169"/>
      <c r="PQX91" s="169"/>
      <c r="PQY91" s="169"/>
      <c r="PQZ91" s="169"/>
      <c r="PRA91" s="169"/>
      <c r="PRB91" s="169"/>
      <c r="PRC91" s="169"/>
      <c r="PRD91" s="169"/>
      <c r="PRE91" s="169"/>
      <c r="PRF91" s="169"/>
      <c r="PRG91" s="169"/>
      <c r="PRH91" s="169"/>
      <c r="PRI91" s="169"/>
      <c r="PRJ91" s="169"/>
      <c r="PRK91" s="169"/>
      <c r="PRL91" s="169"/>
      <c r="PRM91" s="169"/>
      <c r="PRN91" s="169"/>
      <c r="PRO91" s="169"/>
      <c r="PRP91" s="169"/>
      <c r="PRQ91" s="169"/>
      <c r="PRR91" s="169"/>
      <c r="PRS91" s="169"/>
      <c r="PRT91" s="169"/>
      <c r="PRU91" s="169"/>
      <c r="PRV91" s="169"/>
      <c r="PRW91" s="169"/>
      <c r="PRX91" s="169"/>
      <c r="PRY91" s="169"/>
      <c r="PRZ91" s="169"/>
      <c r="PSA91" s="169"/>
      <c r="PSB91" s="169"/>
      <c r="PSC91" s="169"/>
      <c r="PSD91" s="169"/>
      <c r="PSE91" s="169"/>
      <c r="PSF91" s="169"/>
      <c r="PSG91" s="169"/>
      <c r="PSH91" s="169"/>
      <c r="PSI91" s="169"/>
      <c r="PSJ91" s="169"/>
      <c r="PSK91" s="169"/>
      <c r="PSL91" s="169"/>
      <c r="PSM91" s="169"/>
      <c r="PSN91" s="169"/>
      <c r="PSO91" s="169"/>
      <c r="PSP91" s="169"/>
      <c r="PSQ91" s="169"/>
      <c r="PSR91" s="169"/>
      <c r="PSS91" s="169"/>
      <c r="PST91" s="169"/>
      <c r="PSU91" s="169"/>
      <c r="PSV91" s="169"/>
      <c r="PSW91" s="169"/>
      <c r="PSX91" s="169"/>
      <c r="PSY91" s="169"/>
      <c r="PSZ91" s="169"/>
      <c r="PTA91" s="169"/>
      <c r="PTB91" s="169"/>
      <c r="PTC91" s="169"/>
      <c r="PTD91" s="169"/>
      <c r="PTE91" s="169"/>
      <c r="PTF91" s="169"/>
      <c r="PTG91" s="169"/>
      <c r="PTH91" s="169"/>
      <c r="PTI91" s="169"/>
      <c r="PTJ91" s="169"/>
      <c r="PTK91" s="169"/>
      <c r="PTL91" s="169"/>
      <c r="PTM91" s="169"/>
      <c r="PTN91" s="169"/>
      <c r="PTO91" s="169"/>
      <c r="PTP91" s="169"/>
      <c r="PTQ91" s="169"/>
      <c r="PTR91" s="169"/>
      <c r="PTS91" s="169"/>
      <c r="PTT91" s="169"/>
      <c r="PTU91" s="169"/>
      <c r="PTV91" s="169"/>
      <c r="PTW91" s="169"/>
      <c r="PTX91" s="169"/>
      <c r="PTY91" s="169"/>
      <c r="PTZ91" s="169"/>
      <c r="PUA91" s="169"/>
      <c r="PUB91" s="169"/>
      <c r="PUC91" s="169"/>
      <c r="PUD91" s="169"/>
      <c r="PUE91" s="169"/>
      <c r="PUF91" s="169"/>
      <c r="PUG91" s="169"/>
      <c r="PUH91" s="169"/>
      <c r="PUI91" s="169"/>
      <c r="PUJ91" s="169"/>
      <c r="PUK91" s="169"/>
      <c r="PUL91" s="169"/>
      <c r="PUM91" s="169"/>
      <c r="PUN91" s="169"/>
      <c r="PUO91" s="169"/>
      <c r="PUP91" s="169"/>
      <c r="PUQ91" s="169"/>
      <c r="PUR91" s="169"/>
      <c r="PUS91" s="169"/>
      <c r="PUT91" s="169"/>
      <c r="PUU91" s="169"/>
      <c r="PUV91" s="169"/>
      <c r="PUW91" s="169"/>
      <c r="PUX91" s="169"/>
      <c r="PUY91" s="169"/>
      <c r="PUZ91" s="169"/>
      <c r="PVA91" s="169"/>
      <c r="PVB91" s="169"/>
      <c r="PVC91" s="169"/>
      <c r="PVD91" s="169"/>
      <c r="PVE91" s="169"/>
      <c r="PVF91" s="169"/>
      <c r="PVG91" s="169"/>
      <c r="PVH91" s="169"/>
      <c r="PVI91" s="169"/>
      <c r="PVJ91" s="169"/>
      <c r="PVK91" s="169"/>
      <c r="PVL91" s="169"/>
      <c r="PVM91" s="169"/>
      <c r="PVN91" s="169"/>
      <c r="PVO91" s="169"/>
      <c r="PVP91" s="169"/>
      <c r="PVQ91" s="169"/>
      <c r="PVR91" s="169"/>
      <c r="PVS91" s="169"/>
      <c r="PVT91" s="169"/>
      <c r="PVU91" s="169"/>
      <c r="PVV91" s="169"/>
      <c r="PVW91" s="169"/>
      <c r="PVX91" s="169"/>
      <c r="PVY91" s="169"/>
      <c r="PVZ91" s="169"/>
      <c r="PWA91" s="169"/>
      <c r="PWB91" s="169"/>
      <c r="PWC91" s="169"/>
      <c r="PWD91" s="169"/>
      <c r="PWE91" s="169"/>
      <c r="PWF91" s="169"/>
      <c r="PWG91" s="169"/>
      <c r="PWH91" s="169"/>
      <c r="PWI91" s="169"/>
      <c r="PWJ91" s="169"/>
      <c r="PWK91" s="169"/>
      <c r="PWL91" s="169"/>
      <c r="PWM91" s="169"/>
      <c r="PWN91" s="169"/>
      <c r="PWO91" s="169"/>
      <c r="PWP91" s="169"/>
      <c r="PWQ91" s="169"/>
      <c r="PWR91" s="169"/>
      <c r="PWS91" s="169"/>
      <c r="PWT91" s="169"/>
      <c r="PWU91" s="169"/>
      <c r="PWV91" s="169"/>
      <c r="PWW91" s="169"/>
      <c r="PWX91" s="169"/>
      <c r="PWY91" s="169"/>
      <c r="PWZ91" s="169"/>
      <c r="PXA91" s="169"/>
      <c r="PXB91" s="169"/>
      <c r="PXC91" s="169"/>
      <c r="PXD91" s="169"/>
      <c r="PXE91" s="169"/>
      <c r="PXF91" s="169"/>
      <c r="PXG91" s="169"/>
      <c r="PXH91" s="169"/>
      <c r="PXI91" s="169"/>
      <c r="PXJ91" s="169"/>
      <c r="PXK91" s="169"/>
      <c r="PXL91" s="169"/>
      <c r="PXM91" s="169"/>
      <c r="PXN91" s="169"/>
      <c r="PXO91" s="169"/>
      <c r="PXP91" s="169"/>
      <c r="PXQ91" s="169"/>
      <c r="PXR91" s="169"/>
      <c r="PXS91" s="169"/>
      <c r="PXT91" s="169"/>
      <c r="PXU91" s="169"/>
      <c r="PXV91" s="169"/>
      <c r="PXW91" s="169"/>
      <c r="PXX91" s="169"/>
      <c r="PXY91" s="169"/>
      <c r="PXZ91" s="169"/>
      <c r="PYA91" s="169"/>
      <c r="PYB91" s="169"/>
      <c r="PYC91" s="169"/>
      <c r="PYD91" s="169"/>
      <c r="PYE91" s="169"/>
      <c r="PYF91" s="169"/>
      <c r="PYG91" s="169"/>
      <c r="PYH91" s="169"/>
      <c r="PYI91" s="169"/>
      <c r="PYJ91" s="169"/>
      <c r="PYK91" s="169"/>
      <c r="PYL91" s="169"/>
      <c r="PYM91" s="169"/>
      <c r="PYN91" s="169"/>
      <c r="PYO91" s="169"/>
      <c r="PYP91" s="169"/>
      <c r="PYQ91" s="169"/>
      <c r="PYR91" s="169"/>
      <c r="PYS91" s="169"/>
      <c r="PYT91" s="169"/>
      <c r="PYU91" s="169"/>
      <c r="PYV91" s="169"/>
      <c r="PYW91" s="169"/>
      <c r="PYX91" s="169"/>
      <c r="PYY91" s="169"/>
      <c r="PYZ91" s="169"/>
      <c r="PZA91" s="169"/>
      <c r="PZB91" s="169"/>
      <c r="PZC91" s="169"/>
      <c r="PZD91" s="169"/>
      <c r="PZE91" s="169"/>
      <c r="PZF91" s="169"/>
      <c r="PZG91" s="169"/>
      <c r="PZH91" s="169"/>
      <c r="PZI91" s="169"/>
      <c r="PZJ91" s="169"/>
      <c r="PZK91" s="169"/>
      <c r="PZL91" s="169"/>
      <c r="PZM91" s="169"/>
      <c r="PZN91" s="169"/>
      <c r="PZO91" s="169"/>
      <c r="PZP91" s="169"/>
      <c r="PZQ91" s="169"/>
      <c r="PZR91" s="169"/>
      <c r="PZS91" s="169"/>
      <c r="PZT91" s="169"/>
      <c r="PZU91" s="169"/>
      <c r="PZV91" s="169"/>
      <c r="PZW91" s="169"/>
      <c r="PZX91" s="169"/>
      <c r="PZY91" s="169"/>
      <c r="PZZ91" s="169"/>
      <c r="QAA91" s="169"/>
      <c r="QAB91" s="169"/>
      <c r="QAC91" s="169"/>
      <c r="QAD91" s="169"/>
      <c r="QAE91" s="169"/>
      <c r="QAF91" s="169"/>
      <c r="QAG91" s="169"/>
      <c r="QAH91" s="169"/>
      <c r="QAI91" s="169"/>
      <c r="QAJ91" s="169"/>
      <c r="QAK91" s="169"/>
      <c r="QAL91" s="169"/>
      <c r="QAM91" s="169"/>
      <c r="QAN91" s="169"/>
      <c r="QAO91" s="169"/>
      <c r="QAP91" s="169"/>
      <c r="QAQ91" s="169"/>
      <c r="QAR91" s="169"/>
      <c r="QAS91" s="169"/>
      <c r="QAT91" s="169"/>
      <c r="QAU91" s="169"/>
      <c r="QAV91" s="169"/>
      <c r="QAW91" s="169"/>
      <c r="QAX91" s="169"/>
      <c r="QAY91" s="169"/>
      <c r="QAZ91" s="169"/>
      <c r="QBA91" s="169"/>
      <c r="QBB91" s="169"/>
      <c r="QBC91" s="169"/>
      <c r="QBD91" s="169"/>
      <c r="QBE91" s="169"/>
      <c r="QBF91" s="169"/>
      <c r="QBG91" s="169"/>
      <c r="QBH91" s="169"/>
      <c r="QBI91" s="169"/>
      <c r="QBJ91" s="169"/>
      <c r="QBK91" s="169"/>
      <c r="QBL91" s="169"/>
      <c r="QBM91" s="169"/>
      <c r="QBN91" s="169"/>
      <c r="QBO91" s="169"/>
      <c r="QBP91" s="169"/>
      <c r="QBQ91" s="169"/>
      <c r="QBR91" s="169"/>
      <c r="QBS91" s="169"/>
      <c r="QBT91" s="169"/>
      <c r="QBU91" s="169"/>
      <c r="QBV91" s="169"/>
      <c r="QBW91" s="169"/>
      <c r="QBX91" s="169"/>
      <c r="QBY91" s="169"/>
      <c r="QBZ91" s="169"/>
      <c r="QCA91" s="169"/>
      <c r="QCB91" s="169"/>
      <c r="QCC91" s="169"/>
      <c r="QCD91" s="169"/>
      <c r="QCE91" s="169"/>
      <c r="QCF91" s="169"/>
      <c r="QCG91" s="169"/>
      <c r="QCH91" s="169"/>
      <c r="QCI91" s="169"/>
      <c r="QCJ91" s="169"/>
      <c r="QCK91" s="169"/>
      <c r="QCL91" s="169"/>
      <c r="QCM91" s="169"/>
      <c r="QCN91" s="169"/>
      <c r="QCO91" s="169"/>
      <c r="QCP91" s="169"/>
      <c r="QCQ91" s="169"/>
      <c r="QCR91" s="169"/>
      <c r="QCS91" s="169"/>
      <c r="QCT91" s="169"/>
      <c r="QCU91" s="169"/>
      <c r="QCV91" s="169"/>
      <c r="QCW91" s="169"/>
      <c r="QCX91" s="169"/>
      <c r="QCY91" s="169"/>
      <c r="QCZ91" s="169"/>
      <c r="QDA91" s="169"/>
      <c r="QDB91" s="169"/>
      <c r="QDC91" s="169"/>
      <c r="QDD91" s="169"/>
      <c r="QDE91" s="169"/>
      <c r="QDF91" s="169"/>
      <c r="QDG91" s="169"/>
      <c r="QDH91" s="169"/>
      <c r="QDI91" s="169"/>
      <c r="QDJ91" s="169"/>
      <c r="QDK91" s="169"/>
      <c r="QDL91" s="169"/>
      <c r="QDM91" s="169"/>
      <c r="QDN91" s="169"/>
      <c r="QDO91" s="169"/>
      <c r="QDP91" s="169"/>
      <c r="QDQ91" s="169"/>
      <c r="QDR91" s="169"/>
      <c r="QDS91" s="169"/>
      <c r="QDT91" s="169"/>
      <c r="QDU91" s="169"/>
      <c r="QDV91" s="169"/>
      <c r="QDW91" s="169"/>
      <c r="QDX91" s="169"/>
      <c r="QDY91" s="169"/>
      <c r="QDZ91" s="169"/>
      <c r="QEA91" s="169"/>
      <c r="QEB91" s="169"/>
      <c r="QEC91" s="169"/>
      <c r="QED91" s="169"/>
      <c r="QEE91" s="169"/>
      <c r="QEF91" s="169"/>
      <c r="QEG91" s="169"/>
      <c r="QEH91" s="169"/>
      <c r="QEI91" s="169"/>
      <c r="QEJ91" s="169"/>
      <c r="QEK91" s="169"/>
      <c r="QEL91" s="169"/>
      <c r="QEM91" s="169"/>
      <c r="QEN91" s="169"/>
      <c r="QEO91" s="169"/>
      <c r="QEP91" s="169"/>
      <c r="QEQ91" s="169"/>
      <c r="QER91" s="169"/>
      <c r="QES91" s="169"/>
      <c r="QET91" s="169"/>
      <c r="QEU91" s="169"/>
      <c r="QEV91" s="169"/>
      <c r="QEW91" s="169"/>
      <c r="QEX91" s="169"/>
      <c r="QEY91" s="169"/>
      <c r="QEZ91" s="169"/>
      <c r="QFA91" s="169"/>
      <c r="QFB91" s="169"/>
      <c r="QFC91" s="169"/>
      <c r="QFD91" s="169"/>
      <c r="QFE91" s="169"/>
      <c r="QFF91" s="169"/>
      <c r="QFG91" s="169"/>
      <c r="QFH91" s="169"/>
      <c r="QFI91" s="169"/>
      <c r="QFJ91" s="169"/>
      <c r="QFK91" s="169"/>
      <c r="QFL91" s="169"/>
      <c r="QFM91" s="169"/>
      <c r="QFN91" s="169"/>
      <c r="QFO91" s="169"/>
      <c r="QFP91" s="169"/>
      <c r="QFQ91" s="169"/>
      <c r="QFR91" s="169"/>
      <c r="QFS91" s="169"/>
      <c r="QFT91" s="169"/>
      <c r="QFU91" s="169"/>
      <c r="QFV91" s="169"/>
      <c r="QFW91" s="169"/>
      <c r="QFX91" s="169"/>
      <c r="QFY91" s="169"/>
      <c r="QFZ91" s="169"/>
      <c r="QGA91" s="169"/>
      <c r="QGB91" s="169"/>
      <c r="QGC91" s="169"/>
      <c r="QGD91" s="169"/>
      <c r="QGE91" s="169"/>
      <c r="QGF91" s="169"/>
      <c r="QGG91" s="169"/>
      <c r="QGH91" s="169"/>
      <c r="QGI91" s="169"/>
      <c r="QGJ91" s="169"/>
      <c r="QGK91" s="169"/>
      <c r="QGL91" s="169"/>
      <c r="QGM91" s="169"/>
      <c r="QGN91" s="169"/>
      <c r="QGO91" s="169"/>
      <c r="QGP91" s="169"/>
      <c r="QGQ91" s="169"/>
      <c r="QGR91" s="169"/>
      <c r="QGS91" s="169"/>
      <c r="QGT91" s="169"/>
      <c r="QGU91" s="169"/>
      <c r="QGV91" s="169"/>
      <c r="QGW91" s="169"/>
      <c r="QGX91" s="169"/>
      <c r="QGY91" s="169"/>
      <c r="QGZ91" s="169"/>
      <c r="QHA91" s="169"/>
      <c r="QHB91" s="169"/>
      <c r="QHC91" s="169"/>
      <c r="QHD91" s="169"/>
      <c r="QHE91" s="169"/>
      <c r="QHF91" s="169"/>
      <c r="QHG91" s="169"/>
      <c r="QHH91" s="169"/>
      <c r="QHI91" s="169"/>
      <c r="QHJ91" s="169"/>
      <c r="QHK91" s="169"/>
      <c r="QHL91" s="169"/>
      <c r="QHM91" s="169"/>
      <c r="QHN91" s="169"/>
      <c r="QHO91" s="169"/>
      <c r="QHP91" s="169"/>
      <c r="QHQ91" s="169"/>
      <c r="QHR91" s="169"/>
      <c r="QHS91" s="169"/>
      <c r="QHT91" s="169"/>
      <c r="QHU91" s="169"/>
      <c r="QHV91" s="169"/>
      <c r="QHW91" s="169"/>
      <c r="QHX91" s="169"/>
      <c r="QHY91" s="169"/>
      <c r="QHZ91" s="169"/>
      <c r="QIA91" s="169"/>
      <c r="QIB91" s="169"/>
      <c r="QIC91" s="169"/>
      <c r="QID91" s="169"/>
      <c r="QIE91" s="169"/>
      <c r="QIF91" s="169"/>
      <c r="QIG91" s="169"/>
      <c r="QIH91" s="169"/>
      <c r="QII91" s="169"/>
      <c r="QIJ91" s="169"/>
      <c r="QIK91" s="169"/>
      <c r="QIL91" s="169"/>
      <c r="QIM91" s="169"/>
      <c r="QIN91" s="169"/>
      <c r="QIO91" s="169"/>
      <c r="QIP91" s="169"/>
      <c r="QIQ91" s="169"/>
      <c r="QIR91" s="169"/>
      <c r="QIS91" s="169"/>
      <c r="QIT91" s="169"/>
      <c r="QIU91" s="169"/>
      <c r="QIV91" s="169"/>
      <c r="QIW91" s="169"/>
      <c r="QIX91" s="169"/>
      <c r="QIY91" s="169"/>
      <c r="QIZ91" s="169"/>
      <c r="QJA91" s="169"/>
      <c r="QJB91" s="169"/>
      <c r="QJC91" s="169"/>
      <c r="QJD91" s="169"/>
      <c r="QJE91" s="169"/>
      <c r="QJF91" s="169"/>
      <c r="QJG91" s="169"/>
      <c r="QJH91" s="169"/>
      <c r="QJI91" s="169"/>
      <c r="QJJ91" s="169"/>
      <c r="QJK91" s="169"/>
      <c r="QJL91" s="169"/>
      <c r="QJM91" s="169"/>
      <c r="QJN91" s="169"/>
      <c r="QJO91" s="169"/>
      <c r="QJP91" s="169"/>
      <c r="QJQ91" s="169"/>
      <c r="QJR91" s="169"/>
      <c r="QJS91" s="169"/>
      <c r="QJT91" s="169"/>
      <c r="QJU91" s="169"/>
      <c r="QJV91" s="169"/>
      <c r="QJW91" s="169"/>
      <c r="QJX91" s="169"/>
      <c r="QJY91" s="169"/>
      <c r="QJZ91" s="169"/>
      <c r="QKA91" s="169"/>
      <c r="QKB91" s="169"/>
      <c r="QKC91" s="169"/>
      <c r="QKD91" s="169"/>
      <c r="QKE91" s="169"/>
      <c r="QKF91" s="169"/>
      <c r="QKG91" s="169"/>
      <c r="QKH91" s="169"/>
      <c r="QKI91" s="169"/>
      <c r="QKJ91" s="169"/>
      <c r="QKK91" s="169"/>
      <c r="QKL91" s="169"/>
      <c r="QKM91" s="169"/>
      <c r="QKN91" s="169"/>
      <c r="QKO91" s="169"/>
      <c r="QKP91" s="169"/>
      <c r="QKQ91" s="169"/>
      <c r="QKR91" s="169"/>
      <c r="QKS91" s="169"/>
      <c r="QKT91" s="169"/>
      <c r="QKU91" s="169"/>
      <c r="QKV91" s="169"/>
      <c r="QKW91" s="169"/>
      <c r="QKX91" s="169"/>
      <c r="QKY91" s="169"/>
      <c r="QKZ91" s="169"/>
      <c r="QLA91" s="169"/>
      <c r="QLB91" s="169"/>
      <c r="QLC91" s="169"/>
      <c r="QLD91" s="169"/>
      <c r="QLE91" s="169"/>
      <c r="QLF91" s="169"/>
      <c r="QLG91" s="169"/>
      <c r="QLH91" s="169"/>
      <c r="QLI91" s="169"/>
      <c r="QLJ91" s="169"/>
      <c r="QLK91" s="169"/>
      <c r="QLL91" s="169"/>
      <c r="QLM91" s="169"/>
      <c r="QLN91" s="169"/>
      <c r="QLO91" s="169"/>
      <c r="QLP91" s="169"/>
      <c r="QLQ91" s="169"/>
      <c r="QLR91" s="169"/>
      <c r="QLS91" s="169"/>
      <c r="QLT91" s="169"/>
      <c r="QLU91" s="169"/>
      <c r="QLV91" s="169"/>
      <c r="QLW91" s="169"/>
      <c r="QLX91" s="169"/>
      <c r="QLY91" s="169"/>
      <c r="QLZ91" s="169"/>
      <c r="QMA91" s="169"/>
      <c r="QMB91" s="169"/>
      <c r="QMC91" s="169"/>
      <c r="QMD91" s="169"/>
      <c r="QME91" s="169"/>
      <c r="QMF91" s="169"/>
      <c r="QMG91" s="169"/>
      <c r="QMH91" s="169"/>
      <c r="QMI91" s="169"/>
      <c r="QMJ91" s="169"/>
      <c r="QMK91" s="169"/>
      <c r="QML91" s="169"/>
      <c r="QMM91" s="169"/>
      <c r="QMN91" s="169"/>
      <c r="QMO91" s="169"/>
      <c r="QMP91" s="169"/>
      <c r="QMQ91" s="169"/>
      <c r="QMR91" s="169"/>
      <c r="QMS91" s="169"/>
      <c r="QMT91" s="169"/>
      <c r="QMU91" s="169"/>
      <c r="QMV91" s="169"/>
      <c r="QMW91" s="169"/>
      <c r="QMX91" s="169"/>
      <c r="QMY91" s="169"/>
      <c r="QMZ91" s="169"/>
      <c r="QNA91" s="169"/>
      <c r="QNB91" s="169"/>
      <c r="QNC91" s="169"/>
      <c r="QND91" s="169"/>
      <c r="QNE91" s="169"/>
      <c r="QNF91" s="169"/>
      <c r="QNG91" s="169"/>
      <c r="QNH91" s="169"/>
      <c r="QNI91" s="169"/>
      <c r="QNJ91" s="169"/>
      <c r="QNK91" s="169"/>
      <c r="QNL91" s="169"/>
      <c r="QNM91" s="169"/>
      <c r="QNN91" s="169"/>
      <c r="QNO91" s="169"/>
      <c r="QNP91" s="169"/>
      <c r="QNQ91" s="169"/>
      <c r="QNR91" s="169"/>
      <c r="QNS91" s="169"/>
      <c r="QNT91" s="169"/>
      <c r="QNU91" s="169"/>
      <c r="QNV91" s="169"/>
      <c r="QNW91" s="169"/>
      <c r="QNX91" s="169"/>
      <c r="QNY91" s="169"/>
      <c r="QNZ91" s="169"/>
      <c r="QOA91" s="169"/>
      <c r="QOB91" s="169"/>
      <c r="QOC91" s="169"/>
      <c r="QOD91" s="169"/>
      <c r="QOE91" s="169"/>
      <c r="QOF91" s="169"/>
      <c r="QOG91" s="169"/>
      <c r="QOH91" s="169"/>
      <c r="QOI91" s="169"/>
      <c r="QOJ91" s="169"/>
      <c r="QOK91" s="169"/>
      <c r="QOL91" s="169"/>
      <c r="QOM91" s="169"/>
      <c r="QON91" s="169"/>
      <c r="QOO91" s="169"/>
      <c r="QOP91" s="169"/>
      <c r="QOQ91" s="169"/>
      <c r="QOR91" s="169"/>
      <c r="QOS91" s="169"/>
      <c r="QOT91" s="169"/>
      <c r="QOU91" s="169"/>
      <c r="QOV91" s="169"/>
      <c r="QOW91" s="169"/>
      <c r="QOX91" s="169"/>
      <c r="QOY91" s="169"/>
      <c r="QOZ91" s="169"/>
      <c r="QPA91" s="169"/>
      <c r="QPB91" s="169"/>
      <c r="QPC91" s="169"/>
      <c r="QPD91" s="169"/>
      <c r="QPE91" s="169"/>
      <c r="QPF91" s="169"/>
      <c r="QPG91" s="169"/>
      <c r="QPH91" s="169"/>
      <c r="QPI91" s="169"/>
      <c r="QPJ91" s="169"/>
      <c r="QPK91" s="169"/>
      <c r="QPL91" s="169"/>
      <c r="QPM91" s="169"/>
      <c r="QPN91" s="169"/>
      <c r="QPO91" s="169"/>
      <c r="QPP91" s="169"/>
      <c r="QPQ91" s="169"/>
      <c r="QPR91" s="169"/>
      <c r="QPS91" s="169"/>
      <c r="QPT91" s="169"/>
      <c r="QPU91" s="169"/>
      <c r="QPV91" s="169"/>
      <c r="QPW91" s="169"/>
      <c r="QPX91" s="169"/>
      <c r="QPY91" s="169"/>
      <c r="QPZ91" s="169"/>
      <c r="QQA91" s="169"/>
      <c r="QQB91" s="169"/>
      <c r="QQC91" s="169"/>
      <c r="QQD91" s="169"/>
      <c r="QQE91" s="169"/>
      <c r="QQF91" s="169"/>
      <c r="QQG91" s="169"/>
      <c r="QQH91" s="169"/>
      <c r="QQI91" s="169"/>
      <c r="QQJ91" s="169"/>
      <c r="QQK91" s="169"/>
      <c r="QQL91" s="169"/>
      <c r="QQM91" s="169"/>
      <c r="QQN91" s="169"/>
      <c r="QQO91" s="169"/>
      <c r="QQP91" s="169"/>
      <c r="QQQ91" s="169"/>
      <c r="QQR91" s="169"/>
      <c r="QQS91" s="169"/>
      <c r="QQT91" s="169"/>
      <c r="QQU91" s="169"/>
      <c r="QQV91" s="169"/>
      <c r="QQW91" s="169"/>
      <c r="QQX91" s="169"/>
      <c r="QQY91" s="169"/>
      <c r="QQZ91" s="169"/>
      <c r="QRA91" s="169"/>
      <c r="QRB91" s="169"/>
      <c r="QRC91" s="169"/>
      <c r="QRD91" s="169"/>
      <c r="QRE91" s="169"/>
      <c r="QRF91" s="169"/>
      <c r="QRG91" s="169"/>
      <c r="QRH91" s="169"/>
      <c r="QRI91" s="169"/>
      <c r="QRJ91" s="169"/>
      <c r="QRK91" s="169"/>
      <c r="QRL91" s="169"/>
      <c r="QRM91" s="169"/>
      <c r="QRN91" s="169"/>
      <c r="QRO91" s="169"/>
      <c r="QRP91" s="169"/>
      <c r="QRQ91" s="169"/>
      <c r="QRR91" s="169"/>
      <c r="QRS91" s="169"/>
      <c r="QRT91" s="169"/>
      <c r="QRU91" s="169"/>
      <c r="QRV91" s="169"/>
      <c r="QRW91" s="169"/>
      <c r="QRX91" s="169"/>
      <c r="QRY91" s="169"/>
      <c r="QRZ91" s="169"/>
      <c r="QSA91" s="169"/>
      <c r="QSB91" s="169"/>
      <c r="QSC91" s="169"/>
      <c r="QSD91" s="169"/>
      <c r="QSE91" s="169"/>
      <c r="QSF91" s="169"/>
      <c r="QSG91" s="169"/>
      <c r="QSH91" s="169"/>
      <c r="QSI91" s="169"/>
      <c r="QSJ91" s="169"/>
      <c r="QSK91" s="169"/>
      <c r="QSL91" s="169"/>
      <c r="QSM91" s="169"/>
      <c r="QSN91" s="169"/>
      <c r="QSO91" s="169"/>
      <c r="QSP91" s="169"/>
      <c r="QSQ91" s="169"/>
      <c r="QSR91" s="169"/>
      <c r="QSS91" s="169"/>
      <c r="QST91" s="169"/>
      <c r="QSU91" s="169"/>
      <c r="QSV91" s="169"/>
      <c r="QSW91" s="169"/>
      <c r="QSX91" s="169"/>
      <c r="QSY91" s="169"/>
      <c r="QSZ91" s="169"/>
      <c r="QTA91" s="169"/>
      <c r="QTB91" s="169"/>
      <c r="QTC91" s="169"/>
      <c r="QTD91" s="169"/>
      <c r="QTE91" s="169"/>
      <c r="QTF91" s="169"/>
      <c r="QTG91" s="169"/>
      <c r="QTH91" s="169"/>
      <c r="QTI91" s="169"/>
      <c r="QTJ91" s="169"/>
      <c r="QTK91" s="169"/>
      <c r="QTL91" s="169"/>
      <c r="QTM91" s="169"/>
      <c r="QTN91" s="169"/>
      <c r="QTO91" s="169"/>
      <c r="QTP91" s="169"/>
      <c r="QTQ91" s="169"/>
      <c r="QTR91" s="169"/>
      <c r="QTS91" s="169"/>
      <c r="QTT91" s="169"/>
      <c r="QTU91" s="169"/>
      <c r="QTV91" s="169"/>
      <c r="QTW91" s="169"/>
      <c r="QTX91" s="169"/>
      <c r="QTY91" s="169"/>
      <c r="QTZ91" s="169"/>
      <c r="QUA91" s="169"/>
      <c r="QUB91" s="169"/>
      <c r="QUC91" s="169"/>
      <c r="QUD91" s="169"/>
      <c r="QUE91" s="169"/>
      <c r="QUF91" s="169"/>
      <c r="QUG91" s="169"/>
      <c r="QUH91" s="169"/>
      <c r="QUI91" s="169"/>
      <c r="QUJ91" s="169"/>
      <c r="QUK91" s="169"/>
      <c r="QUL91" s="169"/>
      <c r="QUM91" s="169"/>
      <c r="QUN91" s="169"/>
      <c r="QUO91" s="169"/>
      <c r="QUP91" s="169"/>
      <c r="QUQ91" s="169"/>
      <c r="QUR91" s="169"/>
      <c r="QUS91" s="169"/>
      <c r="QUT91" s="169"/>
      <c r="QUU91" s="169"/>
      <c r="QUV91" s="169"/>
      <c r="QUW91" s="169"/>
      <c r="QUX91" s="169"/>
      <c r="QUY91" s="169"/>
      <c r="QUZ91" s="169"/>
      <c r="QVA91" s="169"/>
      <c r="QVB91" s="169"/>
      <c r="QVC91" s="169"/>
      <c r="QVD91" s="169"/>
      <c r="QVE91" s="169"/>
      <c r="QVF91" s="169"/>
      <c r="QVG91" s="169"/>
      <c r="QVH91" s="169"/>
      <c r="QVI91" s="169"/>
      <c r="QVJ91" s="169"/>
      <c r="QVK91" s="169"/>
      <c r="QVL91" s="169"/>
      <c r="QVM91" s="169"/>
      <c r="QVN91" s="169"/>
      <c r="QVO91" s="169"/>
      <c r="QVP91" s="169"/>
      <c r="QVQ91" s="169"/>
      <c r="QVR91" s="169"/>
      <c r="QVS91" s="169"/>
      <c r="QVT91" s="169"/>
      <c r="QVU91" s="169"/>
      <c r="QVV91" s="169"/>
      <c r="QVW91" s="169"/>
      <c r="QVX91" s="169"/>
      <c r="QVY91" s="169"/>
      <c r="QVZ91" s="169"/>
      <c r="QWA91" s="169"/>
      <c r="QWB91" s="169"/>
      <c r="QWC91" s="169"/>
      <c r="QWD91" s="169"/>
      <c r="QWE91" s="169"/>
      <c r="QWF91" s="169"/>
      <c r="QWG91" s="169"/>
      <c r="QWH91" s="169"/>
      <c r="QWI91" s="169"/>
      <c r="QWJ91" s="169"/>
      <c r="QWK91" s="169"/>
      <c r="QWL91" s="169"/>
      <c r="QWM91" s="169"/>
      <c r="QWN91" s="169"/>
      <c r="QWO91" s="169"/>
      <c r="QWP91" s="169"/>
      <c r="QWQ91" s="169"/>
      <c r="QWR91" s="169"/>
      <c r="QWS91" s="169"/>
      <c r="QWT91" s="169"/>
      <c r="QWU91" s="169"/>
      <c r="QWV91" s="169"/>
      <c r="QWW91" s="169"/>
      <c r="QWX91" s="169"/>
      <c r="QWY91" s="169"/>
      <c r="QWZ91" s="169"/>
      <c r="QXA91" s="169"/>
      <c r="QXB91" s="169"/>
      <c r="QXC91" s="169"/>
      <c r="QXD91" s="169"/>
      <c r="QXE91" s="169"/>
      <c r="QXF91" s="169"/>
      <c r="QXG91" s="169"/>
      <c r="QXH91" s="169"/>
      <c r="QXI91" s="169"/>
      <c r="QXJ91" s="169"/>
      <c r="QXK91" s="169"/>
      <c r="QXL91" s="169"/>
      <c r="QXM91" s="169"/>
      <c r="QXN91" s="169"/>
      <c r="QXO91" s="169"/>
      <c r="QXP91" s="169"/>
      <c r="QXQ91" s="169"/>
      <c r="QXR91" s="169"/>
      <c r="QXS91" s="169"/>
      <c r="QXT91" s="169"/>
      <c r="QXU91" s="169"/>
      <c r="QXV91" s="169"/>
      <c r="QXW91" s="169"/>
      <c r="QXX91" s="169"/>
      <c r="QXY91" s="169"/>
      <c r="QXZ91" s="169"/>
      <c r="QYA91" s="169"/>
      <c r="QYB91" s="169"/>
      <c r="QYC91" s="169"/>
      <c r="QYD91" s="169"/>
      <c r="QYE91" s="169"/>
      <c r="QYF91" s="169"/>
      <c r="QYG91" s="169"/>
      <c r="QYH91" s="169"/>
      <c r="QYI91" s="169"/>
      <c r="QYJ91" s="169"/>
      <c r="QYK91" s="169"/>
      <c r="QYL91" s="169"/>
      <c r="QYM91" s="169"/>
      <c r="QYN91" s="169"/>
      <c r="QYO91" s="169"/>
      <c r="QYP91" s="169"/>
      <c r="QYQ91" s="169"/>
      <c r="QYR91" s="169"/>
      <c r="QYS91" s="169"/>
      <c r="QYT91" s="169"/>
      <c r="QYU91" s="169"/>
      <c r="QYV91" s="169"/>
      <c r="QYW91" s="169"/>
      <c r="QYX91" s="169"/>
      <c r="QYY91" s="169"/>
      <c r="QYZ91" s="169"/>
      <c r="QZA91" s="169"/>
      <c r="QZB91" s="169"/>
      <c r="QZC91" s="169"/>
      <c r="QZD91" s="169"/>
      <c r="QZE91" s="169"/>
      <c r="QZF91" s="169"/>
      <c r="QZG91" s="169"/>
      <c r="QZH91" s="169"/>
      <c r="QZI91" s="169"/>
      <c r="QZJ91" s="169"/>
      <c r="QZK91" s="169"/>
      <c r="QZL91" s="169"/>
      <c r="QZM91" s="169"/>
      <c r="QZN91" s="169"/>
      <c r="QZO91" s="169"/>
      <c r="QZP91" s="169"/>
      <c r="QZQ91" s="169"/>
      <c r="QZR91" s="169"/>
      <c r="QZS91" s="169"/>
      <c r="QZT91" s="169"/>
      <c r="QZU91" s="169"/>
      <c r="QZV91" s="169"/>
      <c r="QZW91" s="169"/>
      <c r="QZX91" s="169"/>
      <c r="QZY91" s="169"/>
      <c r="QZZ91" s="169"/>
      <c r="RAA91" s="169"/>
      <c r="RAB91" s="169"/>
      <c r="RAC91" s="169"/>
      <c r="RAD91" s="169"/>
      <c r="RAE91" s="169"/>
      <c r="RAF91" s="169"/>
      <c r="RAG91" s="169"/>
      <c r="RAH91" s="169"/>
      <c r="RAI91" s="169"/>
      <c r="RAJ91" s="169"/>
      <c r="RAK91" s="169"/>
      <c r="RAL91" s="169"/>
      <c r="RAM91" s="169"/>
      <c r="RAN91" s="169"/>
      <c r="RAO91" s="169"/>
      <c r="RAP91" s="169"/>
      <c r="RAQ91" s="169"/>
      <c r="RAR91" s="169"/>
      <c r="RAS91" s="169"/>
      <c r="RAT91" s="169"/>
      <c r="RAU91" s="169"/>
      <c r="RAV91" s="169"/>
      <c r="RAW91" s="169"/>
      <c r="RAX91" s="169"/>
      <c r="RAY91" s="169"/>
      <c r="RAZ91" s="169"/>
      <c r="RBA91" s="169"/>
      <c r="RBB91" s="169"/>
      <c r="RBC91" s="169"/>
      <c r="RBD91" s="169"/>
      <c r="RBE91" s="169"/>
      <c r="RBF91" s="169"/>
      <c r="RBG91" s="169"/>
      <c r="RBH91" s="169"/>
      <c r="RBI91" s="169"/>
      <c r="RBJ91" s="169"/>
      <c r="RBK91" s="169"/>
      <c r="RBL91" s="169"/>
      <c r="RBM91" s="169"/>
      <c r="RBN91" s="169"/>
      <c r="RBO91" s="169"/>
      <c r="RBP91" s="169"/>
      <c r="RBQ91" s="169"/>
      <c r="RBR91" s="169"/>
      <c r="RBS91" s="169"/>
      <c r="RBT91" s="169"/>
      <c r="RBU91" s="169"/>
      <c r="RBV91" s="169"/>
      <c r="RBW91" s="169"/>
      <c r="RBX91" s="169"/>
      <c r="RBY91" s="169"/>
      <c r="RBZ91" s="169"/>
      <c r="RCA91" s="169"/>
      <c r="RCB91" s="169"/>
      <c r="RCC91" s="169"/>
      <c r="RCD91" s="169"/>
      <c r="RCE91" s="169"/>
      <c r="RCF91" s="169"/>
      <c r="RCG91" s="169"/>
      <c r="RCH91" s="169"/>
      <c r="RCI91" s="169"/>
      <c r="RCJ91" s="169"/>
      <c r="RCK91" s="169"/>
      <c r="RCL91" s="169"/>
      <c r="RCM91" s="169"/>
      <c r="RCN91" s="169"/>
      <c r="RCO91" s="169"/>
      <c r="RCP91" s="169"/>
      <c r="RCQ91" s="169"/>
      <c r="RCR91" s="169"/>
      <c r="RCS91" s="169"/>
      <c r="RCT91" s="169"/>
      <c r="RCU91" s="169"/>
      <c r="RCV91" s="169"/>
      <c r="RCW91" s="169"/>
      <c r="RCX91" s="169"/>
      <c r="RCY91" s="169"/>
      <c r="RCZ91" s="169"/>
      <c r="RDA91" s="169"/>
      <c r="RDB91" s="169"/>
      <c r="RDC91" s="169"/>
      <c r="RDD91" s="169"/>
      <c r="RDE91" s="169"/>
      <c r="RDF91" s="169"/>
      <c r="RDG91" s="169"/>
      <c r="RDH91" s="169"/>
      <c r="RDI91" s="169"/>
      <c r="RDJ91" s="169"/>
      <c r="RDK91" s="169"/>
      <c r="RDL91" s="169"/>
      <c r="RDM91" s="169"/>
      <c r="RDN91" s="169"/>
      <c r="RDO91" s="169"/>
      <c r="RDP91" s="169"/>
      <c r="RDQ91" s="169"/>
      <c r="RDR91" s="169"/>
      <c r="RDS91" s="169"/>
      <c r="RDT91" s="169"/>
      <c r="RDU91" s="169"/>
      <c r="RDV91" s="169"/>
      <c r="RDW91" s="169"/>
      <c r="RDX91" s="169"/>
      <c r="RDY91" s="169"/>
      <c r="RDZ91" s="169"/>
      <c r="REA91" s="169"/>
      <c r="REB91" s="169"/>
      <c r="REC91" s="169"/>
      <c r="RED91" s="169"/>
      <c r="REE91" s="169"/>
      <c r="REF91" s="169"/>
      <c r="REG91" s="169"/>
      <c r="REH91" s="169"/>
      <c r="REI91" s="169"/>
      <c r="REJ91" s="169"/>
      <c r="REK91" s="169"/>
      <c r="REL91" s="169"/>
      <c r="REM91" s="169"/>
      <c r="REN91" s="169"/>
      <c r="REO91" s="169"/>
      <c r="REP91" s="169"/>
      <c r="REQ91" s="169"/>
      <c r="RER91" s="169"/>
      <c r="RES91" s="169"/>
      <c r="RET91" s="169"/>
      <c r="REU91" s="169"/>
      <c r="REV91" s="169"/>
      <c r="REW91" s="169"/>
      <c r="REX91" s="169"/>
      <c r="REY91" s="169"/>
      <c r="REZ91" s="169"/>
      <c r="RFA91" s="169"/>
      <c r="RFB91" s="169"/>
      <c r="RFC91" s="169"/>
      <c r="RFD91" s="169"/>
      <c r="RFE91" s="169"/>
      <c r="RFF91" s="169"/>
      <c r="RFG91" s="169"/>
      <c r="RFH91" s="169"/>
      <c r="RFI91" s="169"/>
      <c r="RFJ91" s="169"/>
      <c r="RFK91" s="169"/>
      <c r="RFL91" s="169"/>
      <c r="RFM91" s="169"/>
      <c r="RFN91" s="169"/>
      <c r="RFO91" s="169"/>
      <c r="RFP91" s="169"/>
      <c r="RFQ91" s="169"/>
      <c r="RFR91" s="169"/>
      <c r="RFS91" s="169"/>
      <c r="RFT91" s="169"/>
      <c r="RFU91" s="169"/>
      <c r="RFV91" s="169"/>
      <c r="RFW91" s="169"/>
      <c r="RFX91" s="169"/>
      <c r="RFY91" s="169"/>
      <c r="RFZ91" s="169"/>
      <c r="RGA91" s="169"/>
      <c r="RGB91" s="169"/>
      <c r="RGC91" s="169"/>
      <c r="RGD91" s="169"/>
      <c r="RGE91" s="169"/>
      <c r="RGF91" s="169"/>
      <c r="RGG91" s="169"/>
      <c r="RGH91" s="169"/>
      <c r="RGI91" s="169"/>
      <c r="RGJ91" s="169"/>
      <c r="RGK91" s="169"/>
      <c r="RGL91" s="169"/>
      <c r="RGM91" s="169"/>
      <c r="RGN91" s="169"/>
      <c r="RGO91" s="169"/>
      <c r="RGP91" s="169"/>
      <c r="RGQ91" s="169"/>
      <c r="RGR91" s="169"/>
      <c r="RGS91" s="169"/>
      <c r="RGT91" s="169"/>
      <c r="RGU91" s="169"/>
      <c r="RGV91" s="169"/>
      <c r="RGW91" s="169"/>
      <c r="RGX91" s="169"/>
      <c r="RGY91" s="169"/>
      <c r="RGZ91" s="169"/>
      <c r="RHA91" s="169"/>
      <c r="RHB91" s="169"/>
      <c r="RHC91" s="169"/>
      <c r="RHD91" s="169"/>
      <c r="RHE91" s="169"/>
      <c r="RHF91" s="169"/>
      <c r="RHG91" s="169"/>
      <c r="RHH91" s="169"/>
      <c r="RHI91" s="169"/>
      <c r="RHJ91" s="169"/>
      <c r="RHK91" s="169"/>
      <c r="RHL91" s="169"/>
      <c r="RHM91" s="169"/>
      <c r="RHN91" s="169"/>
      <c r="RHO91" s="169"/>
      <c r="RHP91" s="169"/>
      <c r="RHQ91" s="169"/>
      <c r="RHR91" s="169"/>
      <c r="RHS91" s="169"/>
      <c r="RHT91" s="169"/>
      <c r="RHU91" s="169"/>
      <c r="RHV91" s="169"/>
      <c r="RHW91" s="169"/>
      <c r="RHX91" s="169"/>
      <c r="RHY91" s="169"/>
      <c r="RHZ91" s="169"/>
      <c r="RIA91" s="169"/>
      <c r="RIB91" s="169"/>
      <c r="RIC91" s="169"/>
      <c r="RID91" s="169"/>
      <c r="RIE91" s="169"/>
      <c r="RIF91" s="169"/>
      <c r="RIG91" s="169"/>
      <c r="RIH91" s="169"/>
      <c r="RII91" s="169"/>
      <c r="RIJ91" s="169"/>
      <c r="RIK91" s="169"/>
      <c r="RIL91" s="169"/>
      <c r="RIM91" s="169"/>
      <c r="RIN91" s="169"/>
      <c r="RIO91" s="169"/>
      <c r="RIP91" s="169"/>
      <c r="RIQ91" s="169"/>
      <c r="RIR91" s="169"/>
      <c r="RIS91" s="169"/>
      <c r="RIT91" s="169"/>
      <c r="RIU91" s="169"/>
      <c r="RIV91" s="169"/>
      <c r="RIW91" s="169"/>
      <c r="RIX91" s="169"/>
      <c r="RIY91" s="169"/>
      <c r="RIZ91" s="169"/>
      <c r="RJA91" s="169"/>
      <c r="RJB91" s="169"/>
      <c r="RJC91" s="169"/>
      <c r="RJD91" s="169"/>
      <c r="RJE91" s="169"/>
      <c r="RJF91" s="169"/>
      <c r="RJG91" s="169"/>
      <c r="RJH91" s="169"/>
      <c r="RJI91" s="169"/>
      <c r="RJJ91" s="169"/>
      <c r="RJK91" s="169"/>
      <c r="RJL91" s="169"/>
      <c r="RJM91" s="169"/>
      <c r="RJN91" s="169"/>
      <c r="RJO91" s="169"/>
      <c r="RJP91" s="169"/>
      <c r="RJQ91" s="169"/>
      <c r="RJR91" s="169"/>
      <c r="RJS91" s="169"/>
      <c r="RJT91" s="169"/>
      <c r="RJU91" s="169"/>
      <c r="RJV91" s="169"/>
      <c r="RJW91" s="169"/>
      <c r="RJX91" s="169"/>
      <c r="RJY91" s="169"/>
      <c r="RJZ91" s="169"/>
      <c r="RKA91" s="169"/>
      <c r="RKB91" s="169"/>
      <c r="RKC91" s="169"/>
      <c r="RKD91" s="169"/>
      <c r="RKE91" s="169"/>
      <c r="RKF91" s="169"/>
      <c r="RKG91" s="169"/>
      <c r="RKH91" s="169"/>
      <c r="RKI91" s="169"/>
      <c r="RKJ91" s="169"/>
      <c r="RKK91" s="169"/>
      <c r="RKL91" s="169"/>
      <c r="RKM91" s="169"/>
      <c r="RKN91" s="169"/>
      <c r="RKO91" s="169"/>
      <c r="RKP91" s="169"/>
      <c r="RKQ91" s="169"/>
      <c r="RKR91" s="169"/>
      <c r="RKS91" s="169"/>
      <c r="RKT91" s="169"/>
      <c r="RKU91" s="169"/>
      <c r="RKV91" s="169"/>
      <c r="RKW91" s="169"/>
      <c r="RKX91" s="169"/>
      <c r="RKY91" s="169"/>
      <c r="RKZ91" s="169"/>
      <c r="RLA91" s="169"/>
      <c r="RLB91" s="169"/>
      <c r="RLC91" s="169"/>
      <c r="RLD91" s="169"/>
      <c r="RLE91" s="169"/>
      <c r="RLF91" s="169"/>
      <c r="RLG91" s="169"/>
      <c r="RLH91" s="169"/>
      <c r="RLI91" s="169"/>
      <c r="RLJ91" s="169"/>
      <c r="RLK91" s="169"/>
      <c r="RLL91" s="169"/>
      <c r="RLM91" s="169"/>
      <c r="RLN91" s="169"/>
      <c r="RLO91" s="169"/>
      <c r="RLP91" s="169"/>
      <c r="RLQ91" s="169"/>
      <c r="RLR91" s="169"/>
      <c r="RLS91" s="169"/>
      <c r="RLT91" s="169"/>
      <c r="RLU91" s="169"/>
      <c r="RLV91" s="169"/>
      <c r="RLW91" s="169"/>
      <c r="RLX91" s="169"/>
      <c r="RLY91" s="169"/>
      <c r="RLZ91" s="169"/>
      <c r="RMA91" s="169"/>
      <c r="RMB91" s="169"/>
      <c r="RMC91" s="169"/>
      <c r="RMD91" s="169"/>
      <c r="RME91" s="169"/>
      <c r="RMF91" s="169"/>
      <c r="RMG91" s="169"/>
      <c r="RMH91" s="169"/>
      <c r="RMI91" s="169"/>
      <c r="RMJ91" s="169"/>
      <c r="RMK91" s="169"/>
      <c r="RML91" s="169"/>
      <c r="RMM91" s="169"/>
      <c r="RMN91" s="169"/>
      <c r="RMO91" s="169"/>
      <c r="RMP91" s="169"/>
      <c r="RMQ91" s="169"/>
      <c r="RMR91" s="169"/>
      <c r="RMS91" s="169"/>
      <c r="RMT91" s="169"/>
      <c r="RMU91" s="169"/>
      <c r="RMV91" s="169"/>
      <c r="RMW91" s="169"/>
      <c r="RMX91" s="169"/>
      <c r="RMY91" s="169"/>
      <c r="RMZ91" s="169"/>
      <c r="RNA91" s="169"/>
      <c r="RNB91" s="169"/>
      <c r="RNC91" s="169"/>
      <c r="RND91" s="169"/>
      <c r="RNE91" s="169"/>
      <c r="RNF91" s="169"/>
      <c r="RNG91" s="169"/>
      <c r="RNH91" s="169"/>
      <c r="RNI91" s="169"/>
      <c r="RNJ91" s="169"/>
      <c r="RNK91" s="169"/>
      <c r="RNL91" s="169"/>
      <c r="RNM91" s="169"/>
      <c r="RNN91" s="169"/>
      <c r="RNO91" s="169"/>
      <c r="RNP91" s="169"/>
      <c r="RNQ91" s="169"/>
      <c r="RNR91" s="169"/>
      <c r="RNS91" s="169"/>
      <c r="RNT91" s="169"/>
      <c r="RNU91" s="169"/>
      <c r="RNV91" s="169"/>
      <c r="RNW91" s="169"/>
      <c r="RNX91" s="169"/>
      <c r="RNY91" s="169"/>
      <c r="RNZ91" s="169"/>
      <c r="ROA91" s="169"/>
      <c r="ROB91" s="169"/>
      <c r="ROC91" s="169"/>
      <c r="ROD91" s="169"/>
      <c r="ROE91" s="169"/>
      <c r="ROF91" s="169"/>
      <c r="ROG91" s="169"/>
      <c r="ROH91" s="169"/>
      <c r="ROI91" s="169"/>
      <c r="ROJ91" s="169"/>
      <c r="ROK91" s="169"/>
      <c r="ROL91" s="169"/>
      <c r="ROM91" s="169"/>
      <c r="RON91" s="169"/>
      <c r="ROO91" s="169"/>
      <c r="ROP91" s="169"/>
      <c r="ROQ91" s="169"/>
      <c r="ROR91" s="169"/>
      <c r="ROS91" s="169"/>
      <c r="ROT91" s="169"/>
      <c r="ROU91" s="169"/>
      <c r="ROV91" s="169"/>
      <c r="ROW91" s="169"/>
      <c r="ROX91" s="169"/>
      <c r="ROY91" s="169"/>
      <c r="ROZ91" s="169"/>
      <c r="RPA91" s="169"/>
      <c r="RPB91" s="169"/>
      <c r="RPC91" s="169"/>
      <c r="RPD91" s="169"/>
      <c r="RPE91" s="169"/>
      <c r="RPF91" s="169"/>
      <c r="RPG91" s="169"/>
      <c r="RPH91" s="169"/>
      <c r="RPI91" s="169"/>
      <c r="RPJ91" s="169"/>
      <c r="RPK91" s="169"/>
      <c r="RPL91" s="169"/>
      <c r="RPM91" s="169"/>
      <c r="RPN91" s="169"/>
      <c r="RPO91" s="169"/>
      <c r="RPP91" s="169"/>
      <c r="RPQ91" s="169"/>
      <c r="RPR91" s="169"/>
      <c r="RPS91" s="169"/>
      <c r="RPT91" s="169"/>
      <c r="RPU91" s="169"/>
      <c r="RPV91" s="169"/>
      <c r="RPW91" s="169"/>
      <c r="RPX91" s="169"/>
      <c r="RPY91" s="169"/>
      <c r="RPZ91" s="169"/>
      <c r="RQA91" s="169"/>
      <c r="RQB91" s="169"/>
      <c r="RQC91" s="169"/>
      <c r="RQD91" s="169"/>
      <c r="RQE91" s="169"/>
      <c r="RQF91" s="169"/>
      <c r="RQG91" s="169"/>
      <c r="RQH91" s="169"/>
      <c r="RQI91" s="169"/>
      <c r="RQJ91" s="169"/>
      <c r="RQK91" s="169"/>
      <c r="RQL91" s="169"/>
      <c r="RQM91" s="169"/>
      <c r="RQN91" s="169"/>
      <c r="RQO91" s="169"/>
      <c r="RQP91" s="169"/>
      <c r="RQQ91" s="169"/>
      <c r="RQR91" s="169"/>
      <c r="RQS91" s="169"/>
      <c r="RQT91" s="169"/>
      <c r="RQU91" s="169"/>
      <c r="RQV91" s="169"/>
      <c r="RQW91" s="169"/>
      <c r="RQX91" s="169"/>
      <c r="RQY91" s="169"/>
      <c r="RQZ91" s="169"/>
      <c r="RRA91" s="169"/>
      <c r="RRB91" s="169"/>
      <c r="RRC91" s="169"/>
      <c r="RRD91" s="169"/>
      <c r="RRE91" s="169"/>
      <c r="RRF91" s="169"/>
      <c r="RRG91" s="169"/>
      <c r="RRH91" s="169"/>
      <c r="RRI91" s="169"/>
      <c r="RRJ91" s="169"/>
      <c r="RRK91" s="169"/>
      <c r="RRL91" s="169"/>
      <c r="RRM91" s="169"/>
      <c r="RRN91" s="169"/>
      <c r="RRO91" s="169"/>
      <c r="RRP91" s="169"/>
      <c r="RRQ91" s="169"/>
      <c r="RRR91" s="169"/>
      <c r="RRS91" s="169"/>
      <c r="RRT91" s="169"/>
      <c r="RRU91" s="169"/>
      <c r="RRV91" s="169"/>
      <c r="RRW91" s="169"/>
      <c r="RRX91" s="169"/>
      <c r="RRY91" s="169"/>
      <c r="RRZ91" s="169"/>
      <c r="RSA91" s="169"/>
      <c r="RSB91" s="169"/>
      <c r="RSC91" s="169"/>
      <c r="RSD91" s="169"/>
      <c r="RSE91" s="169"/>
      <c r="RSF91" s="169"/>
      <c r="RSG91" s="169"/>
      <c r="RSH91" s="169"/>
      <c r="RSI91" s="169"/>
      <c r="RSJ91" s="169"/>
      <c r="RSK91" s="169"/>
      <c r="RSL91" s="169"/>
      <c r="RSM91" s="169"/>
      <c r="RSN91" s="169"/>
      <c r="RSO91" s="169"/>
      <c r="RSP91" s="169"/>
      <c r="RSQ91" s="169"/>
      <c r="RSR91" s="169"/>
      <c r="RSS91" s="169"/>
      <c r="RST91" s="169"/>
      <c r="RSU91" s="169"/>
      <c r="RSV91" s="169"/>
      <c r="RSW91" s="169"/>
      <c r="RSX91" s="169"/>
      <c r="RSY91" s="169"/>
      <c r="RSZ91" s="169"/>
      <c r="RTA91" s="169"/>
      <c r="RTB91" s="169"/>
      <c r="RTC91" s="169"/>
      <c r="RTD91" s="169"/>
      <c r="RTE91" s="169"/>
      <c r="RTF91" s="169"/>
      <c r="RTG91" s="169"/>
      <c r="RTH91" s="169"/>
      <c r="RTI91" s="169"/>
      <c r="RTJ91" s="169"/>
      <c r="RTK91" s="169"/>
      <c r="RTL91" s="169"/>
      <c r="RTM91" s="169"/>
      <c r="RTN91" s="169"/>
      <c r="RTO91" s="169"/>
      <c r="RTP91" s="169"/>
      <c r="RTQ91" s="169"/>
      <c r="RTR91" s="169"/>
      <c r="RTS91" s="169"/>
      <c r="RTT91" s="169"/>
      <c r="RTU91" s="169"/>
      <c r="RTV91" s="169"/>
      <c r="RTW91" s="169"/>
      <c r="RTX91" s="169"/>
      <c r="RTY91" s="169"/>
      <c r="RTZ91" s="169"/>
      <c r="RUA91" s="169"/>
      <c r="RUB91" s="169"/>
      <c r="RUC91" s="169"/>
      <c r="RUD91" s="169"/>
      <c r="RUE91" s="169"/>
      <c r="RUF91" s="169"/>
      <c r="RUG91" s="169"/>
      <c r="RUH91" s="169"/>
      <c r="RUI91" s="169"/>
      <c r="RUJ91" s="169"/>
      <c r="RUK91" s="169"/>
      <c r="RUL91" s="169"/>
      <c r="RUM91" s="169"/>
      <c r="RUN91" s="169"/>
      <c r="RUO91" s="169"/>
      <c r="RUP91" s="169"/>
      <c r="RUQ91" s="169"/>
      <c r="RUR91" s="169"/>
      <c r="RUS91" s="169"/>
      <c r="RUT91" s="169"/>
      <c r="RUU91" s="169"/>
      <c r="RUV91" s="169"/>
      <c r="RUW91" s="169"/>
      <c r="RUX91" s="169"/>
      <c r="RUY91" s="169"/>
      <c r="RUZ91" s="169"/>
      <c r="RVA91" s="169"/>
      <c r="RVB91" s="169"/>
      <c r="RVC91" s="169"/>
      <c r="RVD91" s="169"/>
      <c r="RVE91" s="169"/>
      <c r="RVF91" s="169"/>
      <c r="RVG91" s="169"/>
      <c r="RVH91" s="169"/>
      <c r="RVI91" s="169"/>
      <c r="RVJ91" s="169"/>
      <c r="RVK91" s="169"/>
      <c r="RVL91" s="169"/>
      <c r="RVM91" s="169"/>
      <c r="RVN91" s="169"/>
      <c r="RVO91" s="169"/>
      <c r="RVP91" s="169"/>
      <c r="RVQ91" s="169"/>
      <c r="RVR91" s="169"/>
      <c r="RVS91" s="169"/>
      <c r="RVT91" s="169"/>
      <c r="RVU91" s="169"/>
      <c r="RVV91" s="169"/>
      <c r="RVW91" s="169"/>
      <c r="RVX91" s="169"/>
      <c r="RVY91" s="169"/>
      <c r="RVZ91" s="169"/>
      <c r="RWA91" s="169"/>
      <c r="RWB91" s="169"/>
      <c r="RWC91" s="169"/>
      <c r="RWD91" s="169"/>
      <c r="RWE91" s="169"/>
      <c r="RWF91" s="169"/>
      <c r="RWG91" s="169"/>
      <c r="RWH91" s="169"/>
      <c r="RWI91" s="169"/>
      <c r="RWJ91" s="169"/>
      <c r="RWK91" s="169"/>
      <c r="RWL91" s="169"/>
      <c r="RWM91" s="169"/>
      <c r="RWN91" s="169"/>
      <c r="RWO91" s="169"/>
      <c r="RWP91" s="169"/>
      <c r="RWQ91" s="169"/>
      <c r="RWR91" s="169"/>
      <c r="RWS91" s="169"/>
      <c r="RWT91" s="169"/>
      <c r="RWU91" s="169"/>
      <c r="RWV91" s="169"/>
      <c r="RWW91" s="169"/>
      <c r="RWX91" s="169"/>
      <c r="RWY91" s="169"/>
      <c r="RWZ91" s="169"/>
      <c r="RXA91" s="169"/>
      <c r="RXB91" s="169"/>
      <c r="RXC91" s="169"/>
      <c r="RXD91" s="169"/>
      <c r="RXE91" s="169"/>
      <c r="RXF91" s="169"/>
      <c r="RXG91" s="169"/>
      <c r="RXH91" s="169"/>
      <c r="RXI91" s="169"/>
      <c r="RXJ91" s="169"/>
      <c r="RXK91" s="169"/>
      <c r="RXL91" s="169"/>
      <c r="RXM91" s="169"/>
      <c r="RXN91" s="169"/>
      <c r="RXO91" s="169"/>
      <c r="RXP91" s="169"/>
      <c r="RXQ91" s="169"/>
      <c r="RXR91" s="169"/>
      <c r="RXS91" s="169"/>
      <c r="RXT91" s="169"/>
      <c r="RXU91" s="169"/>
      <c r="RXV91" s="169"/>
      <c r="RXW91" s="169"/>
      <c r="RXX91" s="169"/>
      <c r="RXY91" s="169"/>
      <c r="RXZ91" s="169"/>
      <c r="RYA91" s="169"/>
      <c r="RYB91" s="169"/>
      <c r="RYC91" s="169"/>
      <c r="RYD91" s="169"/>
      <c r="RYE91" s="169"/>
      <c r="RYF91" s="169"/>
      <c r="RYG91" s="169"/>
      <c r="RYH91" s="169"/>
      <c r="RYI91" s="169"/>
      <c r="RYJ91" s="169"/>
      <c r="RYK91" s="169"/>
      <c r="RYL91" s="169"/>
      <c r="RYM91" s="169"/>
      <c r="RYN91" s="169"/>
      <c r="RYO91" s="169"/>
      <c r="RYP91" s="169"/>
      <c r="RYQ91" s="169"/>
      <c r="RYR91" s="169"/>
      <c r="RYS91" s="169"/>
      <c r="RYT91" s="169"/>
      <c r="RYU91" s="169"/>
      <c r="RYV91" s="169"/>
      <c r="RYW91" s="169"/>
      <c r="RYX91" s="169"/>
      <c r="RYY91" s="169"/>
      <c r="RYZ91" s="169"/>
      <c r="RZA91" s="169"/>
      <c r="RZB91" s="169"/>
      <c r="RZC91" s="169"/>
      <c r="RZD91" s="169"/>
      <c r="RZE91" s="169"/>
      <c r="RZF91" s="169"/>
      <c r="RZG91" s="169"/>
      <c r="RZH91" s="169"/>
      <c r="RZI91" s="169"/>
      <c r="RZJ91" s="169"/>
      <c r="RZK91" s="169"/>
      <c r="RZL91" s="169"/>
      <c r="RZM91" s="169"/>
      <c r="RZN91" s="169"/>
      <c r="RZO91" s="169"/>
      <c r="RZP91" s="169"/>
      <c r="RZQ91" s="169"/>
      <c r="RZR91" s="169"/>
      <c r="RZS91" s="169"/>
      <c r="RZT91" s="169"/>
      <c r="RZU91" s="169"/>
      <c r="RZV91" s="169"/>
      <c r="RZW91" s="169"/>
      <c r="RZX91" s="169"/>
      <c r="RZY91" s="169"/>
      <c r="RZZ91" s="169"/>
      <c r="SAA91" s="169"/>
      <c r="SAB91" s="169"/>
      <c r="SAC91" s="169"/>
      <c r="SAD91" s="169"/>
      <c r="SAE91" s="169"/>
      <c r="SAF91" s="169"/>
      <c r="SAG91" s="169"/>
      <c r="SAH91" s="169"/>
      <c r="SAI91" s="169"/>
      <c r="SAJ91" s="169"/>
      <c r="SAK91" s="169"/>
      <c r="SAL91" s="169"/>
      <c r="SAM91" s="169"/>
      <c r="SAN91" s="169"/>
      <c r="SAO91" s="169"/>
      <c r="SAP91" s="169"/>
      <c r="SAQ91" s="169"/>
      <c r="SAR91" s="169"/>
      <c r="SAS91" s="169"/>
      <c r="SAT91" s="169"/>
      <c r="SAU91" s="169"/>
      <c r="SAV91" s="169"/>
      <c r="SAW91" s="169"/>
      <c r="SAX91" s="169"/>
      <c r="SAY91" s="169"/>
      <c r="SAZ91" s="169"/>
      <c r="SBA91" s="169"/>
      <c r="SBB91" s="169"/>
      <c r="SBC91" s="169"/>
      <c r="SBD91" s="169"/>
      <c r="SBE91" s="169"/>
      <c r="SBF91" s="169"/>
      <c r="SBG91" s="169"/>
      <c r="SBH91" s="169"/>
      <c r="SBI91" s="169"/>
      <c r="SBJ91" s="169"/>
      <c r="SBK91" s="169"/>
      <c r="SBL91" s="169"/>
      <c r="SBM91" s="169"/>
      <c r="SBN91" s="169"/>
      <c r="SBO91" s="169"/>
      <c r="SBP91" s="169"/>
      <c r="SBQ91" s="169"/>
      <c r="SBR91" s="169"/>
      <c r="SBS91" s="169"/>
      <c r="SBT91" s="169"/>
      <c r="SBU91" s="169"/>
      <c r="SBV91" s="169"/>
      <c r="SBW91" s="169"/>
      <c r="SBX91" s="169"/>
      <c r="SBY91" s="169"/>
      <c r="SBZ91" s="169"/>
      <c r="SCA91" s="169"/>
      <c r="SCB91" s="169"/>
      <c r="SCC91" s="169"/>
      <c r="SCD91" s="169"/>
      <c r="SCE91" s="169"/>
      <c r="SCF91" s="169"/>
      <c r="SCG91" s="169"/>
      <c r="SCH91" s="169"/>
      <c r="SCI91" s="169"/>
      <c r="SCJ91" s="169"/>
      <c r="SCK91" s="169"/>
      <c r="SCL91" s="169"/>
      <c r="SCM91" s="169"/>
      <c r="SCN91" s="169"/>
      <c r="SCO91" s="169"/>
      <c r="SCP91" s="169"/>
      <c r="SCQ91" s="169"/>
      <c r="SCR91" s="169"/>
      <c r="SCS91" s="169"/>
      <c r="SCT91" s="169"/>
      <c r="SCU91" s="169"/>
      <c r="SCV91" s="169"/>
      <c r="SCW91" s="169"/>
      <c r="SCX91" s="169"/>
      <c r="SCY91" s="169"/>
      <c r="SCZ91" s="169"/>
      <c r="SDA91" s="169"/>
      <c r="SDB91" s="169"/>
      <c r="SDC91" s="169"/>
      <c r="SDD91" s="169"/>
      <c r="SDE91" s="169"/>
      <c r="SDF91" s="169"/>
      <c r="SDG91" s="169"/>
      <c r="SDH91" s="169"/>
      <c r="SDI91" s="169"/>
      <c r="SDJ91" s="169"/>
      <c r="SDK91" s="169"/>
      <c r="SDL91" s="169"/>
      <c r="SDM91" s="169"/>
      <c r="SDN91" s="169"/>
      <c r="SDO91" s="169"/>
      <c r="SDP91" s="169"/>
      <c r="SDQ91" s="169"/>
      <c r="SDR91" s="169"/>
      <c r="SDS91" s="169"/>
      <c r="SDT91" s="169"/>
      <c r="SDU91" s="169"/>
      <c r="SDV91" s="169"/>
      <c r="SDW91" s="169"/>
      <c r="SDX91" s="169"/>
      <c r="SDY91" s="169"/>
      <c r="SDZ91" s="169"/>
      <c r="SEA91" s="169"/>
      <c r="SEB91" s="169"/>
      <c r="SEC91" s="169"/>
      <c r="SED91" s="169"/>
      <c r="SEE91" s="169"/>
      <c r="SEF91" s="169"/>
      <c r="SEG91" s="169"/>
      <c r="SEH91" s="169"/>
      <c r="SEI91" s="169"/>
      <c r="SEJ91" s="169"/>
      <c r="SEK91" s="169"/>
      <c r="SEL91" s="169"/>
      <c r="SEM91" s="169"/>
      <c r="SEN91" s="169"/>
      <c r="SEO91" s="169"/>
      <c r="SEP91" s="169"/>
      <c r="SEQ91" s="169"/>
      <c r="SER91" s="169"/>
      <c r="SES91" s="169"/>
      <c r="SET91" s="169"/>
      <c r="SEU91" s="169"/>
      <c r="SEV91" s="169"/>
      <c r="SEW91" s="169"/>
      <c r="SEX91" s="169"/>
      <c r="SEY91" s="169"/>
      <c r="SEZ91" s="169"/>
      <c r="SFA91" s="169"/>
      <c r="SFB91" s="169"/>
      <c r="SFC91" s="169"/>
      <c r="SFD91" s="169"/>
      <c r="SFE91" s="169"/>
      <c r="SFF91" s="169"/>
      <c r="SFG91" s="169"/>
      <c r="SFH91" s="169"/>
      <c r="SFI91" s="169"/>
      <c r="SFJ91" s="169"/>
      <c r="SFK91" s="169"/>
      <c r="SFL91" s="169"/>
      <c r="SFM91" s="169"/>
      <c r="SFN91" s="169"/>
      <c r="SFO91" s="169"/>
      <c r="SFP91" s="169"/>
      <c r="SFQ91" s="169"/>
      <c r="SFR91" s="169"/>
      <c r="SFS91" s="169"/>
      <c r="SFT91" s="169"/>
      <c r="SFU91" s="169"/>
      <c r="SFV91" s="169"/>
      <c r="SFW91" s="169"/>
      <c r="SFX91" s="169"/>
      <c r="SFY91" s="169"/>
      <c r="SFZ91" s="169"/>
      <c r="SGA91" s="169"/>
      <c r="SGB91" s="169"/>
      <c r="SGC91" s="169"/>
      <c r="SGD91" s="169"/>
      <c r="SGE91" s="169"/>
      <c r="SGF91" s="169"/>
      <c r="SGG91" s="169"/>
      <c r="SGH91" s="169"/>
      <c r="SGI91" s="169"/>
      <c r="SGJ91" s="169"/>
      <c r="SGK91" s="169"/>
      <c r="SGL91" s="169"/>
      <c r="SGM91" s="169"/>
      <c r="SGN91" s="169"/>
      <c r="SGO91" s="169"/>
      <c r="SGP91" s="169"/>
      <c r="SGQ91" s="169"/>
      <c r="SGR91" s="169"/>
      <c r="SGS91" s="169"/>
      <c r="SGT91" s="169"/>
      <c r="SGU91" s="169"/>
      <c r="SGV91" s="169"/>
      <c r="SGW91" s="169"/>
      <c r="SGX91" s="169"/>
      <c r="SGY91" s="169"/>
      <c r="SGZ91" s="169"/>
      <c r="SHA91" s="169"/>
      <c r="SHB91" s="169"/>
      <c r="SHC91" s="169"/>
      <c r="SHD91" s="169"/>
      <c r="SHE91" s="169"/>
      <c r="SHF91" s="169"/>
      <c r="SHG91" s="169"/>
      <c r="SHH91" s="169"/>
      <c r="SHI91" s="169"/>
      <c r="SHJ91" s="169"/>
      <c r="SHK91" s="169"/>
      <c r="SHL91" s="169"/>
      <c r="SHM91" s="169"/>
      <c r="SHN91" s="169"/>
      <c r="SHO91" s="169"/>
      <c r="SHP91" s="169"/>
      <c r="SHQ91" s="169"/>
      <c r="SHR91" s="169"/>
      <c r="SHS91" s="169"/>
      <c r="SHT91" s="169"/>
      <c r="SHU91" s="169"/>
      <c r="SHV91" s="169"/>
      <c r="SHW91" s="169"/>
      <c r="SHX91" s="169"/>
      <c r="SHY91" s="169"/>
      <c r="SHZ91" s="169"/>
      <c r="SIA91" s="169"/>
      <c r="SIB91" s="169"/>
      <c r="SIC91" s="169"/>
      <c r="SID91" s="169"/>
      <c r="SIE91" s="169"/>
      <c r="SIF91" s="169"/>
      <c r="SIG91" s="169"/>
      <c r="SIH91" s="169"/>
      <c r="SII91" s="169"/>
      <c r="SIJ91" s="169"/>
      <c r="SIK91" s="169"/>
      <c r="SIL91" s="169"/>
      <c r="SIM91" s="169"/>
      <c r="SIN91" s="169"/>
      <c r="SIO91" s="169"/>
      <c r="SIP91" s="169"/>
      <c r="SIQ91" s="169"/>
      <c r="SIR91" s="169"/>
      <c r="SIS91" s="169"/>
      <c r="SIT91" s="169"/>
      <c r="SIU91" s="169"/>
      <c r="SIV91" s="169"/>
      <c r="SIW91" s="169"/>
      <c r="SIX91" s="169"/>
      <c r="SIY91" s="169"/>
      <c r="SIZ91" s="169"/>
      <c r="SJA91" s="169"/>
      <c r="SJB91" s="169"/>
      <c r="SJC91" s="169"/>
      <c r="SJD91" s="169"/>
      <c r="SJE91" s="169"/>
      <c r="SJF91" s="169"/>
      <c r="SJG91" s="169"/>
      <c r="SJH91" s="169"/>
      <c r="SJI91" s="169"/>
      <c r="SJJ91" s="169"/>
      <c r="SJK91" s="169"/>
      <c r="SJL91" s="169"/>
      <c r="SJM91" s="169"/>
      <c r="SJN91" s="169"/>
      <c r="SJO91" s="169"/>
      <c r="SJP91" s="169"/>
      <c r="SJQ91" s="169"/>
      <c r="SJR91" s="169"/>
      <c r="SJS91" s="169"/>
      <c r="SJT91" s="169"/>
      <c r="SJU91" s="169"/>
      <c r="SJV91" s="169"/>
      <c r="SJW91" s="169"/>
      <c r="SJX91" s="169"/>
      <c r="SJY91" s="169"/>
      <c r="SJZ91" s="169"/>
      <c r="SKA91" s="169"/>
      <c r="SKB91" s="169"/>
      <c r="SKC91" s="169"/>
      <c r="SKD91" s="169"/>
      <c r="SKE91" s="169"/>
      <c r="SKF91" s="169"/>
      <c r="SKG91" s="169"/>
      <c r="SKH91" s="169"/>
      <c r="SKI91" s="169"/>
      <c r="SKJ91" s="169"/>
      <c r="SKK91" s="169"/>
      <c r="SKL91" s="169"/>
      <c r="SKM91" s="169"/>
      <c r="SKN91" s="169"/>
      <c r="SKO91" s="169"/>
      <c r="SKP91" s="169"/>
      <c r="SKQ91" s="169"/>
      <c r="SKR91" s="169"/>
      <c r="SKS91" s="169"/>
      <c r="SKT91" s="169"/>
      <c r="SKU91" s="169"/>
      <c r="SKV91" s="169"/>
      <c r="SKW91" s="169"/>
      <c r="SKX91" s="169"/>
      <c r="SKY91" s="169"/>
      <c r="SKZ91" s="169"/>
      <c r="SLA91" s="169"/>
      <c r="SLB91" s="169"/>
      <c r="SLC91" s="169"/>
      <c r="SLD91" s="169"/>
      <c r="SLE91" s="169"/>
      <c r="SLF91" s="169"/>
      <c r="SLG91" s="169"/>
      <c r="SLH91" s="169"/>
      <c r="SLI91" s="169"/>
      <c r="SLJ91" s="169"/>
      <c r="SLK91" s="169"/>
      <c r="SLL91" s="169"/>
      <c r="SLM91" s="169"/>
      <c r="SLN91" s="169"/>
      <c r="SLO91" s="169"/>
      <c r="SLP91" s="169"/>
      <c r="SLQ91" s="169"/>
      <c r="SLR91" s="169"/>
      <c r="SLS91" s="169"/>
      <c r="SLT91" s="169"/>
      <c r="SLU91" s="169"/>
      <c r="SLV91" s="169"/>
      <c r="SLW91" s="169"/>
      <c r="SLX91" s="169"/>
      <c r="SLY91" s="169"/>
      <c r="SLZ91" s="169"/>
      <c r="SMA91" s="169"/>
      <c r="SMB91" s="169"/>
      <c r="SMC91" s="169"/>
      <c r="SMD91" s="169"/>
      <c r="SME91" s="169"/>
      <c r="SMF91" s="169"/>
      <c r="SMG91" s="169"/>
      <c r="SMH91" s="169"/>
      <c r="SMI91" s="169"/>
      <c r="SMJ91" s="169"/>
      <c r="SMK91" s="169"/>
      <c r="SML91" s="169"/>
      <c r="SMM91" s="169"/>
      <c r="SMN91" s="169"/>
      <c r="SMO91" s="169"/>
      <c r="SMP91" s="169"/>
      <c r="SMQ91" s="169"/>
      <c r="SMR91" s="169"/>
      <c r="SMS91" s="169"/>
      <c r="SMT91" s="169"/>
      <c r="SMU91" s="169"/>
      <c r="SMV91" s="169"/>
      <c r="SMW91" s="169"/>
      <c r="SMX91" s="169"/>
      <c r="SMY91" s="169"/>
      <c r="SMZ91" s="169"/>
      <c r="SNA91" s="169"/>
      <c r="SNB91" s="169"/>
      <c r="SNC91" s="169"/>
      <c r="SND91" s="169"/>
      <c r="SNE91" s="169"/>
      <c r="SNF91" s="169"/>
      <c r="SNG91" s="169"/>
      <c r="SNH91" s="169"/>
      <c r="SNI91" s="169"/>
      <c r="SNJ91" s="169"/>
      <c r="SNK91" s="169"/>
      <c r="SNL91" s="169"/>
      <c r="SNM91" s="169"/>
      <c r="SNN91" s="169"/>
      <c r="SNO91" s="169"/>
      <c r="SNP91" s="169"/>
      <c r="SNQ91" s="169"/>
      <c r="SNR91" s="169"/>
      <c r="SNS91" s="169"/>
      <c r="SNT91" s="169"/>
      <c r="SNU91" s="169"/>
      <c r="SNV91" s="169"/>
      <c r="SNW91" s="169"/>
      <c r="SNX91" s="169"/>
      <c r="SNY91" s="169"/>
      <c r="SNZ91" s="169"/>
      <c r="SOA91" s="169"/>
      <c r="SOB91" s="169"/>
      <c r="SOC91" s="169"/>
      <c r="SOD91" s="169"/>
      <c r="SOE91" s="169"/>
      <c r="SOF91" s="169"/>
      <c r="SOG91" s="169"/>
      <c r="SOH91" s="169"/>
      <c r="SOI91" s="169"/>
      <c r="SOJ91" s="169"/>
      <c r="SOK91" s="169"/>
      <c r="SOL91" s="169"/>
      <c r="SOM91" s="169"/>
      <c r="SON91" s="169"/>
      <c r="SOO91" s="169"/>
      <c r="SOP91" s="169"/>
      <c r="SOQ91" s="169"/>
      <c r="SOR91" s="169"/>
      <c r="SOS91" s="169"/>
      <c r="SOT91" s="169"/>
      <c r="SOU91" s="169"/>
      <c r="SOV91" s="169"/>
      <c r="SOW91" s="169"/>
      <c r="SOX91" s="169"/>
      <c r="SOY91" s="169"/>
      <c r="SOZ91" s="169"/>
      <c r="SPA91" s="169"/>
      <c r="SPB91" s="169"/>
      <c r="SPC91" s="169"/>
      <c r="SPD91" s="169"/>
      <c r="SPE91" s="169"/>
      <c r="SPF91" s="169"/>
      <c r="SPG91" s="169"/>
      <c r="SPH91" s="169"/>
      <c r="SPI91" s="169"/>
      <c r="SPJ91" s="169"/>
      <c r="SPK91" s="169"/>
      <c r="SPL91" s="169"/>
      <c r="SPM91" s="169"/>
      <c r="SPN91" s="169"/>
      <c r="SPO91" s="169"/>
      <c r="SPP91" s="169"/>
      <c r="SPQ91" s="169"/>
      <c r="SPR91" s="169"/>
      <c r="SPS91" s="169"/>
      <c r="SPT91" s="169"/>
      <c r="SPU91" s="169"/>
      <c r="SPV91" s="169"/>
      <c r="SPW91" s="169"/>
      <c r="SPX91" s="169"/>
      <c r="SPY91" s="169"/>
      <c r="SPZ91" s="169"/>
      <c r="SQA91" s="169"/>
      <c r="SQB91" s="169"/>
      <c r="SQC91" s="169"/>
      <c r="SQD91" s="169"/>
      <c r="SQE91" s="169"/>
      <c r="SQF91" s="169"/>
      <c r="SQG91" s="169"/>
      <c r="SQH91" s="169"/>
      <c r="SQI91" s="169"/>
      <c r="SQJ91" s="169"/>
      <c r="SQK91" s="169"/>
      <c r="SQL91" s="169"/>
      <c r="SQM91" s="169"/>
      <c r="SQN91" s="169"/>
      <c r="SQO91" s="169"/>
      <c r="SQP91" s="169"/>
      <c r="SQQ91" s="169"/>
      <c r="SQR91" s="169"/>
      <c r="SQS91" s="169"/>
      <c r="SQT91" s="169"/>
      <c r="SQU91" s="169"/>
      <c r="SQV91" s="169"/>
      <c r="SQW91" s="169"/>
      <c r="SQX91" s="169"/>
      <c r="SQY91" s="169"/>
      <c r="SQZ91" s="169"/>
      <c r="SRA91" s="169"/>
      <c r="SRB91" s="169"/>
      <c r="SRC91" s="169"/>
      <c r="SRD91" s="169"/>
      <c r="SRE91" s="169"/>
      <c r="SRF91" s="169"/>
      <c r="SRG91" s="169"/>
      <c r="SRH91" s="169"/>
      <c r="SRI91" s="169"/>
      <c r="SRJ91" s="169"/>
      <c r="SRK91" s="169"/>
      <c r="SRL91" s="169"/>
      <c r="SRM91" s="169"/>
      <c r="SRN91" s="169"/>
      <c r="SRO91" s="169"/>
      <c r="SRP91" s="169"/>
      <c r="SRQ91" s="169"/>
      <c r="SRR91" s="169"/>
      <c r="SRS91" s="169"/>
      <c r="SRT91" s="169"/>
      <c r="SRU91" s="169"/>
      <c r="SRV91" s="169"/>
      <c r="SRW91" s="169"/>
      <c r="SRX91" s="169"/>
      <c r="SRY91" s="169"/>
      <c r="SRZ91" s="169"/>
      <c r="SSA91" s="169"/>
      <c r="SSB91" s="169"/>
      <c r="SSC91" s="169"/>
      <c r="SSD91" s="169"/>
      <c r="SSE91" s="169"/>
      <c r="SSF91" s="169"/>
      <c r="SSG91" s="169"/>
      <c r="SSH91" s="169"/>
      <c r="SSI91" s="169"/>
      <c r="SSJ91" s="169"/>
      <c r="SSK91" s="169"/>
      <c r="SSL91" s="169"/>
      <c r="SSM91" s="169"/>
      <c r="SSN91" s="169"/>
      <c r="SSO91" s="169"/>
      <c r="SSP91" s="169"/>
      <c r="SSQ91" s="169"/>
      <c r="SSR91" s="169"/>
      <c r="SSS91" s="169"/>
      <c r="SST91" s="169"/>
      <c r="SSU91" s="169"/>
      <c r="SSV91" s="169"/>
      <c r="SSW91" s="169"/>
      <c r="SSX91" s="169"/>
      <c r="SSY91" s="169"/>
      <c r="SSZ91" s="169"/>
      <c r="STA91" s="169"/>
      <c r="STB91" s="169"/>
      <c r="STC91" s="169"/>
      <c r="STD91" s="169"/>
      <c r="STE91" s="169"/>
      <c r="STF91" s="169"/>
      <c r="STG91" s="169"/>
      <c r="STH91" s="169"/>
      <c r="STI91" s="169"/>
      <c r="STJ91" s="169"/>
      <c r="STK91" s="169"/>
      <c r="STL91" s="169"/>
      <c r="STM91" s="169"/>
      <c r="STN91" s="169"/>
      <c r="STO91" s="169"/>
      <c r="STP91" s="169"/>
      <c r="STQ91" s="169"/>
      <c r="STR91" s="169"/>
      <c r="STS91" s="169"/>
      <c r="STT91" s="169"/>
      <c r="STU91" s="169"/>
      <c r="STV91" s="169"/>
      <c r="STW91" s="169"/>
      <c r="STX91" s="169"/>
      <c r="STY91" s="169"/>
      <c r="STZ91" s="169"/>
      <c r="SUA91" s="169"/>
      <c r="SUB91" s="169"/>
      <c r="SUC91" s="169"/>
      <c r="SUD91" s="169"/>
      <c r="SUE91" s="169"/>
      <c r="SUF91" s="169"/>
      <c r="SUG91" s="169"/>
      <c r="SUH91" s="169"/>
      <c r="SUI91" s="169"/>
      <c r="SUJ91" s="169"/>
      <c r="SUK91" s="169"/>
      <c r="SUL91" s="169"/>
      <c r="SUM91" s="169"/>
      <c r="SUN91" s="169"/>
      <c r="SUO91" s="169"/>
      <c r="SUP91" s="169"/>
      <c r="SUQ91" s="169"/>
      <c r="SUR91" s="169"/>
      <c r="SUS91" s="169"/>
      <c r="SUT91" s="169"/>
      <c r="SUU91" s="169"/>
      <c r="SUV91" s="169"/>
      <c r="SUW91" s="169"/>
      <c r="SUX91" s="169"/>
      <c r="SUY91" s="169"/>
      <c r="SUZ91" s="169"/>
      <c r="SVA91" s="169"/>
      <c r="SVB91" s="169"/>
      <c r="SVC91" s="169"/>
      <c r="SVD91" s="169"/>
      <c r="SVE91" s="169"/>
      <c r="SVF91" s="169"/>
      <c r="SVG91" s="169"/>
      <c r="SVH91" s="169"/>
      <c r="SVI91" s="169"/>
      <c r="SVJ91" s="169"/>
      <c r="SVK91" s="169"/>
      <c r="SVL91" s="169"/>
      <c r="SVM91" s="169"/>
      <c r="SVN91" s="169"/>
      <c r="SVO91" s="169"/>
      <c r="SVP91" s="169"/>
      <c r="SVQ91" s="169"/>
      <c r="SVR91" s="169"/>
      <c r="SVS91" s="169"/>
      <c r="SVT91" s="169"/>
      <c r="SVU91" s="169"/>
      <c r="SVV91" s="169"/>
      <c r="SVW91" s="169"/>
      <c r="SVX91" s="169"/>
      <c r="SVY91" s="169"/>
      <c r="SVZ91" s="169"/>
      <c r="SWA91" s="169"/>
      <c r="SWB91" s="169"/>
      <c r="SWC91" s="169"/>
      <c r="SWD91" s="169"/>
      <c r="SWE91" s="169"/>
      <c r="SWF91" s="169"/>
      <c r="SWG91" s="169"/>
      <c r="SWH91" s="169"/>
      <c r="SWI91" s="169"/>
      <c r="SWJ91" s="169"/>
      <c r="SWK91" s="169"/>
      <c r="SWL91" s="169"/>
      <c r="SWM91" s="169"/>
      <c r="SWN91" s="169"/>
      <c r="SWO91" s="169"/>
      <c r="SWP91" s="169"/>
      <c r="SWQ91" s="169"/>
      <c r="SWR91" s="169"/>
      <c r="SWS91" s="169"/>
      <c r="SWT91" s="169"/>
      <c r="SWU91" s="169"/>
      <c r="SWV91" s="169"/>
      <c r="SWW91" s="169"/>
      <c r="SWX91" s="169"/>
      <c r="SWY91" s="169"/>
      <c r="SWZ91" s="169"/>
      <c r="SXA91" s="169"/>
      <c r="SXB91" s="169"/>
      <c r="SXC91" s="169"/>
      <c r="SXD91" s="169"/>
      <c r="SXE91" s="169"/>
      <c r="SXF91" s="169"/>
      <c r="SXG91" s="169"/>
      <c r="SXH91" s="169"/>
      <c r="SXI91" s="169"/>
      <c r="SXJ91" s="169"/>
      <c r="SXK91" s="169"/>
      <c r="SXL91" s="169"/>
      <c r="SXM91" s="169"/>
      <c r="SXN91" s="169"/>
      <c r="SXO91" s="169"/>
      <c r="SXP91" s="169"/>
      <c r="SXQ91" s="169"/>
      <c r="SXR91" s="169"/>
      <c r="SXS91" s="169"/>
      <c r="SXT91" s="169"/>
      <c r="SXU91" s="169"/>
      <c r="SXV91" s="169"/>
      <c r="SXW91" s="169"/>
      <c r="SXX91" s="169"/>
      <c r="SXY91" s="169"/>
      <c r="SXZ91" s="169"/>
      <c r="SYA91" s="169"/>
      <c r="SYB91" s="169"/>
      <c r="SYC91" s="169"/>
      <c r="SYD91" s="169"/>
      <c r="SYE91" s="169"/>
      <c r="SYF91" s="169"/>
      <c r="SYG91" s="169"/>
      <c r="SYH91" s="169"/>
      <c r="SYI91" s="169"/>
      <c r="SYJ91" s="169"/>
      <c r="SYK91" s="169"/>
      <c r="SYL91" s="169"/>
      <c r="SYM91" s="169"/>
      <c r="SYN91" s="169"/>
      <c r="SYO91" s="169"/>
      <c r="SYP91" s="169"/>
      <c r="SYQ91" s="169"/>
      <c r="SYR91" s="169"/>
      <c r="SYS91" s="169"/>
      <c r="SYT91" s="169"/>
      <c r="SYU91" s="169"/>
      <c r="SYV91" s="169"/>
      <c r="SYW91" s="169"/>
      <c r="SYX91" s="169"/>
      <c r="SYY91" s="169"/>
      <c r="SYZ91" s="169"/>
      <c r="SZA91" s="169"/>
      <c r="SZB91" s="169"/>
      <c r="SZC91" s="169"/>
      <c r="SZD91" s="169"/>
      <c r="SZE91" s="169"/>
      <c r="SZF91" s="169"/>
      <c r="SZG91" s="169"/>
      <c r="SZH91" s="169"/>
      <c r="SZI91" s="169"/>
      <c r="SZJ91" s="169"/>
      <c r="SZK91" s="169"/>
      <c r="SZL91" s="169"/>
      <c r="SZM91" s="169"/>
      <c r="SZN91" s="169"/>
      <c r="SZO91" s="169"/>
      <c r="SZP91" s="169"/>
      <c r="SZQ91" s="169"/>
      <c r="SZR91" s="169"/>
      <c r="SZS91" s="169"/>
      <c r="SZT91" s="169"/>
      <c r="SZU91" s="169"/>
      <c r="SZV91" s="169"/>
      <c r="SZW91" s="169"/>
      <c r="SZX91" s="169"/>
      <c r="SZY91" s="169"/>
      <c r="SZZ91" s="169"/>
      <c r="TAA91" s="169"/>
      <c r="TAB91" s="169"/>
      <c r="TAC91" s="169"/>
      <c r="TAD91" s="169"/>
      <c r="TAE91" s="169"/>
      <c r="TAF91" s="169"/>
      <c r="TAG91" s="169"/>
      <c r="TAH91" s="169"/>
      <c r="TAI91" s="169"/>
      <c r="TAJ91" s="169"/>
      <c r="TAK91" s="169"/>
      <c r="TAL91" s="169"/>
      <c r="TAM91" s="169"/>
      <c r="TAN91" s="169"/>
      <c r="TAO91" s="169"/>
      <c r="TAP91" s="169"/>
      <c r="TAQ91" s="169"/>
      <c r="TAR91" s="169"/>
      <c r="TAS91" s="169"/>
      <c r="TAT91" s="169"/>
      <c r="TAU91" s="169"/>
      <c r="TAV91" s="169"/>
      <c r="TAW91" s="169"/>
      <c r="TAX91" s="169"/>
      <c r="TAY91" s="169"/>
      <c r="TAZ91" s="169"/>
      <c r="TBA91" s="169"/>
      <c r="TBB91" s="169"/>
      <c r="TBC91" s="169"/>
      <c r="TBD91" s="169"/>
      <c r="TBE91" s="169"/>
      <c r="TBF91" s="169"/>
      <c r="TBG91" s="169"/>
      <c r="TBH91" s="169"/>
      <c r="TBI91" s="169"/>
      <c r="TBJ91" s="169"/>
      <c r="TBK91" s="169"/>
      <c r="TBL91" s="169"/>
      <c r="TBM91" s="169"/>
      <c r="TBN91" s="169"/>
      <c r="TBO91" s="169"/>
      <c r="TBP91" s="169"/>
      <c r="TBQ91" s="169"/>
      <c r="TBR91" s="169"/>
      <c r="TBS91" s="169"/>
      <c r="TBT91" s="169"/>
      <c r="TBU91" s="169"/>
      <c r="TBV91" s="169"/>
      <c r="TBW91" s="169"/>
      <c r="TBX91" s="169"/>
      <c r="TBY91" s="169"/>
      <c r="TBZ91" s="169"/>
      <c r="TCA91" s="169"/>
      <c r="TCB91" s="169"/>
      <c r="TCC91" s="169"/>
      <c r="TCD91" s="169"/>
      <c r="TCE91" s="169"/>
      <c r="TCF91" s="169"/>
      <c r="TCG91" s="169"/>
      <c r="TCH91" s="169"/>
      <c r="TCI91" s="169"/>
      <c r="TCJ91" s="169"/>
      <c r="TCK91" s="169"/>
      <c r="TCL91" s="169"/>
      <c r="TCM91" s="169"/>
      <c r="TCN91" s="169"/>
      <c r="TCO91" s="169"/>
      <c r="TCP91" s="169"/>
      <c r="TCQ91" s="169"/>
      <c r="TCR91" s="169"/>
      <c r="TCS91" s="169"/>
      <c r="TCT91" s="169"/>
      <c r="TCU91" s="169"/>
      <c r="TCV91" s="169"/>
      <c r="TCW91" s="169"/>
      <c r="TCX91" s="169"/>
      <c r="TCY91" s="169"/>
      <c r="TCZ91" s="169"/>
      <c r="TDA91" s="169"/>
      <c r="TDB91" s="169"/>
      <c r="TDC91" s="169"/>
      <c r="TDD91" s="169"/>
      <c r="TDE91" s="169"/>
      <c r="TDF91" s="169"/>
      <c r="TDG91" s="169"/>
      <c r="TDH91" s="169"/>
      <c r="TDI91" s="169"/>
      <c r="TDJ91" s="169"/>
      <c r="TDK91" s="169"/>
      <c r="TDL91" s="169"/>
      <c r="TDM91" s="169"/>
      <c r="TDN91" s="169"/>
      <c r="TDO91" s="169"/>
      <c r="TDP91" s="169"/>
      <c r="TDQ91" s="169"/>
      <c r="TDR91" s="169"/>
      <c r="TDS91" s="169"/>
      <c r="TDT91" s="169"/>
      <c r="TDU91" s="169"/>
      <c r="TDV91" s="169"/>
      <c r="TDW91" s="169"/>
      <c r="TDX91" s="169"/>
      <c r="TDY91" s="169"/>
      <c r="TDZ91" s="169"/>
      <c r="TEA91" s="169"/>
      <c r="TEB91" s="169"/>
      <c r="TEC91" s="169"/>
      <c r="TED91" s="169"/>
      <c r="TEE91" s="169"/>
      <c r="TEF91" s="169"/>
      <c r="TEG91" s="169"/>
      <c r="TEH91" s="169"/>
      <c r="TEI91" s="169"/>
      <c r="TEJ91" s="169"/>
      <c r="TEK91" s="169"/>
      <c r="TEL91" s="169"/>
      <c r="TEM91" s="169"/>
      <c r="TEN91" s="169"/>
      <c r="TEO91" s="169"/>
      <c r="TEP91" s="169"/>
      <c r="TEQ91" s="169"/>
      <c r="TER91" s="169"/>
      <c r="TES91" s="169"/>
      <c r="TET91" s="169"/>
      <c r="TEU91" s="169"/>
      <c r="TEV91" s="169"/>
      <c r="TEW91" s="169"/>
      <c r="TEX91" s="169"/>
      <c r="TEY91" s="169"/>
      <c r="TEZ91" s="169"/>
      <c r="TFA91" s="169"/>
      <c r="TFB91" s="169"/>
      <c r="TFC91" s="169"/>
      <c r="TFD91" s="169"/>
      <c r="TFE91" s="169"/>
      <c r="TFF91" s="169"/>
      <c r="TFG91" s="169"/>
      <c r="TFH91" s="169"/>
      <c r="TFI91" s="169"/>
      <c r="TFJ91" s="169"/>
      <c r="TFK91" s="169"/>
      <c r="TFL91" s="169"/>
      <c r="TFM91" s="169"/>
      <c r="TFN91" s="169"/>
      <c r="TFO91" s="169"/>
      <c r="TFP91" s="169"/>
      <c r="TFQ91" s="169"/>
      <c r="TFR91" s="169"/>
      <c r="TFS91" s="169"/>
      <c r="TFT91" s="169"/>
      <c r="TFU91" s="169"/>
      <c r="TFV91" s="169"/>
      <c r="TFW91" s="169"/>
      <c r="TFX91" s="169"/>
      <c r="TFY91" s="169"/>
      <c r="TFZ91" s="169"/>
      <c r="TGA91" s="169"/>
      <c r="TGB91" s="169"/>
      <c r="TGC91" s="169"/>
      <c r="TGD91" s="169"/>
      <c r="TGE91" s="169"/>
      <c r="TGF91" s="169"/>
      <c r="TGG91" s="169"/>
      <c r="TGH91" s="169"/>
      <c r="TGI91" s="169"/>
      <c r="TGJ91" s="169"/>
      <c r="TGK91" s="169"/>
      <c r="TGL91" s="169"/>
      <c r="TGM91" s="169"/>
      <c r="TGN91" s="169"/>
      <c r="TGO91" s="169"/>
      <c r="TGP91" s="169"/>
      <c r="TGQ91" s="169"/>
      <c r="TGR91" s="169"/>
      <c r="TGS91" s="169"/>
      <c r="TGT91" s="169"/>
      <c r="TGU91" s="169"/>
      <c r="TGV91" s="169"/>
      <c r="TGW91" s="169"/>
      <c r="TGX91" s="169"/>
      <c r="TGY91" s="169"/>
      <c r="TGZ91" s="169"/>
      <c r="THA91" s="169"/>
      <c r="THB91" s="169"/>
      <c r="THC91" s="169"/>
      <c r="THD91" s="169"/>
      <c r="THE91" s="169"/>
      <c r="THF91" s="169"/>
      <c r="THG91" s="169"/>
      <c r="THH91" s="169"/>
      <c r="THI91" s="169"/>
      <c r="THJ91" s="169"/>
      <c r="THK91" s="169"/>
      <c r="THL91" s="169"/>
      <c r="THM91" s="169"/>
      <c r="THN91" s="169"/>
      <c r="THO91" s="169"/>
      <c r="THP91" s="169"/>
      <c r="THQ91" s="169"/>
      <c r="THR91" s="169"/>
      <c r="THS91" s="169"/>
      <c r="THT91" s="169"/>
      <c r="THU91" s="169"/>
      <c r="THV91" s="169"/>
      <c r="THW91" s="169"/>
      <c r="THX91" s="169"/>
      <c r="THY91" s="169"/>
      <c r="THZ91" s="169"/>
      <c r="TIA91" s="169"/>
      <c r="TIB91" s="169"/>
      <c r="TIC91" s="169"/>
      <c r="TID91" s="169"/>
      <c r="TIE91" s="169"/>
      <c r="TIF91" s="169"/>
      <c r="TIG91" s="169"/>
      <c r="TIH91" s="169"/>
      <c r="TII91" s="169"/>
      <c r="TIJ91" s="169"/>
      <c r="TIK91" s="169"/>
      <c r="TIL91" s="169"/>
      <c r="TIM91" s="169"/>
      <c r="TIN91" s="169"/>
      <c r="TIO91" s="169"/>
      <c r="TIP91" s="169"/>
      <c r="TIQ91" s="169"/>
      <c r="TIR91" s="169"/>
      <c r="TIS91" s="169"/>
      <c r="TIT91" s="169"/>
      <c r="TIU91" s="169"/>
      <c r="TIV91" s="169"/>
      <c r="TIW91" s="169"/>
      <c r="TIX91" s="169"/>
      <c r="TIY91" s="169"/>
      <c r="TIZ91" s="169"/>
      <c r="TJA91" s="169"/>
      <c r="TJB91" s="169"/>
      <c r="TJC91" s="169"/>
      <c r="TJD91" s="169"/>
      <c r="TJE91" s="169"/>
      <c r="TJF91" s="169"/>
      <c r="TJG91" s="169"/>
      <c r="TJH91" s="169"/>
      <c r="TJI91" s="169"/>
      <c r="TJJ91" s="169"/>
      <c r="TJK91" s="169"/>
      <c r="TJL91" s="169"/>
      <c r="TJM91" s="169"/>
      <c r="TJN91" s="169"/>
      <c r="TJO91" s="169"/>
      <c r="TJP91" s="169"/>
      <c r="TJQ91" s="169"/>
      <c r="TJR91" s="169"/>
      <c r="TJS91" s="169"/>
      <c r="TJT91" s="169"/>
      <c r="TJU91" s="169"/>
      <c r="TJV91" s="169"/>
      <c r="TJW91" s="169"/>
      <c r="TJX91" s="169"/>
      <c r="TJY91" s="169"/>
      <c r="TJZ91" s="169"/>
      <c r="TKA91" s="169"/>
      <c r="TKB91" s="169"/>
      <c r="TKC91" s="169"/>
      <c r="TKD91" s="169"/>
      <c r="TKE91" s="169"/>
      <c r="TKF91" s="169"/>
      <c r="TKG91" s="169"/>
      <c r="TKH91" s="169"/>
      <c r="TKI91" s="169"/>
      <c r="TKJ91" s="169"/>
      <c r="TKK91" s="169"/>
      <c r="TKL91" s="169"/>
      <c r="TKM91" s="169"/>
      <c r="TKN91" s="169"/>
      <c r="TKO91" s="169"/>
      <c r="TKP91" s="169"/>
      <c r="TKQ91" s="169"/>
      <c r="TKR91" s="169"/>
      <c r="TKS91" s="169"/>
      <c r="TKT91" s="169"/>
      <c r="TKU91" s="169"/>
      <c r="TKV91" s="169"/>
      <c r="TKW91" s="169"/>
      <c r="TKX91" s="169"/>
      <c r="TKY91" s="169"/>
      <c r="TKZ91" s="169"/>
      <c r="TLA91" s="169"/>
      <c r="TLB91" s="169"/>
      <c r="TLC91" s="169"/>
      <c r="TLD91" s="169"/>
      <c r="TLE91" s="169"/>
      <c r="TLF91" s="169"/>
      <c r="TLG91" s="169"/>
      <c r="TLH91" s="169"/>
      <c r="TLI91" s="169"/>
      <c r="TLJ91" s="169"/>
      <c r="TLK91" s="169"/>
      <c r="TLL91" s="169"/>
      <c r="TLM91" s="169"/>
      <c r="TLN91" s="169"/>
      <c r="TLO91" s="169"/>
      <c r="TLP91" s="169"/>
      <c r="TLQ91" s="169"/>
      <c r="TLR91" s="169"/>
      <c r="TLS91" s="169"/>
      <c r="TLT91" s="169"/>
      <c r="TLU91" s="169"/>
      <c r="TLV91" s="169"/>
      <c r="TLW91" s="169"/>
      <c r="TLX91" s="169"/>
      <c r="TLY91" s="169"/>
      <c r="TLZ91" s="169"/>
      <c r="TMA91" s="169"/>
      <c r="TMB91" s="169"/>
      <c r="TMC91" s="169"/>
      <c r="TMD91" s="169"/>
      <c r="TME91" s="169"/>
      <c r="TMF91" s="169"/>
      <c r="TMG91" s="169"/>
      <c r="TMH91" s="169"/>
      <c r="TMI91" s="169"/>
      <c r="TMJ91" s="169"/>
      <c r="TMK91" s="169"/>
      <c r="TML91" s="169"/>
      <c r="TMM91" s="169"/>
      <c r="TMN91" s="169"/>
      <c r="TMO91" s="169"/>
      <c r="TMP91" s="169"/>
      <c r="TMQ91" s="169"/>
      <c r="TMR91" s="169"/>
      <c r="TMS91" s="169"/>
      <c r="TMT91" s="169"/>
      <c r="TMU91" s="169"/>
      <c r="TMV91" s="169"/>
      <c r="TMW91" s="169"/>
      <c r="TMX91" s="169"/>
      <c r="TMY91" s="169"/>
      <c r="TMZ91" s="169"/>
      <c r="TNA91" s="169"/>
      <c r="TNB91" s="169"/>
      <c r="TNC91" s="169"/>
      <c r="TND91" s="169"/>
      <c r="TNE91" s="169"/>
      <c r="TNF91" s="169"/>
      <c r="TNG91" s="169"/>
      <c r="TNH91" s="169"/>
      <c r="TNI91" s="169"/>
      <c r="TNJ91" s="169"/>
      <c r="TNK91" s="169"/>
      <c r="TNL91" s="169"/>
      <c r="TNM91" s="169"/>
      <c r="TNN91" s="169"/>
      <c r="TNO91" s="169"/>
      <c r="TNP91" s="169"/>
      <c r="TNQ91" s="169"/>
      <c r="TNR91" s="169"/>
      <c r="TNS91" s="169"/>
      <c r="TNT91" s="169"/>
      <c r="TNU91" s="169"/>
      <c r="TNV91" s="169"/>
      <c r="TNW91" s="169"/>
      <c r="TNX91" s="169"/>
      <c r="TNY91" s="169"/>
      <c r="TNZ91" s="169"/>
      <c r="TOA91" s="169"/>
      <c r="TOB91" s="169"/>
      <c r="TOC91" s="169"/>
      <c r="TOD91" s="169"/>
      <c r="TOE91" s="169"/>
      <c r="TOF91" s="169"/>
      <c r="TOG91" s="169"/>
      <c r="TOH91" s="169"/>
      <c r="TOI91" s="169"/>
      <c r="TOJ91" s="169"/>
      <c r="TOK91" s="169"/>
      <c r="TOL91" s="169"/>
      <c r="TOM91" s="169"/>
      <c r="TON91" s="169"/>
      <c r="TOO91" s="169"/>
      <c r="TOP91" s="169"/>
      <c r="TOQ91" s="169"/>
      <c r="TOR91" s="169"/>
      <c r="TOS91" s="169"/>
      <c r="TOT91" s="169"/>
      <c r="TOU91" s="169"/>
      <c r="TOV91" s="169"/>
      <c r="TOW91" s="169"/>
      <c r="TOX91" s="169"/>
      <c r="TOY91" s="169"/>
      <c r="TOZ91" s="169"/>
      <c r="TPA91" s="169"/>
      <c r="TPB91" s="169"/>
      <c r="TPC91" s="169"/>
      <c r="TPD91" s="169"/>
      <c r="TPE91" s="169"/>
      <c r="TPF91" s="169"/>
      <c r="TPG91" s="169"/>
      <c r="TPH91" s="169"/>
      <c r="TPI91" s="169"/>
      <c r="TPJ91" s="169"/>
      <c r="TPK91" s="169"/>
      <c r="TPL91" s="169"/>
      <c r="TPM91" s="169"/>
      <c r="TPN91" s="169"/>
      <c r="TPO91" s="169"/>
      <c r="TPP91" s="169"/>
      <c r="TPQ91" s="169"/>
      <c r="TPR91" s="169"/>
      <c r="TPS91" s="169"/>
      <c r="TPT91" s="169"/>
      <c r="TPU91" s="169"/>
      <c r="TPV91" s="169"/>
      <c r="TPW91" s="169"/>
      <c r="TPX91" s="169"/>
      <c r="TPY91" s="169"/>
      <c r="TPZ91" s="169"/>
      <c r="TQA91" s="169"/>
      <c r="TQB91" s="169"/>
      <c r="TQC91" s="169"/>
      <c r="TQD91" s="169"/>
      <c r="TQE91" s="169"/>
      <c r="TQF91" s="169"/>
      <c r="TQG91" s="169"/>
      <c r="TQH91" s="169"/>
      <c r="TQI91" s="169"/>
      <c r="TQJ91" s="169"/>
      <c r="TQK91" s="169"/>
      <c r="TQL91" s="169"/>
      <c r="TQM91" s="169"/>
      <c r="TQN91" s="169"/>
      <c r="TQO91" s="169"/>
      <c r="TQP91" s="169"/>
      <c r="TQQ91" s="169"/>
      <c r="TQR91" s="169"/>
      <c r="TQS91" s="169"/>
      <c r="TQT91" s="169"/>
      <c r="TQU91" s="169"/>
      <c r="TQV91" s="169"/>
      <c r="TQW91" s="169"/>
      <c r="TQX91" s="169"/>
      <c r="TQY91" s="169"/>
      <c r="TQZ91" s="169"/>
      <c r="TRA91" s="169"/>
      <c r="TRB91" s="169"/>
      <c r="TRC91" s="169"/>
      <c r="TRD91" s="169"/>
      <c r="TRE91" s="169"/>
      <c r="TRF91" s="169"/>
      <c r="TRG91" s="169"/>
      <c r="TRH91" s="169"/>
      <c r="TRI91" s="169"/>
      <c r="TRJ91" s="169"/>
      <c r="TRK91" s="169"/>
      <c r="TRL91" s="169"/>
      <c r="TRM91" s="169"/>
      <c r="TRN91" s="169"/>
      <c r="TRO91" s="169"/>
      <c r="TRP91" s="169"/>
      <c r="TRQ91" s="169"/>
      <c r="TRR91" s="169"/>
      <c r="TRS91" s="169"/>
      <c r="TRT91" s="169"/>
      <c r="TRU91" s="169"/>
      <c r="TRV91" s="169"/>
      <c r="TRW91" s="169"/>
      <c r="TRX91" s="169"/>
      <c r="TRY91" s="169"/>
      <c r="TRZ91" s="169"/>
      <c r="TSA91" s="169"/>
      <c r="TSB91" s="169"/>
      <c r="TSC91" s="169"/>
      <c r="TSD91" s="169"/>
      <c r="TSE91" s="169"/>
      <c r="TSF91" s="169"/>
      <c r="TSG91" s="169"/>
      <c r="TSH91" s="169"/>
      <c r="TSI91" s="169"/>
      <c r="TSJ91" s="169"/>
      <c r="TSK91" s="169"/>
      <c r="TSL91" s="169"/>
      <c r="TSM91" s="169"/>
      <c r="TSN91" s="169"/>
      <c r="TSO91" s="169"/>
      <c r="TSP91" s="169"/>
      <c r="TSQ91" s="169"/>
      <c r="TSR91" s="169"/>
      <c r="TSS91" s="169"/>
      <c r="TST91" s="169"/>
      <c r="TSU91" s="169"/>
      <c r="TSV91" s="169"/>
      <c r="TSW91" s="169"/>
      <c r="TSX91" s="169"/>
      <c r="TSY91" s="169"/>
      <c r="TSZ91" s="169"/>
      <c r="TTA91" s="169"/>
      <c r="TTB91" s="169"/>
      <c r="TTC91" s="169"/>
      <c r="TTD91" s="169"/>
      <c r="TTE91" s="169"/>
      <c r="TTF91" s="169"/>
      <c r="TTG91" s="169"/>
      <c r="TTH91" s="169"/>
      <c r="TTI91" s="169"/>
      <c r="TTJ91" s="169"/>
      <c r="TTK91" s="169"/>
      <c r="TTL91" s="169"/>
      <c r="TTM91" s="169"/>
      <c r="TTN91" s="169"/>
      <c r="TTO91" s="169"/>
      <c r="TTP91" s="169"/>
      <c r="TTQ91" s="169"/>
      <c r="TTR91" s="169"/>
      <c r="TTS91" s="169"/>
      <c r="TTT91" s="169"/>
      <c r="TTU91" s="169"/>
      <c r="TTV91" s="169"/>
      <c r="TTW91" s="169"/>
      <c r="TTX91" s="169"/>
      <c r="TTY91" s="169"/>
      <c r="TTZ91" s="169"/>
      <c r="TUA91" s="169"/>
      <c r="TUB91" s="169"/>
      <c r="TUC91" s="169"/>
      <c r="TUD91" s="169"/>
      <c r="TUE91" s="169"/>
      <c r="TUF91" s="169"/>
      <c r="TUG91" s="169"/>
      <c r="TUH91" s="169"/>
      <c r="TUI91" s="169"/>
      <c r="TUJ91" s="169"/>
      <c r="TUK91" s="169"/>
      <c r="TUL91" s="169"/>
      <c r="TUM91" s="169"/>
      <c r="TUN91" s="169"/>
      <c r="TUO91" s="169"/>
      <c r="TUP91" s="169"/>
      <c r="TUQ91" s="169"/>
      <c r="TUR91" s="169"/>
      <c r="TUS91" s="169"/>
      <c r="TUT91" s="169"/>
      <c r="TUU91" s="169"/>
      <c r="TUV91" s="169"/>
      <c r="TUW91" s="169"/>
      <c r="TUX91" s="169"/>
      <c r="TUY91" s="169"/>
      <c r="TUZ91" s="169"/>
      <c r="TVA91" s="169"/>
      <c r="TVB91" s="169"/>
      <c r="TVC91" s="169"/>
      <c r="TVD91" s="169"/>
      <c r="TVE91" s="169"/>
      <c r="TVF91" s="169"/>
      <c r="TVG91" s="169"/>
      <c r="TVH91" s="169"/>
      <c r="TVI91" s="169"/>
      <c r="TVJ91" s="169"/>
      <c r="TVK91" s="169"/>
      <c r="TVL91" s="169"/>
      <c r="TVM91" s="169"/>
      <c r="TVN91" s="169"/>
      <c r="TVO91" s="169"/>
      <c r="TVP91" s="169"/>
      <c r="TVQ91" s="169"/>
      <c r="TVR91" s="169"/>
      <c r="TVS91" s="169"/>
      <c r="TVT91" s="169"/>
      <c r="TVU91" s="169"/>
      <c r="TVV91" s="169"/>
      <c r="TVW91" s="169"/>
      <c r="TVX91" s="169"/>
      <c r="TVY91" s="169"/>
      <c r="TVZ91" s="169"/>
      <c r="TWA91" s="169"/>
      <c r="TWB91" s="169"/>
      <c r="TWC91" s="169"/>
      <c r="TWD91" s="169"/>
      <c r="TWE91" s="169"/>
      <c r="TWF91" s="169"/>
      <c r="TWG91" s="169"/>
      <c r="TWH91" s="169"/>
      <c r="TWI91" s="169"/>
      <c r="TWJ91" s="169"/>
      <c r="TWK91" s="169"/>
      <c r="TWL91" s="169"/>
      <c r="TWM91" s="169"/>
      <c r="TWN91" s="169"/>
      <c r="TWO91" s="169"/>
      <c r="TWP91" s="169"/>
      <c r="TWQ91" s="169"/>
      <c r="TWR91" s="169"/>
      <c r="TWS91" s="169"/>
      <c r="TWT91" s="169"/>
      <c r="TWU91" s="169"/>
      <c r="TWV91" s="169"/>
      <c r="TWW91" s="169"/>
      <c r="TWX91" s="169"/>
      <c r="TWY91" s="169"/>
      <c r="TWZ91" s="169"/>
      <c r="TXA91" s="169"/>
      <c r="TXB91" s="169"/>
      <c r="TXC91" s="169"/>
      <c r="TXD91" s="169"/>
      <c r="TXE91" s="169"/>
      <c r="TXF91" s="169"/>
      <c r="TXG91" s="169"/>
      <c r="TXH91" s="169"/>
      <c r="TXI91" s="169"/>
      <c r="TXJ91" s="169"/>
      <c r="TXK91" s="169"/>
      <c r="TXL91" s="169"/>
      <c r="TXM91" s="169"/>
      <c r="TXN91" s="169"/>
      <c r="TXO91" s="169"/>
      <c r="TXP91" s="169"/>
      <c r="TXQ91" s="169"/>
      <c r="TXR91" s="169"/>
      <c r="TXS91" s="169"/>
      <c r="TXT91" s="169"/>
      <c r="TXU91" s="169"/>
      <c r="TXV91" s="169"/>
      <c r="TXW91" s="169"/>
      <c r="TXX91" s="169"/>
      <c r="TXY91" s="169"/>
      <c r="TXZ91" s="169"/>
      <c r="TYA91" s="169"/>
      <c r="TYB91" s="169"/>
      <c r="TYC91" s="169"/>
      <c r="TYD91" s="169"/>
      <c r="TYE91" s="169"/>
      <c r="TYF91" s="169"/>
      <c r="TYG91" s="169"/>
      <c r="TYH91" s="169"/>
      <c r="TYI91" s="169"/>
      <c r="TYJ91" s="169"/>
      <c r="TYK91" s="169"/>
      <c r="TYL91" s="169"/>
      <c r="TYM91" s="169"/>
      <c r="TYN91" s="169"/>
      <c r="TYO91" s="169"/>
      <c r="TYP91" s="169"/>
      <c r="TYQ91" s="169"/>
      <c r="TYR91" s="169"/>
      <c r="TYS91" s="169"/>
      <c r="TYT91" s="169"/>
      <c r="TYU91" s="169"/>
      <c r="TYV91" s="169"/>
      <c r="TYW91" s="169"/>
      <c r="TYX91" s="169"/>
      <c r="TYY91" s="169"/>
      <c r="TYZ91" s="169"/>
      <c r="TZA91" s="169"/>
      <c r="TZB91" s="169"/>
      <c r="TZC91" s="169"/>
      <c r="TZD91" s="169"/>
      <c r="TZE91" s="169"/>
      <c r="TZF91" s="169"/>
      <c r="TZG91" s="169"/>
      <c r="TZH91" s="169"/>
      <c r="TZI91" s="169"/>
      <c r="TZJ91" s="169"/>
      <c r="TZK91" s="169"/>
      <c r="TZL91" s="169"/>
      <c r="TZM91" s="169"/>
      <c r="TZN91" s="169"/>
      <c r="TZO91" s="169"/>
      <c r="TZP91" s="169"/>
      <c r="TZQ91" s="169"/>
      <c r="TZR91" s="169"/>
      <c r="TZS91" s="169"/>
      <c r="TZT91" s="169"/>
      <c r="TZU91" s="169"/>
      <c r="TZV91" s="169"/>
      <c r="TZW91" s="169"/>
      <c r="TZX91" s="169"/>
      <c r="TZY91" s="169"/>
      <c r="TZZ91" s="169"/>
      <c r="UAA91" s="169"/>
      <c r="UAB91" s="169"/>
      <c r="UAC91" s="169"/>
      <c r="UAD91" s="169"/>
      <c r="UAE91" s="169"/>
      <c r="UAF91" s="169"/>
      <c r="UAG91" s="169"/>
      <c r="UAH91" s="169"/>
      <c r="UAI91" s="169"/>
      <c r="UAJ91" s="169"/>
      <c r="UAK91" s="169"/>
      <c r="UAL91" s="169"/>
      <c r="UAM91" s="169"/>
      <c r="UAN91" s="169"/>
      <c r="UAO91" s="169"/>
      <c r="UAP91" s="169"/>
      <c r="UAQ91" s="169"/>
      <c r="UAR91" s="169"/>
      <c r="UAS91" s="169"/>
      <c r="UAT91" s="169"/>
      <c r="UAU91" s="169"/>
      <c r="UAV91" s="169"/>
      <c r="UAW91" s="169"/>
      <c r="UAX91" s="169"/>
      <c r="UAY91" s="169"/>
      <c r="UAZ91" s="169"/>
      <c r="UBA91" s="169"/>
      <c r="UBB91" s="169"/>
      <c r="UBC91" s="169"/>
      <c r="UBD91" s="169"/>
      <c r="UBE91" s="169"/>
      <c r="UBF91" s="169"/>
      <c r="UBG91" s="169"/>
      <c r="UBH91" s="169"/>
      <c r="UBI91" s="169"/>
      <c r="UBJ91" s="169"/>
      <c r="UBK91" s="169"/>
      <c r="UBL91" s="169"/>
      <c r="UBM91" s="169"/>
      <c r="UBN91" s="169"/>
      <c r="UBO91" s="169"/>
      <c r="UBP91" s="169"/>
      <c r="UBQ91" s="169"/>
      <c r="UBR91" s="169"/>
      <c r="UBS91" s="169"/>
      <c r="UBT91" s="169"/>
      <c r="UBU91" s="169"/>
      <c r="UBV91" s="169"/>
      <c r="UBW91" s="169"/>
      <c r="UBX91" s="169"/>
      <c r="UBY91" s="169"/>
      <c r="UBZ91" s="169"/>
      <c r="UCA91" s="169"/>
      <c r="UCB91" s="169"/>
      <c r="UCC91" s="169"/>
      <c r="UCD91" s="169"/>
      <c r="UCE91" s="169"/>
      <c r="UCF91" s="169"/>
      <c r="UCG91" s="169"/>
      <c r="UCH91" s="169"/>
      <c r="UCI91" s="169"/>
      <c r="UCJ91" s="169"/>
      <c r="UCK91" s="169"/>
      <c r="UCL91" s="169"/>
      <c r="UCM91" s="169"/>
      <c r="UCN91" s="169"/>
      <c r="UCO91" s="169"/>
      <c r="UCP91" s="169"/>
      <c r="UCQ91" s="169"/>
      <c r="UCR91" s="169"/>
      <c r="UCS91" s="169"/>
      <c r="UCT91" s="169"/>
      <c r="UCU91" s="169"/>
      <c r="UCV91" s="169"/>
      <c r="UCW91" s="169"/>
      <c r="UCX91" s="169"/>
      <c r="UCY91" s="169"/>
      <c r="UCZ91" s="169"/>
      <c r="UDA91" s="169"/>
      <c r="UDB91" s="169"/>
      <c r="UDC91" s="169"/>
      <c r="UDD91" s="169"/>
      <c r="UDE91" s="169"/>
      <c r="UDF91" s="169"/>
      <c r="UDG91" s="169"/>
      <c r="UDH91" s="169"/>
      <c r="UDI91" s="169"/>
      <c r="UDJ91" s="169"/>
      <c r="UDK91" s="169"/>
      <c r="UDL91" s="169"/>
      <c r="UDM91" s="169"/>
      <c r="UDN91" s="169"/>
      <c r="UDO91" s="169"/>
      <c r="UDP91" s="169"/>
      <c r="UDQ91" s="169"/>
      <c r="UDR91" s="169"/>
      <c r="UDS91" s="169"/>
      <c r="UDT91" s="169"/>
      <c r="UDU91" s="169"/>
      <c r="UDV91" s="169"/>
      <c r="UDW91" s="169"/>
      <c r="UDX91" s="169"/>
      <c r="UDY91" s="169"/>
      <c r="UDZ91" s="169"/>
      <c r="UEA91" s="169"/>
      <c r="UEB91" s="169"/>
      <c r="UEC91" s="169"/>
      <c r="UED91" s="169"/>
      <c r="UEE91" s="169"/>
      <c r="UEF91" s="169"/>
      <c r="UEG91" s="169"/>
      <c r="UEH91" s="169"/>
      <c r="UEI91" s="169"/>
      <c r="UEJ91" s="169"/>
      <c r="UEK91" s="169"/>
      <c r="UEL91" s="169"/>
      <c r="UEM91" s="169"/>
      <c r="UEN91" s="169"/>
      <c r="UEO91" s="169"/>
      <c r="UEP91" s="169"/>
      <c r="UEQ91" s="169"/>
      <c r="UER91" s="169"/>
      <c r="UES91" s="169"/>
      <c r="UET91" s="169"/>
      <c r="UEU91" s="169"/>
      <c r="UEV91" s="169"/>
      <c r="UEW91" s="169"/>
      <c r="UEX91" s="169"/>
      <c r="UEY91" s="169"/>
      <c r="UEZ91" s="169"/>
      <c r="UFA91" s="169"/>
      <c r="UFB91" s="169"/>
      <c r="UFC91" s="169"/>
      <c r="UFD91" s="169"/>
      <c r="UFE91" s="169"/>
      <c r="UFF91" s="169"/>
      <c r="UFG91" s="169"/>
      <c r="UFH91" s="169"/>
      <c r="UFI91" s="169"/>
      <c r="UFJ91" s="169"/>
      <c r="UFK91" s="169"/>
      <c r="UFL91" s="169"/>
      <c r="UFM91" s="169"/>
      <c r="UFN91" s="169"/>
      <c r="UFO91" s="169"/>
      <c r="UFP91" s="169"/>
      <c r="UFQ91" s="169"/>
      <c r="UFR91" s="169"/>
      <c r="UFS91" s="169"/>
      <c r="UFT91" s="169"/>
      <c r="UFU91" s="169"/>
      <c r="UFV91" s="169"/>
      <c r="UFW91" s="169"/>
      <c r="UFX91" s="169"/>
      <c r="UFY91" s="169"/>
      <c r="UFZ91" s="169"/>
      <c r="UGA91" s="169"/>
      <c r="UGB91" s="169"/>
      <c r="UGC91" s="169"/>
      <c r="UGD91" s="169"/>
      <c r="UGE91" s="169"/>
      <c r="UGF91" s="169"/>
      <c r="UGG91" s="169"/>
      <c r="UGH91" s="169"/>
      <c r="UGI91" s="169"/>
      <c r="UGJ91" s="169"/>
      <c r="UGK91" s="169"/>
      <c r="UGL91" s="169"/>
      <c r="UGM91" s="169"/>
      <c r="UGN91" s="169"/>
      <c r="UGO91" s="169"/>
      <c r="UGP91" s="169"/>
      <c r="UGQ91" s="169"/>
      <c r="UGR91" s="169"/>
      <c r="UGS91" s="169"/>
      <c r="UGT91" s="169"/>
      <c r="UGU91" s="169"/>
      <c r="UGV91" s="169"/>
      <c r="UGW91" s="169"/>
      <c r="UGX91" s="169"/>
      <c r="UGY91" s="169"/>
      <c r="UGZ91" s="169"/>
      <c r="UHA91" s="169"/>
      <c r="UHB91" s="169"/>
      <c r="UHC91" s="169"/>
      <c r="UHD91" s="169"/>
      <c r="UHE91" s="169"/>
      <c r="UHF91" s="169"/>
      <c r="UHG91" s="169"/>
      <c r="UHH91" s="169"/>
      <c r="UHI91" s="169"/>
      <c r="UHJ91" s="169"/>
      <c r="UHK91" s="169"/>
      <c r="UHL91" s="169"/>
      <c r="UHM91" s="169"/>
      <c r="UHN91" s="169"/>
      <c r="UHO91" s="169"/>
      <c r="UHP91" s="169"/>
      <c r="UHQ91" s="169"/>
      <c r="UHR91" s="169"/>
      <c r="UHS91" s="169"/>
      <c r="UHT91" s="169"/>
      <c r="UHU91" s="169"/>
      <c r="UHV91" s="169"/>
      <c r="UHW91" s="169"/>
      <c r="UHX91" s="169"/>
      <c r="UHY91" s="169"/>
      <c r="UHZ91" s="169"/>
      <c r="UIA91" s="169"/>
      <c r="UIB91" s="169"/>
      <c r="UIC91" s="169"/>
      <c r="UID91" s="169"/>
      <c r="UIE91" s="169"/>
      <c r="UIF91" s="169"/>
      <c r="UIG91" s="169"/>
      <c r="UIH91" s="169"/>
      <c r="UII91" s="169"/>
      <c r="UIJ91" s="169"/>
      <c r="UIK91" s="169"/>
      <c r="UIL91" s="169"/>
      <c r="UIM91" s="169"/>
      <c r="UIN91" s="169"/>
      <c r="UIO91" s="169"/>
      <c r="UIP91" s="169"/>
      <c r="UIQ91" s="169"/>
      <c r="UIR91" s="169"/>
      <c r="UIS91" s="169"/>
      <c r="UIT91" s="169"/>
      <c r="UIU91" s="169"/>
      <c r="UIV91" s="169"/>
      <c r="UIW91" s="169"/>
      <c r="UIX91" s="169"/>
      <c r="UIY91" s="169"/>
      <c r="UIZ91" s="169"/>
      <c r="UJA91" s="169"/>
      <c r="UJB91" s="169"/>
      <c r="UJC91" s="169"/>
      <c r="UJD91" s="169"/>
      <c r="UJE91" s="169"/>
      <c r="UJF91" s="169"/>
      <c r="UJG91" s="169"/>
      <c r="UJH91" s="169"/>
      <c r="UJI91" s="169"/>
      <c r="UJJ91" s="169"/>
      <c r="UJK91" s="169"/>
      <c r="UJL91" s="169"/>
      <c r="UJM91" s="169"/>
      <c r="UJN91" s="169"/>
      <c r="UJO91" s="169"/>
      <c r="UJP91" s="169"/>
      <c r="UJQ91" s="169"/>
      <c r="UJR91" s="169"/>
      <c r="UJS91" s="169"/>
      <c r="UJT91" s="169"/>
      <c r="UJU91" s="169"/>
      <c r="UJV91" s="169"/>
      <c r="UJW91" s="169"/>
      <c r="UJX91" s="169"/>
      <c r="UJY91" s="169"/>
      <c r="UJZ91" s="169"/>
      <c r="UKA91" s="169"/>
      <c r="UKB91" s="169"/>
      <c r="UKC91" s="169"/>
      <c r="UKD91" s="169"/>
      <c r="UKE91" s="169"/>
      <c r="UKF91" s="169"/>
      <c r="UKG91" s="169"/>
      <c r="UKH91" s="169"/>
      <c r="UKI91" s="169"/>
      <c r="UKJ91" s="169"/>
      <c r="UKK91" s="169"/>
      <c r="UKL91" s="169"/>
      <c r="UKM91" s="169"/>
      <c r="UKN91" s="169"/>
      <c r="UKO91" s="169"/>
      <c r="UKP91" s="169"/>
      <c r="UKQ91" s="169"/>
      <c r="UKR91" s="169"/>
      <c r="UKS91" s="169"/>
      <c r="UKT91" s="169"/>
      <c r="UKU91" s="169"/>
      <c r="UKV91" s="169"/>
      <c r="UKW91" s="169"/>
      <c r="UKX91" s="169"/>
      <c r="UKY91" s="169"/>
      <c r="UKZ91" s="169"/>
      <c r="ULA91" s="169"/>
      <c r="ULB91" s="169"/>
      <c r="ULC91" s="169"/>
      <c r="ULD91" s="169"/>
      <c r="ULE91" s="169"/>
      <c r="ULF91" s="169"/>
      <c r="ULG91" s="169"/>
      <c r="ULH91" s="169"/>
      <c r="ULI91" s="169"/>
      <c r="ULJ91" s="169"/>
      <c r="ULK91" s="169"/>
      <c r="ULL91" s="169"/>
      <c r="ULM91" s="169"/>
      <c r="ULN91" s="169"/>
      <c r="ULO91" s="169"/>
      <c r="ULP91" s="169"/>
      <c r="ULQ91" s="169"/>
      <c r="ULR91" s="169"/>
      <c r="ULS91" s="169"/>
      <c r="ULT91" s="169"/>
      <c r="ULU91" s="169"/>
      <c r="ULV91" s="169"/>
      <c r="ULW91" s="169"/>
      <c r="ULX91" s="169"/>
      <c r="ULY91" s="169"/>
      <c r="ULZ91" s="169"/>
      <c r="UMA91" s="169"/>
      <c r="UMB91" s="169"/>
      <c r="UMC91" s="169"/>
      <c r="UMD91" s="169"/>
      <c r="UME91" s="169"/>
      <c r="UMF91" s="169"/>
      <c r="UMG91" s="169"/>
      <c r="UMH91" s="169"/>
      <c r="UMI91" s="169"/>
      <c r="UMJ91" s="169"/>
      <c r="UMK91" s="169"/>
      <c r="UML91" s="169"/>
      <c r="UMM91" s="169"/>
      <c r="UMN91" s="169"/>
      <c r="UMO91" s="169"/>
      <c r="UMP91" s="169"/>
      <c r="UMQ91" s="169"/>
      <c r="UMR91" s="169"/>
      <c r="UMS91" s="169"/>
      <c r="UMT91" s="169"/>
      <c r="UMU91" s="169"/>
      <c r="UMV91" s="169"/>
      <c r="UMW91" s="169"/>
      <c r="UMX91" s="169"/>
      <c r="UMY91" s="169"/>
      <c r="UMZ91" s="169"/>
      <c r="UNA91" s="169"/>
      <c r="UNB91" s="169"/>
      <c r="UNC91" s="169"/>
      <c r="UND91" s="169"/>
      <c r="UNE91" s="169"/>
      <c r="UNF91" s="169"/>
      <c r="UNG91" s="169"/>
      <c r="UNH91" s="169"/>
      <c r="UNI91" s="169"/>
      <c r="UNJ91" s="169"/>
      <c r="UNK91" s="169"/>
      <c r="UNL91" s="169"/>
      <c r="UNM91" s="169"/>
      <c r="UNN91" s="169"/>
      <c r="UNO91" s="169"/>
      <c r="UNP91" s="169"/>
      <c r="UNQ91" s="169"/>
      <c r="UNR91" s="169"/>
      <c r="UNS91" s="169"/>
      <c r="UNT91" s="169"/>
      <c r="UNU91" s="169"/>
      <c r="UNV91" s="169"/>
      <c r="UNW91" s="169"/>
      <c r="UNX91" s="169"/>
      <c r="UNY91" s="169"/>
      <c r="UNZ91" s="169"/>
      <c r="UOA91" s="169"/>
      <c r="UOB91" s="169"/>
      <c r="UOC91" s="169"/>
      <c r="UOD91" s="169"/>
      <c r="UOE91" s="169"/>
      <c r="UOF91" s="169"/>
      <c r="UOG91" s="169"/>
      <c r="UOH91" s="169"/>
      <c r="UOI91" s="169"/>
      <c r="UOJ91" s="169"/>
      <c r="UOK91" s="169"/>
      <c r="UOL91" s="169"/>
      <c r="UOM91" s="169"/>
      <c r="UON91" s="169"/>
      <c r="UOO91" s="169"/>
      <c r="UOP91" s="169"/>
      <c r="UOQ91" s="169"/>
      <c r="UOR91" s="169"/>
      <c r="UOS91" s="169"/>
      <c r="UOT91" s="169"/>
      <c r="UOU91" s="169"/>
      <c r="UOV91" s="169"/>
      <c r="UOW91" s="169"/>
      <c r="UOX91" s="169"/>
      <c r="UOY91" s="169"/>
      <c r="UOZ91" s="169"/>
      <c r="UPA91" s="169"/>
      <c r="UPB91" s="169"/>
      <c r="UPC91" s="169"/>
      <c r="UPD91" s="169"/>
      <c r="UPE91" s="169"/>
      <c r="UPF91" s="169"/>
      <c r="UPG91" s="169"/>
      <c r="UPH91" s="169"/>
      <c r="UPI91" s="169"/>
      <c r="UPJ91" s="169"/>
      <c r="UPK91" s="169"/>
      <c r="UPL91" s="169"/>
      <c r="UPM91" s="169"/>
      <c r="UPN91" s="169"/>
      <c r="UPO91" s="169"/>
      <c r="UPP91" s="169"/>
      <c r="UPQ91" s="169"/>
      <c r="UPR91" s="169"/>
      <c r="UPS91" s="169"/>
      <c r="UPT91" s="169"/>
      <c r="UPU91" s="169"/>
      <c r="UPV91" s="169"/>
      <c r="UPW91" s="169"/>
      <c r="UPX91" s="169"/>
      <c r="UPY91" s="169"/>
      <c r="UPZ91" s="169"/>
      <c r="UQA91" s="169"/>
      <c r="UQB91" s="169"/>
      <c r="UQC91" s="169"/>
      <c r="UQD91" s="169"/>
      <c r="UQE91" s="169"/>
      <c r="UQF91" s="169"/>
      <c r="UQG91" s="169"/>
      <c r="UQH91" s="169"/>
      <c r="UQI91" s="169"/>
      <c r="UQJ91" s="169"/>
      <c r="UQK91" s="169"/>
      <c r="UQL91" s="169"/>
      <c r="UQM91" s="169"/>
      <c r="UQN91" s="169"/>
      <c r="UQO91" s="169"/>
      <c r="UQP91" s="169"/>
      <c r="UQQ91" s="169"/>
      <c r="UQR91" s="169"/>
      <c r="UQS91" s="169"/>
      <c r="UQT91" s="169"/>
      <c r="UQU91" s="169"/>
      <c r="UQV91" s="169"/>
      <c r="UQW91" s="169"/>
      <c r="UQX91" s="169"/>
      <c r="UQY91" s="169"/>
      <c r="UQZ91" s="169"/>
      <c r="URA91" s="169"/>
      <c r="URB91" s="169"/>
      <c r="URC91" s="169"/>
      <c r="URD91" s="169"/>
      <c r="URE91" s="169"/>
      <c r="URF91" s="169"/>
      <c r="URG91" s="169"/>
      <c r="URH91" s="169"/>
      <c r="URI91" s="169"/>
      <c r="URJ91" s="169"/>
      <c r="URK91" s="169"/>
      <c r="URL91" s="169"/>
      <c r="URM91" s="169"/>
      <c r="URN91" s="169"/>
      <c r="URO91" s="169"/>
      <c r="URP91" s="169"/>
      <c r="URQ91" s="169"/>
      <c r="URR91" s="169"/>
      <c r="URS91" s="169"/>
      <c r="URT91" s="169"/>
      <c r="URU91" s="169"/>
      <c r="URV91" s="169"/>
      <c r="URW91" s="169"/>
      <c r="URX91" s="169"/>
      <c r="URY91" s="169"/>
      <c r="URZ91" s="169"/>
      <c r="USA91" s="169"/>
      <c r="USB91" s="169"/>
      <c r="USC91" s="169"/>
      <c r="USD91" s="169"/>
      <c r="USE91" s="169"/>
      <c r="USF91" s="169"/>
      <c r="USG91" s="169"/>
      <c r="USH91" s="169"/>
      <c r="USI91" s="169"/>
      <c r="USJ91" s="169"/>
      <c r="USK91" s="169"/>
      <c r="USL91" s="169"/>
      <c r="USM91" s="169"/>
      <c r="USN91" s="169"/>
      <c r="USO91" s="169"/>
      <c r="USP91" s="169"/>
      <c r="USQ91" s="169"/>
      <c r="USR91" s="169"/>
      <c r="USS91" s="169"/>
      <c r="UST91" s="169"/>
      <c r="USU91" s="169"/>
      <c r="USV91" s="169"/>
      <c r="USW91" s="169"/>
      <c r="USX91" s="169"/>
      <c r="USY91" s="169"/>
      <c r="USZ91" s="169"/>
      <c r="UTA91" s="169"/>
      <c r="UTB91" s="169"/>
      <c r="UTC91" s="169"/>
      <c r="UTD91" s="169"/>
      <c r="UTE91" s="169"/>
      <c r="UTF91" s="169"/>
      <c r="UTG91" s="169"/>
      <c r="UTH91" s="169"/>
      <c r="UTI91" s="169"/>
      <c r="UTJ91" s="169"/>
      <c r="UTK91" s="169"/>
      <c r="UTL91" s="169"/>
      <c r="UTM91" s="169"/>
      <c r="UTN91" s="169"/>
      <c r="UTO91" s="169"/>
      <c r="UTP91" s="169"/>
      <c r="UTQ91" s="169"/>
      <c r="UTR91" s="169"/>
      <c r="UTS91" s="169"/>
      <c r="UTT91" s="169"/>
      <c r="UTU91" s="169"/>
      <c r="UTV91" s="169"/>
      <c r="UTW91" s="169"/>
      <c r="UTX91" s="169"/>
      <c r="UTY91" s="169"/>
      <c r="UTZ91" s="169"/>
      <c r="UUA91" s="169"/>
      <c r="UUB91" s="169"/>
      <c r="UUC91" s="169"/>
      <c r="UUD91" s="169"/>
      <c r="UUE91" s="169"/>
      <c r="UUF91" s="169"/>
      <c r="UUG91" s="169"/>
      <c r="UUH91" s="169"/>
      <c r="UUI91" s="169"/>
      <c r="UUJ91" s="169"/>
      <c r="UUK91" s="169"/>
      <c r="UUL91" s="169"/>
      <c r="UUM91" s="169"/>
      <c r="UUN91" s="169"/>
      <c r="UUO91" s="169"/>
      <c r="UUP91" s="169"/>
      <c r="UUQ91" s="169"/>
      <c r="UUR91" s="169"/>
      <c r="UUS91" s="169"/>
      <c r="UUT91" s="169"/>
      <c r="UUU91" s="169"/>
      <c r="UUV91" s="169"/>
      <c r="UUW91" s="169"/>
      <c r="UUX91" s="169"/>
      <c r="UUY91" s="169"/>
      <c r="UUZ91" s="169"/>
      <c r="UVA91" s="169"/>
      <c r="UVB91" s="169"/>
      <c r="UVC91" s="169"/>
      <c r="UVD91" s="169"/>
      <c r="UVE91" s="169"/>
      <c r="UVF91" s="169"/>
      <c r="UVG91" s="169"/>
      <c r="UVH91" s="169"/>
      <c r="UVI91" s="169"/>
      <c r="UVJ91" s="169"/>
      <c r="UVK91" s="169"/>
      <c r="UVL91" s="169"/>
      <c r="UVM91" s="169"/>
      <c r="UVN91" s="169"/>
      <c r="UVO91" s="169"/>
      <c r="UVP91" s="169"/>
      <c r="UVQ91" s="169"/>
      <c r="UVR91" s="169"/>
      <c r="UVS91" s="169"/>
      <c r="UVT91" s="169"/>
      <c r="UVU91" s="169"/>
      <c r="UVV91" s="169"/>
      <c r="UVW91" s="169"/>
      <c r="UVX91" s="169"/>
      <c r="UVY91" s="169"/>
      <c r="UVZ91" s="169"/>
      <c r="UWA91" s="169"/>
      <c r="UWB91" s="169"/>
      <c r="UWC91" s="169"/>
      <c r="UWD91" s="169"/>
      <c r="UWE91" s="169"/>
      <c r="UWF91" s="169"/>
      <c r="UWG91" s="169"/>
      <c r="UWH91" s="169"/>
      <c r="UWI91" s="169"/>
      <c r="UWJ91" s="169"/>
      <c r="UWK91" s="169"/>
      <c r="UWL91" s="169"/>
      <c r="UWM91" s="169"/>
      <c r="UWN91" s="169"/>
      <c r="UWO91" s="169"/>
      <c r="UWP91" s="169"/>
      <c r="UWQ91" s="169"/>
      <c r="UWR91" s="169"/>
      <c r="UWS91" s="169"/>
      <c r="UWT91" s="169"/>
      <c r="UWU91" s="169"/>
      <c r="UWV91" s="169"/>
      <c r="UWW91" s="169"/>
      <c r="UWX91" s="169"/>
      <c r="UWY91" s="169"/>
      <c r="UWZ91" s="169"/>
      <c r="UXA91" s="169"/>
      <c r="UXB91" s="169"/>
      <c r="UXC91" s="169"/>
      <c r="UXD91" s="169"/>
      <c r="UXE91" s="169"/>
      <c r="UXF91" s="169"/>
      <c r="UXG91" s="169"/>
      <c r="UXH91" s="169"/>
      <c r="UXI91" s="169"/>
      <c r="UXJ91" s="169"/>
      <c r="UXK91" s="169"/>
      <c r="UXL91" s="169"/>
      <c r="UXM91" s="169"/>
      <c r="UXN91" s="169"/>
      <c r="UXO91" s="169"/>
      <c r="UXP91" s="169"/>
      <c r="UXQ91" s="169"/>
      <c r="UXR91" s="169"/>
      <c r="UXS91" s="169"/>
      <c r="UXT91" s="169"/>
      <c r="UXU91" s="169"/>
      <c r="UXV91" s="169"/>
      <c r="UXW91" s="169"/>
      <c r="UXX91" s="169"/>
      <c r="UXY91" s="169"/>
      <c r="UXZ91" s="169"/>
      <c r="UYA91" s="169"/>
      <c r="UYB91" s="169"/>
      <c r="UYC91" s="169"/>
      <c r="UYD91" s="169"/>
      <c r="UYE91" s="169"/>
      <c r="UYF91" s="169"/>
      <c r="UYG91" s="169"/>
      <c r="UYH91" s="169"/>
      <c r="UYI91" s="169"/>
      <c r="UYJ91" s="169"/>
      <c r="UYK91" s="169"/>
      <c r="UYL91" s="169"/>
      <c r="UYM91" s="169"/>
      <c r="UYN91" s="169"/>
      <c r="UYO91" s="169"/>
      <c r="UYP91" s="169"/>
      <c r="UYQ91" s="169"/>
      <c r="UYR91" s="169"/>
      <c r="UYS91" s="169"/>
      <c r="UYT91" s="169"/>
      <c r="UYU91" s="169"/>
      <c r="UYV91" s="169"/>
      <c r="UYW91" s="169"/>
      <c r="UYX91" s="169"/>
      <c r="UYY91" s="169"/>
      <c r="UYZ91" s="169"/>
      <c r="UZA91" s="169"/>
      <c r="UZB91" s="169"/>
      <c r="UZC91" s="169"/>
      <c r="UZD91" s="169"/>
      <c r="UZE91" s="169"/>
      <c r="UZF91" s="169"/>
      <c r="UZG91" s="169"/>
      <c r="UZH91" s="169"/>
      <c r="UZI91" s="169"/>
      <c r="UZJ91" s="169"/>
      <c r="UZK91" s="169"/>
      <c r="UZL91" s="169"/>
      <c r="UZM91" s="169"/>
      <c r="UZN91" s="169"/>
      <c r="UZO91" s="169"/>
      <c r="UZP91" s="169"/>
      <c r="UZQ91" s="169"/>
      <c r="UZR91" s="169"/>
      <c r="UZS91" s="169"/>
      <c r="UZT91" s="169"/>
      <c r="UZU91" s="169"/>
      <c r="UZV91" s="169"/>
      <c r="UZW91" s="169"/>
      <c r="UZX91" s="169"/>
      <c r="UZY91" s="169"/>
      <c r="UZZ91" s="169"/>
      <c r="VAA91" s="169"/>
      <c r="VAB91" s="169"/>
      <c r="VAC91" s="169"/>
      <c r="VAD91" s="169"/>
      <c r="VAE91" s="169"/>
      <c r="VAF91" s="169"/>
      <c r="VAG91" s="169"/>
      <c r="VAH91" s="169"/>
      <c r="VAI91" s="169"/>
      <c r="VAJ91" s="169"/>
      <c r="VAK91" s="169"/>
      <c r="VAL91" s="169"/>
      <c r="VAM91" s="169"/>
      <c r="VAN91" s="169"/>
      <c r="VAO91" s="169"/>
      <c r="VAP91" s="169"/>
      <c r="VAQ91" s="169"/>
      <c r="VAR91" s="169"/>
      <c r="VAS91" s="169"/>
      <c r="VAT91" s="169"/>
      <c r="VAU91" s="169"/>
      <c r="VAV91" s="169"/>
      <c r="VAW91" s="169"/>
      <c r="VAX91" s="169"/>
      <c r="VAY91" s="169"/>
      <c r="VAZ91" s="169"/>
      <c r="VBA91" s="169"/>
      <c r="VBB91" s="169"/>
      <c r="VBC91" s="169"/>
      <c r="VBD91" s="169"/>
      <c r="VBE91" s="169"/>
      <c r="VBF91" s="169"/>
      <c r="VBG91" s="169"/>
      <c r="VBH91" s="169"/>
      <c r="VBI91" s="169"/>
      <c r="VBJ91" s="169"/>
      <c r="VBK91" s="169"/>
      <c r="VBL91" s="169"/>
      <c r="VBM91" s="169"/>
      <c r="VBN91" s="169"/>
      <c r="VBO91" s="169"/>
      <c r="VBP91" s="169"/>
      <c r="VBQ91" s="169"/>
      <c r="VBR91" s="169"/>
      <c r="VBS91" s="169"/>
      <c r="VBT91" s="169"/>
      <c r="VBU91" s="169"/>
      <c r="VBV91" s="169"/>
      <c r="VBW91" s="169"/>
      <c r="VBX91" s="169"/>
      <c r="VBY91" s="169"/>
      <c r="VBZ91" s="169"/>
      <c r="VCA91" s="169"/>
      <c r="VCB91" s="169"/>
      <c r="VCC91" s="169"/>
      <c r="VCD91" s="169"/>
      <c r="VCE91" s="169"/>
      <c r="VCF91" s="169"/>
      <c r="VCG91" s="169"/>
      <c r="VCH91" s="169"/>
      <c r="VCI91" s="169"/>
      <c r="VCJ91" s="169"/>
      <c r="VCK91" s="169"/>
      <c r="VCL91" s="169"/>
      <c r="VCM91" s="169"/>
      <c r="VCN91" s="169"/>
      <c r="VCO91" s="169"/>
      <c r="VCP91" s="169"/>
      <c r="VCQ91" s="169"/>
      <c r="VCR91" s="169"/>
      <c r="VCS91" s="169"/>
      <c r="VCT91" s="169"/>
      <c r="VCU91" s="169"/>
      <c r="VCV91" s="169"/>
      <c r="VCW91" s="169"/>
      <c r="VCX91" s="169"/>
      <c r="VCY91" s="169"/>
      <c r="VCZ91" s="169"/>
      <c r="VDA91" s="169"/>
      <c r="VDB91" s="169"/>
      <c r="VDC91" s="169"/>
      <c r="VDD91" s="169"/>
      <c r="VDE91" s="169"/>
      <c r="VDF91" s="169"/>
      <c r="VDG91" s="169"/>
      <c r="VDH91" s="169"/>
      <c r="VDI91" s="169"/>
      <c r="VDJ91" s="169"/>
      <c r="VDK91" s="169"/>
      <c r="VDL91" s="169"/>
      <c r="VDM91" s="169"/>
      <c r="VDN91" s="169"/>
      <c r="VDO91" s="169"/>
      <c r="VDP91" s="169"/>
      <c r="VDQ91" s="169"/>
      <c r="VDR91" s="169"/>
      <c r="VDS91" s="169"/>
      <c r="VDT91" s="169"/>
      <c r="VDU91" s="169"/>
      <c r="VDV91" s="169"/>
      <c r="VDW91" s="169"/>
      <c r="VDX91" s="169"/>
      <c r="VDY91" s="169"/>
      <c r="VDZ91" s="169"/>
      <c r="VEA91" s="169"/>
      <c r="VEB91" s="169"/>
      <c r="VEC91" s="169"/>
      <c r="VED91" s="169"/>
      <c r="VEE91" s="169"/>
      <c r="VEF91" s="169"/>
      <c r="VEG91" s="169"/>
      <c r="VEH91" s="169"/>
      <c r="VEI91" s="169"/>
      <c r="VEJ91" s="169"/>
      <c r="VEK91" s="169"/>
      <c r="VEL91" s="169"/>
      <c r="VEM91" s="169"/>
      <c r="VEN91" s="169"/>
      <c r="VEO91" s="169"/>
      <c r="VEP91" s="169"/>
      <c r="VEQ91" s="169"/>
      <c r="VER91" s="169"/>
      <c r="VES91" s="169"/>
      <c r="VET91" s="169"/>
      <c r="VEU91" s="169"/>
      <c r="VEV91" s="169"/>
      <c r="VEW91" s="169"/>
      <c r="VEX91" s="169"/>
      <c r="VEY91" s="169"/>
      <c r="VEZ91" s="169"/>
      <c r="VFA91" s="169"/>
      <c r="VFB91" s="169"/>
      <c r="VFC91" s="169"/>
      <c r="VFD91" s="169"/>
      <c r="VFE91" s="169"/>
      <c r="VFF91" s="169"/>
      <c r="VFG91" s="169"/>
      <c r="VFH91" s="169"/>
      <c r="VFI91" s="169"/>
      <c r="VFJ91" s="169"/>
      <c r="VFK91" s="169"/>
      <c r="VFL91" s="169"/>
      <c r="VFM91" s="169"/>
      <c r="VFN91" s="169"/>
      <c r="VFO91" s="169"/>
      <c r="VFP91" s="169"/>
      <c r="VFQ91" s="169"/>
      <c r="VFR91" s="169"/>
      <c r="VFS91" s="169"/>
      <c r="VFT91" s="169"/>
      <c r="VFU91" s="169"/>
      <c r="VFV91" s="169"/>
      <c r="VFW91" s="169"/>
      <c r="VFX91" s="169"/>
      <c r="VFY91" s="169"/>
      <c r="VFZ91" s="169"/>
      <c r="VGA91" s="169"/>
      <c r="VGB91" s="169"/>
      <c r="VGC91" s="169"/>
      <c r="VGD91" s="169"/>
      <c r="VGE91" s="169"/>
      <c r="VGF91" s="169"/>
      <c r="VGG91" s="169"/>
      <c r="VGH91" s="169"/>
      <c r="VGI91" s="169"/>
      <c r="VGJ91" s="169"/>
      <c r="VGK91" s="169"/>
      <c r="VGL91" s="169"/>
      <c r="VGM91" s="169"/>
      <c r="VGN91" s="169"/>
      <c r="VGO91" s="169"/>
      <c r="VGP91" s="169"/>
      <c r="VGQ91" s="169"/>
      <c r="VGR91" s="169"/>
      <c r="VGS91" s="169"/>
      <c r="VGT91" s="169"/>
      <c r="VGU91" s="169"/>
      <c r="VGV91" s="169"/>
      <c r="VGW91" s="169"/>
      <c r="VGX91" s="169"/>
      <c r="VGY91" s="169"/>
      <c r="VGZ91" s="169"/>
      <c r="VHA91" s="169"/>
      <c r="VHB91" s="169"/>
      <c r="VHC91" s="169"/>
      <c r="VHD91" s="169"/>
      <c r="VHE91" s="169"/>
      <c r="VHF91" s="169"/>
      <c r="VHG91" s="169"/>
      <c r="VHH91" s="169"/>
      <c r="VHI91" s="169"/>
      <c r="VHJ91" s="169"/>
      <c r="VHK91" s="169"/>
      <c r="VHL91" s="169"/>
      <c r="VHM91" s="169"/>
      <c r="VHN91" s="169"/>
      <c r="VHO91" s="169"/>
      <c r="VHP91" s="169"/>
      <c r="VHQ91" s="169"/>
      <c r="VHR91" s="169"/>
      <c r="VHS91" s="169"/>
      <c r="VHT91" s="169"/>
      <c r="VHU91" s="169"/>
      <c r="VHV91" s="169"/>
      <c r="VHW91" s="169"/>
      <c r="VHX91" s="169"/>
      <c r="VHY91" s="169"/>
      <c r="VHZ91" s="169"/>
      <c r="VIA91" s="169"/>
      <c r="VIB91" s="169"/>
      <c r="VIC91" s="169"/>
      <c r="VID91" s="169"/>
      <c r="VIE91" s="169"/>
      <c r="VIF91" s="169"/>
      <c r="VIG91" s="169"/>
      <c r="VIH91" s="169"/>
      <c r="VII91" s="169"/>
      <c r="VIJ91" s="169"/>
      <c r="VIK91" s="169"/>
      <c r="VIL91" s="169"/>
      <c r="VIM91" s="169"/>
      <c r="VIN91" s="169"/>
      <c r="VIO91" s="169"/>
      <c r="VIP91" s="169"/>
      <c r="VIQ91" s="169"/>
      <c r="VIR91" s="169"/>
      <c r="VIS91" s="169"/>
      <c r="VIT91" s="169"/>
      <c r="VIU91" s="169"/>
      <c r="VIV91" s="169"/>
      <c r="VIW91" s="169"/>
      <c r="VIX91" s="169"/>
      <c r="VIY91" s="169"/>
      <c r="VIZ91" s="169"/>
      <c r="VJA91" s="169"/>
      <c r="VJB91" s="169"/>
      <c r="VJC91" s="169"/>
      <c r="VJD91" s="169"/>
      <c r="VJE91" s="169"/>
      <c r="VJF91" s="169"/>
      <c r="VJG91" s="169"/>
      <c r="VJH91" s="169"/>
      <c r="VJI91" s="169"/>
      <c r="VJJ91" s="169"/>
      <c r="VJK91" s="169"/>
      <c r="VJL91" s="169"/>
      <c r="VJM91" s="169"/>
      <c r="VJN91" s="169"/>
      <c r="VJO91" s="169"/>
      <c r="VJP91" s="169"/>
      <c r="VJQ91" s="169"/>
      <c r="VJR91" s="169"/>
      <c r="VJS91" s="169"/>
      <c r="VJT91" s="169"/>
      <c r="VJU91" s="169"/>
      <c r="VJV91" s="169"/>
      <c r="VJW91" s="169"/>
      <c r="VJX91" s="169"/>
      <c r="VJY91" s="169"/>
      <c r="VJZ91" s="169"/>
      <c r="VKA91" s="169"/>
      <c r="VKB91" s="169"/>
      <c r="VKC91" s="169"/>
      <c r="VKD91" s="169"/>
      <c r="VKE91" s="169"/>
      <c r="VKF91" s="169"/>
      <c r="VKG91" s="169"/>
      <c r="VKH91" s="169"/>
      <c r="VKI91" s="169"/>
      <c r="VKJ91" s="169"/>
      <c r="VKK91" s="169"/>
      <c r="VKL91" s="169"/>
      <c r="VKM91" s="169"/>
      <c r="VKN91" s="169"/>
      <c r="VKO91" s="169"/>
      <c r="VKP91" s="169"/>
      <c r="VKQ91" s="169"/>
      <c r="VKR91" s="169"/>
      <c r="VKS91" s="169"/>
      <c r="VKT91" s="169"/>
      <c r="VKU91" s="169"/>
      <c r="VKV91" s="169"/>
      <c r="VKW91" s="169"/>
      <c r="VKX91" s="169"/>
      <c r="VKY91" s="169"/>
      <c r="VKZ91" s="169"/>
      <c r="VLA91" s="169"/>
      <c r="VLB91" s="169"/>
      <c r="VLC91" s="169"/>
      <c r="VLD91" s="169"/>
      <c r="VLE91" s="169"/>
      <c r="VLF91" s="169"/>
      <c r="VLG91" s="169"/>
      <c r="VLH91" s="169"/>
      <c r="VLI91" s="169"/>
      <c r="VLJ91" s="169"/>
      <c r="VLK91" s="169"/>
      <c r="VLL91" s="169"/>
      <c r="VLM91" s="169"/>
      <c r="VLN91" s="169"/>
      <c r="VLO91" s="169"/>
      <c r="VLP91" s="169"/>
      <c r="VLQ91" s="169"/>
      <c r="VLR91" s="169"/>
      <c r="VLS91" s="169"/>
      <c r="VLT91" s="169"/>
      <c r="VLU91" s="169"/>
      <c r="VLV91" s="169"/>
      <c r="VLW91" s="169"/>
      <c r="VLX91" s="169"/>
      <c r="VLY91" s="169"/>
      <c r="VLZ91" s="169"/>
      <c r="VMA91" s="169"/>
      <c r="VMB91" s="169"/>
      <c r="VMC91" s="169"/>
      <c r="VMD91" s="169"/>
      <c r="VME91" s="169"/>
      <c r="VMF91" s="169"/>
      <c r="VMG91" s="169"/>
      <c r="VMH91" s="169"/>
      <c r="VMI91" s="169"/>
      <c r="VMJ91" s="169"/>
      <c r="VMK91" s="169"/>
      <c r="VML91" s="169"/>
      <c r="VMM91" s="169"/>
      <c r="VMN91" s="169"/>
      <c r="VMO91" s="169"/>
      <c r="VMP91" s="169"/>
      <c r="VMQ91" s="169"/>
      <c r="VMR91" s="169"/>
      <c r="VMS91" s="169"/>
      <c r="VMT91" s="169"/>
      <c r="VMU91" s="169"/>
      <c r="VMV91" s="169"/>
      <c r="VMW91" s="169"/>
      <c r="VMX91" s="169"/>
      <c r="VMY91" s="169"/>
      <c r="VMZ91" s="169"/>
      <c r="VNA91" s="169"/>
      <c r="VNB91" s="169"/>
      <c r="VNC91" s="169"/>
      <c r="VND91" s="169"/>
      <c r="VNE91" s="169"/>
      <c r="VNF91" s="169"/>
      <c r="VNG91" s="169"/>
      <c r="VNH91" s="169"/>
      <c r="VNI91" s="169"/>
      <c r="VNJ91" s="169"/>
      <c r="VNK91" s="169"/>
      <c r="VNL91" s="169"/>
      <c r="VNM91" s="169"/>
      <c r="VNN91" s="169"/>
      <c r="VNO91" s="169"/>
      <c r="VNP91" s="169"/>
      <c r="VNQ91" s="169"/>
      <c r="VNR91" s="169"/>
      <c r="VNS91" s="169"/>
      <c r="VNT91" s="169"/>
      <c r="VNU91" s="169"/>
      <c r="VNV91" s="169"/>
      <c r="VNW91" s="169"/>
      <c r="VNX91" s="169"/>
      <c r="VNY91" s="169"/>
      <c r="VNZ91" s="169"/>
      <c r="VOA91" s="169"/>
      <c r="VOB91" s="169"/>
      <c r="VOC91" s="169"/>
      <c r="VOD91" s="169"/>
      <c r="VOE91" s="169"/>
      <c r="VOF91" s="169"/>
      <c r="VOG91" s="169"/>
      <c r="VOH91" s="169"/>
      <c r="VOI91" s="169"/>
      <c r="VOJ91" s="169"/>
      <c r="VOK91" s="169"/>
      <c r="VOL91" s="169"/>
      <c r="VOM91" s="169"/>
      <c r="VON91" s="169"/>
      <c r="VOO91" s="169"/>
      <c r="VOP91" s="169"/>
      <c r="VOQ91" s="169"/>
      <c r="VOR91" s="169"/>
      <c r="VOS91" s="169"/>
      <c r="VOT91" s="169"/>
      <c r="VOU91" s="169"/>
      <c r="VOV91" s="169"/>
      <c r="VOW91" s="169"/>
      <c r="VOX91" s="169"/>
      <c r="VOY91" s="169"/>
      <c r="VOZ91" s="169"/>
      <c r="VPA91" s="169"/>
      <c r="VPB91" s="169"/>
      <c r="VPC91" s="169"/>
      <c r="VPD91" s="169"/>
      <c r="VPE91" s="169"/>
      <c r="VPF91" s="169"/>
      <c r="VPG91" s="169"/>
      <c r="VPH91" s="169"/>
      <c r="VPI91" s="169"/>
      <c r="VPJ91" s="169"/>
      <c r="VPK91" s="169"/>
      <c r="VPL91" s="169"/>
      <c r="VPM91" s="169"/>
      <c r="VPN91" s="169"/>
      <c r="VPO91" s="169"/>
      <c r="VPP91" s="169"/>
      <c r="VPQ91" s="169"/>
      <c r="VPR91" s="169"/>
      <c r="VPS91" s="169"/>
      <c r="VPT91" s="169"/>
      <c r="VPU91" s="169"/>
      <c r="VPV91" s="169"/>
      <c r="VPW91" s="169"/>
      <c r="VPX91" s="169"/>
      <c r="VPY91" s="169"/>
      <c r="VPZ91" s="169"/>
      <c r="VQA91" s="169"/>
      <c r="VQB91" s="169"/>
      <c r="VQC91" s="169"/>
      <c r="VQD91" s="169"/>
      <c r="VQE91" s="169"/>
      <c r="VQF91" s="169"/>
      <c r="VQG91" s="169"/>
      <c r="VQH91" s="169"/>
      <c r="VQI91" s="169"/>
      <c r="VQJ91" s="169"/>
      <c r="VQK91" s="169"/>
      <c r="VQL91" s="169"/>
      <c r="VQM91" s="169"/>
      <c r="VQN91" s="169"/>
      <c r="VQO91" s="169"/>
      <c r="VQP91" s="169"/>
      <c r="VQQ91" s="169"/>
      <c r="VQR91" s="169"/>
      <c r="VQS91" s="169"/>
      <c r="VQT91" s="169"/>
      <c r="VQU91" s="169"/>
      <c r="VQV91" s="169"/>
      <c r="VQW91" s="169"/>
      <c r="VQX91" s="169"/>
      <c r="VQY91" s="169"/>
      <c r="VQZ91" s="169"/>
      <c r="VRA91" s="169"/>
      <c r="VRB91" s="169"/>
      <c r="VRC91" s="169"/>
      <c r="VRD91" s="169"/>
      <c r="VRE91" s="169"/>
      <c r="VRF91" s="169"/>
      <c r="VRG91" s="169"/>
      <c r="VRH91" s="169"/>
      <c r="VRI91" s="169"/>
      <c r="VRJ91" s="169"/>
      <c r="VRK91" s="169"/>
      <c r="VRL91" s="169"/>
      <c r="VRM91" s="169"/>
      <c r="VRN91" s="169"/>
      <c r="VRO91" s="169"/>
      <c r="VRP91" s="169"/>
      <c r="VRQ91" s="169"/>
      <c r="VRR91" s="169"/>
      <c r="VRS91" s="169"/>
      <c r="VRT91" s="169"/>
      <c r="VRU91" s="169"/>
      <c r="VRV91" s="169"/>
      <c r="VRW91" s="169"/>
      <c r="VRX91" s="169"/>
      <c r="VRY91" s="169"/>
      <c r="VRZ91" s="169"/>
      <c r="VSA91" s="169"/>
      <c r="VSB91" s="169"/>
      <c r="VSC91" s="169"/>
      <c r="VSD91" s="169"/>
      <c r="VSE91" s="169"/>
      <c r="VSF91" s="169"/>
      <c r="VSG91" s="169"/>
      <c r="VSH91" s="169"/>
      <c r="VSI91" s="169"/>
      <c r="VSJ91" s="169"/>
      <c r="VSK91" s="169"/>
      <c r="VSL91" s="169"/>
      <c r="VSM91" s="169"/>
      <c r="VSN91" s="169"/>
      <c r="VSO91" s="169"/>
      <c r="VSP91" s="169"/>
      <c r="VSQ91" s="169"/>
      <c r="VSR91" s="169"/>
      <c r="VSS91" s="169"/>
      <c r="VST91" s="169"/>
      <c r="VSU91" s="169"/>
      <c r="VSV91" s="169"/>
      <c r="VSW91" s="169"/>
      <c r="VSX91" s="169"/>
      <c r="VSY91" s="169"/>
      <c r="VSZ91" s="169"/>
      <c r="VTA91" s="169"/>
      <c r="VTB91" s="169"/>
      <c r="VTC91" s="169"/>
      <c r="VTD91" s="169"/>
      <c r="VTE91" s="169"/>
      <c r="VTF91" s="169"/>
      <c r="VTG91" s="169"/>
      <c r="VTH91" s="169"/>
      <c r="VTI91" s="169"/>
      <c r="VTJ91" s="169"/>
      <c r="VTK91" s="169"/>
      <c r="VTL91" s="169"/>
      <c r="VTM91" s="169"/>
      <c r="VTN91" s="169"/>
      <c r="VTO91" s="169"/>
      <c r="VTP91" s="169"/>
      <c r="VTQ91" s="169"/>
      <c r="VTR91" s="169"/>
      <c r="VTS91" s="169"/>
      <c r="VTT91" s="169"/>
      <c r="VTU91" s="169"/>
      <c r="VTV91" s="169"/>
      <c r="VTW91" s="169"/>
      <c r="VTX91" s="169"/>
      <c r="VTY91" s="169"/>
      <c r="VTZ91" s="169"/>
      <c r="VUA91" s="169"/>
      <c r="VUB91" s="169"/>
      <c r="VUC91" s="169"/>
      <c r="VUD91" s="169"/>
      <c r="VUE91" s="169"/>
      <c r="VUF91" s="169"/>
      <c r="VUG91" s="169"/>
      <c r="VUH91" s="169"/>
      <c r="VUI91" s="169"/>
      <c r="VUJ91" s="169"/>
      <c r="VUK91" s="169"/>
      <c r="VUL91" s="169"/>
      <c r="VUM91" s="169"/>
      <c r="VUN91" s="169"/>
      <c r="VUO91" s="169"/>
      <c r="VUP91" s="169"/>
      <c r="VUQ91" s="169"/>
      <c r="VUR91" s="169"/>
      <c r="VUS91" s="169"/>
      <c r="VUT91" s="169"/>
      <c r="VUU91" s="169"/>
      <c r="VUV91" s="169"/>
      <c r="VUW91" s="169"/>
      <c r="VUX91" s="169"/>
      <c r="VUY91" s="169"/>
      <c r="VUZ91" s="169"/>
      <c r="VVA91" s="169"/>
      <c r="VVB91" s="169"/>
      <c r="VVC91" s="169"/>
      <c r="VVD91" s="169"/>
      <c r="VVE91" s="169"/>
      <c r="VVF91" s="169"/>
      <c r="VVG91" s="169"/>
      <c r="VVH91" s="169"/>
      <c r="VVI91" s="169"/>
      <c r="VVJ91" s="169"/>
      <c r="VVK91" s="169"/>
      <c r="VVL91" s="169"/>
      <c r="VVM91" s="169"/>
      <c r="VVN91" s="169"/>
      <c r="VVO91" s="169"/>
      <c r="VVP91" s="169"/>
      <c r="VVQ91" s="169"/>
      <c r="VVR91" s="169"/>
      <c r="VVS91" s="169"/>
      <c r="VVT91" s="169"/>
      <c r="VVU91" s="169"/>
      <c r="VVV91" s="169"/>
      <c r="VVW91" s="169"/>
      <c r="VVX91" s="169"/>
      <c r="VVY91" s="169"/>
      <c r="VVZ91" s="169"/>
      <c r="VWA91" s="169"/>
      <c r="VWB91" s="169"/>
      <c r="VWC91" s="169"/>
      <c r="VWD91" s="169"/>
      <c r="VWE91" s="169"/>
      <c r="VWF91" s="169"/>
      <c r="VWG91" s="169"/>
      <c r="VWH91" s="169"/>
      <c r="VWI91" s="169"/>
      <c r="VWJ91" s="169"/>
      <c r="VWK91" s="169"/>
      <c r="VWL91" s="169"/>
      <c r="VWM91" s="169"/>
      <c r="VWN91" s="169"/>
      <c r="VWO91" s="169"/>
      <c r="VWP91" s="169"/>
      <c r="VWQ91" s="169"/>
      <c r="VWR91" s="169"/>
      <c r="VWS91" s="169"/>
      <c r="VWT91" s="169"/>
      <c r="VWU91" s="169"/>
      <c r="VWV91" s="169"/>
      <c r="VWW91" s="169"/>
      <c r="VWX91" s="169"/>
      <c r="VWY91" s="169"/>
      <c r="VWZ91" s="169"/>
      <c r="VXA91" s="169"/>
      <c r="VXB91" s="169"/>
      <c r="VXC91" s="169"/>
      <c r="VXD91" s="169"/>
      <c r="VXE91" s="169"/>
      <c r="VXF91" s="169"/>
      <c r="VXG91" s="169"/>
      <c r="VXH91" s="169"/>
      <c r="VXI91" s="169"/>
      <c r="VXJ91" s="169"/>
      <c r="VXK91" s="169"/>
      <c r="VXL91" s="169"/>
      <c r="VXM91" s="169"/>
      <c r="VXN91" s="169"/>
      <c r="VXO91" s="169"/>
      <c r="VXP91" s="169"/>
      <c r="VXQ91" s="169"/>
      <c r="VXR91" s="169"/>
      <c r="VXS91" s="169"/>
      <c r="VXT91" s="169"/>
      <c r="VXU91" s="169"/>
      <c r="VXV91" s="169"/>
      <c r="VXW91" s="169"/>
      <c r="VXX91" s="169"/>
      <c r="VXY91" s="169"/>
      <c r="VXZ91" s="169"/>
      <c r="VYA91" s="169"/>
      <c r="VYB91" s="169"/>
      <c r="VYC91" s="169"/>
      <c r="VYD91" s="169"/>
      <c r="VYE91" s="169"/>
      <c r="VYF91" s="169"/>
      <c r="VYG91" s="169"/>
      <c r="VYH91" s="169"/>
      <c r="VYI91" s="169"/>
      <c r="VYJ91" s="169"/>
      <c r="VYK91" s="169"/>
      <c r="VYL91" s="169"/>
      <c r="VYM91" s="169"/>
      <c r="VYN91" s="169"/>
      <c r="VYO91" s="169"/>
      <c r="VYP91" s="169"/>
      <c r="VYQ91" s="169"/>
      <c r="VYR91" s="169"/>
      <c r="VYS91" s="169"/>
      <c r="VYT91" s="169"/>
      <c r="VYU91" s="169"/>
      <c r="VYV91" s="169"/>
      <c r="VYW91" s="169"/>
      <c r="VYX91" s="169"/>
      <c r="VYY91" s="169"/>
      <c r="VYZ91" s="169"/>
      <c r="VZA91" s="169"/>
      <c r="VZB91" s="169"/>
      <c r="VZC91" s="169"/>
      <c r="VZD91" s="169"/>
      <c r="VZE91" s="169"/>
      <c r="VZF91" s="169"/>
      <c r="VZG91" s="169"/>
      <c r="VZH91" s="169"/>
      <c r="VZI91" s="169"/>
      <c r="VZJ91" s="169"/>
      <c r="VZK91" s="169"/>
      <c r="VZL91" s="169"/>
      <c r="VZM91" s="169"/>
      <c r="VZN91" s="169"/>
      <c r="VZO91" s="169"/>
      <c r="VZP91" s="169"/>
      <c r="VZQ91" s="169"/>
      <c r="VZR91" s="169"/>
      <c r="VZS91" s="169"/>
      <c r="VZT91" s="169"/>
      <c r="VZU91" s="169"/>
      <c r="VZV91" s="169"/>
      <c r="VZW91" s="169"/>
      <c r="VZX91" s="169"/>
      <c r="VZY91" s="169"/>
      <c r="VZZ91" s="169"/>
      <c r="WAA91" s="169"/>
      <c r="WAB91" s="169"/>
      <c r="WAC91" s="169"/>
      <c r="WAD91" s="169"/>
      <c r="WAE91" s="169"/>
      <c r="WAF91" s="169"/>
      <c r="WAG91" s="169"/>
      <c r="WAH91" s="169"/>
      <c r="WAI91" s="169"/>
      <c r="WAJ91" s="169"/>
      <c r="WAK91" s="169"/>
      <c r="WAL91" s="169"/>
      <c r="WAM91" s="169"/>
      <c r="WAN91" s="169"/>
      <c r="WAO91" s="169"/>
      <c r="WAP91" s="169"/>
      <c r="WAQ91" s="169"/>
      <c r="WAR91" s="169"/>
      <c r="WAS91" s="169"/>
      <c r="WAT91" s="169"/>
      <c r="WAU91" s="169"/>
      <c r="WAV91" s="169"/>
      <c r="WAW91" s="169"/>
      <c r="WAX91" s="169"/>
      <c r="WAY91" s="169"/>
      <c r="WAZ91" s="169"/>
      <c r="WBA91" s="169"/>
      <c r="WBB91" s="169"/>
      <c r="WBC91" s="169"/>
      <c r="WBD91" s="169"/>
      <c r="WBE91" s="169"/>
      <c r="WBF91" s="169"/>
      <c r="WBG91" s="169"/>
      <c r="WBH91" s="169"/>
      <c r="WBI91" s="169"/>
      <c r="WBJ91" s="169"/>
      <c r="WBK91" s="169"/>
      <c r="WBL91" s="169"/>
      <c r="WBM91" s="169"/>
      <c r="WBN91" s="169"/>
      <c r="WBO91" s="169"/>
      <c r="WBP91" s="169"/>
      <c r="WBQ91" s="169"/>
      <c r="WBR91" s="169"/>
      <c r="WBS91" s="169"/>
      <c r="WBT91" s="169"/>
      <c r="WBU91" s="169"/>
      <c r="WBV91" s="169"/>
      <c r="WBW91" s="169"/>
      <c r="WBX91" s="169"/>
      <c r="WBY91" s="169"/>
      <c r="WBZ91" s="169"/>
      <c r="WCA91" s="169"/>
      <c r="WCB91" s="169"/>
      <c r="WCC91" s="169"/>
      <c r="WCD91" s="169"/>
      <c r="WCE91" s="169"/>
      <c r="WCF91" s="169"/>
      <c r="WCG91" s="169"/>
      <c r="WCH91" s="169"/>
      <c r="WCI91" s="169"/>
      <c r="WCJ91" s="169"/>
      <c r="WCK91" s="169"/>
      <c r="WCL91" s="169"/>
      <c r="WCM91" s="169"/>
      <c r="WCN91" s="169"/>
      <c r="WCO91" s="169"/>
      <c r="WCP91" s="169"/>
      <c r="WCQ91" s="169"/>
      <c r="WCR91" s="169"/>
      <c r="WCS91" s="169"/>
      <c r="WCT91" s="169"/>
      <c r="WCU91" s="169"/>
      <c r="WCV91" s="169"/>
      <c r="WCW91" s="169"/>
      <c r="WCX91" s="169"/>
      <c r="WCY91" s="169"/>
      <c r="WCZ91" s="169"/>
      <c r="WDA91" s="169"/>
      <c r="WDB91" s="169"/>
      <c r="WDC91" s="169"/>
      <c r="WDD91" s="169"/>
      <c r="WDE91" s="169"/>
      <c r="WDF91" s="169"/>
      <c r="WDG91" s="169"/>
      <c r="WDH91" s="169"/>
      <c r="WDI91" s="169"/>
      <c r="WDJ91" s="169"/>
      <c r="WDK91" s="169"/>
      <c r="WDL91" s="169"/>
      <c r="WDM91" s="169"/>
      <c r="WDN91" s="169"/>
      <c r="WDO91" s="169"/>
      <c r="WDP91" s="169"/>
      <c r="WDQ91" s="169"/>
      <c r="WDR91" s="169"/>
      <c r="WDS91" s="169"/>
      <c r="WDT91" s="169"/>
      <c r="WDU91" s="169"/>
      <c r="WDV91" s="169"/>
      <c r="WDW91" s="169"/>
      <c r="WDX91" s="169"/>
      <c r="WDY91" s="169"/>
      <c r="WDZ91" s="169"/>
      <c r="WEA91" s="169"/>
      <c r="WEB91" s="169"/>
      <c r="WEC91" s="169"/>
      <c r="WED91" s="169"/>
      <c r="WEE91" s="169"/>
      <c r="WEF91" s="169"/>
      <c r="WEG91" s="169"/>
      <c r="WEH91" s="169"/>
      <c r="WEI91" s="169"/>
      <c r="WEJ91" s="169"/>
      <c r="WEK91" s="169"/>
      <c r="WEL91" s="169"/>
      <c r="WEM91" s="169"/>
      <c r="WEN91" s="169"/>
      <c r="WEO91" s="169"/>
      <c r="WEP91" s="169"/>
      <c r="WEQ91" s="169"/>
      <c r="WER91" s="169"/>
      <c r="WES91" s="169"/>
      <c r="WET91" s="169"/>
      <c r="WEU91" s="169"/>
      <c r="WEV91" s="169"/>
      <c r="WEW91" s="169"/>
      <c r="WEX91" s="169"/>
      <c r="WEY91" s="169"/>
      <c r="WEZ91" s="169"/>
      <c r="WFA91" s="169"/>
      <c r="WFB91" s="169"/>
      <c r="WFC91" s="169"/>
      <c r="WFD91" s="169"/>
      <c r="WFE91" s="169"/>
      <c r="WFF91" s="169"/>
      <c r="WFG91" s="169"/>
      <c r="WFH91" s="169"/>
      <c r="WFI91" s="169"/>
      <c r="WFJ91" s="169"/>
      <c r="WFK91" s="169"/>
      <c r="WFL91" s="169"/>
      <c r="WFM91" s="169"/>
      <c r="WFN91" s="169"/>
      <c r="WFO91" s="169"/>
      <c r="WFP91" s="169"/>
      <c r="WFQ91" s="169"/>
      <c r="WFR91" s="169"/>
      <c r="WFS91" s="169"/>
      <c r="WFT91" s="169"/>
      <c r="WFU91" s="169"/>
      <c r="WFV91" s="169"/>
      <c r="WFW91" s="169"/>
      <c r="WFX91" s="169"/>
      <c r="WFY91" s="169"/>
      <c r="WFZ91" s="169"/>
      <c r="WGA91" s="169"/>
      <c r="WGB91" s="169"/>
      <c r="WGC91" s="169"/>
      <c r="WGD91" s="169"/>
      <c r="WGE91" s="169"/>
      <c r="WGF91" s="169"/>
      <c r="WGG91" s="169"/>
      <c r="WGH91" s="169"/>
      <c r="WGI91" s="169"/>
      <c r="WGJ91" s="169"/>
      <c r="WGK91" s="169"/>
      <c r="WGL91" s="169"/>
      <c r="WGM91" s="169"/>
      <c r="WGN91" s="169"/>
      <c r="WGO91" s="169"/>
      <c r="WGP91" s="169"/>
      <c r="WGQ91" s="169"/>
      <c r="WGR91" s="169"/>
      <c r="WGS91" s="169"/>
      <c r="WGT91" s="169"/>
      <c r="WGU91" s="169"/>
      <c r="WGV91" s="169"/>
      <c r="WGW91" s="169"/>
      <c r="WGX91" s="169"/>
      <c r="WGY91" s="169"/>
      <c r="WGZ91" s="169"/>
      <c r="WHA91" s="169"/>
      <c r="WHB91" s="169"/>
      <c r="WHC91" s="169"/>
      <c r="WHD91" s="169"/>
      <c r="WHE91" s="169"/>
      <c r="WHF91" s="169"/>
      <c r="WHG91" s="169"/>
      <c r="WHH91" s="169"/>
      <c r="WHI91" s="169"/>
      <c r="WHJ91" s="169"/>
      <c r="WHK91" s="169"/>
      <c r="WHL91" s="169"/>
      <c r="WHM91" s="169"/>
      <c r="WHN91" s="169"/>
      <c r="WHO91" s="169"/>
      <c r="WHP91" s="169"/>
      <c r="WHQ91" s="169"/>
      <c r="WHR91" s="169"/>
      <c r="WHS91" s="169"/>
      <c r="WHT91" s="169"/>
      <c r="WHU91" s="169"/>
      <c r="WHV91" s="169"/>
      <c r="WHW91" s="169"/>
      <c r="WHX91" s="169"/>
      <c r="WHY91" s="169"/>
      <c r="WHZ91" s="169"/>
      <c r="WIA91" s="169"/>
      <c r="WIB91" s="169"/>
      <c r="WIC91" s="169"/>
      <c r="WID91" s="169"/>
      <c r="WIE91" s="169"/>
      <c r="WIF91" s="169"/>
      <c r="WIG91" s="169"/>
      <c r="WIH91" s="169"/>
      <c r="WII91" s="169"/>
      <c r="WIJ91" s="169"/>
      <c r="WIK91" s="169"/>
      <c r="WIL91" s="169"/>
      <c r="WIM91" s="169"/>
      <c r="WIN91" s="169"/>
      <c r="WIO91" s="169"/>
      <c r="WIP91" s="169"/>
      <c r="WIQ91" s="169"/>
      <c r="WIR91" s="169"/>
      <c r="WIS91" s="169"/>
      <c r="WIT91" s="169"/>
      <c r="WIU91" s="169"/>
      <c r="WIV91" s="169"/>
      <c r="WIW91" s="169"/>
      <c r="WIX91" s="169"/>
      <c r="WIY91" s="169"/>
      <c r="WIZ91" s="169"/>
      <c r="WJA91" s="169"/>
      <c r="WJB91" s="169"/>
      <c r="WJC91" s="169"/>
      <c r="WJD91" s="169"/>
      <c r="WJE91" s="169"/>
      <c r="WJF91" s="169"/>
      <c r="WJG91" s="169"/>
      <c r="WJH91" s="169"/>
      <c r="WJI91" s="169"/>
      <c r="WJJ91" s="169"/>
      <c r="WJK91" s="169"/>
      <c r="WJL91" s="169"/>
      <c r="WJM91" s="169"/>
      <c r="WJN91" s="169"/>
      <c r="WJO91" s="169"/>
      <c r="WJP91" s="169"/>
      <c r="WJQ91" s="169"/>
      <c r="WJR91" s="169"/>
      <c r="WJS91" s="169"/>
      <c r="WJT91" s="169"/>
      <c r="WJU91" s="169"/>
      <c r="WJV91" s="169"/>
      <c r="WJW91" s="169"/>
      <c r="WJX91" s="169"/>
      <c r="WJY91" s="169"/>
      <c r="WJZ91" s="169"/>
      <c r="WKA91" s="169"/>
      <c r="WKB91" s="169"/>
      <c r="WKC91" s="169"/>
      <c r="WKD91" s="169"/>
      <c r="WKE91" s="169"/>
      <c r="WKF91" s="169"/>
      <c r="WKG91" s="169"/>
      <c r="WKH91" s="169"/>
      <c r="WKI91" s="169"/>
      <c r="WKJ91" s="169"/>
      <c r="WKK91" s="169"/>
      <c r="WKL91" s="169"/>
      <c r="WKM91" s="169"/>
      <c r="WKN91" s="169"/>
      <c r="WKO91" s="169"/>
      <c r="WKP91" s="169"/>
      <c r="WKQ91" s="169"/>
      <c r="WKR91" s="169"/>
      <c r="WKS91" s="169"/>
      <c r="WKT91" s="169"/>
      <c r="WKU91" s="169"/>
      <c r="WKV91" s="169"/>
      <c r="WKW91" s="169"/>
      <c r="WKX91" s="169"/>
      <c r="WKY91" s="169"/>
      <c r="WKZ91" s="169"/>
      <c r="WLA91" s="169"/>
      <c r="WLB91" s="169"/>
      <c r="WLC91" s="169"/>
      <c r="WLD91" s="169"/>
      <c r="WLE91" s="169"/>
      <c r="WLF91" s="169"/>
      <c r="WLG91" s="169"/>
      <c r="WLH91" s="169"/>
      <c r="WLI91" s="169"/>
      <c r="WLJ91" s="169"/>
      <c r="WLK91" s="169"/>
      <c r="WLL91" s="169"/>
      <c r="WLM91" s="169"/>
      <c r="WLN91" s="169"/>
      <c r="WLO91" s="169"/>
      <c r="WLP91" s="169"/>
      <c r="WLQ91" s="169"/>
      <c r="WLR91" s="169"/>
      <c r="WLS91" s="169"/>
      <c r="WLT91" s="169"/>
      <c r="WLU91" s="169"/>
      <c r="WLV91" s="169"/>
      <c r="WLW91" s="169"/>
      <c r="WLX91" s="169"/>
      <c r="WLY91" s="169"/>
      <c r="WLZ91" s="169"/>
      <c r="WMA91" s="169"/>
      <c r="WMB91" s="169"/>
      <c r="WMC91" s="169"/>
      <c r="WMD91" s="169"/>
      <c r="WME91" s="169"/>
      <c r="WMF91" s="169"/>
      <c r="WMG91" s="169"/>
      <c r="WMH91" s="169"/>
      <c r="WMI91" s="169"/>
      <c r="WMJ91" s="169"/>
      <c r="WMK91" s="169"/>
      <c r="WML91" s="169"/>
      <c r="WMM91" s="169"/>
      <c r="WMN91" s="169"/>
      <c r="WMO91" s="169"/>
      <c r="WMP91" s="169"/>
      <c r="WMQ91" s="169"/>
      <c r="WMR91" s="169"/>
      <c r="WMS91" s="169"/>
      <c r="WMT91" s="169"/>
      <c r="WMU91" s="169"/>
      <c r="WMV91" s="169"/>
      <c r="WMW91" s="169"/>
      <c r="WMX91" s="169"/>
      <c r="WMY91" s="169"/>
      <c r="WMZ91" s="169"/>
      <c r="WNA91" s="169"/>
      <c r="WNB91" s="169"/>
      <c r="WNC91" s="169"/>
      <c r="WND91" s="169"/>
      <c r="WNE91" s="169"/>
      <c r="WNF91" s="169"/>
      <c r="WNG91" s="169"/>
      <c r="WNH91" s="169"/>
      <c r="WNI91" s="169"/>
      <c r="WNJ91" s="169"/>
      <c r="WNK91" s="169"/>
      <c r="WNL91" s="169"/>
      <c r="WNM91" s="169"/>
      <c r="WNN91" s="169"/>
      <c r="WNO91" s="169"/>
      <c r="WNP91" s="169"/>
      <c r="WNQ91" s="169"/>
      <c r="WNR91" s="169"/>
      <c r="WNS91" s="169"/>
      <c r="WNT91" s="169"/>
      <c r="WNU91" s="169"/>
      <c r="WNV91" s="169"/>
      <c r="WNW91" s="169"/>
      <c r="WNX91" s="169"/>
      <c r="WNY91" s="169"/>
      <c r="WNZ91" s="169"/>
      <c r="WOA91" s="169"/>
      <c r="WOB91" s="169"/>
      <c r="WOC91" s="169"/>
      <c r="WOD91" s="169"/>
      <c r="WOE91" s="169"/>
      <c r="WOF91" s="169"/>
      <c r="WOG91" s="169"/>
      <c r="WOH91" s="169"/>
      <c r="WOI91" s="169"/>
      <c r="WOJ91" s="169"/>
      <c r="WOK91" s="169"/>
      <c r="WOL91" s="169"/>
      <c r="WOM91" s="169"/>
      <c r="WON91" s="169"/>
      <c r="WOO91" s="169"/>
      <c r="WOP91" s="169"/>
      <c r="WOQ91" s="169"/>
      <c r="WOR91" s="169"/>
      <c r="WOS91" s="169"/>
      <c r="WOT91" s="169"/>
      <c r="WOU91" s="169"/>
      <c r="WOV91" s="169"/>
      <c r="WOW91" s="169"/>
      <c r="WOX91" s="169"/>
      <c r="WOY91" s="169"/>
      <c r="WOZ91" s="169"/>
      <c r="WPA91" s="169"/>
      <c r="WPB91" s="169"/>
      <c r="WPC91" s="169"/>
      <c r="WPD91" s="169"/>
      <c r="WPE91" s="169"/>
      <c r="WPF91" s="169"/>
      <c r="WPG91" s="169"/>
      <c r="WPH91" s="169"/>
      <c r="WPI91" s="169"/>
      <c r="WPJ91" s="169"/>
      <c r="WPK91" s="169"/>
      <c r="WPL91" s="169"/>
      <c r="WPM91" s="169"/>
      <c r="WPN91" s="169"/>
      <c r="WPO91" s="169"/>
      <c r="WPP91" s="169"/>
      <c r="WPQ91" s="169"/>
      <c r="WPR91" s="169"/>
      <c r="WPS91" s="169"/>
      <c r="WPT91" s="169"/>
      <c r="WPU91" s="169"/>
      <c r="WPV91" s="169"/>
      <c r="WPW91" s="169"/>
      <c r="WPX91" s="169"/>
      <c r="WPY91" s="169"/>
      <c r="WPZ91" s="169"/>
      <c r="WQA91" s="169"/>
      <c r="WQB91" s="169"/>
      <c r="WQC91" s="169"/>
      <c r="WQD91" s="169"/>
      <c r="WQE91" s="169"/>
      <c r="WQF91" s="169"/>
      <c r="WQG91" s="169"/>
      <c r="WQH91" s="169"/>
      <c r="WQI91" s="169"/>
      <c r="WQJ91" s="169"/>
      <c r="WQK91" s="169"/>
      <c r="WQL91" s="169"/>
      <c r="WQM91" s="169"/>
      <c r="WQN91" s="169"/>
      <c r="WQO91" s="169"/>
      <c r="WQP91" s="169"/>
      <c r="WQQ91" s="169"/>
      <c r="WQR91" s="169"/>
      <c r="WQS91" s="169"/>
      <c r="WQT91" s="169"/>
      <c r="WQU91" s="169"/>
      <c r="WQV91" s="169"/>
      <c r="WQW91" s="169"/>
      <c r="WQX91" s="169"/>
      <c r="WQY91" s="169"/>
      <c r="WQZ91" s="169"/>
      <c r="WRA91" s="169"/>
      <c r="WRB91" s="169"/>
      <c r="WRC91" s="169"/>
      <c r="WRD91" s="169"/>
      <c r="WRE91" s="169"/>
      <c r="WRF91" s="169"/>
      <c r="WRG91" s="169"/>
      <c r="WRH91" s="169"/>
      <c r="WRI91" s="169"/>
      <c r="WRJ91" s="169"/>
      <c r="WRK91" s="169"/>
      <c r="WRL91" s="169"/>
      <c r="WRM91" s="169"/>
      <c r="WRN91" s="169"/>
      <c r="WRO91" s="169"/>
      <c r="WRP91" s="169"/>
      <c r="WRQ91" s="169"/>
      <c r="WRR91" s="169"/>
      <c r="WRS91" s="169"/>
      <c r="WRT91" s="169"/>
      <c r="WRU91" s="169"/>
      <c r="WRV91" s="169"/>
      <c r="WRW91" s="169"/>
      <c r="WRX91" s="169"/>
      <c r="WRY91" s="169"/>
      <c r="WRZ91" s="169"/>
      <c r="WSA91" s="169"/>
      <c r="WSB91" s="169"/>
      <c r="WSC91" s="169"/>
      <c r="WSD91" s="169"/>
      <c r="WSE91" s="169"/>
      <c r="WSF91" s="169"/>
      <c r="WSG91" s="169"/>
      <c r="WSH91" s="169"/>
      <c r="WSI91" s="169"/>
      <c r="WSJ91" s="169"/>
      <c r="WSK91" s="169"/>
      <c r="WSL91" s="169"/>
      <c r="WSM91" s="169"/>
      <c r="WSN91" s="169"/>
      <c r="WSO91" s="169"/>
      <c r="WSP91" s="169"/>
      <c r="WSQ91" s="169"/>
      <c r="WSR91" s="169"/>
      <c r="WSS91" s="169"/>
      <c r="WST91" s="169"/>
      <c r="WSU91" s="169"/>
      <c r="WSV91" s="169"/>
      <c r="WSW91" s="169"/>
      <c r="WSX91" s="169"/>
      <c r="WSY91" s="169"/>
      <c r="WSZ91" s="169"/>
      <c r="WTA91" s="169"/>
      <c r="WTB91" s="169"/>
      <c r="WTC91" s="169"/>
      <c r="WTD91" s="169"/>
      <c r="WTE91" s="169"/>
      <c r="WTF91" s="169"/>
      <c r="WTG91" s="169"/>
      <c r="WTH91" s="169"/>
      <c r="WTI91" s="169"/>
      <c r="WTJ91" s="169"/>
      <c r="WTK91" s="169"/>
      <c r="WTL91" s="169"/>
      <c r="WTM91" s="169"/>
      <c r="WTN91" s="169"/>
      <c r="WTO91" s="169"/>
      <c r="WTP91" s="169"/>
      <c r="WTQ91" s="169"/>
      <c r="WTR91" s="169"/>
      <c r="WTS91" s="169"/>
      <c r="WTT91" s="169"/>
      <c r="WTU91" s="169"/>
      <c r="WTV91" s="169"/>
      <c r="WTW91" s="169"/>
      <c r="WTX91" s="169"/>
      <c r="WTY91" s="169"/>
      <c r="WTZ91" s="169"/>
      <c r="WUA91" s="169"/>
      <c r="WUB91" s="169"/>
      <c r="WUC91" s="169"/>
      <c r="WUD91" s="169"/>
      <c r="WUE91" s="169"/>
      <c r="WUF91" s="169"/>
      <c r="WUG91" s="169"/>
      <c r="WUH91" s="169"/>
      <c r="WUI91" s="169"/>
      <c r="WUJ91" s="169"/>
      <c r="WUK91" s="169"/>
      <c r="WUL91" s="169"/>
      <c r="WUM91" s="169"/>
      <c r="WUN91" s="169"/>
      <c r="WUO91" s="169"/>
      <c r="WUP91" s="169"/>
      <c r="WUQ91" s="169"/>
      <c r="WUR91" s="169"/>
      <c r="WUS91" s="169"/>
      <c r="WUT91" s="169"/>
      <c r="WUU91" s="169"/>
      <c r="WUV91" s="169"/>
      <c r="WUW91" s="169"/>
      <c r="WUX91" s="169"/>
      <c r="WUY91" s="169"/>
      <c r="WUZ91" s="169"/>
      <c r="WVA91" s="169"/>
      <c r="WVB91" s="169"/>
      <c r="WVC91" s="169"/>
      <c r="WVD91" s="169"/>
      <c r="WVE91" s="169"/>
      <c r="WVF91" s="169"/>
      <c r="WVG91" s="169"/>
      <c r="WVH91" s="169"/>
      <c r="WVI91" s="169"/>
      <c r="WVJ91" s="169"/>
      <c r="WVK91" s="169"/>
      <c r="WVL91" s="169"/>
      <c r="WVM91" s="169"/>
      <c r="WVN91" s="169"/>
      <c r="WVO91" s="169"/>
      <c r="WVP91" s="169"/>
      <c r="WVQ91" s="169"/>
      <c r="WVR91" s="169"/>
      <c r="WVS91" s="169"/>
      <c r="WVT91" s="169"/>
      <c r="WVU91" s="169"/>
      <c r="WVV91" s="169"/>
      <c r="WVW91" s="169"/>
      <c r="WVX91" s="169"/>
      <c r="WVY91" s="169"/>
      <c r="WVZ91" s="169"/>
      <c r="WWA91" s="169"/>
      <c r="WWB91" s="169"/>
      <c r="WWC91" s="169"/>
      <c r="WWD91" s="169"/>
      <c r="WWE91" s="169"/>
      <c r="WWF91" s="169"/>
      <c r="WWG91" s="169"/>
      <c r="WWH91" s="169"/>
      <c r="WWI91" s="169"/>
      <c r="WWJ91" s="169"/>
      <c r="WWK91" s="169"/>
      <c r="WWL91" s="169"/>
      <c r="WWM91" s="169"/>
      <c r="WWN91" s="169"/>
      <c r="WWO91" s="169"/>
      <c r="WWP91" s="169"/>
      <c r="WWQ91" s="169"/>
      <c r="WWR91" s="169"/>
      <c r="WWS91" s="169"/>
      <c r="WWT91" s="169"/>
      <c r="WWU91" s="169"/>
      <c r="WWV91" s="169"/>
      <c r="WWW91" s="169"/>
      <c r="WWX91" s="169"/>
      <c r="WWY91" s="169"/>
      <c r="WWZ91" s="169"/>
      <c r="WXA91" s="169"/>
      <c r="WXB91" s="169"/>
      <c r="WXC91" s="169"/>
      <c r="WXD91" s="169"/>
      <c r="WXE91" s="169"/>
      <c r="WXF91" s="169"/>
      <c r="WXG91" s="169"/>
      <c r="WXH91" s="169"/>
      <c r="WXI91" s="169"/>
      <c r="WXJ91" s="169"/>
      <c r="WXK91" s="169"/>
      <c r="WXL91" s="169"/>
      <c r="WXM91" s="169"/>
      <c r="WXN91" s="169"/>
      <c r="WXO91" s="169"/>
      <c r="WXP91" s="169"/>
      <c r="WXQ91" s="169"/>
      <c r="WXR91" s="169"/>
      <c r="WXS91" s="169"/>
      <c r="WXT91" s="169"/>
      <c r="WXU91" s="169"/>
      <c r="WXV91" s="169"/>
      <c r="WXW91" s="169"/>
      <c r="WXX91" s="169"/>
      <c r="WXY91" s="169"/>
      <c r="WXZ91" s="169"/>
      <c r="WYA91" s="169"/>
      <c r="WYB91" s="169"/>
      <c r="WYC91" s="169"/>
      <c r="WYD91" s="169"/>
      <c r="WYE91" s="169"/>
      <c r="WYF91" s="169"/>
      <c r="WYG91" s="169"/>
      <c r="WYH91" s="169"/>
      <c r="WYI91" s="169"/>
      <c r="WYJ91" s="169"/>
      <c r="WYK91" s="169"/>
      <c r="WYL91" s="169"/>
      <c r="WYM91" s="169"/>
      <c r="WYN91" s="169"/>
      <c r="WYO91" s="169"/>
      <c r="WYP91" s="169"/>
      <c r="WYQ91" s="169"/>
      <c r="WYR91" s="169"/>
      <c r="WYS91" s="169"/>
      <c r="WYT91" s="169"/>
      <c r="WYU91" s="169"/>
      <c r="WYV91" s="169"/>
      <c r="WYW91" s="169"/>
      <c r="WYX91" s="169"/>
      <c r="WYY91" s="169"/>
      <c r="WYZ91" s="169"/>
      <c r="WZA91" s="169"/>
      <c r="WZB91" s="169"/>
      <c r="WZC91" s="169"/>
      <c r="WZD91" s="169"/>
      <c r="WZE91" s="169"/>
      <c r="WZF91" s="169"/>
      <c r="WZG91" s="169"/>
      <c r="WZH91" s="169"/>
      <c r="WZI91" s="169"/>
      <c r="WZJ91" s="169"/>
      <c r="WZK91" s="169"/>
      <c r="WZL91" s="169"/>
      <c r="WZM91" s="169"/>
      <c r="WZN91" s="169"/>
      <c r="WZO91" s="169"/>
      <c r="WZP91" s="169"/>
      <c r="WZQ91" s="169"/>
      <c r="WZR91" s="169"/>
      <c r="WZS91" s="169"/>
      <c r="WZT91" s="169"/>
      <c r="WZU91" s="169"/>
      <c r="WZV91" s="169"/>
      <c r="WZW91" s="169"/>
      <c r="WZX91" s="169"/>
      <c r="WZY91" s="169"/>
      <c r="WZZ91" s="169"/>
      <c r="XAA91" s="169"/>
      <c r="XAB91" s="169"/>
      <c r="XAC91" s="169"/>
      <c r="XAD91" s="169"/>
      <c r="XAE91" s="169"/>
      <c r="XAF91" s="169"/>
      <c r="XAG91" s="169"/>
      <c r="XAH91" s="169"/>
      <c r="XAI91" s="169"/>
      <c r="XAJ91" s="169"/>
      <c r="XAK91" s="169"/>
      <c r="XAL91" s="169"/>
      <c r="XAM91" s="169"/>
      <c r="XAN91" s="169"/>
      <c r="XAO91" s="169"/>
      <c r="XAP91" s="169"/>
      <c r="XAQ91" s="169"/>
      <c r="XAR91" s="169"/>
      <c r="XAS91" s="169"/>
      <c r="XAT91" s="169"/>
      <c r="XAU91" s="169"/>
      <c r="XAV91" s="169"/>
      <c r="XAW91" s="169"/>
      <c r="XAX91" s="169"/>
      <c r="XAY91" s="169"/>
      <c r="XAZ91" s="169"/>
      <c r="XBA91" s="169"/>
      <c r="XBB91" s="169"/>
      <c r="XBC91" s="169"/>
      <c r="XBD91" s="169"/>
      <c r="XBE91" s="169"/>
      <c r="XBF91" s="169"/>
      <c r="XBG91" s="169"/>
      <c r="XBH91" s="169"/>
      <c r="XBI91" s="169"/>
      <c r="XBJ91" s="169"/>
      <c r="XBK91" s="169"/>
      <c r="XBL91" s="169"/>
      <c r="XBM91" s="169"/>
      <c r="XBN91" s="169"/>
      <c r="XBO91" s="169"/>
      <c r="XBP91" s="169"/>
      <c r="XBQ91" s="169"/>
      <c r="XBR91" s="169"/>
      <c r="XBS91" s="169"/>
      <c r="XBT91" s="169"/>
      <c r="XBU91" s="169"/>
      <c r="XBV91" s="169"/>
      <c r="XBW91" s="169"/>
      <c r="XBX91" s="169"/>
      <c r="XBY91" s="169"/>
      <c r="XBZ91" s="169"/>
      <c r="XCA91" s="169"/>
      <c r="XCB91" s="169"/>
      <c r="XCC91" s="169"/>
      <c r="XCD91" s="169"/>
      <c r="XCE91" s="169"/>
      <c r="XCF91" s="169"/>
      <c r="XCG91" s="169"/>
      <c r="XCH91" s="169"/>
      <c r="XCI91" s="169"/>
      <c r="XCJ91" s="169"/>
      <c r="XCK91" s="169"/>
      <c r="XCL91" s="169"/>
      <c r="XCM91" s="169"/>
      <c r="XCN91" s="169"/>
      <c r="XCO91" s="169"/>
      <c r="XCP91" s="169"/>
      <c r="XCQ91" s="169"/>
      <c r="XCR91" s="169"/>
      <c r="XCS91" s="169"/>
      <c r="XCT91" s="169"/>
      <c r="XCU91" s="169"/>
      <c r="XCV91" s="169"/>
      <c r="XCW91" s="169"/>
      <c r="XCX91" s="169"/>
      <c r="XCY91" s="169"/>
      <c r="XCZ91" s="169"/>
      <c r="XDA91" s="169"/>
      <c r="XDB91" s="169"/>
      <c r="XDC91" s="169"/>
      <c r="XDD91" s="169"/>
      <c r="XDE91" s="169"/>
      <c r="XDF91" s="169"/>
      <c r="XDG91" s="169"/>
      <c r="XDH91" s="169"/>
      <c r="XDI91" s="169"/>
      <c r="XDJ91" s="169"/>
      <c r="XDK91" s="169"/>
      <c r="XDL91" s="169"/>
      <c r="XDM91" s="169"/>
      <c r="XDN91" s="169"/>
      <c r="XDO91" s="169"/>
      <c r="XDP91" s="169"/>
      <c r="XDQ91" s="169"/>
      <c r="XDR91" s="169"/>
      <c r="XDS91" s="169"/>
      <c r="XDT91" s="169"/>
      <c r="XDU91" s="169"/>
      <c r="XDV91" s="169"/>
      <c r="XDW91" s="169"/>
      <c r="XDX91" s="169"/>
      <c r="XDY91" s="169"/>
      <c r="XDZ91" s="169"/>
      <c r="XEA91" s="169"/>
      <c r="XEB91" s="169"/>
      <c r="XEC91" s="169"/>
      <c r="XED91" s="169"/>
      <c r="XEE91" s="169"/>
      <c r="XEF91" s="169"/>
      <c r="XEG91" s="169"/>
      <c r="XEH91" s="169"/>
      <c r="XEI91" s="169"/>
      <c r="XEJ91" s="169"/>
      <c r="XEK91" s="169"/>
      <c r="XEL91" s="169"/>
      <c r="XEM91" s="169"/>
      <c r="XEN91" s="169"/>
      <c r="XEO91" s="169"/>
      <c r="XEP91" s="169"/>
      <c r="XEQ91" s="169"/>
      <c r="XER91" s="169"/>
      <c r="XES91" s="169"/>
      <c r="XET91" s="169"/>
      <c r="XEU91" s="169"/>
      <c r="XEV91" s="169"/>
      <c r="XEW91" s="169"/>
      <c r="XEX91" s="169"/>
    </row>
    <row r="92" spans="1:16378" s="184" customFormat="1" x14ac:dyDescent="0.25">
      <c r="A92" s="193"/>
      <c r="D92" s="169"/>
      <c r="E92" s="169"/>
      <c r="F92" s="169"/>
      <c r="G92" s="169"/>
      <c r="H92" s="169"/>
      <c r="I92" s="169"/>
      <c r="J92" s="169"/>
      <c r="K92" s="169"/>
      <c r="L92" s="169"/>
      <c r="M92" s="169"/>
      <c r="N92" s="169"/>
      <c r="O92" s="169"/>
      <c r="P92" s="169"/>
      <c r="Q92" s="169"/>
      <c r="R92" s="169"/>
      <c r="S92" s="169"/>
      <c r="T92" s="169"/>
      <c r="U92" s="169"/>
      <c r="V92" s="169"/>
      <c r="W92" s="169"/>
      <c r="X92" s="169"/>
      <c r="Y92" s="169"/>
      <c r="Z92" s="169"/>
      <c r="AA92" s="169"/>
      <c r="AB92" s="169"/>
      <c r="AC92" s="169"/>
      <c r="AD92" s="169"/>
      <c r="AE92" s="169"/>
      <c r="AF92" s="169"/>
      <c r="AG92" s="169"/>
      <c r="AH92" s="169"/>
      <c r="AI92" s="169"/>
      <c r="AJ92" s="169"/>
      <c r="AK92" s="169"/>
      <c r="AL92" s="169"/>
      <c r="AM92" s="169"/>
      <c r="AN92" s="169"/>
      <c r="AO92" s="169"/>
      <c r="AP92" s="169"/>
      <c r="AQ92" s="169"/>
      <c r="AR92" s="169"/>
      <c r="AS92" s="169"/>
      <c r="AT92" s="169"/>
      <c r="AU92" s="169"/>
      <c r="AV92" s="169"/>
      <c r="AW92" s="169"/>
      <c r="AX92" s="169"/>
      <c r="AY92" s="169"/>
      <c r="AZ92" s="169"/>
      <c r="BA92" s="169"/>
      <c r="BB92" s="169"/>
      <c r="BC92" s="169"/>
      <c r="BD92" s="169"/>
      <c r="BE92" s="169"/>
      <c r="BF92" s="169"/>
      <c r="BG92" s="169"/>
      <c r="BH92" s="169"/>
      <c r="BI92" s="169"/>
      <c r="BJ92" s="169"/>
      <c r="BK92" s="169"/>
      <c r="BL92" s="169"/>
      <c r="BM92" s="169"/>
      <c r="BN92" s="169"/>
      <c r="BO92" s="169"/>
      <c r="BP92" s="169"/>
      <c r="BQ92" s="169"/>
      <c r="BR92" s="169"/>
      <c r="BS92" s="169"/>
      <c r="BT92" s="169"/>
      <c r="BU92" s="169"/>
      <c r="BV92" s="169"/>
      <c r="BW92" s="169"/>
      <c r="BX92" s="169"/>
      <c r="BY92" s="169"/>
      <c r="BZ92" s="169"/>
      <c r="CA92" s="169"/>
      <c r="CB92" s="169"/>
      <c r="CC92" s="169"/>
      <c r="CD92" s="169"/>
      <c r="CE92" s="169"/>
      <c r="CF92" s="169"/>
      <c r="CG92" s="169"/>
      <c r="CH92" s="169"/>
      <c r="CI92" s="169"/>
      <c r="CJ92" s="169"/>
      <c r="CK92" s="169"/>
      <c r="CL92" s="169"/>
      <c r="CM92" s="169"/>
      <c r="CN92" s="169"/>
      <c r="CO92" s="169"/>
      <c r="CP92" s="169"/>
      <c r="CQ92" s="169"/>
      <c r="CR92" s="169"/>
      <c r="CS92" s="169"/>
      <c r="CT92" s="169"/>
      <c r="CU92" s="169"/>
      <c r="CV92" s="169"/>
      <c r="CW92" s="169"/>
      <c r="CX92" s="169"/>
      <c r="CY92" s="169"/>
      <c r="CZ92" s="169"/>
      <c r="DA92" s="169"/>
      <c r="DB92" s="169"/>
      <c r="DC92" s="169"/>
      <c r="DD92" s="169"/>
      <c r="DE92" s="169"/>
      <c r="DF92" s="169"/>
      <c r="DG92" s="169"/>
      <c r="DH92" s="169"/>
      <c r="DI92" s="169"/>
      <c r="DJ92" s="169"/>
      <c r="DK92" s="169"/>
      <c r="DL92" s="169"/>
      <c r="DM92" s="169"/>
      <c r="DN92" s="169"/>
      <c r="DO92" s="169"/>
      <c r="DP92" s="169"/>
      <c r="DQ92" s="169"/>
      <c r="DR92" s="169"/>
      <c r="DS92" s="169"/>
      <c r="DT92" s="169"/>
      <c r="DU92" s="169"/>
      <c r="DV92" s="169"/>
      <c r="DW92" s="169"/>
      <c r="DX92" s="169"/>
      <c r="DY92" s="169"/>
      <c r="DZ92" s="169"/>
      <c r="EA92" s="169"/>
      <c r="EB92" s="169"/>
      <c r="EC92" s="169"/>
      <c r="ED92" s="169"/>
      <c r="EE92" s="169"/>
      <c r="EF92" s="169"/>
      <c r="EG92" s="169"/>
      <c r="EH92" s="169"/>
      <c r="EI92" s="169"/>
      <c r="EJ92" s="169"/>
      <c r="EK92" s="169"/>
      <c r="EL92" s="169"/>
      <c r="EM92" s="169"/>
      <c r="EN92" s="169"/>
      <c r="EO92" s="169"/>
      <c r="EP92" s="169"/>
      <c r="EQ92" s="169"/>
      <c r="ER92" s="169"/>
      <c r="ES92" s="169"/>
      <c r="ET92" s="169"/>
      <c r="EU92" s="169"/>
      <c r="EV92" s="169"/>
      <c r="EW92" s="169"/>
      <c r="EX92" s="169"/>
      <c r="EY92" s="169"/>
      <c r="EZ92" s="169"/>
      <c r="FA92" s="169"/>
      <c r="FB92" s="169"/>
      <c r="FC92" s="169"/>
      <c r="FD92" s="169"/>
      <c r="FE92" s="169"/>
      <c r="FF92" s="169"/>
      <c r="FG92" s="169"/>
      <c r="FH92" s="169"/>
      <c r="FI92" s="169"/>
      <c r="FJ92" s="169"/>
      <c r="FK92" s="169"/>
      <c r="FL92" s="169"/>
      <c r="FM92" s="169"/>
      <c r="FN92" s="169"/>
      <c r="FO92" s="169"/>
      <c r="FP92" s="169"/>
      <c r="FQ92" s="169"/>
      <c r="FR92" s="169"/>
      <c r="FS92" s="169"/>
      <c r="FT92" s="169"/>
      <c r="FU92" s="169"/>
      <c r="FV92" s="169"/>
      <c r="FW92" s="169"/>
      <c r="FX92" s="169"/>
      <c r="FY92" s="169"/>
      <c r="FZ92" s="169"/>
      <c r="GA92" s="169"/>
      <c r="GB92" s="169"/>
      <c r="GC92" s="169"/>
      <c r="GD92" s="169"/>
      <c r="GE92" s="169"/>
      <c r="GF92" s="169"/>
      <c r="GG92" s="169"/>
      <c r="GH92" s="169"/>
      <c r="GI92" s="169"/>
      <c r="GJ92" s="169"/>
      <c r="GK92" s="169"/>
      <c r="GL92" s="169"/>
      <c r="GM92" s="169"/>
      <c r="GN92" s="169"/>
      <c r="GO92" s="169"/>
      <c r="GP92" s="169"/>
      <c r="GQ92" s="169"/>
      <c r="GR92" s="169"/>
      <c r="GS92" s="169"/>
      <c r="GT92" s="169"/>
      <c r="GU92" s="169"/>
      <c r="GV92" s="169"/>
      <c r="GW92" s="169"/>
      <c r="GX92" s="169"/>
      <c r="GY92" s="169"/>
      <c r="GZ92" s="169"/>
      <c r="HA92" s="169"/>
      <c r="HB92" s="169"/>
      <c r="HC92" s="169"/>
      <c r="HD92" s="169"/>
      <c r="HE92" s="169"/>
      <c r="HF92" s="169"/>
      <c r="HG92" s="169"/>
      <c r="HH92" s="169"/>
      <c r="HI92" s="169"/>
      <c r="HJ92" s="169"/>
      <c r="HK92" s="169"/>
      <c r="HL92" s="169"/>
      <c r="HM92" s="169"/>
      <c r="HN92" s="169"/>
      <c r="HO92" s="169"/>
      <c r="HP92" s="169"/>
      <c r="HQ92" s="169"/>
      <c r="HR92" s="169"/>
      <c r="HS92" s="169"/>
      <c r="HT92" s="169"/>
      <c r="HU92" s="169"/>
      <c r="HV92" s="169"/>
      <c r="HW92" s="169"/>
      <c r="HX92" s="169"/>
      <c r="HY92" s="169"/>
      <c r="HZ92" s="169"/>
      <c r="IA92" s="169"/>
      <c r="IB92" s="169"/>
      <c r="IC92" s="169"/>
      <c r="ID92" s="169"/>
      <c r="IE92" s="169"/>
      <c r="IF92" s="169"/>
      <c r="IG92" s="169"/>
      <c r="IH92" s="169"/>
      <c r="II92" s="169"/>
      <c r="IJ92" s="169"/>
      <c r="IK92" s="169"/>
      <c r="IL92" s="169"/>
      <c r="IM92" s="169"/>
      <c r="IN92" s="169"/>
      <c r="IO92" s="169"/>
      <c r="IP92" s="169"/>
      <c r="IQ92" s="169"/>
      <c r="IR92" s="169"/>
      <c r="IS92" s="169"/>
      <c r="IT92" s="169"/>
      <c r="IU92" s="169"/>
      <c r="IV92" s="169"/>
      <c r="IW92" s="169"/>
      <c r="IX92" s="169"/>
      <c r="IY92" s="169"/>
      <c r="IZ92" s="169"/>
      <c r="JA92" s="169"/>
      <c r="JB92" s="169"/>
      <c r="JC92" s="169"/>
      <c r="JD92" s="169"/>
      <c r="JE92" s="169"/>
      <c r="JF92" s="169"/>
      <c r="JG92" s="169"/>
      <c r="JH92" s="169"/>
      <c r="JI92" s="169"/>
      <c r="JJ92" s="169"/>
      <c r="JK92" s="169"/>
      <c r="JL92" s="169"/>
      <c r="JM92" s="169"/>
      <c r="JN92" s="169"/>
      <c r="JO92" s="169"/>
      <c r="JP92" s="169"/>
      <c r="JQ92" s="169"/>
      <c r="JR92" s="169"/>
      <c r="JS92" s="169"/>
      <c r="JT92" s="169"/>
      <c r="JU92" s="169"/>
      <c r="JV92" s="169"/>
      <c r="JW92" s="169"/>
      <c r="JX92" s="169"/>
      <c r="JY92" s="169"/>
      <c r="JZ92" s="169"/>
      <c r="KA92" s="169"/>
      <c r="KB92" s="169"/>
      <c r="KC92" s="169"/>
      <c r="KD92" s="169"/>
      <c r="KE92" s="169"/>
      <c r="KF92" s="169"/>
      <c r="KG92" s="169"/>
      <c r="KH92" s="169"/>
      <c r="KI92" s="169"/>
      <c r="KJ92" s="169"/>
      <c r="KK92" s="169"/>
      <c r="KL92" s="169"/>
      <c r="KM92" s="169"/>
      <c r="KN92" s="169"/>
      <c r="KO92" s="169"/>
      <c r="KP92" s="169"/>
      <c r="KQ92" s="169"/>
      <c r="KR92" s="169"/>
      <c r="KS92" s="169"/>
      <c r="KT92" s="169"/>
      <c r="KU92" s="169"/>
      <c r="KV92" s="169"/>
      <c r="KW92" s="169"/>
      <c r="KX92" s="169"/>
      <c r="KY92" s="169"/>
      <c r="KZ92" s="169"/>
      <c r="LA92" s="169"/>
      <c r="LB92" s="169"/>
      <c r="LC92" s="169"/>
      <c r="LD92" s="169"/>
      <c r="LE92" s="169"/>
      <c r="LF92" s="169"/>
      <c r="LG92" s="169"/>
      <c r="LH92" s="169"/>
      <c r="LI92" s="169"/>
      <c r="LJ92" s="169"/>
      <c r="LK92" s="169"/>
      <c r="LL92" s="169"/>
      <c r="LM92" s="169"/>
      <c r="LN92" s="169"/>
      <c r="LO92" s="169"/>
      <c r="LP92" s="169"/>
      <c r="LQ92" s="169"/>
      <c r="LR92" s="169"/>
      <c r="LS92" s="169"/>
      <c r="LT92" s="169"/>
      <c r="LU92" s="169"/>
      <c r="LV92" s="169"/>
      <c r="LW92" s="169"/>
      <c r="LX92" s="169"/>
      <c r="LY92" s="169"/>
      <c r="LZ92" s="169"/>
      <c r="MA92" s="169"/>
      <c r="MB92" s="169"/>
      <c r="MC92" s="169"/>
      <c r="MD92" s="169"/>
      <c r="ME92" s="169"/>
      <c r="MF92" s="169"/>
      <c r="MG92" s="169"/>
      <c r="MH92" s="169"/>
      <c r="MI92" s="169"/>
      <c r="MJ92" s="169"/>
      <c r="MK92" s="169"/>
      <c r="ML92" s="169"/>
      <c r="MM92" s="169"/>
      <c r="MN92" s="169"/>
      <c r="MO92" s="169"/>
      <c r="MP92" s="169"/>
      <c r="MQ92" s="169"/>
      <c r="MR92" s="169"/>
      <c r="MS92" s="169"/>
      <c r="MT92" s="169"/>
      <c r="MU92" s="169"/>
      <c r="MV92" s="169"/>
      <c r="MW92" s="169"/>
      <c r="MX92" s="169"/>
      <c r="MY92" s="169"/>
      <c r="MZ92" s="169"/>
      <c r="NA92" s="169"/>
      <c r="NB92" s="169"/>
      <c r="NC92" s="169"/>
      <c r="ND92" s="169"/>
      <c r="NE92" s="169"/>
      <c r="NF92" s="169"/>
      <c r="NG92" s="169"/>
      <c r="NH92" s="169"/>
      <c r="NI92" s="169"/>
      <c r="NJ92" s="169"/>
      <c r="NK92" s="169"/>
      <c r="NL92" s="169"/>
      <c r="NM92" s="169"/>
      <c r="NN92" s="169"/>
      <c r="NO92" s="169"/>
      <c r="NP92" s="169"/>
      <c r="NQ92" s="169"/>
      <c r="NR92" s="169"/>
      <c r="NS92" s="169"/>
      <c r="NT92" s="169"/>
      <c r="NU92" s="169"/>
      <c r="NV92" s="169"/>
      <c r="NW92" s="169"/>
      <c r="NX92" s="169"/>
      <c r="NY92" s="169"/>
      <c r="NZ92" s="169"/>
      <c r="OA92" s="169"/>
      <c r="OB92" s="169"/>
      <c r="OC92" s="169"/>
      <c r="OD92" s="169"/>
      <c r="OE92" s="169"/>
      <c r="OF92" s="169"/>
      <c r="OG92" s="169"/>
      <c r="OH92" s="169"/>
      <c r="OI92" s="169"/>
      <c r="OJ92" s="169"/>
      <c r="OK92" s="169"/>
      <c r="OL92" s="169"/>
      <c r="OM92" s="169"/>
      <c r="ON92" s="169"/>
      <c r="OO92" s="169"/>
      <c r="OP92" s="169"/>
      <c r="OQ92" s="169"/>
      <c r="OR92" s="169"/>
      <c r="OS92" s="169"/>
      <c r="OT92" s="169"/>
      <c r="OU92" s="169"/>
      <c r="OV92" s="169"/>
      <c r="OW92" s="169"/>
      <c r="OX92" s="169"/>
      <c r="OY92" s="169"/>
      <c r="OZ92" s="169"/>
      <c r="PA92" s="169"/>
      <c r="PB92" s="169"/>
      <c r="PC92" s="169"/>
      <c r="PD92" s="169"/>
      <c r="PE92" s="169"/>
      <c r="PF92" s="169"/>
      <c r="PG92" s="169"/>
      <c r="PH92" s="169"/>
      <c r="PI92" s="169"/>
      <c r="PJ92" s="169"/>
      <c r="PK92" s="169"/>
      <c r="PL92" s="169"/>
      <c r="PM92" s="169"/>
      <c r="PN92" s="169"/>
      <c r="PO92" s="169"/>
      <c r="PP92" s="169"/>
      <c r="PQ92" s="169"/>
      <c r="PR92" s="169"/>
      <c r="PS92" s="169"/>
      <c r="PT92" s="169"/>
      <c r="PU92" s="169"/>
      <c r="PV92" s="169"/>
      <c r="PW92" s="169"/>
      <c r="PX92" s="169"/>
      <c r="PY92" s="169"/>
      <c r="PZ92" s="169"/>
      <c r="QA92" s="169"/>
      <c r="QB92" s="169"/>
      <c r="QC92" s="169"/>
      <c r="QD92" s="169"/>
      <c r="QE92" s="169"/>
      <c r="QF92" s="169"/>
      <c r="QG92" s="169"/>
      <c r="QH92" s="169"/>
      <c r="QI92" s="169"/>
      <c r="QJ92" s="169"/>
      <c r="QK92" s="169"/>
      <c r="QL92" s="169"/>
      <c r="QM92" s="169"/>
      <c r="QN92" s="169"/>
      <c r="QO92" s="169"/>
      <c r="QP92" s="169"/>
      <c r="QQ92" s="169"/>
      <c r="QR92" s="169"/>
      <c r="QS92" s="169"/>
      <c r="QT92" s="169"/>
      <c r="QU92" s="169"/>
      <c r="QV92" s="169"/>
      <c r="QW92" s="169"/>
      <c r="QX92" s="169"/>
      <c r="QY92" s="169"/>
      <c r="QZ92" s="169"/>
      <c r="RA92" s="169"/>
      <c r="RB92" s="169"/>
      <c r="RC92" s="169"/>
      <c r="RD92" s="169"/>
      <c r="RE92" s="169"/>
      <c r="RF92" s="169"/>
      <c r="RG92" s="169"/>
      <c r="RH92" s="169"/>
      <c r="RI92" s="169"/>
      <c r="RJ92" s="169"/>
      <c r="RK92" s="169"/>
      <c r="RL92" s="169"/>
      <c r="RM92" s="169"/>
      <c r="RN92" s="169"/>
      <c r="RO92" s="169"/>
      <c r="RP92" s="169"/>
      <c r="RQ92" s="169"/>
      <c r="RR92" s="169"/>
      <c r="RS92" s="169"/>
      <c r="RT92" s="169"/>
      <c r="RU92" s="169"/>
      <c r="RV92" s="169"/>
      <c r="RW92" s="169"/>
      <c r="RX92" s="169"/>
      <c r="RY92" s="169"/>
      <c r="RZ92" s="169"/>
      <c r="SA92" s="169"/>
      <c r="SB92" s="169"/>
      <c r="SC92" s="169"/>
      <c r="SD92" s="169"/>
      <c r="SE92" s="169"/>
      <c r="SF92" s="169"/>
      <c r="SG92" s="169"/>
      <c r="SH92" s="169"/>
      <c r="SI92" s="169"/>
      <c r="SJ92" s="169"/>
      <c r="SK92" s="169"/>
      <c r="SL92" s="169"/>
      <c r="SM92" s="169"/>
      <c r="SN92" s="169"/>
      <c r="SO92" s="169"/>
      <c r="SP92" s="169"/>
      <c r="SQ92" s="169"/>
      <c r="SR92" s="169"/>
      <c r="SS92" s="169"/>
      <c r="ST92" s="169"/>
      <c r="SU92" s="169"/>
      <c r="SV92" s="169"/>
      <c r="SW92" s="169"/>
      <c r="SX92" s="169"/>
      <c r="SY92" s="169"/>
      <c r="SZ92" s="169"/>
      <c r="TA92" s="169"/>
      <c r="TB92" s="169"/>
      <c r="TC92" s="169"/>
      <c r="TD92" s="169"/>
      <c r="TE92" s="169"/>
      <c r="TF92" s="169"/>
      <c r="TG92" s="169"/>
      <c r="TH92" s="169"/>
      <c r="TI92" s="169"/>
      <c r="TJ92" s="169"/>
      <c r="TK92" s="169"/>
      <c r="TL92" s="169"/>
      <c r="TM92" s="169"/>
      <c r="TN92" s="169"/>
      <c r="TO92" s="169"/>
      <c r="TP92" s="169"/>
      <c r="TQ92" s="169"/>
      <c r="TR92" s="169"/>
      <c r="TS92" s="169"/>
      <c r="TT92" s="169"/>
      <c r="TU92" s="169"/>
      <c r="TV92" s="169"/>
      <c r="TW92" s="169"/>
      <c r="TX92" s="169"/>
      <c r="TY92" s="169"/>
      <c r="TZ92" s="169"/>
      <c r="UA92" s="169"/>
      <c r="UB92" s="169"/>
      <c r="UC92" s="169"/>
      <c r="UD92" s="169"/>
      <c r="UE92" s="169"/>
      <c r="UF92" s="169"/>
      <c r="UG92" s="169"/>
      <c r="UH92" s="169"/>
      <c r="UI92" s="169"/>
      <c r="UJ92" s="169"/>
      <c r="UK92" s="169"/>
      <c r="UL92" s="169"/>
      <c r="UM92" s="169"/>
      <c r="UN92" s="169"/>
      <c r="UO92" s="169"/>
      <c r="UP92" s="169"/>
      <c r="UQ92" s="169"/>
      <c r="UR92" s="169"/>
      <c r="US92" s="169"/>
      <c r="UT92" s="169"/>
      <c r="UU92" s="169"/>
      <c r="UV92" s="169"/>
      <c r="UW92" s="169"/>
      <c r="UX92" s="169"/>
      <c r="UY92" s="169"/>
      <c r="UZ92" s="169"/>
      <c r="VA92" s="169"/>
      <c r="VB92" s="169"/>
      <c r="VC92" s="169"/>
      <c r="VD92" s="169"/>
      <c r="VE92" s="169"/>
      <c r="VF92" s="169"/>
      <c r="VG92" s="169"/>
      <c r="VH92" s="169"/>
      <c r="VI92" s="169"/>
      <c r="VJ92" s="169"/>
      <c r="VK92" s="169"/>
      <c r="VL92" s="169"/>
      <c r="VM92" s="169"/>
      <c r="VN92" s="169"/>
      <c r="VO92" s="169"/>
      <c r="VP92" s="169"/>
      <c r="VQ92" s="169"/>
      <c r="VR92" s="169"/>
      <c r="VS92" s="169"/>
      <c r="VT92" s="169"/>
      <c r="VU92" s="169"/>
      <c r="VV92" s="169"/>
      <c r="VW92" s="169"/>
      <c r="VX92" s="169"/>
      <c r="VY92" s="169"/>
      <c r="VZ92" s="169"/>
      <c r="WA92" s="169"/>
      <c r="WB92" s="169"/>
      <c r="WC92" s="169"/>
      <c r="WD92" s="169"/>
      <c r="WE92" s="169"/>
      <c r="WF92" s="169"/>
      <c r="WG92" s="169"/>
      <c r="WH92" s="169"/>
      <c r="WI92" s="169"/>
      <c r="WJ92" s="169"/>
      <c r="WK92" s="169"/>
      <c r="WL92" s="169"/>
      <c r="WM92" s="169"/>
      <c r="WN92" s="169"/>
      <c r="WO92" s="169"/>
      <c r="WP92" s="169"/>
      <c r="WQ92" s="169"/>
      <c r="WR92" s="169"/>
      <c r="WS92" s="169"/>
      <c r="WT92" s="169"/>
      <c r="WU92" s="169"/>
      <c r="WV92" s="169"/>
      <c r="WW92" s="169"/>
      <c r="WX92" s="169"/>
      <c r="WY92" s="169"/>
      <c r="WZ92" s="169"/>
      <c r="XA92" s="169"/>
      <c r="XB92" s="169"/>
      <c r="XC92" s="169"/>
      <c r="XD92" s="169"/>
      <c r="XE92" s="169"/>
      <c r="XF92" s="169"/>
      <c r="XG92" s="169"/>
      <c r="XH92" s="169"/>
      <c r="XI92" s="169"/>
      <c r="XJ92" s="169"/>
      <c r="XK92" s="169"/>
      <c r="XL92" s="169"/>
      <c r="XM92" s="169"/>
      <c r="XN92" s="169"/>
      <c r="XO92" s="169"/>
      <c r="XP92" s="169"/>
      <c r="XQ92" s="169"/>
      <c r="XR92" s="169"/>
      <c r="XS92" s="169"/>
      <c r="XT92" s="169"/>
      <c r="XU92" s="169"/>
      <c r="XV92" s="169"/>
      <c r="XW92" s="169"/>
      <c r="XX92" s="169"/>
      <c r="XY92" s="169"/>
      <c r="XZ92" s="169"/>
      <c r="YA92" s="169"/>
      <c r="YB92" s="169"/>
      <c r="YC92" s="169"/>
      <c r="YD92" s="169"/>
      <c r="YE92" s="169"/>
      <c r="YF92" s="169"/>
      <c r="YG92" s="169"/>
      <c r="YH92" s="169"/>
      <c r="YI92" s="169"/>
      <c r="YJ92" s="169"/>
      <c r="YK92" s="169"/>
      <c r="YL92" s="169"/>
      <c r="YM92" s="169"/>
      <c r="YN92" s="169"/>
      <c r="YO92" s="169"/>
      <c r="YP92" s="169"/>
      <c r="YQ92" s="169"/>
      <c r="YR92" s="169"/>
      <c r="YS92" s="169"/>
      <c r="YT92" s="169"/>
      <c r="YU92" s="169"/>
      <c r="YV92" s="169"/>
      <c r="YW92" s="169"/>
      <c r="YX92" s="169"/>
      <c r="YY92" s="169"/>
      <c r="YZ92" s="169"/>
      <c r="ZA92" s="169"/>
      <c r="ZB92" s="169"/>
      <c r="ZC92" s="169"/>
      <c r="ZD92" s="169"/>
      <c r="ZE92" s="169"/>
      <c r="ZF92" s="169"/>
      <c r="ZG92" s="169"/>
      <c r="ZH92" s="169"/>
      <c r="ZI92" s="169"/>
      <c r="ZJ92" s="169"/>
      <c r="ZK92" s="169"/>
      <c r="ZL92" s="169"/>
      <c r="ZM92" s="169"/>
      <c r="ZN92" s="169"/>
      <c r="ZO92" s="169"/>
      <c r="ZP92" s="169"/>
      <c r="ZQ92" s="169"/>
      <c r="ZR92" s="169"/>
      <c r="ZS92" s="169"/>
      <c r="ZT92" s="169"/>
      <c r="ZU92" s="169"/>
      <c r="ZV92" s="169"/>
      <c r="ZW92" s="169"/>
      <c r="ZX92" s="169"/>
      <c r="ZY92" s="169"/>
      <c r="ZZ92" s="169"/>
      <c r="AAA92" s="169"/>
      <c r="AAB92" s="169"/>
      <c r="AAC92" s="169"/>
      <c r="AAD92" s="169"/>
      <c r="AAE92" s="169"/>
      <c r="AAF92" s="169"/>
      <c r="AAG92" s="169"/>
      <c r="AAH92" s="169"/>
      <c r="AAI92" s="169"/>
      <c r="AAJ92" s="169"/>
      <c r="AAK92" s="169"/>
      <c r="AAL92" s="169"/>
      <c r="AAM92" s="169"/>
      <c r="AAN92" s="169"/>
      <c r="AAO92" s="169"/>
      <c r="AAP92" s="169"/>
      <c r="AAQ92" s="169"/>
      <c r="AAR92" s="169"/>
      <c r="AAS92" s="169"/>
      <c r="AAT92" s="169"/>
      <c r="AAU92" s="169"/>
      <c r="AAV92" s="169"/>
      <c r="AAW92" s="169"/>
      <c r="AAX92" s="169"/>
      <c r="AAY92" s="169"/>
      <c r="AAZ92" s="169"/>
      <c r="ABA92" s="169"/>
      <c r="ABB92" s="169"/>
      <c r="ABC92" s="169"/>
      <c r="ABD92" s="169"/>
      <c r="ABE92" s="169"/>
      <c r="ABF92" s="169"/>
      <c r="ABG92" s="169"/>
      <c r="ABH92" s="169"/>
      <c r="ABI92" s="169"/>
      <c r="ABJ92" s="169"/>
      <c r="ABK92" s="169"/>
      <c r="ABL92" s="169"/>
      <c r="ABM92" s="169"/>
      <c r="ABN92" s="169"/>
      <c r="ABO92" s="169"/>
      <c r="ABP92" s="169"/>
      <c r="ABQ92" s="169"/>
      <c r="ABR92" s="169"/>
      <c r="ABS92" s="169"/>
      <c r="ABT92" s="169"/>
      <c r="ABU92" s="169"/>
      <c r="ABV92" s="169"/>
      <c r="ABW92" s="169"/>
      <c r="ABX92" s="169"/>
      <c r="ABY92" s="169"/>
      <c r="ABZ92" s="169"/>
      <c r="ACA92" s="169"/>
      <c r="ACB92" s="169"/>
      <c r="ACC92" s="169"/>
      <c r="ACD92" s="169"/>
      <c r="ACE92" s="169"/>
      <c r="ACF92" s="169"/>
      <c r="ACG92" s="169"/>
      <c r="ACH92" s="169"/>
      <c r="ACI92" s="169"/>
      <c r="ACJ92" s="169"/>
      <c r="ACK92" s="169"/>
      <c r="ACL92" s="169"/>
      <c r="ACM92" s="169"/>
      <c r="ACN92" s="169"/>
      <c r="ACO92" s="169"/>
      <c r="ACP92" s="169"/>
      <c r="ACQ92" s="169"/>
      <c r="ACR92" s="169"/>
      <c r="ACS92" s="169"/>
      <c r="ACT92" s="169"/>
      <c r="ACU92" s="169"/>
      <c r="ACV92" s="169"/>
      <c r="ACW92" s="169"/>
      <c r="ACX92" s="169"/>
      <c r="ACY92" s="169"/>
      <c r="ACZ92" s="169"/>
      <c r="ADA92" s="169"/>
      <c r="ADB92" s="169"/>
      <c r="ADC92" s="169"/>
      <c r="ADD92" s="169"/>
      <c r="ADE92" s="169"/>
      <c r="ADF92" s="169"/>
      <c r="ADG92" s="169"/>
      <c r="ADH92" s="169"/>
      <c r="ADI92" s="169"/>
      <c r="ADJ92" s="169"/>
      <c r="ADK92" s="169"/>
      <c r="ADL92" s="169"/>
      <c r="ADM92" s="169"/>
      <c r="ADN92" s="169"/>
      <c r="ADO92" s="169"/>
      <c r="ADP92" s="169"/>
      <c r="ADQ92" s="169"/>
      <c r="ADR92" s="169"/>
      <c r="ADS92" s="169"/>
      <c r="ADT92" s="169"/>
      <c r="ADU92" s="169"/>
      <c r="ADV92" s="169"/>
      <c r="ADW92" s="169"/>
      <c r="ADX92" s="169"/>
      <c r="ADY92" s="169"/>
      <c r="ADZ92" s="169"/>
      <c r="AEA92" s="169"/>
      <c r="AEB92" s="169"/>
      <c r="AEC92" s="169"/>
      <c r="AED92" s="169"/>
      <c r="AEE92" s="169"/>
      <c r="AEF92" s="169"/>
      <c r="AEG92" s="169"/>
      <c r="AEH92" s="169"/>
      <c r="AEI92" s="169"/>
      <c r="AEJ92" s="169"/>
      <c r="AEK92" s="169"/>
      <c r="AEL92" s="169"/>
      <c r="AEM92" s="169"/>
      <c r="AEN92" s="169"/>
      <c r="AEO92" s="169"/>
      <c r="AEP92" s="169"/>
      <c r="AEQ92" s="169"/>
      <c r="AER92" s="169"/>
      <c r="AES92" s="169"/>
      <c r="AET92" s="169"/>
      <c r="AEU92" s="169"/>
      <c r="AEV92" s="169"/>
      <c r="AEW92" s="169"/>
      <c r="AEX92" s="169"/>
      <c r="AEY92" s="169"/>
      <c r="AEZ92" s="169"/>
      <c r="AFA92" s="169"/>
      <c r="AFB92" s="169"/>
      <c r="AFC92" s="169"/>
      <c r="AFD92" s="169"/>
      <c r="AFE92" s="169"/>
      <c r="AFF92" s="169"/>
      <c r="AFG92" s="169"/>
      <c r="AFH92" s="169"/>
      <c r="AFI92" s="169"/>
      <c r="AFJ92" s="169"/>
      <c r="AFK92" s="169"/>
      <c r="AFL92" s="169"/>
      <c r="AFM92" s="169"/>
      <c r="AFN92" s="169"/>
      <c r="AFO92" s="169"/>
      <c r="AFP92" s="169"/>
      <c r="AFQ92" s="169"/>
      <c r="AFR92" s="169"/>
      <c r="AFS92" s="169"/>
      <c r="AFT92" s="169"/>
      <c r="AFU92" s="169"/>
      <c r="AFV92" s="169"/>
      <c r="AFW92" s="169"/>
      <c r="AFX92" s="169"/>
      <c r="AFY92" s="169"/>
      <c r="AFZ92" s="169"/>
      <c r="AGA92" s="169"/>
      <c r="AGB92" s="169"/>
      <c r="AGC92" s="169"/>
      <c r="AGD92" s="169"/>
      <c r="AGE92" s="169"/>
      <c r="AGF92" s="169"/>
      <c r="AGG92" s="169"/>
      <c r="AGH92" s="169"/>
      <c r="AGI92" s="169"/>
      <c r="AGJ92" s="169"/>
      <c r="AGK92" s="169"/>
      <c r="AGL92" s="169"/>
      <c r="AGM92" s="169"/>
      <c r="AGN92" s="169"/>
      <c r="AGO92" s="169"/>
      <c r="AGP92" s="169"/>
      <c r="AGQ92" s="169"/>
      <c r="AGR92" s="169"/>
      <c r="AGS92" s="169"/>
      <c r="AGT92" s="169"/>
      <c r="AGU92" s="169"/>
      <c r="AGV92" s="169"/>
      <c r="AGW92" s="169"/>
      <c r="AGX92" s="169"/>
      <c r="AGY92" s="169"/>
      <c r="AGZ92" s="169"/>
      <c r="AHA92" s="169"/>
      <c r="AHB92" s="169"/>
      <c r="AHC92" s="169"/>
      <c r="AHD92" s="169"/>
      <c r="AHE92" s="169"/>
      <c r="AHF92" s="169"/>
      <c r="AHG92" s="169"/>
      <c r="AHH92" s="169"/>
      <c r="AHI92" s="169"/>
      <c r="AHJ92" s="169"/>
      <c r="AHK92" s="169"/>
      <c r="AHL92" s="169"/>
      <c r="AHM92" s="169"/>
      <c r="AHN92" s="169"/>
      <c r="AHO92" s="169"/>
      <c r="AHP92" s="169"/>
      <c r="AHQ92" s="169"/>
      <c r="AHR92" s="169"/>
      <c r="AHS92" s="169"/>
      <c r="AHT92" s="169"/>
      <c r="AHU92" s="169"/>
      <c r="AHV92" s="169"/>
      <c r="AHW92" s="169"/>
      <c r="AHX92" s="169"/>
      <c r="AHY92" s="169"/>
      <c r="AHZ92" s="169"/>
      <c r="AIA92" s="169"/>
      <c r="AIB92" s="169"/>
      <c r="AIC92" s="169"/>
      <c r="AID92" s="169"/>
      <c r="AIE92" s="169"/>
      <c r="AIF92" s="169"/>
      <c r="AIG92" s="169"/>
      <c r="AIH92" s="169"/>
      <c r="AII92" s="169"/>
      <c r="AIJ92" s="169"/>
      <c r="AIK92" s="169"/>
      <c r="AIL92" s="169"/>
      <c r="AIM92" s="169"/>
      <c r="AIN92" s="169"/>
      <c r="AIO92" s="169"/>
      <c r="AIP92" s="169"/>
      <c r="AIQ92" s="169"/>
      <c r="AIR92" s="169"/>
      <c r="AIS92" s="169"/>
      <c r="AIT92" s="169"/>
      <c r="AIU92" s="169"/>
      <c r="AIV92" s="169"/>
      <c r="AIW92" s="169"/>
      <c r="AIX92" s="169"/>
      <c r="AIY92" s="169"/>
      <c r="AIZ92" s="169"/>
      <c r="AJA92" s="169"/>
      <c r="AJB92" s="169"/>
      <c r="AJC92" s="169"/>
      <c r="AJD92" s="169"/>
      <c r="AJE92" s="169"/>
      <c r="AJF92" s="169"/>
      <c r="AJG92" s="169"/>
      <c r="AJH92" s="169"/>
      <c r="AJI92" s="169"/>
      <c r="AJJ92" s="169"/>
      <c r="AJK92" s="169"/>
      <c r="AJL92" s="169"/>
      <c r="AJM92" s="169"/>
      <c r="AJN92" s="169"/>
      <c r="AJO92" s="169"/>
      <c r="AJP92" s="169"/>
      <c r="AJQ92" s="169"/>
      <c r="AJR92" s="169"/>
      <c r="AJS92" s="169"/>
      <c r="AJT92" s="169"/>
      <c r="AJU92" s="169"/>
      <c r="AJV92" s="169"/>
      <c r="AJW92" s="169"/>
      <c r="AJX92" s="169"/>
      <c r="AJY92" s="169"/>
      <c r="AJZ92" s="169"/>
      <c r="AKA92" s="169"/>
      <c r="AKB92" s="169"/>
      <c r="AKC92" s="169"/>
      <c r="AKD92" s="169"/>
      <c r="AKE92" s="169"/>
      <c r="AKF92" s="169"/>
      <c r="AKG92" s="169"/>
      <c r="AKH92" s="169"/>
      <c r="AKI92" s="169"/>
      <c r="AKJ92" s="169"/>
      <c r="AKK92" s="169"/>
      <c r="AKL92" s="169"/>
      <c r="AKM92" s="169"/>
      <c r="AKN92" s="169"/>
      <c r="AKO92" s="169"/>
      <c r="AKP92" s="169"/>
      <c r="AKQ92" s="169"/>
      <c r="AKR92" s="169"/>
      <c r="AKS92" s="169"/>
      <c r="AKT92" s="169"/>
      <c r="AKU92" s="169"/>
      <c r="AKV92" s="169"/>
      <c r="AKW92" s="169"/>
      <c r="AKX92" s="169"/>
      <c r="AKY92" s="169"/>
      <c r="AKZ92" s="169"/>
      <c r="ALA92" s="169"/>
      <c r="ALB92" s="169"/>
      <c r="ALC92" s="169"/>
      <c r="ALD92" s="169"/>
      <c r="ALE92" s="169"/>
      <c r="ALF92" s="169"/>
      <c r="ALG92" s="169"/>
      <c r="ALH92" s="169"/>
      <c r="ALI92" s="169"/>
      <c r="ALJ92" s="169"/>
      <c r="ALK92" s="169"/>
      <c r="ALL92" s="169"/>
      <c r="ALM92" s="169"/>
      <c r="ALN92" s="169"/>
      <c r="ALO92" s="169"/>
      <c r="ALP92" s="169"/>
      <c r="ALQ92" s="169"/>
      <c r="ALR92" s="169"/>
      <c r="ALS92" s="169"/>
      <c r="ALT92" s="169"/>
      <c r="ALU92" s="169"/>
      <c r="ALV92" s="169"/>
      <c r="ALW92" s="169"/>
      <c r="ALX92" s="169"/>
      <c r="ALY92" s="169"/>
      <c r="ALZ92" s="169"/>
      <c r="AMA92" s="169"/>
      <c r="AMB92" s="169"/>
      <c r="AMC92" s="169"/>
      <c r="AMD92" s="169"/>
      <c r="AME92" s="169"/>
      <c r="AMF92" s="169"/>
      <c r="AMG92" s="169"/>
      <c r="AMH92" s="169"/>
      <c r="AMI92" s="169"/>
      <c r="AMJ92" s="169"/>
      <c r="AMK92" s="169"/>
      <c r="AML92" s="169"/>
      <c r="AMM92" s="169"/>
      <c r="AMN92" s="169"/>
      <c r="AMO92" s="169"/>
      <c r="AMP92" s="169"/>
      <c r="AMQ92" s="169"/>
      <c r="AMR92" s="169"/>
      <c r="AMS92" s="169"/>
      <c r="AMT92" s="169"/>
      <c r="AMU92" s="169"/>
      <c r="AMV92" s="169"/>
      <c r="AMW92" s="169"/>
      <c r="AMX92" s="169"/>
      <c r="AMY92" s="169"/>
      <c r="AMZ92" s="169"/>
      <c r="ANA92" s="169"/>
      <c r="ANB92" s="169"/>
      <c r="ANC92" s="169"/>
      <c r="AND92" s="169"/>
      <c r="ANE92" s="169"/>
      <c r="ANF92" s="169"/>
      <c r="ANG92" s="169"/>
      <c r="ANH92" s="169"/>
      <c r="ANI92" s="169"/>
      <c r="ANJ92" s="169"/>
      <c r="ANK92" s="169"/>
      <c r="ANL92" s="169"/>
      <c r="ANM92" s="169"/>
      <c r="ANN92" s="169"/>
      <c r="ANO92" s="169"/>
      <c r="ANP92" s="169"/>
      <c r="ANQ92" s="169"/>
      <c r="ANR92" s="169"/>
      <c r="ANS92" s="169"/>
      <c r="ANT92" s="169"/>
      <c r="ANU92" s="169"/>
      <c r="ANV92" s="169"/>
      <c r="ANW92" s="169"/>
      <c r="ANX92" s="169"/>
      <c r="ANY92" s="169"/>
      <c r="ANZ92" s="169"/>
      <c r="AOA92" s="169"/>
      <c r="AOB92" s="169"/>
      <c r="AOC92" s="169"/>
      <c r="AOD92" s="169"/>
      <c r="AOE92" s="169"/>
      <c r="AOF92" s="169"/>
      <c r="AOG92" s="169"/>
      <c r="AOH92" s="169"/>
      <c r="AOI92" s="169"/>
      <c r="AOJ92" s="169"/>
      <c r="AOK92" s="169"/>
      <c r="AOL92" s="169"/>
      <c r="AOM92" s="169"/>
      <c r="AON92" s="169"/>
      <c r="AOO92" s="169"/>
      <c r="AOP92" s="169"/>
      <c r="AOQ92" s="169"/>
      <c r="AOR92" s="169"/>
      <c r="AOS92" s="169"/>
      <c r="AOT92" s="169"/>
      <c r="AOU92" s="169"/>
      <c r="AOV92" s="169"/>
      <c r="AOW92" s="169"/>
      <c r="AOX92" s="169"/>
      <c r="AOY92" s="169"/>
      <c r="AOZ92" s="169"/>
      <c r="APA92" s="169"/>
      <c r="APB92" s="169"/>
      <c r="APC92" s="169"/>
      <c r="APD92" s="169"/>
      <c r="APE92" s="169"/>
      <c r="APF92" s="169"/>
      <c r="APG92" s="169"/>
      <c r="APH92" s="169"/>
      <c r="API92" s="169"/>
      <c r="APJ92" s="169"/>
      <c r="APK92" s="169"/>
      <c r="APL92" s="169"/>
      <c r="APM92" s="169"/>
      <c r="APN92" s="169"/>
      <c r="APO92" s="169"/>
      <c r="APP92" s="169"/>
      <c r="APQ92" s="169"/>
      <c r="APR92" s="169"/>
      <c r="APS92" s="169"/>
      <c r="APT92" s="169"/>
      <c r="APU92" s="169"/>
      <c r="APV92" s="169"/>
      <c r="APW92" s="169"/>
      <c r="APX92" s="169"/>
      <c r="APY92" s="169"/>
      <c r="APZ92" s="169"/>
      <c r="AQA92" s="169"/>
      <c r="AQB92" s="169"/>
      <c r="AQC92" s="169"/>
      <c r="AQD92" s="169"/>
      <c r="AQE92" s="169"/>
      <c r="AQF92" s="169"/>
      <c r="AQG92" s="169"/>
      <c r="AQH92" s="169"/>
      <c r="AQI92" s="169"/>
      <c r="AQJ92" s="169"/>
      <c r="AQK92" s="169"/>
      <c r="AQL92" s="169"/>
      <c r="AQM92" s="169"/>
      <c r="AQN92" s="169"/>
      <c r="AQO92" s="169"/>
      <c r="AQP92" s="169"/>
      <c r="AQQ92" s="169"/>
      <c r="AQR92" s="169"/>
      <c r="AQS92" s="169"/>
      <c r="AQT92" s="169"/>
      <c r="AQU92" s="169"/>
      <c r="AQV92" s="169"/>
      <c r="AQW92" s="169"/>
      <c r="AQX92" s="169"/>
      <c r="AQY92" s="169"/>
      <c r="AQZ92" s="169"/>
      <c r="ARA92" s="169"/>
      <c r="ARB92" s="169"/>
      <c r="ARC92" s="169"/>
      <c r="ARD92" s="169"/>
      <c r="ARE92" s="169"/>
      <c r="ARF92" s="169"/>
      <c r="ARG92" s="169"/>
      <c r="ARH92" s="169"/>
      <c r="ARI92" s="169"/>
      <c r="ARJ92" s="169"/>
      <c r="ARK92" s="169"/>
      <c r="ARL92" s="169"/>
      <c r="ARM92" s="169"/>
      <c r="ARN92" s="169"/>
      <c r="ARO92" s="169"/>
      <c r="ARP92" s="169"/>
      <c r="ARQ92" s="169"/>
      <c r="ARR92" s="169"/>
      <c r="ARS92" s="169"/>
      <c r="ART92" s="169"/>
      <c r="ARU92" s="169"/>
      <c r="ARV92" s="169"/>
      <c r="ARW92" s="169"/>
      <c r="ARX92" s="169"/>
      <c r="ARY92" s="169"/>
      <c r="ARZ92" s="169"/>
      <c r="ASA92" s="169"/>
      <c r="ASB92" s="169"/>
      <c r="ASC92" s="169"/>
      <c r="ASD92" s="169"/>
      <c r="ASE92" s="169"/>
      <c r="ASF92" s="169"/>
      <c r="ASG92" s="169"/>
      <c r="ASH92" s="169"/>
      <c r="ASI92" s="169"/>
      <c r="ASJ92" s="169"/>
      <c r="ASK92" s="169"/>
      <c r="ASL92" s="169"/>
      <c r="ASM92" s="169"/>
      <c r="ASN92" s="169"/>
      <c r="ASO92" s="169"/>
      <c r="ASP92" s="169"/>
      <c r="ASQ92" s="169"/>
      <c r="ASR92" s="169"/>
      <c r="ASS92" s="169"/>
      <c r="AST92" s="169"/>
      <c r="ASU92" s="169"/>
      <c r="ASV92" s="169"/>
      <c r="ASW92" s="169"/>
      <c r="ASX92" s="169"/>
      <c r="ASY92" s="169"/>
      <c r="ASZ92" s="169"/>
      <c r="ATA92" s="169"/>
      <c r="ATB92" s="169"/>
      <c r="ATC92" s="169"/>
      <c r="ATD92" s="169"/>
      <c r="ATE92" s="169"/>
      <c r="ATF92" s="169"/>
      <c r="ATG92" s="169"/>
      <c r="ATH92" s="169"/>
      <c r="ATI92" s="169"/>
      <c r="ATJ92" s="169"/>
      <c r="ATK92" s="169"/>
      <c r="ATL92" s="169"/>
      <c r="ATM92" s="169"/>
      <c r="ATN92" s="169"/>
      <c r="ATO92" s="169"/>
      <c r="ATP92" s="169"/>
      <c r="ATQ92" s="169"/>
      <c r="ATR92" s="169"/>
      <c r="ATS92" s="169"/>
      <c r="ATT92" s="169"/>
      <c r="ATU92" s="169"/>
      <c r="ATV92" s="169"/>
      <c r="ATW92" s="169"/>
      <c r="ATX92" s="169"/>
      <c r="ATY92" s="169"/>
      <c r="ATZ92" s="169"/>
      <c r="AUA92" s="169"/>
      <c r="AUB92" s="169"/>
      <c r="AUC92" s="169"/>
      <c r="AUD92" s="169"/>
      <c r="AUE92" s="169"/>
      <c r="AUF92" s="169"/>
      <c r="AUG92" s="169"/>
      <c r="AUH92" s="169"/>
      <c r="AUI92" s="169"/>
      <c r="AUJ92" s="169"/>
      <c r="AUK92" s="169"/>
      <c r="AUL92" s="169"/>
      <c r="AUM92" s="169"/>
      <c r="AUN92" s="169"/>
      <c r="AUO92" s="169"/>
      <c r="AUP92" s="169"/>
      <c r="AUQ92" s="169"/>
      <c r="AUR92" s="169"/>
      <c r="AUS92" s="169"/>
      <c r="AUT92" s="169"/>
      <c r="AUU92" s="169"/>
      <c r="AUV92" s="169"/>
      <c r="AUW92" s="169"/>
      <c r="AUX92" s="169"/>
      <c r="AUY92" s="169"/>
      <c r="AUZ92" s="169"/>
      <c r="AVA92" s="169"/>
      <c r="AVB92" s="169"/>
      <c r="AVC92" s="169"/>
      <c r="AVD92" s="169"/>
      <c r="AVE92" s="169"/>
      <c r="AVF92" s="169"/>
      <c r="AVG92" s="169"/>
      <c r="AVH92" s="169"/>
      <c r="AVI92" s="169"/>
      <c r="AVJ92" s="169"/>
      <c r="AVK92" s="169"/>
      <c r="AVL92" s="169"/>
      <c r="AVM92" s="169"/>
      <c r="AVN92" s="169"/>
      <c r="AVO92" s="169"/>
      <c r="AVP92" s="169"/>
      <c r="AVQ92" s="169"/>
      <c r="AVR92" s="169"/>
      <c r="AVS92" s="169"/>
      <c r="AVT92" s="169"/>
      <c r="AVU92" s="169"/>
      <c r="AVV92" s="169"/>
      <c r="AVW92" s="169"/>
      <c r="AVX92" s="169"/>
      <c r="AVY92" s="169"/>
      <c r="AVZ92" s="169"/>
      <c r="AWA92" s="169"/>
      <c r="AWB92" s="169"/>
      <c r="AWC92" s="169"/>
      <c r="AWD92" s="169"/>
      <c r="AWE92" s="169"/>
      <c r="AWF92" s="169"/>
      <c r="AWG92" s="169"/>
      <c r="AWH92" s="169"/>
      <c r="AWI92" s="169"/>
      <c r="AWJ92" s="169"/>
      <c r="AWK92" s="169"/>
      <c r="AWL92" s="169"/>
      <c r="AWM92" s="169"/>
      <c r="AWN92" s="169"/>
      <c r="AWO92" s="169"/>
      <c r="AWP92" s="169"/>
      <c r="AWQ92" s="169"/>
      <c r="AWR92" s="169"/>
      <c r="AWS92" s="169"/>
      <c r="AWT92" s="169"/>
      <c r="AWU92" s="169"/>
      <c r="AWV92" s="169"/>
      <c r="AWW92" s="169"/>
      <c r="AWX92" s="169"/>
      <c r="AWY92" s="169"/>
      <c r="AWZ92" s="169"/>
      <c r="AXA92" s="169"/>
      <c r="AXB92" s="169"/>
      <c r="AXC92" s="169"/>
      <c r="AXD92" s="169"/>
      <c r="AXE92" s="169"/>
      <c r="AXF92" s="169"/>
      <c r="AXG92" s="169"/>
      <c r="AXH92" s="169"/>
      <c r="AXI92" s="169"/>
      <c r="AXJ92" s="169"/>
      <c r="AXK92" s="169"/>
      <c r="AXL92" s="169"/>
      <c r="AXM92" s="169"/>
      <c r="AXN92" s="169"/>
      <c r="AXO92" s="169"/>
      <c r="AXP92" s="169"/>
      <c r="AXQ92" s="169"/>
      <c r="AXR92" s="169"/>
      <c r="AXS92" s="169"/>
      <c r="AXT92" s="169"/>
      <c r="AXU92" s="169"/>
      <c r="AXV92" s="169"/>
      <c r="AXW92" s="169"/>
      <c r="AXX92" s="169"/>
      <c r="AXY92" s="169"/>
      <c r="AXZ92" s="169"/>
      <c r="AYA92" s="169"/>
      <c r="AYB92" s="169"/>
      <c r="AYC92" s="169"/>
      <c r="AYD92" s="169"/>
      <c r="AYE92" s="169"/>
      <c r="AYF92" s="169"/>
      <c r="AYG92" s="169"/>
      <c r="AYH92" s="169"/>
      <c r="AYI92" s="169"/>
      <c r="AYJ92" s="169"/>
      <c r="AYK92" s="169"/>
      <c r="AYL92" s="169"/>
      <c r="AYM92" s="169"/>
      <c r="AYN92" s="169"/>
      <c r="AYO92" s="169"/>
      <c r="AYP92" s="169"/>
      <c r="AYQ92" s="169"/>
      <c r="AYR92" s="169"/>
      <c r="AYS92" s="169"/>
      <c r="AYT92" s="169"/>
      <c r="AYU92" s="169"/>
      <c r="AYV92" s="169"/>
      <c r="AYW92" s="169"/>
      <c r="AYX92" s="169"/>
      <c r="AYY92" s="169"/>
      <c r="AYZ92" s="169"/>
      <c r="AZA92" s="169"/>
      <c r="AZB92" s="169"/>
      <c r="AZC92" s="169"/>
      <c r="AZD92" s="169"/>
      <c r="AZE92" s="169"/>
      <c r="AZF92" s="169"/>
      <c r="AZG92" s="169"/>
      <c r="AZH92" s="169"/>
      <c r="AZI92" s="169"/>
      <c r="AZJ92" s="169"/>
      <c r="AZK92" s="169"/>
      <c r="AZL92" s="169"/>
      <c r="AZM92" s="169"/>
      <c r="AZN92" s="169"/>
      <c r="AZO92" s="169"/>
      <c r="AZP92" s="169"/>
      <c r="AZQ92" s="169"/>
      <c r="AZR92" s="169"/>
      <c r="AZS92" s="169"/>
      <c r="AZT92" s="169"/>
      <c r="AZU92" s="169"/>
      <c r="AZV92" s="169"/>
      <c r="AZW92" s="169"/>
      <c r="AZX92" s="169"/>
      <c r="AZY92" s="169"/>
      <c r="AZZ92" s="169"/>
      <c r="BAA92" s="169"/>
      <c r="BAB92" s="169"/>
      <c r="BAC92" s="169"/>
      <c r="BAD92" s="169"/>
      <c r="BAE92" s="169"/>
      <c r="BAF92" s="169"/>
      <c r="BAG92" s="169"/>
      <c r="BAH92" s="169"/>
      <c r="BAI92" s="169"/>
      <c r="BAJ92" s="169"/>
      <c r="BAK92" s="169"/>
      <c r="BAL92" s="169"/>
      <c r="BAM92" s="169"/>
      <c r="BAN92" s="169"/>
      <c r="BAO92" s="169"/>
      <c r="BAP92" s="169"/>
      <c r="BAQ92" s="169"/>
      <c r="BAR92" s="169"/>
      <c r="BAS92" s="169"/>
      <c r="BAT92" s="169"/>
      <c r="BAU92" s="169"/>
      <c r="BAV92" s="169"/>
      <c r="BAW92" s="169"/>
      <c r="BAX92" s="169"/>
      <c r="BAY92" s="169"/>
      <c r="BAZ92" s="169"/>
      <c r="BBA92" s="169"/>
      <c r="BBB92" s="169"/>
      <c r="BBC92" s="169"/>
      <c r="BBD92" s="169"/>
      <c r="BBE92" s="169"/>
      <c r="BBF92" s="169"/>
      <c r="BBG92" s="169"/>
      <c r="BBH92" s="169"/>
      <c r="BBI92" s="169"/>
      <c r="BBJ92" s="169"/>
      <c r="BBK92" s="169"/>
      <c r="BBL92" s="169"/>
      <c r="BBM92" s="169"/>
      <c r="BBN92" s="169"/>
      <c r="BBO92" s="169"/>
      <c r="BBP92" s="169"/>
      <c r="BBQ92" s="169"/>
      <c r="BBR92" s="169"/>
      <c r="BBS92" s="169"/>
      <c r="BBT92" s="169"/>
      <c r="BBU92" s="169"/>
      <c r="BBV92" s="169"/>
      <c r="BBW92" s="169"/>
      <c r="BBX92" s="169"/>
      <c r="BBY92" s="169"/>
      <c r="BBZ92" s="169"/>
      <c r="BCA92" s="169"/>
      <c r="BCB92" s="169"/>
      <c r="BCC92" s="169"/>
      <c r="BCD92" s="169"/>
      <c r="BCE92" s="169"/>
      <c r="BCF92" s="169"/>
      <c r="BCG92" s="169"/>
      <c r="BCH92" s="169"/>
      <c r="BCI92" s="169"/>
      <c r="BCJ92" s="169"/>
      <c r="BCK92" s="169"/>
      <c r="BCL92" s="169"/>
      <c r="BCM92" s="169"/>
      <c r="BCN92" s="169"/>
      <c r="BCO92" s="169"/>
      <c r="BCP92" s="169"/>
      <c r="BCQ92" s="169"/>
      <c r="BCR92" s="169"/>
      <c r="BCS92" s="169"/>
      <c r="BCT92" s="169"/>
      <c r="BCU92" s="169"/>
      <c r="BCV92" s="169"/>
      <c r="BCW92" s="169"/>
      <c r="BCX92" s="169"/>
      <c r="BCY92" s="169"/>
      <c r="BCZ92" s="169"/>
      <c r="BDA92" s="169"/>
      <c r="BDB92" s="169"/>
      <c r="BDC92" s="169"/>
      <c r="BDD92" s="169"/>
      <c r="BDE92" s="169"/>
      <c r="BDF92" s="169"/>
      <c r="BDG92" s="169"/>
      <c r="BDH92" s="169"/>
      <c r="BDI92" s="169"/>
      <c r="BDJ92" s="169"/>
      <c r="BDK92" s="169"/>
      <c r="BDL92" s="169"/>
      <c r="BDM92" s="169"/>
      <c r="BDN92" s="169"/>
      <c r="BDO92" s="169"/>
      <c r="BDP92" s="169"/>
      <c r="BDQ92" s="169"/>
      <c r="BDR92" s="169"/>
      <c r="BDS92" s="169"/>
      <c r="BDT92" s="169"/>
      <c r="BDU92" s="169"/>
      <c r="BDV92" s="169"/>
      <c r="BDW92" s="169"/>
      <c r="BDX92" s="169"/>
      <c r="BDY92" s="169"/>
      <c r="BDZ92" s="169"/>
      <c r="BEA92" s="169"/>
      <c r="BEB92" s="169"/>
      <c r="BEC92" s="169"/>
      <c r="BED92" s="169"/>
      <c r="BEE92" s="169"/>
      <c r="BEF92" s="169"/>
      <c r="BEG92" s="169"/>
      <c r="BEH92" s="169"/>
      <c r="BEI92" s="169"/>
      <c r="BEJ92" s="169"/>
      <c r="BEK92" s="169"/>
      <c r="BEL92" s="169"/>
      <c r="BEM92" s="169"/>
      <c r="BEN92" s="169"/>
      <c r="BEO92" s="169"/>
      <c r="BEP92" s="169"/>
      <c r="BEQ92" s="169"/>
      <c r="BER92" s="169"/>
      <c r="BES92" s="169"/>
      <c r="BET92" s="169"/>
      <c r="BEU92" s="169"/>
      <c r="BEV92" s="169"/>
      <c r="BEW92" s="169"/>
      <c r="BEX92" s="169"/>
      <c r="BEY92" s="169"/>
      <c r="BEZ92" s="169"/>
      <c r="BFA92" s="169"/>
      <c r="BFB92" s="169"/>
      <c r="BFC92" s="169"/>
      <c r="BFD92" s="169"/>
      <c r="BFE92" s="169"/>
      <c r="BFF92" s="169"/>
      <c r="BFG92" s="169"/>
      <c r="BFH92" s="169"/>
      <c r="BFI92" s="169"/>
      <c r="BFJ92" s="169"/>
      <c r="BFK92" s="169"/>
      <c r="BFL92" s="169"/>
      <c r="BFM92" s="169"/>
      <c r="BFN92" s="169"/>
      <c r="BFO92" s="169"/>
      <c r="BFP92" s="169"/>
      <c r="BFQ92" s="169"/>
      <c r="BFR92" s="169"/>
      <c r="BFS92" s="169"/>
      <c r="BFT92" s="169"/>
      <c r="BFU92" s="169"/>
      <c r="BFV92" s="169"/>
      <c r="BFW92" s="169"/>
      <c r="BFX92" s="169"/>
      <c r="BFY92" s="169"/>
      <c r="BFZ92" s="169"/>
      <c r="BGA92" s="169"/>
      <c r="BGB92" s="169"/>
      <c r="BGC92" s="169"/>
      <c r="BGD92" s="169"/>
      <c r="BGE92" s="169"/>
      <c r="BGF92" s="169"/>
      <c r="BGG92" s="169"/>
      <c r="BGH92" s="169"/>
      <c r="BGI92" s="169"/>
      <c r="BGJ92" s="169"/>
      <c r="BGK92" s="169"/>
      <c r="BGL92" s="169"/>
      <c r="BGM92" s="169"/>
      <c r="BGN92" s="169"/>
      <c r="BGO92" s="169"/>
      <c r="BGP92" s="169"/>
      <c r="BGQ92" s="169"/>
      <c r="BGR92" s="169"/>
      <c r="BGS92" s="169"/>
      <c r="BGT92" s="169"/>
      <c r="BGU92" s="169"/>
      <c r="BGV92" s="169"/>
      <c r="BGW92" s="169"/>
      <c r="BGX92" s="169"/>
      <c r="BGY92" s="169"/>
      <c r="BGZ92" s="169"/>
      <c r="BHA92" s="169"/>
      <c r="BHB92" s="169"/>
      <c r="BHC92" s="169"/>
      <c r="BHD92" s="169"/>
      <c r="BHE92" s="169"/>
      <c r="BHF92" s="169"/>
      <c r="BHG92" s="169"/>
      <c r="BHH92" s="169"/>
      <c r="BHI92" s="169"/>
      <c r="BHJ92" s="169"/>
      <c r="BHK92" s="169"/>
      <c r="BHL92" s="169"/>
      <c r="BHM92" s="169"/>
      <c r="BHN92" s="169"/>
      <c r="BHO92" s="169"/>
      <c r="BHP92" s="169"/>
      <c r="BHQ92" s="169"/>
      <c r="BHR92" s="169"/>
      <c r="BHS92" s="169"/>
      <c r="BHT92" s="169"/>
      <c r="BHU92" s="169"/>
      <c r="BHV92" s="169"/>
      <c r="BHW92" s="169"/>
      <c r="BHX92" s="169"/>
      <c r="BHY92" s="169"/>
      <c r="BHZ92" s="169"/>
      <c r="BIA92" s="169"/>
      <c r="BIB92" s="169"/>
      <c r="BIC92" s="169"/>
      <c r="BID92" s="169"/>
      <c r="BIE92" s="169"/>
      <c r="BIF92" s="169"/>
      <c r="BIG92" s="169"/>
      <c r="BIH92" s="169"/>
      <c r="BII92" s="169"/>
      <c r="BIJ92" s="169"/>
      <c r="BIK92" s="169"/>
      <c r="BIL92" s="169"/>
      <c r="BIM92" s="169"/>
      <c r="BIN92" s="169"/>
      <c r="BIO92" s="169"/>
      <c r="BIP92" s="169"/>
      <c r="BIQ92" s="169"/>
      <c r="BIR92" s="169"/>
      <c r="BIS92" s="169"/>
      <c r="BIT92" s="169"/>
      <c r="BIU92" s="169"/>
      <c r="BIV92" s="169"/>
      <c r="BIW92" s="169"/>
      <c r="BIX92" s="169"/>
      <c r="BIY92" s="169"/>
      <c r="BIZ92" s="169"/>
      <c r="BJA92" s="169"/>
      <c r="BJB92" s="169"/>
      <c r="BJC92" s="169"/>
      <c r="BJD92" s="169"/>
      <c r="BJE92" s="169"/>
      <c r="BJF92" s="169"/>
      <c r="BJG92" s="169"/>
      <c r="BJH92" s="169"/>
      <c r="BJI92" s="169"/>
      <c r="BJJ92" s="169"/>
      <c r="BJK92" s="169"/>
      <c r="BJL92" s="169"/>
      <c r="BJM92" s="169"/>
      <c r="BJN92" s="169"/>
      <c r="BJO92" s="169"/>
      <c r="BJP92" s="169"/>
      <c r="BJQ92" s="169"/>
      <c r="BJR92" s="169"/>
      <c r="BJS92" s="169"/>
      <c r="BJT92" s="169"/>
      <c r="BJU92" s="169"/>
      <c r="BJV92" s="169"/>
      <c r="BJW92" s="169"/>
      <c r="BJX92" s="169"/>
      <c r="BJY92" s="169"/>
      <c r="BJZ92" s="169"/>
      <c r="BKA92" s="169"/>
      <c r="BKB92" s="169"/>
      <c r="BKC92" s="169"/>
      <c r="BKD92" s="169"/>
      <c r="BKE92" s="169"/>
      <c r="BKF92" s="169"/>
      <c r="BKG92" s="169"/>
      <c r="BKH92" s="169"/>
      <c r="BKI92" s="169"/>
      <c r="BKJ92" s="169"/>
      <c r="BKK92" s="169"/>
      <c r="BKL92" s="169"/>
      <c r="BKM92" s="169"/>
      <c r="BKN92" s="169"/>
      <c r="BKO92" s="169"/>
      <c r="BKP92" s="169"/>
      <c r="BKQ92" s="169"/>
      <c r="BKR92" s="169"/>
      <c r="BKS92" s="169"/>
      <c r="BKT92" s="169"/>
      <c r="BKU92" s="169"/>
      <c r="BKV92" s="169"/>
      <c r="BKW92" s="169"/>
      <c r="BKX92" s="169"/>
      <c r="BKY92" s="169"/>
      <c r="BKZ92" s="169"/>
      <c r="BLA92" s="169"/>
      <c r="BLB92" s="169"/>
      <c r="BLC92" s="169"/>
      <c r="BLD92" s="169"/>
      <c r="BLE92" s="169"/>
      <c r="BLF92" s="169"/>
      <c r="BLG92" s="169"/>
      <c r="BLH92" s="169"/>
      <c r="BLI92" s="169"/>
      <c r="BLJ92" s="169"/>
      <c r="BLK92" s="169"/>
      <c r="BLL92" s="169"/>
      <c r="BLM92" s="169"/>
      <c r="BLN92" s="169"/>
      <c r="BLO92" s="169"/>
      <c r="BLP92" s="169"/>
      <c r="BLQ92" s="169"/>
      <c r="BLR92" s="169"/>
      <c r="BLS92" s="169"/>
      <c r="BLT92" s="169"/>
      <c r="BLU92" s="169"/>
      <c r="BLV92" s="169"/>
      <c r="BLW92" s="169"/>
      <c r="BLX92" s="169"/>
      <c r="BLY92" s="169"/>
      <c r="BLZ92" s="169"/>
      <c r="BMA92" s="169"/>
      <c r="BMB92" s="169"/>
      <c r="BMC92" s="169"/>
      <c r="BMD92" s="169"/>
      <c r="BME92" s="169"/>
      <c r="BMF92" s="169"/>
      <c r="BMG92" s="169"/>
      <c r="BMH92" s="169"/>
      <c r="BMI92" s="169"/>
      <c r="BMJ92" s="169"/>
      <c r="BMK92" s="169"/>
      <c r="BML92" s="169"/>
      <c r="BMM92" s="169"/>
      <c r="BMN92" s="169"/>
      <c r="BMO92" s="169"/>
      <c r="BMP92" s="169"/>
      <c r="BMQ92" s="169"/>
      <c r="BMR92" s="169"/>
      <c r="BMS92" s="169"/>
      <c r="BMT92" s="169"/>
      <c r="BMU92" s="169"/>
      <c r="BMV92" s="169"/>
      <c r="BMW92" s="169"/>
      <c r="BMX92" s="169"/>
      <c r="BMY92" s="169"/>
      <c r="BMZ92" s="169"/>
      <c r="BNA92" s="169"/>
      <c r="BNB92" s="169"/>
      <c r="BNC92" s="169"/>
      <c r="BND92" s="169"/>
      <c r="BNE92" s="169"/>
      <c r="BNF92" s="169"/>
      <c r="BNG92" s="169"/>
      <c r="BNH92" s="169"/>
      <c r="BNI92" s="169"/>
      <c r="BNJ92" s="169"/>
      <c r="BNK92" s="169"/>
      <c r="BNL92" s="169"/>
      <c r="BNM92" s="169"/>
      <c r="BNN92" s="169"/>
      <c r="BNO92" s="169"/>
      <c r="BNP92" s="169"/>
      <c r="BNQ92" s="169"/>
      <c r="BNR92" s="169"/>
      <c r="BNS92" s="169"/>
      <c r="BNT92" s="169"/>
      <c r="BNU92" s="169"/>
      <c r="BNV92" s="169"/>
      <c r="BNW92" s="169"/>
      <c r="BNX92" s="169"/>
      <c r="BNY92" s="169"/>
      <c r="BNZ92" s="169"/>
      <c r="BOA92" s="169"/>
      <c r="BOB92" s="169"/>
      <c r="BOC92" s="169"/>
      <c r="BOD92" s="169"/>
      <c r="BOE92" s="169"/>
      <c r="BOF92" s="169"/>
      <c r="BOG92" s="169"/>
      <c r="BOH92" s="169"/>
      <c r="BOI92" s="169"/>
      <c r="BOJ92" s="169"/>
      <c r="BOK92" s="169"/>
      <c r="BOL92" s="169"/>
      <c r="BOM92" s="169"/>
      <c r="BON92" s="169"/>
      <c r="BOO92" s="169"/>
      <c r="BOP92" s="169"/>
      <c r="BOQ92" s="169"/>
      <c r="BOR92" s="169"/>
      <c r="BOS92" s="169"/>
      <c r="BOT92" s="169"/>
      <c r="BOU92" s="169"/>
      <c r="BOV92" s="169"/>
      <c r="BOW92" s="169"/>
      <c r="BOX92" s="169"/>
      <c r="BOY92" s="169"/>
      <c r="BOZ92" s="169"/>
      <c r="BPA92" s="169"/>
      <c r="BPB92" s="169"/>
      <c r="BPC92" s="169"/>
      <c r="BPD92" s="169"/>
      <c r="BPE92" s="169"/>
      <c r="BPF92" s="169"/>
      <c r="BPG92" s="169"/>
      <c r="BPH92" s="169"/>
      <c r="BPI92" s="169"/>
      <c r="BPJ92" s="169"/>
      <c r="BPK92" s="169"/>
      <c r="BPL92" s="169"/>
      <c r="BPM92" s="169"/>
      <c r="BPN92" s="169"/>
      <c r="BPO92" s="169"/>
      <c r="BPP92" s="169"/>
      <c r="BPQ92" s="169"/>
      <c r="BPR92" s="169"/>
      <c r="BPS92" s="169"/>
      <c r="BPT92" s="169"/>
      <c r="BPU92" s="169"/>
      <c r="BPV92" s="169"/>
      <c r="BPW92" s="169"/>
      <c r="BPX92" s="169"/>
      <c r="BPY92" s="169"/>
      <c r="BPZ92" s="169"/>
      <c r="BQA92" s="169"/>
      <c r="BQB92" s="169"/>
      <c r="BQC92" s="169"/>
      <c r="BQD92" s="169"/>
      <c r="BQE92" s="169"/>
      <c r="BQF92" s="169"/>
      <c r="BQG92" s="169"/>
      <c r="BQH92" s="169"/>
      <c r="BQI92" s="169"/>
      <c r="BQJ92" s="169"/>
      <c r="BQK92" s="169"/>
      <c r="BQL92" s="169"/>
      <c r="BQM92" s="169"/>
      <c r="BQN92" s="169"/>
      <c r="BQO92" s="169"/>
      <c r="BQP92" s="169"/>
      <c r="BQQ92" s="169"/>
      <c r="BQR92" s="169"/>
      <c r="BQS92" s="169"/>
      <c r="BQT92" s="169"/>
      <c r="BQU92" s="169"/>
      <c r="BQV92" s="169"/>
      <c r="BQW92" s="169"/>
      <c r="BQX92" s="169"/>
      <c r="BQY92" s="169"/>
      <c r="BQZ92" s="169"/>
      <c r="BRA92" s="169"/>
      <c r="BRB92" s="169"/>
      <c r="BRC92" s="169"/>
      <c r="BRD92" s="169"/>
      <c r="BRE92" s="169"/>
      <c r="BRF92" s="169"/>
      <c r="BRG92" s="169"/>
      <c r="BRH92" s="169"/>
      <c r="BRI92" s="169"/>
      <c r="BRJ92" s="169"/>
      <c r="BRK92" s="169"/>
      <c r="BRL92" s="169"/>
      <c r="BRM92" s="169"/>
      <c r="BRN92" s="169"/>
      <c r="BRO92" s="169"/>
      <c r="BRP92" s="169"/>
      <c r="BRQ92" s="169"/>
      <c r="BRR92" s="169"/>
      <c r="BRS92" s="169"/>
      <c r="BRT92" s="169"/>
      <c r="BRU92" s="169"/>
      <c r="BRV92" s="169"/>
      <c r="BRW92" s="169"/>
      <c r="BRX92" s="169"/>
      <c r="BRY92" s="169"/>
      <c r="BRZ92" s="169"/>
      <c r="BSA92" s="169"/>
      <c r="BSB92" s="169"/>
      <c r="BSC92" s="169"/>
      <c r="BSD92" s="169"/>
      <c r="BSE92" s="169"/>
      <c r="BSF92" s="169"/>
      <c r="BSG92" s="169"/>
      <c r="BSH92" s="169"/>
      <c r="BSI92" s="169"/>
      <c r="BSJ92" s="169"/>
      <c r="BSK92" s="169"/>
      <c r="BSL92" s="169"/>
      <c r="BSM92" s="169"/>
      <c r="BSN92" s="169"/>
      <c r="BSO92" s="169"/>
      <c r="BSP92" s="169"/>
      <c r="BSQ92" s="169"/>
      <c r="BSR92" s="169"/>
      <c r="BSS92" s="169"/>
      <c r="BST92" s="169"/>
      <c r="BSU92" s="169"/>
      <c r="BSV92" s="169"/>
      <c r="BSW92" s="169"/>
      <c r="BSX92" s="169"/>
      <c r="BSY92" s="169"/>
      <c r="BSZ92" s="169"/>
      <c r="BTA92" s="169"/>
      <c r="BTB92" s="169"/>
      <c r="BTC92" s="169"/>
      <c r="BTD92" s="169"/>
      <c r="BTE92" s="169"/>
      <c r="BTF92" s="169"/>
      <c r="BTG92" s="169"/>
      <c r="BTH92" s="169"/>
      <c r="BTI92" s="169"/>
      <c r="BTJ92" s="169"/>
      <c r="BTK92" s="169"/>
      <c r="BTL92" s="169"/>
      <c r="BTM92" s="169"/>
      <c r="BTN92" s="169"/>
      <c r="BTO92" s="169"/>
      <c r="BTP92" s="169"/>
      <c r="BTQ92" s="169"/>
      <c r="BTR92" s="169"/>
      <c r="BTS92" s="169"/>
      <c r="BTT92" s="169"/>
      <c r="BTU92" s="169"/>
      <c r="BTV92" s="169"/>
      <c r="BTW92" s="169"/>
      <c r="BTX92" s="169"/>
      <c r="BTY92" s="169"/>
      <c r="BTZ92" s="169"/>
      <c r="BUA92" s="169"/>
      <c r="BUB92" s="169"/>
      <c r="BUC92" s="169"/>
      <c r="BUD92" s="169"/>
      <c r="BUE92" s="169"/>
      <c r="BUF92" s="169"/>
      <c r="BUG92" s="169"/>
      <c r="BUH92" s="169"/>
      <c r="BUI92" s="169"/>
      <c r="BUJ92" s="169"/>
      <c r="BUK92" s="169"/>
      <c r="BUL92" s="169"/>
      <c r="BUM92" s="169"/>
      <c r="BUN92" s="169"/>
      <c r="BUO92" s="169"/>
      <c r="BUP92" s="169"/>
      <c r="BUQ92" s="169"/>
      <c r="BUR92" s="169"/>
      <c r="BUS92" s="169"/>
      <c r="BUT92" s="169"/>
      <c r="BUU92" s="169"/>
      <c r="BUV92" s="169"/>
      <c r="BUW92" s="169"/>
      <c r="BUX92" s="169"/>
      <c r="BUY92" s="169"/>
      <c r="BUZ92" s="169"/>
      <c r="BVA92" s="169"/>
      <c r="BVB92" s="169"/>
      <c r="BVC92" s="169"/>
      <c r="BVD92" s="169"/>
      <c r="BVE92" s="169"/>
      <c r="BVF92" s="169"/>
      <c r="BVG92" s="169"/>
      <c r="BVH92" s="169"/>
      <c r="BVI92" s="169"/>
      <c r="BVJ92" s="169"/>
      <c r="BVK92" s="169"/>
      <c r="BVL92" s="169"/>
      <c r="BVM92" s="169"/>
      <c r="BVN92" s="169"/>
      <c r="BVO92" s="169"/>
      <c r="BVP92" s="169"/>
      <c r="BVQ92" s="169"/>
      <c r="BVR92" s="169"/>
      <c r="BVS92" s="169"/>
      <c r="BVT92" s="169"/>
      <c r="BVU92" s="169"/>
      <c r="BVV92" s="169"/>
      <c r="BVW92" s="169"/>
      <c r="BVX92" s="169"/>
      <c r="BVY92" s="169"/>
      <c r="BVZ92" s="169"/>
      <c r="BWA92" s="169"/>
      <c r="BWB92" s="169"/>
      <c r="BWC92" s="169"/>
      <c r="BWD92" s="169"/>
      <c r="BWE92" s="169"/>
      <c r="BWF92" s="169"/>
      <c r="BWG92" s="169"/>
      <c r="BWH92" s="169"/>
      <c r="BWI92" s="169"/>
      <c r="BWJ92" s="169"/>
      <c r="BWK92" s="169"/>
      <c r="BWL92" s="169"/>
      <c r="BWM92" s="169"/>
      <c r="BWN92" s="169"/>
      <c r="BWO92" s="169"/>
      <c r="BWP92" s="169"/>
      <c r="BWQ92" s="169"/>
      <c r="BWR92" s="169"/>
      <c r="BWS92" s="169"/>
      <c r="BWT92" s="169"/>
      <c r="BWU92" s="169"/>
      <c r="BWV92" s="169"/>
      <c r="BWW92" s="169"/>
      <c r="BWX92" s="169"/>
      <c r="BWY92" s="169"/>
      <c r="BWZ92" s="169"/>
      <c r="BXA92" s="169"/>
      <c r="BXB92" s="169"/>
      <c r="BXC92" s="169"/>
      <c r="BXD92" s="169"/>
      <c r="BXE92" s="169"/>
      <c r="BXF92" s="169"/>
      <c r="BXG92" s="169"/>
      <c r="BXH92" s="169"/>
      <c r="BXI92" s="169"/>
      <c r="BXJ92" s="169"/>
      <c r="BXK92" s="169"/>
      <c r="BXL92" s="169"/>
      <c r="BXM92" s="169"/>
      <c r="BXN92" s="169"/>
      <c r="BXO92" s="169"/>
      <c r="BXP92" s="169"/>
      <c r="BXQ92" s="169"/>
      <c r="BXR92" s="169"/>
      <c r="BXS92" s="169"/>
      <c r="BXT92" s="169"/>
      <c r="BXU92" s="169"/>
      <c r="BXV92" s="169"/>
      <c r="BXW92" s="169"/>
      <c r="BXX92" s="169"/>
      <c r="BXY92" s="169"/>
      <c r="BXZ92" s="169"/>
      <c r="BYA92" s="169"/>
      <c r="BYB92" s="169"/>
      <c r="BYC92" s="169"/>
      <c r="BYD92" s="169"/>
      <c r="BYE92" s="169"/>
      <c r="BYF92" s="169"/>
      <c r="BYG92" s="169"/>
      <c r="BYH92" s="169"/>
      <c r="BYI92" s="169"/>
      <c r="BYJ92" s="169"/>
      <c r="BYK92" s="169"/>
      <c r="BYL92" s="169"/>
      <c r="BYM92" s="169"/>
      <c r="BYN92" s="169"/>
      <c r="BYO92" s="169"/>
      <c r="BYP92" s="169"/>
      <c r="BYQ92" s="169"/>
      <c r="BYR92" s="169"/>
      <c r="BYS92" s="169"/>
      <c r="BYT92" s="169"/>
      <c r="BYU92" s="169"/>
      <c r="BYV92" s="169"/>
      <c r="BYW92" s="169"/>
      <c r="BYX92" s="169"/>
      <c r="BYY92" s="169"/>
      <c r="BYZ92" s="169"/>
      <c r="BZA92" s="169"/>
      <c r="BZB92" s="169"/>
      <c r="BZC92" s="169"/>
      <c r="BZD92" s="169"/>
      <c r="BZE92" s="169"/>
      <c r="BZF92" s="169"/>
      <c r="BZG92" s="169"/>
      <c r="BZH92" s="169"/>
      <c r="BZI92" s="169"/>
      <c r="BZJ92" s="169"/>
      <c r="BZK92" s="169"/>
      <c r="BZL92" s="169"/>
      <c r="BZM92" s="169"/>
      <c r="BZN92" s="169"/>
      <c r="BZO92" s="169"/>
      <c r="BZP92" s="169"/>
      <c r="BZQ92" s="169"/>
      <c r="BZR92" s="169"/>
      <c r="BZS92" s="169"/>
      <c r="BZT92" s="169"/>
      <c r="BZU92" s="169"/>
      <c r="BZV92" s="169"/>
      <c r="BZW92" s="169"/>
      <c r="BZX92" s="169"/>
      <c r="BZY92" s="169"/>
      <c r="BZZ92" s="169"/>
      <c r="CAA92" s="169"/>
      <c r="CAB92" s="169"/>
      <c r="CAC92" s="169"/>
      <c r="CAD92" s="169"/>
      <c r="CAE92" s="169"/>
      <c r="CAF92" s="169"/>
      <c r="CAG92" s="169"/>
      <c r="CAH92" s="169"/>
      <c r="CAI92" s="169"/>
      <c r="CAJ92" s="169"/>
      <c r="CAK92" s="169"/>
      <c r="CAL92" s="169"/>
      <c r="CAM92" s="169"/>
      <c r="CAN92" s="169"/>
      <c r="CAO92" s="169"/>
      <c r="CAP92" s="169"/>
      <c r="CAQ92" s="169"/>
      <c r="CAR92" s="169"/>
      <c r="CAS92" s="169"/>
      <c r="CAT92" s="169"/>
      <c r="CAU92" s="169"/>
      <c r="CAV92" s="169"/>
      <c r="CAW92" s="169"/>
      <c r="CAX92" s="169"/>
      <c r="CAY92" s="169"/>
      <c r="CAZ92" s="169"/>
      <c r="CBA92" s="169"/>
      <c r="CBB92" s="169"/>
      <c r="CBC92" s="169"/>
      <c r="CBD92" s="169"/>
      <c r="CBE92" s="169"/>
      <c r="CBF92" s="169"/>
      <c r="CBG92" s="169"/>
      <c r="CBH92" s="169"/>
      <c r="CBI92" s="169"/>
      <c r="CBJ92" s="169"/>
      <c r="CBK92" s="169"/>
      <c r="CBL92" s="169"/>
      <c r="CBM92" s="169"/>
      <c r="CBN92" s="169"/>
      <c r="CBO92" s="169"/>
      <c r="CBP92" s="169"/>
      <c r="CBQ92" s="169"/>
      <c r="CBR92" s="169"/>
      <c r="CBS92" s="169"/>
      <c r="CBT92" s="169"/>
      <c r="CBU92" s="169"/>
      <c r="CBV92" s="169"/>
      <c r="CBW92" s="169"/>
      <c r="CBX92" s="169"/>
      <c r="CBY92" s="169"/>
      <c r="CBZ92" s="169"/>
      <c r="CCA92" s="169"/>
      <c r="CCB92" s="169"/>
      <c r="CCC92" s="169"/>
      <c r="CCD92" s="169"/>
      <c r="CCE92" s="169"/>
      <c r="CCF92" s="169"/>
      <c r="CCG92" s="169"/>
      <c r="CCH92" s="169"/>
      <c r="CCI92" s="169"/>
      <c r="CCJ92" s="169"/>
      <c r="CCK92" s="169"/>
      <c r="CCL92" s="169"/>
      <c r="CCM92" s="169"/>
      <c r="CCN92" s="169"/>
      <c r="CCO92" s="169"/>
      <c r="CCP92" s="169"/>
      <c r="CCQ92" s="169"/>
      <c r="CCR92" s="169"/>
      <c r="CCS92" s="169"/>
      <c r="CCT92" s="169"/>
      <c r="CCU92" s="169"/>
      <c r="CCV92" s="169"/>
      <c r="CCW92" s="169"/>
      <c r="CCX92" s="169"/>
      <c r="CCY92" s="169"/>
      <c r="CCZ92" s="169"/>
      <c r="CDA92" s="169"/>
      <c r="CDB92" s="169"/>
      <c r="CDC92" s="169"/>
      <c r="CDD92" s="169"/>
      <c r="CDE92" s="169"/>
      <c r="CDF92" s="169"/>
      <c r="CDG92" s="169"/>
      <c r="CDH92" s="169"/>
      <c r="CDI92" s="169"/>
      <c r="CDJ92" s="169"/>
      <c r="CDK92" s="169"/>
      <c r="CDL92" s="169"/>
      <c r="CDM92" s="169"/>
      <c r="CDN92" s="169"/>
      <c r="CDO92" s="169"/>
      <c r="CDP92" s="169"/>
      <c r="CDQ92" s="169"/>
      <c r="CDR92" s="169"/>
      <c r="CDS92" s="169"/>
      <c r="CDT92" s="169"/>
      <c r="CDU92" s="169"/>
      <c r="CDV92" s="169"/>
      <c r="CDW92" s="169"/>
      <c r="CDX92" s="169"/>
      <c r="CDY92" s="169"/>
      <c r="CDZ92" s="169"/>
      <c r="CEA92" s="169"/>
      <c r="CEB92" s="169"/>
      <c r="CEC92" s="169"/>
      <c r="CED92" s="169"/>
      <c r="CEE92" s="169"/>
      <c r="CEF92" s="169"/>
      <c r="CEG92" s="169"/>
      <c r="CEH92" s="169"/>
      <c r="CEI92" s="169"/>
      <c r="CEJ92" s="169"/>
      <c r="CEK92" s="169"/>
      <c r="CEL92" s="169"/>
      <c r="CEM92" s="169"/>
      <c r="CEN92" s="169"/>
      <c r="CEO92" s="169"/>
      <c r="CEP92" s="169"/>
      <c r="CEQ92" s="169"/>
      <c r="CER92" s="169"/>
      <c r="CES92" s="169"/>
      <c r="CET92" s="169"/>
      <c r="CEU92" s="169"/>
      <c r="CEV92" s="169"/>
      <c r="CEW92" s="169"/>
      <c r="CEX92" s="169"/>
      <c r="CEY92" s="169"/>
      <c r="CEZ92" s="169"/>
      <c r="CFA92" s="169"/>
      <c r="CFB92" s="169"/>
      <c r="CFC92" s="169"/>
      <c r="CFD92" s="169"/>
      <c r="CFE92" s="169"/>
      <c r="CFF92" s="169"/>
      <c r="CFG92" s="169"/>
      <c r="CFH92" s="169"/>
      <c r="CFI92" s="169"/>
      <c r="CFJ92" s="169"/>
      <c r="CFK92" s="169"/>
      <c r="CFL92" s="169"/>
      <c r="CFM92" s="169"/>
      <c r="CFN92" s="169"/>
      <c r="CFO92" s="169"/>
      <c r="CFP92" s="169"/>
      <c r="CFQ92" s="169"/>
      <c r="CFR92" s="169"/>
      <c r="CFS92" s="169"/>
      <c r="CFT92" s="169"/>
      <c r="CFU92" s="169"/>
      <c r="CFV92" s="169"/>
      <c r="CFW92" s="169"/>
      <c r="CFX92" s="169"/>
      <c r="CFY92" s="169"/>
      <c r="CFZ92" s="169"/>
      <c r="CGA92" s="169"/>
      <c r="CGB92" s="169"/>
      <c r="CGC92" s="169"/>
      <c r="CGD92" s="169"/>
      <c r="CGE92" s="169"/>
      <c r="CGF92" s="169"/>
      <c r="CGG92" s="169"/>
      <c r="CGH92" s="169"/>
      <c r="CGI92" s="169"/>
      <c r="CGJ92" s="169"/>
      <c r="CGK92" s="169"/>
      <c r="CGL92" s="169"/>
      <c r="CGM92" s="169"/>
      <c r="CGN92" s="169"/>
      <c r="CGO92" s="169"/>
      <c r="CGP92" s="169"/>
      <c r="CGQ92" s="169"/>
      <c r="CGR92" s="169"/>
      <c r="CGS92" s="169"/>
      <c r="CGT92" s="169"/>
      <c r="CGU92" s="169"/>
      <c r="CGV92" s="169"/>
      <c r="CGW92" s="169"/>
      <c r="CGX92" s="169"/>
      <c r="CGY92" s="169"/>
      <c r="CGZ92" s="169"/>
      <c r="CHA92" s="169"/>
      <c r="CHB92" s="169"/>
      <c r="CHC92" s="169"/>
      <c r="CHD92" s="169"/>
      <c r="CHE92" s="169"/>
      <c r="CHF92" s="169"/>
      <c r="CHG92" s="169"/>
      <c r="CHH92" s="169"/>
      <c r="CHI92" s="169"/>
      <c r="CHJ92" s="169"/>
      <c r="CHK92" s="169"/>
      <c r="CHL92" s="169"/>
      <c r="CHM92" s="169"/>
      <c r="CHN92" s="169"/>
      <c r="CHO92" s="169"/>
      <c r="CHP92" s="169"/>
      <c r="CHQ92" s="169"/>
      <c r="CHR92" s="169"/>
      <c r="CHS92" s="169"/>
      <c r="CHT92" s="169"/>
      <c r="CHU92" s="169"/>
      <c r="CHV92" s="169"/>
      <c r="CHW92" s="169"/>
      <c r="CHX92" s="169"/>
      <c r="CHY92" s="169"/>
      <c r="CHZ92" s="169"/>
      <c r="CIA92" s="169"/>
      <c r="CIB92" s="169"/>
      <c r="CIC92" s="169"/>
      <c r="CID92" s="169"/>
      <c r="CIE92" s="169"/>
      <c r="CIF92" s="169"/>
      <c r="CIG92" s="169"/>
      <c r="CIH92" s="169"/>
      <c r="CII92" s="169"/>
      <c r="CIJ92" s="169"/>
      <c r="CIK92" s="169"/>
      <c r="CIL92" s="169"/>
      <c r="CIM92" s="169"/>
      <c r="CIN92" s="169"/>
      <c r="CIO92" s="169"/>
      <c r="CIP92" s="169"/>
      <c r="CIQ92" s="169"/>
      <c r="CIR92" s="169"/>
      <c r="CIS92" s="169"/>
      <c r="CIT92" s="169"/>
      <c r="CIU92" s="169"/>
      <c r="CIV92" s="169"/>
      <c r="CIW92" s="169"/>
      <c r="CIX92" s="169"/>
      <c r="CIY92" s="169"/>
      <c r="CIZ92" s="169"/>
      <c r="CJA92" s="169"/>
      <c r="CJB92" s="169"/>
      <c r="CJC92" s="169"/>
      <c r="CJD92" s="169"/>
      <c r="CJE92" s="169"/>
      <c r="CJF92" s="169"/>
      <c r="CJG92" s="169"/>
      <c r="CJH92" s="169"/>
      <c r="CJI92" s="169"/>
      <c r="CJJ92" s="169"/>
      <c r="CJK92" s="169"/>
      <c r="CJL92" s="169"/>
      <c r="CJM92" s="169"/>
      <c r="CJN92" s="169"/>
      <c r="CJO92" s="169"/>
      <c r="CJP92" s="169"/>
      <c r="CJQ92" s="169"/>
      <c r="CJR92" s="169"/>
      <c r="CJS92" s="169"/>
      <c r="CJT92" s="169"/>
      <c r="CJU92" s="169"/>
      <c r="CJV92" s="169"/>
      <c r="CJW92" s="169"/>
      <c r="CJX92" s="169"/>
      <c r="CJY92" s="169"/>
      <c r="CJZ92" s="169"/>
      <c r="CKA92" s="169"/>
      <c r="CKB92" s="169"/>
      <c r="CKC92" s="169"/>
      <c r="CKD92" s="169"/>
      <c r="CKE92" s="169"/>
      <c r="CKF92" s="169"/>
      <c r="CKG92" s="169"/>
      <c r="CKH92" s="169"/>
      <c r="CKI92" s="169"/>
      <c r="CKJ92" s="169"/>
      <c r="CKK92" s="169"/>
      <c r="CKL92" s="169"/>
      <c r="CKM92" s="169"/>
      <c r="CKN92" s="169"/>
      <c r="CKO92" s="169"/>
      <c r="CKP92" s="169"/>
      <c r="CKQ92" s="169"/>
      <c r="CKR92" s="169"/>
      <c r="CKS92" s="169"/>
      <c r="CKT92" s="169"/>
      <c r="CKU92" s="169"/>
      <c r="CKV92" s="169"/>
      <c r="CKW92" s="169"/>
      <c r="CKX92" s="169"/>
      <c r="CKY92" s="169"/>
      <c r="CKZ92" s="169"/>
      <c r="CLA92" s="169"/>
      <c r="CLB92" s="169"/>
      <c r="CLC92" s="169"/>
      <c r="CLD92" s="169"/>
      <c r="CLE92" s="169"/>
      <c r="CLF92" s="169"/>
      <c r="CLG92" s="169"/>
      <c r="CLH92" s="169"/>
      <c r="CLI92" s="169"/>
      <c r="CLJ92" s="169"/>
      <c r="CLK92" s="169"/>
      <c r="CLL92" s="169"/>
      <c r="CLM92" s="169"/>
      <c r="CLN92" s="169"/>
      <c r="CLO92" s="169"/>
      <c r="CLP92" s="169"/>
      <c r="CLQ92" s="169"/>
      <c r="CLR92" s="169"/>
      <c r="CLS92" s="169"/>
      <c r="CLT92" s="169"/>
      <c r="CLU92" s="169"/>
      <c r="CLV92" s="169"/>
      <c r="CLW92" s="169"/>
      <c r="CLX92" s="169"/>
      <c r="CLY92" s="169"/>
      <c r="CLZ92" s="169"/>
      <c r="CMA92" s="169"/>
      <c r="CMB92" s="169"/>
      <c r="CMC92" s="169"/>
      <c r="CMD92" s="169"/>
      <c r="CME92" s="169"/>
      <c r="CMF92" s="169"/>
      <c r="CMG92" s="169"/>
      <c r="CMH92" s="169"/>
      <c r="CMI92" s="169"/>
      <c r="CMJ92" s="169"/>
      <c r="CMK92" s="169"/>
      <c r="CML92" s="169"/>
      <c r="CMM92" s="169"/>
      <c r="CMN92" s="169"/>
      <c r="CMO92" s="169"/>
      <c r="CMP92" s="169"/>
      <c r="CMQ92" s="169"/>
      <c r="CMR92" s="169"/>
      <c r="CMS92" s="169"/>
      <c r="CMT92" s="169"/>
      <c r="CMU92" s="169"/>
      <c r="CMV92" s="169"/>
      <c r="CMW92" s="169"/>
      <c r="CMX92" s="169"/>
      <c r="CMY92" s="169"/>
      <c r="CMZ92" s="169"/>
      <c r="CNA92" s="169"/>
      <c r="CNB92" s="169"/>
      <c r="CNC92" s="169"/>
      <c r="CND92" s="169"/>
      <c r="CNE92" s="169"/>
      <c r="CNF92" s="169"/>
      <c r="CNG92" s="169"/>
      <c r="CNH92" s="169"/>
      <c r="CNI92" s="169"/>
      <c r="CNJ92" s="169"/>
      <c r="CNK92" s="169"/>
      <c r="CNL92" s="169"/>
      <c r="CNM92" s="169"/>
      <c r="CNN92" s="169"/>
      <c r="CNO92" s="169"/>
      <c r="CNP92" s="169"/>
      <c r="CNQ92" s="169"/>
      <c r="CNR92" s="169"/>
      <c r="CNS92" s="169"/>
      <c r="CNT92" s="169"/>
      <c r="CNU92" s="169"/>
      <c r="CNV92" s="169"/>
      <c r="CNW92" s="169"/>
      <c r="CNX92" s="169"/>
      <c r="CNY92" s="169"/>
      <c r="CNZ92" s="169"/>
      <c r="COA92" s="169"/>
      <c r="COB92" s="169"/>
      <c r="COC92" s="169"/>
      <c r="COD92" s="169"/>
      <c r="COE92" s="169"/>
      <c r="COF92" s="169"/>
      <c r="COG92" s="169"/>
      <c r="COH92" s="169"/>
      <c r="COI92" s="169"/>
      <c r="COJ92" s="169"/>
      <c r="COK92" s="169"/>
      <c r="COL92" s="169"/>
      <c r="COM92" s="169"/>
      <c r="CON92" s="169"/>
      <c r="COO92" s="169"/>
      <c r="COP92" s="169"/>
      <c r="COQ92" s="169"/>
      <c r="COR92" s="169"/>
      <c r="COS92" s="169"/>
      <c r="COT92" s="169"/>
      <c r="COU92" s="169"/>
      <c r="COV92" s="169"/>
      <c r="COW92" s="169"/>
      <c r="COX92" s="169"/>
      <c r="COY92" s="169"/>
      <c r="COZ92" s="169"/>
      <c r="CPA92" s="169"/>
      <c r="CPB92" s="169"/>
      <c r="CPC92" s="169"/>
      <c r="CPD92" s="169"/>
      <c r="CPE92" s="169"/>
      <c r="CPF92" s="169"/>
      <c r="CPG92" s="169"/>
      <c r="CPH92" s="169"/>
      <c r="CPI92" s="169"/>
      <c r="CPJ92" s="169"/>
      <c r="CPK92" s="169"/>
      <c r="CPL92" s="169"/>
      <c r="CPM92" s="169"/>
      <c r="CPN92" s="169"/>
      <c r="CPO92" s="169"/>
      <c r="CPP92" s="169"/>
      <c r="CPQ92" s="169"/>
      <c r="CPR92" s="169"/>
      <c r="CPS92" s="169"/>
      <c r="CPT92" s="169"/>
      <c r="CPU92" s="169"/>
      <c r="CPV92" s="169"/>
      <c r="CPW92" s="169"/>
      <c r="CPX92" s="169"/>
      <c r="CPY92" s="169"/>
      <c r="CPZ92" s="169"/>
      <c r="CQA92" s="169"/>
      <c r="CQB92" s="169"/>
      <c r="CQC92" s="169"/>
      <c r="CQD92" s="169"/>
      <c r="CQE92" s="169"/>
      <c r="CQF92" s="169"/>
      <c r="CQG92" s="169"/>
      <c r="CQH92" s="169"/>
      <c r="CQI92" s="169"/>
      <c r="CQJ92" s="169"/>
      <c r="CQK92" s="169"/>
      <c r="CQL92" s="169"/>
      <c r="CQM92" s="169"/>
      <c r="CQN92" s="169"/>
      <c r="CQO92" s="169"/>
      <c r="CQP92" s="169"/>
      <c r="CQQ92" s="169"/>
      <c r="CQR92" s="169"/>
      <c r="CQS92" s="169"/>
      <c r="CQT92" s="169"/>
      <c r="CQU92" s="169"/>
      <c r="CQV92" s="169"/>
      <c r="CQW92" s="169"/>
      <c r="CQX92" s="169"/>
      <c r="CQY92" s="169"/>
      <c r="CQZ92" s="169"/>
      <c r="CRA92" s="169"/>
      <c r="CRB92" s="169"/>
      <c r="CRC92" s="169"/>
      <c r="CRD92" s="169"/>
      <c r="CRE92" s="169"/>
      <c r="CRF92" s="169"/>
      <c r="CRG92" s="169"/>
      <c r="CRH92" s="169"/>
      <c r="CRI92" s="169"/>
      <c r="CRJ92" s="169"/>
      <c r="CRK92" s="169"/>
      <c r="CRL92" s="169"/>
      <c r="CRM92" s="169"/>
      <c r="CRN92" s="169"/>
      <c r="CRO92" s="169"/>
      <c r="CRP92" s="169"/>
      <c r="CRQ92" s="169"/>
      <c r="CRR92" s="169"/>
      <c r="CRS92" s="169"/>
      <c r="CRT92" s="169"/>
      <c r="CRU92" s="169"/>
      <c r="CRV92" s="169"/>
      <c r="CRW92" s="169"/>
      <c r="CRX92" s="169"/>
      <c r="CRY92" s="169"/>
      <c r="CRZ92" s="169"/>
      <c r="CSA92" s="169"/>
      <c r="CSB92" s="169"/>
      <c r="CSC92" s="169"/>
      <c r="CSD92" s="169"/>
      <c r="CSE92" s="169"/>
      <c r="CSF92" s="169"/>
      <c r="CSG92" s="169"/>
      <c r="CSH92" s="169"/>
      <c r="CSI92" s="169"/>
      <c r="CSJ92" s="169"/>
      <c r="CSK92" s="169"/>
      <c r="CSL92" s="169"/>
      <c r="CSM92" s="169"/>
      <c r="CSN92" s="169"/>
      <c r="CSO92" s="169"/>
      <c r="CSP92" s="169"/>
      <c r="CSQ92" s="169"/>
      <c r="CSR92" s="169"/>
      <c r="CSS92" s="169"/>
      <c r="CST92" s="169"/>
      <c r="CSU92" s="169"/>
      <c r="CSV92" s="169"/>
      <c r="CSW92" s="169"/>
      <c r="CSX92" s="169"/>
      <c r="CSY92" s="169"/>
      <c r="CSZ92" s="169"/>
      <c r="CTA92" s="169"/>
      <c r="CTB92" s="169"/>
      <c r="CTC92" s="169"/>
      <c r="CTD92" s="169"/>
      <c r="CTE92" s="169"/>
      <c r="CTF92" s="169"/>
      <c r="CTG92" s="169"/>
      <c r="CTH92" s="169"/>
      <c r="CTI92" s="169"/>
      <c r="CTJ92" s="169"/>
      <c r="CTK92" s="169"/>
      <c r="CTL92" s="169"/>
      <c r="CTM92" s="169"/>
      <c r="CTN92" s="169"/>
      <c r="CTO92" s="169"/>
      <c r="CTP92" s="169"/>
      <c r="CTQ92" s="169"/>
      <c r="CTR92" s="169"/>
      <c r="CTS92" s="169"/>
      <c r="CTT92" s="169"/>
      <c r="CTU92" s="169"/>
      <c r="CTV92" s="169"/>
      <c r="CTW92" s="169"/>
      <c r="CTX92" s="169"/>
      <c r="CTY92" s="169"/>
      <c r="CTZ92" s="169"/>
      <c r="CUA92" s="169"/>
      <c r="CUB92" s="169"/>
      <c r="CUC92" s="169"/>
      <c r="CUD92" s="169"/>
      <c r="CUE92" s="169"/>
      <c r="CUF92" s="169"/>
      <c r="CUG92" s="169"/>
      <c r="CUH92" s="169"/>
      <c r="CUI92" s="169"/>
      <c r="CUJ92" s="169"/>
      <c r="CUK92" s="169"/>
      <c r="CUL92" s="169"/>
      <c r="CUM92" s="169"/>
      <c r="CUN92" s="169"/>
      <c r="CUO92" s="169"/>
      <c r="CUP92" s="169"/>
      <c r="CUQ92" s="169"/>
      <c r="CUR92" s="169"/>
      <c r="CUS92" s="169"/>
      <c r="CUT92" s="169"/>
      <c r="CUU92" s="169"/>
      <c r="CUV92" s="169"/>
      <c r="CUW92" s="169"/>
      <c r="CUX92" s="169"/>
      <c r="CUY92" s="169"/>
      <c r="CUZ92" s="169"/>
      <c r="CVA92" s="169"/>
      <c r="CVB92" s="169"/>
      <c r="CVC92" s="169"/>
      <c r="CVD92" s="169"/>
      <c r="CVE92" s="169"/>
      <c r="CVF92" s="169"/>
      <c r="CVG92" s="169"/>
      <c r="CVH92" s="169"/>
      <c r="CVI92" s="169"/>
      <c r="CVJ92" s="169"/>
      <c r="CVK92" s="169"/>
      <c r="CVL92" s="169"/>
      <c r="CVM92" s="169"/>
      <c r="CVN92" s="169"/>
      <c r="CVO92" s="169"/>
      <c r="CVP92" s="169"/>
      <c r="CVQ92" s="169"/>
      <c r="CVR92" s="169"/>
      <c r="CVS92" s="169"/>
      <c r="CVT92" s="169"/>
      <c r="CVU92" s="169"/>
      <c r="CVV92" s="169"/>
      <c r="CVW92" s="169"/>
      <c r="CVX92" s="169"/>
      <c r="CVY92" s="169"/>
      <c r="CVZ92" s="169"/>
      <c r="CWA92" s="169"/>
      <c r="CWB92" s="169"/>
      <c r="CWC92" s="169"/>
      <c r="CWD92" s="169"/>
      <c r="CWE92" s="169"/>
      <c r="CWF92" s="169"/>
      <c r="CWG92" s="169"/>
      <c r="CWH92" s="169"/>
      <c r="CWI92" s="169"/>
      <c r="CWJ92" s="169"/>
      <c r="CWK92" s="169"/>
      <c r="CWL92" s="169"/>
      <c r="CWM92" s="169"/>
      <c r="CWN92" s="169"/>
      <c r="CWO92" s="169"/>
      <c r="CWP92" s="169"/>
      <c r="CWQ92" s="169"/>
      <c r="CWR92" s="169"/>
      <c r="CWS92" s="169"/>
      <c r="CWT92" s="169"/>
      <c r="CWU92" s="169"/>
      <c r="CWV92" s="169"/>
      <c r="CWW92" s="169"/>
      <c r="CWX92" s="169"/>
      <c r="CWY92" s="169"/>
      <c r="CWZ92" s="169"/>
      <c r="CXA92" s="169"/>
      <c r="CXB92" s="169"/>
      <c r="CXC92" s="169"/>
      <c r="CXD92" s="169"/>
      <c r="CXE92" s="169"/>
      <c r="CXF92" s="169"/>
      <c r="CXG92" s="169"/>
      <c r="CXH92" s="169"/>
      <c r="CXI92" s="169"/>
      <c r="CXJ92" s="169"/>
      <c r="CXK92" s="169"/>
      <c r="CXL92" s="169"/>
      <c r="CXM92" s="169"/>
      <c r="CXN92" s="169"/>
      <c r="CXO92" s="169"/>
      <c r="CXP92" s="169"/>
      <c r="CXQ92" s="169"/>
      <c r="CXR92" s="169"/>
      <c r="CXS92" s="169"/>
      <c r="CXT92" s="169"/>
      <c r="CXU92" s="169"/>
      <c r="CXV92" s="169"/>
      <c r="CXW92" s="169"/>
      <c r="CXX92" s="169"/>
      <c r="CXY92" s="169"/>
      <c r="CXZ92" s="169"/>
      <c r="CYA92" s="169"/>
      <c r="CYB92" s="169"/>
      <c r="CYC92" s="169"/>
      <c r="CYD92" s="169"/>
      <c r="CYE92" s="169"/>
      <c r="CYF92" s="169"/>
      <c r="CYG92" s="169"/>
      <c r="CYH92" s="169"/>
      <c r="CYI92" s="169"/>
      <c r="CYJ92" s="169"/>
      <c r="CYK92" s="169"/>
      <c r="CYL92" s="169"/>
      <c r="CYM92" s="169"/>
      <c r="CYN92" s="169"/>
      <c r="CYO92" s="169"/>
      <c r="CYP92" s="169"/>
      <c r="CYQ92" s="169"/>
      <c r="CYR92" s="169"/>
      <c r="CYS92" s="169"/>
      <c r="CYT92" s="169"/>
      <c r="CYU92" s="169"/>
      <c r="CYV92" s="169"/>
      <c r="CYW92" s="169"/>
      <c r="CYX92" s="169"/>
      <c r="CYY92" s="169"/>
      <c r="CYZ92" s="169"/>
      <c r="CZA92" s="169"/>
      <c r="CZB92" s="169"/>
      <c r="CZC92" s="169"/>
      <c r="CZD92" s="169"/>
      <c r="CZE92" s="169"/>
      <c r="CZF92" s="169"/>
      <c r="CZG92" s="169"/>
      <c r="CZH92" s="169"/>
      <c r="CZI92" s="169"/>
      <c r="CZJ92" s="169"/>
      <c r="CZK92" s="169"/>
      <c r="CZL92" s="169"/>
      <c r="CZM92" s="169"/>
      <c r="CZN92" s="169"/>
      <c r="CZO92" s="169"/>
      <c r="CZP92" s="169"/>
      <c r="CZQ92" s="169"/>
      <c r="CZR92" s="169"/>
      <c r="CZS92" s="169"/>
      <c r="CZT92" s="169"/>
      <c r="CZU92" s="169"/>
      <c r="CZV92" s="169"/>
      <c r="CZW92" s="169"/>
      <c r="CZX92" s="169"/>
      <c r="CZY92" s="169"/>
      <c r="CZZ92" s="169"/>
      <c r="DAA92" s="169"/>
      <c r="DAB92" s="169"/>
      <c r="DAC92" s="169"/>
      <c r="DAD92" s="169"/>
      <c r="DAE92" s="169"/>
      <c r="DAF92" s="169"/>
      <c r="DAG92" s="169"/>
      <c r="DAH92" s="169"/>
      <c r="DAI92" s="169"/>
      <c r="DAJ92" s="169"/>
      <c r="DAK92" s="169"/>
      <c r="DAL92" s="169"/>
      <c r="DAM92" s="169"/>
      <c r="DAN92" s="169"/>
      <c r="DAO92" s="169"/>
      <c r="DAP92" s="169"/>
      <c r="DAQ92" s="169"/>
      <c r="DAR92" s="169"/>
      <c r="DAS92" s="169"/>
      <c r="DAT92" s="169"/>
      <c r="DAU92" s="169"/>
      <c r="DAV92" s="169"/>
      <c r="DAW92" s="169"/>
      <c r="DAX92" s="169"/>
      <c r="DAY92" s="169"/>
      <c r="DAZ92" s="169"/>
      <c r="DBA92" s="169"/>
      <c r="DBB92" s="169"/>
      <c r="DBC92" s="169"/>
      <c r="DBD92" s="169"/>
      <c r="DBE92" s="169"/>
      <c r="DBF92" s="169"/>
      <c r="DBG92" s="169"/>
      <c r="DBH92" s="169"/>
      <c r="DBI92" s="169"/>
      <c r="DBJ92" s="169"/>
      <c r="DBK92" s="169"/>
      <c r="DBL92" s="169"/>
      <c r="DBM92" s="169"/>
      <c r="DBN92" s="169"/>
      <c r="DBO92" s="169"/>
      <c r="DBP92" s="169"/>
      <c r="DBQ92" s="169"/>
      <c r="DBR92" s="169"/>
      <c r="DBS92" s="169"/>
      <c r="DBT92" s="169"/>
      <c r="DBU92" s="169"/>
      <c r="DBV92" s="169"/>
      <c r="DBW92" s="169"/>
      <c r="DBX92" s="169"/>
      <c r="DBY92" s="169"/>
      <c r="DBZ92" s="169"/>
      <c r="DCA92" s="169"/>
      <c r="DCB92" s="169"/>
      <c r="DCC92" s="169"/>
      <c r="DCD92" s="169"/>
      <c r="DCE92" s="169"/>
      <c r="DCF92" s="169"/>
      <c r="DCG92" s="169"/>
      <c r="DCH92" s="169"/>
      <c r="DCI92" s="169"/>
      <c r="DCJ92" s="169"/>
      <c r="DCK92" s="169"/>
      <c r="DCL92" s="169"/>
      <c r="DCM92" s="169"/>
      <c r="DCN92" s="169"/>
      <c r="DCO92" s="169"/>
      <c r="DCP92" s="169"/>
      <c r="DCQ92" s="169"/>
      <c r="DCR92" s="169"/>
      <c r="DCS92" s="169"/>
      <c r="DCT92" s="169"/>
      <c r="DCU92" s="169"/>
      <c r="DCV92" s="169"/>
      <c r="DCW92" s="169"/>
      <c r="DCX92" s="169"/>
      <c r="DCY92" s="169"/>
      <c r="DCZ92" s="169"/>
      <c r="DDA92" s="169"/>
      <c r="DDB92" s="169"/>
      <c r="DDC92" s="169"/>
      <c r="DDD92" s="169"/>
      <c r="DDE92" s="169"/>
      <c r="DDF92" s="169"/>
      <c r="DDG92" s="169"/>
      <c r="DDH92" s="169"/>
      <c r="DDI92" s="169"/>
      <c r="DDJ92" s="169"/>
      <c r="DDK92" s="169"/>
      <c r="DDL92" s="169"/>
      <c r="DDM92" s="169"/>
      <c r="DDN92" s="169"/>
      <c r="DDO92" s="169"/>
      <c r="DDP92" s="169"/>
      <c r="DDQ92" s="169"/>
      <c r="DDR92" s="169"/>
      <c r="DDS92" s="169"/>
      <c r="DDT92" s="169"/>
      <c r="DDU92" s="169"/>
      <c r="DDV92" s="169"/>
      <c r="DDW92" s="169"/>
      <c r="DDX92" s="169"/>
      <c r="DDY92" s="169"/>
      <c r="DDZ92" s="169"/>
      <c r="DEA92" s="169"/>
      <c r="DEB92" s="169"/>
      <c r="DEC92" s="169"/>
      <c r="DED92" s="169"/>
      <c r="DEE92" s="169"/>
      <c r="DEF92" s="169"/>
      <c r="DEG92" s="169"/>
      <c r="DEH92" s="169"/>
      <c r="DEI92" s="169"/>
      <c r="DEJ92" s="169"/>
      <c r="DEK92" s="169"/>
      <c r="DEL92" s="169"/>
      <c r="DEM92" s="169"/>
      <c r="DEN92" s="169"/>
      <c r="DEO92" s="169"/>
      <c r="DEP92" s="169"/>
      <c r="DEQ92" s="169"/>
      <c r="DER92" s="169"/>
      <c r="DES92" s="169"/>
      <c r="DET92" s="169"/>
      <c r="DEU92" s="169"/>
      <c r="DEV92" s="169"/>
      <c r="DEW92" s="169"/>
      <c r="DEX92" s="169"/>
      <c r="DEY92" s="169"/>
      <c r="DEZ92" s="169"/>
      <c r="DFA92" s="169"/>
      <c r="DFB92" s="169"/>
      <c r="DFC92" s="169"/>
      <c r="DFD92" s="169"/>
      <c r="DFE92" s="169"/>
      <c r="DFF92" s="169"/>
      <c r="DFG92" s="169"/>
      <c r="DFH92" s="169"/>
      <c r="DFI92" s="169"/>
      <c r="DFJ92" s="169"/>
      <c r="DFK92" s="169"/>
      <c r="DFL92" s="169"/>
      <c r="DFM92" s="169"/>
      <c r="DFN92" s="169"/>
      <c r="DFO92" s="169"/>
      <c r="DFP92" s="169"/>
      <c r="DFQ92" s="169"/>
      <c r="DFR92" s="169"/>
      <c r="DFS92" s="169"/>
      <c r="DFT92" s="169"/>
      <c r="DFU92" s="169"/>
      <c r="DFV92" s="169"/>
      <c r="DFW92" s="169"/>
      <c r="DFX92" s="169"/>
      <c r="DFY92" s="169"/>
      <c r="DFZ92" s="169"/>
      <c r="DGA92" s="169"/>
      <c r="DGB92" s="169"/>
      <c r="DGC92" s="169"/>
      <c r="DGD92" s="169"/>
      <c r="DGE92" s="169"/>
      <c r="DGF92" s="169"/>
      <c r="DGG92" s="169"/>
      <c r="DGH92" s="169"/>
      <c r="DGI92" s="169"/>
      <c r="DGJ92" s="169"/>
      <c r="DGK92" s="169"/>
      <c r="DGL92" s="169"/>
      <c r="DGM92" s="169"/>
      <c r="DGN92" s="169"/>
      <c r="DGO92" s="169"/>
      <c r="DGP92" s="169"/>
      <c r="DGQ92" s="169"/>
      <c r="DGR92" s="169"/>
      <c r="DGS92" s="169"/>
      <c r="DGT92" s="169"/>
      <c r="DGU92" s="169"/>
      <c r="DGV92" s="169"/>
      <c r="DGW92" s="169"/>
      <c r="DGX92" s="169"/>
      <c r="DGY92" s="169"/>
      <c r="DGZ92" s="169"/>
      <c r="DHA92" s="169"/>
      <c r="DHB92" s="169"/>
      <c r="DHC92" s="169"/>
      <c r="DHD92" s="169"/>
      <c r="DHE92" s="169"/>
      <c r="DHF92" s="169"/>
      <c r="DHG92" s="169"/>
      <c r="DHH92" s="169"/>
      <c r="DHI92" s="169"/>
      <c r="DHJ92" s="169"/>
      <c r="DHK92" s="169"/>
      <c r="DHL92" s="169"/>
      <c r="DHM92" s="169"/>
      <c r="DHN92" s="169"/>
      <c r="DHO92" s="169"/>
      <c r="DHP92" s="169"/>
      <c r="DHQ92" s="169"/>
      <c r="DHR92" s="169"/>
      <c r="DHS92" s="169"/>
      <c r="DHT92" s="169"/>
      <c r="DHU92" s="169"/>
      <c r="DHV92" s="169"/>
      <c r="DHW92" s="169"/>
      <c r="DHX92" s="169"/>
      <c r="DHY92" s="169"/>
      <c r="DHZ92" s="169"/>
      <c r="DIA92" s="169"/>
      <c r="DIB92" s="169"/>
      <c r="DIC92" s="169"/>
      <c r="DID92" s="169"/>
      <c r="DIE92" s="169"/>
      <c r="DIF92" s="169"/>
      <c r="DIG92" s="169"/>
      <c r="DIH92" s="169"/>
      <c r="DII92" s="169"/>
      <c r="DIJ92" s="169"/>
      <c r="DIK92" s="169"/>
      <c r="DIL92" s="169"/>
      <c r="DIM92" s="169"/>
      <c r="DIN92" s="169"/>
      <c r="DIO92" s="169"/>
      <c r="DIP92" s="169"/>
      <c r="DIQ92" s="169"/>
      <c r="DIR92" s="169"/>
      <c r="DIS92" s="169"/>
      <c r="DIT92" s="169"/>
      <c r="DIU92" s="169"/>
      <c r="DIV92" s="169"/>
      <c r="DIW92" s="169"/>
      <c r="DIX92" s="169"/>
      <c r="DIY92" s="169"/>
      <c r="DIZ92" s="169"/>
      <c r="DJA92" s="169"/>
      <c r="DJB92" s="169"/>
      <c r="DJC92" s="169"/>
      <c r="DJD92" s="169"/>
      <c r="DJE92" s="169"/>
      <c r="DJF92" s="169"/>
      <c r="DJG92" s="169"/>
      <c r="DJH92" s="169"/>
      <c r="DJI92" s="169"/>
      <c r="DJJ92" s="169"/>
      <c r="DJK92" s="169"/>
      <c r="DJL92" s="169"/>
      <c r="DJM92" s="169"/>
      <c r="DJN92" s="169"/>
      <c r="DJO92" s="169"/>
      <c r="DJP92" s="169"/>
      <c r="DJQ92" s="169"/>
      <c r="DJR92" s="169"/>
      <c r="DJS92" s="169"/>
      <c r="DJT92" s="169"/>
      <c r="DJU92" s="169"/>
      <c r="DJV92" s="169"/>
      <c r="DJW92" s="169"/>
      <c r="DJX92" s="169"/>
      <c r="DJY92" s="169"/>
      <c r="DJZ92" s="169"/>
      <c r="DKA92" s="169"/>
      <c r="DKB92" s="169"/>
      <c r="DKC92" s="169"/>
      <c r="DKD92" s="169"/>
      <c r="DKE92" s="169"/>
      <c r="DKF92" s="169"/>
      <c r="DKG92" s="169"/>
      <c r="DKH92" s="169"/>
      <c r="DKI92" s="169"/>
      <c r="DKJ92" s="169"/>
      <c r="DKK92" s="169"/>
      <c r="DKL92" s="169"/>
      <c r="DKM92" s="169"/>
      <c r="DKN92" s="169"/>
      <c r="DKO92" s="169"/>
      <c r="DKP92" s="169"/>
      <c r="DKQ92" s="169"/>
      <c r="DKR92" s="169"/>
      <c r="DKS92" s="169"/>
      <c r="DKT92" s="169"/>
      <c r="DKU92" s="169"/>
      <c r="DKV92" s="169"/>
      <c r="DKW92" s="169"/>
      <c r="DKX92" s="169"/>
      <c r="DKY92" s="169"/>
      <c r="DKZ92" s="169"/>
      <c r="DLA92" s="169"/>
      <c r="DLB92" s="169"/>
      <c r="DLC92" s="169"/>
      <c r="DLD92" s="169"/>
      <c r="DLE92" s="169"/>
      <c r="DLF92" s="169"/>
      <c r="DLG92" s="169"/>
      <c r="DLH92" s="169"/>
      <c r="DLI92" s="169"/>
      <c r="DLJ92" s="169"/>
      <c r="DLK92" s="169"/>
      <c r="DLL92" s="169"/>
      <c r="DLM92" s="169"/>
      <c r="DLN92" s="169"/>
      <c r="DLO92" s="169"/>
      <c r="DLP92" s="169"/>
      <c r="DLQ92" s="169"/>
      <c r="DLR92" s="169"/>
      <c r="DLS92" s="169"/>
      <c r="DLT92" s="169"/>
      <c r="DLU92" s="169"/>
      <c r="DLV92" s="169"/>
      <c r="DLW92" s="169"/>
      <c r="DLX92" s="169"/>
      <c r="DLY92" s="169"/>
      <c r="DLZ92" s="169"/>
      <c r="DMA92" s="169"/>
      <c r="DMB92" s="169"/>
      <c r="DMC92" s="169"/>
      <c r="DMD92" s="169"/>
      <c r="DME92" s="169"/>
      <c r="DMF92" s="169"/>
      <c r="DMG92" s="169"/>
      <c r="DMH92" s="169"/>
      <c r="DMI92" s="169"/>
      <c r="DMJ92" s="169"/>
      <c r="DMK92" s="169"/>
      <c r="DML92" s="169"/>
      <c r="DMM92" s="169"/>
      <c r="DMN92" s="169"/>
      <c r="DMO92" s="169"/>
      <c r="DMP92" s="169"/>
      <c r="DMQ92" s="169"/>
      <c r="DMR92" s="169"/>
      <c r="DMS92" s="169"/>
      <c r="DMT92" s="169"/>
      <c r="DMU92" s="169"/>
      <c r="DMV92" s="169"/>
      <c r="DMW92" s="169"/>
      <c r="DMX92" s="169"/>
      <c r="DMY92" s="169"/>
      <c r="DMZ92" s="169"/>
      <c r="DNA92" s="169"/>
      <c r="DNB92" s="169"/>
      <c r="DNC92" s="169"/>
      <c r="DND92" s="169"/>
      <c r="DNE92" s="169"/>
      <c r="DNF92" s="169"/>
      <c r="DNG92" s="169"/>
      <c r="DNH92" s="169"/>
      <c r="DNI92" s="169"/>
      <c r="DNJ92" s="169"/>
      <c r="DNK92" s="169"/>
      <c r="DNL92" s="169"/>
      <c r="DNM92" s="169"/>
      <c r="DNN92" s="169"/>
      <c r="DNO92" s="169"/>
      <c r="DNP92" s="169"/>
      <c r="DNQ92" s="169"/>
      <c r="DNR92" s="169"/>
      <c r="DNS92" s="169"/>
      <c r="DNT92" s="169"/>
      <c r="DNU92" s="169"/>
      <c r="DNV92" s="169"/>
      <c r="DNW92" s="169"/>
      <c r="DNX92" s="169"/>
      <c r="DNY92" s="169"/>
      <c r="DNZ92" s="169"/>
      <c r="DOA92" s="169"/>
      <c r="DOB92" s="169"/>
      <c r="DOC92" s="169"/>
      <c r="DOD92" s="169"/>
      <c r="DOE92" s="169"/>
      <c r="DOF92" s="169"/>
      <c r="DOG92" s="169"/>
      <c r="DOH92" s="169"/>
      <c r="DOI92" s="169"/>
      <c r="DOJ92" s="169"/>
      <c r="DOK92" s="169"/>
      <c r="DOL92" s="169"/>
      <c r="DOM92" s="169"/>
      <c r="DON92" s="169"/>
      <c r="DOO92" s="169"/>
      <c r="DOP92" s="169"/>
      <c r="DOQ92" s="169"/>
      <c r="DOR92" s="169"/>
      <c r="DOS92" s="169"/>
      <c r="DOT92" s="169"/>
      <c r="DOU92" s="169"/>
      <c r="DOV92" s="169"/>
      <c r="DOW92" s="169"/>
      <c r="DOX92" s="169"/>
      <c r="DOY92" s="169"/>
      <c r="DOZ92" s="169"/>
      <c r="DPA92" s="169"/>
      <c r="DPB92" s="169"/>
      <c r="DPC92" s="169"/>
      <c r="DPD92" s="169"/>
      <c r="DPE92" s="169"/>
      <c r="DPF92" s="169"/>
      <c r="DPG92" s="169"/>
      <c r="DPH92" s="169"/>
      <c r="DPI92" s="169"/>
      <c r="DPJ92" s="169"/>
      <c r="DPK92" s="169"/>
      <c r="DPL92" s="169"/>
      <c r="DPM92" s="169"/>
      <c r="DPN92" s="169"/>
      <c r="DPO92" s="169"/>
      <c r="DPP92" s="169"/>
      <c r="DPQ92" s="169"/>
      <c r="DPR92" s="169"/>
      <c r="DPS92" s="169"/>
      <c r="DPT92" s="169"/>
      <c r="DPU92" s="169"/>
      <c r="DPV92" s="169"/>
      <c r="DPW92" s="169"/>
      <c r="DPX92" s="169"/>
      <c r="DPY92" s="169"/>
      <c r="DPZ92" s="169"/>
      <c r="DQA92" s="169"/>
      <c r="DQB92" s="169"/>
      <c r="DQC92" s="169"/>
      <c r="DQD92" s="169"/>
      <c r="DQE92" s="169"/>
      <c r="DQF92" s="169"/>
      <c r="DQG92" s="169"/>
      <c r="DQH92" s="169"/>
      <c r="DQI92" s="169"/>
      <c r="DQJ92" s="169"/>
      <c r="DQK92" s="169"/>
      <c r="DQL92" s="169"/>
      <c r="DQM92" s="169"/>
      <c r="DQN92" s="169"/>
      <c r="DQO92" s="169"/>
      <c r="DQP92" s="169"/>
      <c r="DQQ92" s="169"/>
      <c r="DQR92" s="169"/>
      <c r="DQS92" s="169"/>
      <c r="DQT92" s="169"/>
      <c r="DQU92" s="169"/>
      <c r="DQV92" s="169"/>
      <c r="DQW92" s="169"/>
      <c r="DQX92" s="169"/>
      <c r="DQY92" s="169"/>
      <c r="DQZ92" s="169"/>
      <c r="DRA92" s="169"/>
      <c r="DRB92" s="169"/>
      <c r="DRC92" s="169"/>
      <c r="DRD92" s="169"/>
      <c r="DRE92" s="169"/>
      <c r="DRF92" s="169"/>
      <c r="DRG92" s="169"/>
      <c r="DRH92" s="169"/>
      <c r="DRI92" s="169"/>
      <c r="DRJ92" s="169"/>
      <c r="DRK92" s="169"/>
      <c r="DRL92" s="169"/>
      <c r="DRM92" s="169"/>
      <c r="DRN92" s="169"/>
      <c r="DRO92" s="169"/>
      <c r="DRP92" s="169"/>
      <c r="DRQ92" s="169"/>
      <c r="DRR92" s="169"/>
      <c r="DRS92" s="169"/>
      <c r="DRT92" s="169"/>
      <c r="DRU92" s="169"/>
      <c r="DRV92" s="169"/>
      <c r="DRW92" s="169"/>
      <c r="DRX92" s="169"/>
      <c r="DRY92" s="169"/>
      <c r="DRZ92" s="169"/>
      <c r="DSA92" s="169"/>
      <c r="DSB92" s="169"/>
      <c r="DSC92" s="169"/>
      <c r="DSD92" s="169"/>
      <c r="DSE92" s="169"/>
      <c r="DSF92" s="169"/>
      <c r="DSG92" s="169"/>
      <c r="DSH92" s="169"/>
      <c r="DSI92" s="169"/>
      <c r="DSJ92" s="169"/>
      <c r="DSK92" s="169"/>
      <c r="DSL92" s="169"/>
      <c r="DSM92" s="169"/>
      <c r="DSN92" s="169"/>
      <c r="DSO92" s="169"/>
      <c r="DSP92" s="169"/>
      <c r="DSQ92" s="169"/>
      <c r="DSR92" s="169"/>
      <c r="DSS92" s="169"/>
      <c r="DST92" s="169"/>
      <c r="DSU92" s="169"/>
      <c r="DSV92" s="169"/>
      <c r="DSW92" s="169"/>
      <c r="DSX92" s="169"/>
      <c r="DSY92" s="169"/>
      <c r="DSZ92" s="169"/>
      <c r="DTA92" s="169"/>
      <c r="DTB92" s="169"/>
      <c r="DTC92" s="169"/>
      <c r="DTD92" s="169"/>
      <c r="DTE92" s="169"/>
      <c r="DTF92" s="169"/>
      <c r="DTG92" s="169"/>
      <c r="DTH92" s="169"/>
      <c r="DTI92" s="169"/>
      <c r="DTJ92" s="169"/>
      <c r="DTK92" s="169"/>
      <c r="DTL92" s="169"/>
      <c r="DTM92" s="169"/>
      <c r="DTN92" s="169"/>
      <c r="DTO92" s="169"/>
      <c r="DTP92" s="169"/>
      <c r="DTQ92" s="169"/>
      <c r="DTR92" s="169"/>
      <c r="DTS92" s="169"/>
      <c r="DTT92" s="169"/>
      <c r="DTU92" s="169"/>
      <c r="DTV92" s="169"/>
      <c r="DTW92" s="169"/>
      <c r="DTX92" s="169"/>
      <c r="DTY92" s="169"/>
      <c r="DTZ92" s="169"/>
      <c r="DUA92" s="169"/>
      <c r="DUB92" s="169"/>
      <c r="DUC92" s="169"/>
      <c r="DUD92" s="169"/>
      <c r="DUE92" s="169"/>
      <c r="DUF92" s="169"/>
      <c r="DUG92" s="169"/>
      <c r="DUH92" s="169"/>
      <c r="DUI92" s="169"/>
      <c r="DUJ92" s="169"/>
      <c r="DUK92" s="169"/>
      <c r="DUL92" s="169"/>
      <c r="DUM92" s="169"/>
      <c r="DUN92" s="169"/>
      <c r="DUO92" s="169"/>
      <c r="DUP92" s="169"/>
      <c r="DUQ92" s="169"/>
      <c r="DUR92" s="169"/>
      <c r="DUS92" s="169"/>
      <c r="DUT92" s="169"/>
      <c r="DUU92" s="169"/>
      <c r="DUV92" s="169"/>
      <c r="DUW92" s="169"/>
      <c r="DUX92" s="169"/>
      <c r="DUY92" s="169"/>
      <c r="DUZ92" s="169"/>
      <c r="DVA92" s="169"/>
      <c r="DVB92" s="169"/>
      <c r="DVC92" s="169"/>
      <c r="DVD92" s="169"/>
      <c r="DVE92" s="169"/>
      <c r="DVF92" s="169"/>
      <c r="DVG92" s="169"/>
      <c r="DVH92" s="169"/>
      <c r="DVI92" s="169"/>
      <c r="DVJ92" s="169"/>
      <c r="DVK92" s="169"/>
      <c r="DVL92" s="169"/>
      <c r="DVM92" s="169"/>
      <c r="DVN92" s="169"/>
      <c r="DVO92" s="169"/>
      <c r="DVP92" s="169"/>
      <c r="DVQ92" s="169"/>
      <c r="DVR92" s="169"/>
      <c r="DVS92" s="169"/>
      <c r="DVT92" s="169"/>
      <c r="DVU92" s="169"/>
      <c r="DVV92" s="169"/>
      <c r="DVW92" s="169"/>
      <c r="DVX92" s="169"/>
      <c r="DVY92" s="169"/>
      <c r="DVZ92" s="169"/>
      <c r="DWA92" s="169"/>
      <c r="DWB92" s="169"/>
      <c r="DWC92" s="169"/>
      <c r="DWD92" s="169"/>
      <c r="DWE92" s="169"/>
      <c r="DWF92" s="169"/>
      <c r="DWG92" s="169"/>
      <c r="DWH92" s="169"/>
      <c r="DWI92" s="169"/>
      <c r="DWJ92" s="169"/>
      <c r="DWK92" s="169"/>
      <c r="DWL92" s="169"/>
      <c r="DWM92" s="169"/>
      <c r="DWN92" s="169"/>
      <c r="DWO92" s="169"/>
      <c r="DWP92" s="169"/>
      <c r="DWQ92" s="169"/>
      <c r="DWR92" s="169"/>
      <c r="DWS92" s="169"/>
      <c r="DWT92" s="169"/>
      <c r="DWU92" s="169"/>
      <c r="DWV92" s="169"/>
      <c r="DWW92" s="169"/>
      <c r="DWX92" s="169"/>
      <c r="DWY92" s="169"/>
      <c r="DWZ92" s="169"/>
      <c r="DXA92" s="169"/>
      <c r="DXB92" s="169"/>
      <c r="DXC92" s="169"/>
      <c r="DXD92" s="169"/>
      <c r="DXE92" s="169"/>
      <c r="DXF92" s="169"/>
      <c r="DXG92" s="169"/>
      <c r="DXH92" s="169"/>
      <c r="DXI92" s="169"/>
      <c r="DXJ92" s="169"/>
      <c r="DXK92" s="169"/>
      <c r="DXL92" s="169"/>
      <c r="DXM92" s="169"/>
      <c r="DXN92" s="169"/>
      <c r="DXO92" s="169"/>
      <c r="DXP92" s="169"/>
      <c r="DXQ92" s="169"/>
      <c r="DXR92" s="169"/>
      <c r="DXS92" s="169"/>
      <c r="DXT92" s="169"/>
      <c r="DXU92" s="169"/>
      <c r="DXV92" s="169"/>
      <c r="DXW92" s="169"/>
      <c r="DXX92" s="169"/>
      <c r="DXY92" s="169"/>
      <c r="DXZ92" s="169"/>
      <c r="DYA92" s="169"/>
      <c r="DYB92" s="169"/>
      <c r="DYC92" s="169"/>
      <c r="DYD92" s="169"/>
      <c r="DYE92" s="169"/>
      <c r="DYF92" s="169"/>
      <c r="DYG92" s="169"/>
      <c r="DYH92" s="169"/>
      <c r="DYI92" s="169"/>
      <c r="DYJ92" s="169"/>
      <c r="DYK92" s="169"/>
      <c r="DYL92" s="169"/>
      <c r="DYM92" s="169"/>
      <c r="DYN92" s="169"/>
      <c r="DYO92" s="169"/>
      <c r="DYP92" s="169"/>
      <c r="DYQ92" s="169"/>
      <c r="DYR92" s="169"/>
      <c r="DYS92" s="169"/>
      <c r="DYT92" s="169"/>
      <c r="DYU92" s="169"/>
      <c r="DYV92" s="169"/>
      <c r="DYW92" s="169"/>
      <c r="DYX92" s="169"/>
      <c r="DYY92" s="169"/>
      <c r="DYZ92" s="169"/>
      <c r="DZA92" s="169"/>
      <c r="DZB92" s="169"/>
      <c r="DZC92" s="169"/>
      <c r="DZD92" s="169"/>
      <c r="DZE92" s="169"/>
      <c r="DZF92" s="169"/>
      <c r="DZG92" s="169"/>
      <c r="DZH92" s="169"/>
      <c r="DZI92" s="169"/>
      <c r="DZJ92" s="169"/>
      <c r="DZK92" s="169"/>
      <c r="DZL92" s="169"/>
      <c r="DZM92" s="169"/>
      <c r="DZN92" s="169"/>
      <c r="DZO92" s="169"/>
      <c r="DZP92" s="169"/>
      <c r="DZQ92" s="169"/>
      <c r="DZR92" s="169"/>
      <c r="DZS92" s="169"/>
      <c r="DZT92" s="169"/>
      <c r="DZU92" s="169"/>
      <c r="DZV92" s="169"/>
      <c r="DZW92" s="169"/>
      <c r="DZX92" s="169"/>
      <c r="DZY92" s="169"/>
      <c r="DZZ92" s="169"/>
      <c r="EAA92" s="169"/>
      <c r="EAB92" s="169"/>
      <c r="EAC92" s="169"/>
      <c r="EAD92" s="169"/>
      <c r="EAE92" s="169"/>
      <c r="EAF92" s="169"/>
      <c r="EAG92" s="169"/>
      <c r="EAH92" s="169"/>
      <c r="EAI92" s="169"/>
      <c r="EAJ92" s="169"/>
      <c r="EAK92" s="169"/>
      <c r="EAL92" s="169"/>
      <c r="EAM92" s="169"/>
      <c r="EAN92" s="169"/>
      <c r="EAO92" s="169"/>
      <c r="EAP92" s="169"/>
      <c r="EAQ92" s="169"/>
      <c r="EAR92" s="169"/>
      <c r="EAS92" s="169"/>
      <c r="EAT92" s="169"/>
      <c r="EAU92" s="169"/>
      <c r="EAV92" s="169"/>
      <c r="EAW92" s="169"/>
      <c r="EAX92" s="169"/>
      <c r="EAY92" s="169"/>
      <c r="EAZ92" s="169"/>
      <c r="EBA92" s="169"/>
      <c r="EBB92" s="169"/>
      <c r="EBC92" s="169"/>
      <c r="EBD92" s="169"/>
      <c r="EBE92" s="169"/>
      <c r="EBF92" s="169"/>
      <c r="EBG92" s="169"/>
      <c r="EBH92" s="169"/>
      <c r="EBI92" s="169"/>
      <c r="EBJ92" s="169"/>
      <c r="EBK92" s="169"/>
      <c r="EBL92" s="169"/>
      <c r="EBM92" s="169"/>
      <c r="EBN92" s="169"/>
      <c r="EBO92" s="169"/>
      <c r="EBP92" s="169"/>
      <c r="EBQ92" s="169"/>
      <c r="EBR92" s="169"/>
      <c r="EBS92" s="169"/>
      <c r="EBT92" s="169"/>
      <c r="EBU92" s="169"/>
      <c r="EBV92" s="169"/>
      <c r="EBW92" s="169"/>
      <c r="EBX92" s="169"/>
      <c r="EBY92" s="169"/>
      <c r="EBZ92" s="169"/>
      <c r="ECA92" s="169"/>
      <c r="ECB92" s="169"/>
      <c r="ECC92" s="169"/>
      <c r="ECD92" s="169"/>
      <c r="ECE92" s="169"/>
      <c r="ECF92" s="169"/>
      <c r="ECG92" s="169"/>
      <c r="ECH92" s="169"/>
      <c r="ECI92" s="169"/>
      <c r="ECJ92" s="169"/>
      <c r="ECK92" s="169"/>
      <c r="ECL92" s="169"/>
      <c r="ECM92" s="169"/>
      <c r="ECN92" s="169"/>
      <c r="ECO92" s="169"/>
      <c r="ECP92" s="169"/>
      <c r="ECQ92" s="169"/>
      <c r="ECR92" s="169"/>
      <c r="ECS92" s="169"/>
      <c r="ECT92" s="169"/>
      <c r="ECU92" s="169"/>
      <c r="ECV92" s="169"/>
      <c r="ECW92" s="169"/>
      <c r="ECX92" s="169"/>
      <c r="ECY92" s="169"/>
      <c r="ECZ92" s="169"/>
      <c r="EDA92" s="169"/>
      <c r="EDB92" s="169"/>
      <c r="EDC92" s="169"/>
      <c r="EDD92" s="169"/>
      <c r="EDE92" s="169"/>
      <c r="EDF92" s="169"/>
      <c r="EDG92" s="169"/>
      <c r="EDH92" s="169"/>
      <c r="EDI92" s="169"/>
      <c r="EDJ92" s="169"/>
      <c r="EDK92" s="169"/>
      <c r="EDL92" s="169"/>
      <c r="EDM92" s="169"/>
      <c r="EDN92" s="169"/>
      <c r="EDO92" s="169"/>
      <c r="EDP92" s="169"/>
      <c r="EDQ92" s="169"/>
      <c r="EDR92" s="169"/>
      <c r="EDS92" s="169"/>
      <c r="EDT92" s="169"/>
      <c r="EDU92" s="169"/>
      <c r="EDV92" s="169"/>
      <c r="EDW92" s="169"/>
      <c r="EDX92" s="169"/>
      <c r="EDY92" s="169"/>
      <c r="EDZ92" s="169"/>
      <c r="EEA92" s="169"/>
      <c r="EEB92" s="169"/>
      <c r="EEC92" s="169"/>
      <c r="EED92" s="169"/>
      <c r="EEE92" s="169"/>
      <c r="EEF92" s="169"/>
      <c r="EEG92" s="169"/>
      <c r="EEH92" s="169"/>
      <c r="EEI92" s="169"/>
      <c r="EEJ92" s="169"/>
      <c r="EEK92" s="169"/>
      <c r="EEL92" s="169"/>
      <c r="EEM92" s="169"/>
      <c r="EEN92" s="169"/>
      <c r="EEO92" s="169"/>
      <c r="EEP92" s="169"/>
      <c r="EEQ92" s="169"/>
      <c r="EER92" s="169"/>
      <c r="EES92" s="169"/>
      <c r="EET92" s="169"/>
      <c r="EEU92" s="169"/>
      <c r="EEV92" s="169"/>
      <c r="EEW92" s="169"/>
      <c r="EEX92" s="169"/>
      <c r="EEY92" s="169"/>
      <c r="EEZ92" s="169"/>
      <c r="EFA92" s="169"/>
      <c r="EFB92" s="169"/>
      <c r="EFC92" s="169"/>
      <c r="EFD92" s="169"/>
      <c r="EFE92" s="169"/>
      <c r="EFF92" s="169"/>
      <c r="EFG92" s="169"/>
      <c r="EFH92" s="169"/>
      <c r="EFI92" s="169"/>
      <c r="EFJ92" s="169"/>
      <c r="EFK92" s="169"/>
      <c r="EFL92" s="169"/>
      <c r="EFM92" s="169"/>
      <c r="EFN92" s="169"/>
      <c r="EFO92" s="169"/>
      <c r="EFP92" s="169"/>
      <c r="EFQ92" s="169"/>
      <c r="EFR92" s="169"/>
      <c r="EFS92" s="169"/>
      <c r="EFT92" s="169"/>
      <c r="EFU92" s="169"/>
      <c r="EFV92" s="169"/>
      <c r="EFW92" s="169"/>
      <c r="EFX92" s="169"/>
      <c r="EFY92" s="169"/>
      <c r="EFZ92" s="169"/>
      <c r="EGA92" s="169"/>
      <c r="EGB92" s="169"/>
      <c r="EGC92" s="169"/>
      <c r="EGD92" s="169"/>
      <c r="EGE92" s="169"/>
      <c r="EGF92" s="169"/>
      <c r="EGG92" s="169"/>
      <c r="EGH92" s="169"/>
      <c r="EGI92" s="169"/>
      <c r="EGJ92" s="169"/>
      <c r="EGK92" s="169"/>
      <c r="EGL92" s="169"/>
      <c r="EGM92" s="169"/>
      <c r="EGN92" s="169"/>
      <c r="EGO92" s="169"/>
      <c r="EGP92" s="169"/>
      <c r="EGQ92" s="169"/>
      <c r="EGR92" s="169"/>
      <c r="EGS92" s="169"/>
      <c r="EGT92" s="169"/>
      <c r="EGU92" s="169"/>
      <c r="EGV92" s="169"/>
      <c r="EGW92" s="169"/>
      <c r="EGX92" s="169"/>
      <c r="EGY92" s="169"/>
      <c r="EGZ92" s="169"/>
      <c r="EHA92" s="169"/>
      <c r="EHB92" s="169"/>
      <c r="EHC92" s="169"/>
      <c r="EHD92" s="169"/>
      <c r="EHE92" s="169"/>
      <c r="EHF92" s="169"/>
      <c r="EHG92" s="169"/>
      <c r="EHH92" s="169"/>
      <c r="EHI92" s="169"/>
      <c r="EHJ92" s="169"/>
      <c r="EHK92" s="169"/>
      <c r="EHL92" s="169"/>
      <c r="EHM92" s="169"/>
      <c r="EHN92" s="169"/>
      <c r="EHO92" s="169"/>
      <c r="EHP92" s="169"/>
      <c r="EHQ92" s="169"/>
      <c r="EHR92" s="169"/>
      <c r="EHS92" s="169"/>
      <c r="EHT92" s="169"/>
      <c r="EHU92" s="169"/>
      <c r="EHV92" s="169"/>
      <c r="EHW92" s="169"/>
      <c r="EHX92" s="169"/>
      <c r="EHY92" s="169"/>
      <c r="EHZ92" s="169"/>
      <c r="EIA92" s="169"/>
      <c r="EIB92" s="169"/>
      <c r="EIC92" s="169"/>
      <c r="EID92" s="169"/>
      <c r="EIE92" s="169"/>
      <c r="EIF92" s="169"/>
      <c r="EIG92" s="169"/>
      <c r="EIH92" s="169"/>
      <c r="EII92" s="169"/>
      <c r="EIJ92" s="169"/>
      <c r="EIK92" s="169"/>
      <c r="EIL92" s="169"/>
      <c r="EIM92" s="169"/>
      <c r="EIN92" s="169"/>
      <c r="EIO92" s="169"/>
      <c r="EIP92" s="169"/>
      <c r="EIQ92" s="169"/>
      <c r="EIR92" s="169"/>
      <c r="EIS92" s="169"/>
      <c r="EIT92" s="169"/>
      <c r="EIU92" s="169"/>
      <c r="EIV92" s="169"/>
      <c r="EIW92" s="169"/>
      <c r="EIX92" s="169"/>
      <c r="EIY92" s="169"/>
      <c r="EIZ92" s="169"/>
      <c r="EJA92" s="169"/>
      <c r="EJB92" s="169"/>
      <c r="EJC92" s="169"/>
      <c r="EJD92" s="169"/>
      <c r="EJE92" s="169"/>
      <c r="EJF92" s="169"/>
      <c r="EJG92" s="169"/>
      <c r="EJH92" s="169"/>
      <c r="EJI92" s="169"/>
      <c r="EJJ92" s="169"/>
      <c r="EJK92" s="169"/>
      <c r="EJL92" s="169"/>
      <c r="EJM92" s="169"/>
      <c r="EJN92" s="169"/>
      <c r="EJO92" s="169"/>
      <c r="EJP92" s="169"/>
      <c r="EJQ92" s="169"/>
      <c r="EJR92" s="169"/>
      <c r="EJS92" s="169"/>
      <c r="EJT92" s="169"/>
      <c r="EJU92" s="169"/>
      <c r="EJV92" s="169"/>
      <c r="EJW92" s="169"/>
      <c r="EJX92" s="169"/>
      <c r="EJY92" s="169"/>
      <c r="EJZ92" s="169"/>
      <c r="EKA92" s="169"/>
      <c r="EKB92" s="169"/>
      <c r="EKC92" s="169"/>
      <c r="EKD92" s="169"/>
      <c r="EKE92" s="169"/>
      <c r="EKF92" s="169"/>
      <c r="EKG92" s="169"/>
      <c r="EKH92" s="169"/>
      <c r="EKI92" s="169"/>
      <c r="EKJ92" s="169"/>
      <c r="EKK92" s="169"/>
      <c r="EKL92" s="169"/>
      <c r="EKM92" s="169"/>
      <c r="EKN92" s="169"/>
      <c r="EKO92" s="169"/>
      <c r="EKP92" s="169"/>
      <c r="EKQ92" s="169"/>
      <c r="EKR92" s="169"/>
      <c r="EKS92" s="169"/>
      <c r="EKT92" s="169"/>
      <c r="EKU92" s="169"/>
      <c r="EKV92" s="169"/>
      <c r="EKW92" s="169"/>
      <c r="EKX92" s="169"/>
      <c r="EKY92" s="169"/>
      <c r="EKZ92" s="169"/>
      <c r="ELA92" s="169"/>
      <c r="ELB92" s="169"/>
      <c r="ELC92" s="169"/>
      <c r="ELD92" s="169"/>
      <c r="ELE92" s="169"/>
      <c r="ELF92" s="169"/>
      <c r="ELG92" s="169"/>
      <c r="ELH92" s="169"/>
      <c r="ELI92" s="169"/>
      <c r="ELJ92" s="169"/>
      <c r="ELK92" s="169"/>
      <c r="ELL92" s="169"/>
      <c r="ELM92" s="169"/>
      <c r="ELN92" s="169"/>
      <c r="ELO92" s="169"/>
      <c r="ELP92" s="169"/>
      <c r="ELQ92" s="169"/>
      <c r="ELR92" s="169"/>
      <c r="ELS92" s="169"/>
      <c r="ELT92" s="169"/>
      <c r="ELU92" s="169"/>
      <c r="ELV92" s="169"/>
      <c r="ELW92" s="169"/>
      <c r="ELX92" s="169"/>
      <c r="ELY92" s="169"/>
      <c r="ELZ92" s="169"/>
      <c r="EMA92" s="169"/>
      <c r="EMB92" s="169"/>
      <c r="EMC92" s="169"/>
      <c r="EMD92" s="169"/>
      <c r="EME92" s="169"/>
      <c r="EMF92" s="169"/>
      <c r="EMG92" s="169"/>
      <c r="EMH92" s="169"/>
      <c r="EMI92" s="169"/>
      <c r="EMJ92" s="169"/>
      <c r="EMK92" s="169"/>
      <c r="EML92" s="169"/>
      <c r="EMM92" s="169"/>
      <c r="EMN92" s="169"/>
      <c r="EMO92" s="169"/>
      <c r="EMP92" s="169"/>
      <c r="EMQ92" s="169"/>
      <c r="EMR92" s="169"/>
      <c r="EMS92" s="169"/>
      <c r="EMT92" s="169"/>
      <c r="EMU92" s="169"/>
      <c r="EMV92" s="169"/>
      <c r="EMW92" s="169"/>
      <c r="EMX92" s="169"/>
      <c r="EMY92" s="169"/>
      <c r="EMZ92" s="169"/>
      <c r="ENA92" s="169"/>
      <c r="ENB92" s="169"/>
      <c r="ENC92" s="169"/>
      <c r="END92" s="169"/>
      <c r="ENE92" s="169"/>
      <c r="ENF92" s="169"/>
      <c r="ENG92" s="169"/>
      <c r="ENH92" s="169"/>
      <c r="ENI92" s="169"/>
      <c r="ENJ92" s="169"/>
      <c r="ENK92" s="169"/>
      <c r="ENL92" s="169"/>
      <c r="ENM92" s="169"/>
      <c r="ENN92" s="169"/>
      <c r="ENO92" s="169"/>
      <c r="ENP92" s="169"/>
      <c r="ENQ92" s="169"/>
      <c r="ENR92" s="169"/>
      <c r="ENS92" s="169"/>
      <c r="ENT92" s="169"/>
      <c r="ENU92" s="169"/>
      <c r="ENV92" s="169"/>
      <c r="ENW92" s="169"/>
      <c r="ENX92" s="169"/>
      <c r="ENY92" s="169"/>
      <c r="ENZ92" s="169"/>
      <c r="EOA92" s="169"/>
      <c r="EOB92" s="169"/>
      <c r="EOC92" s="169"/>
      <c r="EOD92" s="169"/>
      <c r="EOE92" s="169"/>
      <c r="EOF92" s="169"/>
      <c r="EOG92" s="169"/>
      <c r="EOH92" s="169"/>
      <c r="EOI92" s="169"/>
      <c r="EOJ92" s="169"/>
      <c r="EOK92" s="169"/>
      <c r="EOL92" s="169"/>
      <c r="EOM92" s="169"/>
      <c r="EON92" s="169"/>
      <c r="EOO92" s="169"/>
      <c r="EOP92" s="169"/>
      <c r="EOQ92" s="169"/>
      <c r="EOR92" s="169"/>
      <c r="EOS92" s="169"/>
      <c r="EOT92" s="169"/>
      <c r="EOU92" s="169"/>
      <c r="EOV92" s="169"/>
      <c r="EOW92" s="169"/>
      <c r="EOX92" s="169"/>
      <c r="EOY92" s="169"/>
      <c r="EOZ92" s="169"/>
      <c r="EPA92" s="169"/>
      <c r="EPB92" s="169"/>
      <c r="EPC92" s="169"/>
      <c r="EPD92" s="169"/>
      <c r="EPE92" s="169"/>
      <c r="EPF92" s="169"/>
      <c r="EPG92" s="169"/>
      <c r="EPH92" s="169"/>
      <c r="EPI92" s="169"/>
      <c r="EPJ92" s="169"/>
      <c r="EPK92" s="169"/>
      <c r="EPL92" s="169"/>
      <c r="EPM92" s="169"/>
      <c r="EPN92" s="169"/>
      <c r="EPO92" s="169"/>
      <c r="EPP92" s="169"/>
      <c r="EPQ92" s="169"/>
      <c r="EPR92" s="169"/>
      <c r="EPS92" s="169"/>
      <c r="EPT92" s="169"/>
      <c r="EPU92" s="169"/>
      <c r="EPV92" s="169"/>
      <c r="EPW92" s="169"/>
      <c r="EPX92" s="169"/>
      <c r="EPY92" s="169"/>
      <c r="EPZ92" s="169"/>
      <c r="EQA92" s="169"/>
      <c r="EQB92" s="169"/>
      <c r="EQC92" s="169"/>
      <c r="EQD92" s="169"/>
      <c r="EQE92" s="169"/>
      <c r="EQF92" s="169"/>
      <c r="EQG92" s="169"/>
      <c r="EQH92" s="169"/>
      <c r="EQI92" s="169"/>
      <c r="EQJ92" s="169"/>
      <c r="EQK92" s="169"/>
      <c r="EQL92" s="169"/>
      <c r="EQM92" s="169"/>
      <c r="EQN92" s="169"/>
      <c r="EQO92" s="169"/>
      <c r="EQP92" s="169"/>
      <c r="EQQ92" s="169"/>
      <c r="EQR92" s="169"/>
      <c r="EQS92" s="169"/>
      <c r="EQT92" s="169"/>
      <c r="EQU92" s="169"/>
      <c r="EQV92" s="169"/>
      <c r="EQW92" s="169"/>
      <c r="EQX92" s="169"/>
      <c r="EQY92" s="169"/>
      <c r="EQZ92" s="169"/>
      <c r="ERA92" s="169"/>
      <c r="ERB92" s="169"/>
      <c r="ERC92" s="169"/>
      <c r="ERD92" s="169"/>
      <c r="ERE92" s="169"/>
      <c r="ERF92" s="169"/>
      <c r="ERG92" s="169"/>
      <c r="ERH92" s="169"/>
      <c r="ERI92" s="169"/>
      <c r="ERJ92" s="169"/>
      <c r="ERK92" s="169"/>
      <c r="ERL92" s="169"/>
      <c r="ERM92" s="169"/>
      <c r="ERN92" s="169"/>
      <c r="ERO92" s="169"/>
      <c r="ERP92" s="169"/>
      <c r="ERQ92" s="169"/>
      <c r="ERR92" s="169"/>
      <c r="ERS92" s="169"/>
      <c r="ERT92" s="169"/>
      <c r="ERU92" s="169"/>
      <c r="ERV92" s="169"/>
      <c r="ERW92" s="169"/>
      <c r="ERX92" s="169"/>
      <c r="ERY92" s="169"/>
      <c r="ERZ92" s="169"/>
      <c r="ESA92" s="169"/>
      <c r="ESB92" s="169"/>
      <c r="ESC92" s="169"/>
      <c r="ESD92" s="169"/>
      <c r="ESE92" s="169"/>
      <c r="ESF92" s="169"/>
      <c r="ESG92" s="169"/>
      <c r="ESH92" s="169"/>
      <c r="ESI92" s="169"/>
      <c r="ESJ92" s="169"/>
      <c r="ESK92" s="169"/>
      <c r="ESL92" s="169"/>
      <c r="ESM92" s="169"/>
      <c r="ESN92" s="169"/>
      <c r="ESO92" s="169"/>
      <c r="ESP92" s="169"/>
      <c r="ESQ92" s="169"/>
      <c r="ESR92" s="169"/>
      <c r="ESS92" s="169"/>
      <c r="EST92" s="169"/>
      <c r="ESU92" s="169"/>
      <c r="ESV92" s="169"/>
      <c r="ESW92" s="169"/>
      <c r="ESX92" s="169"/>
      <c r="ESY92" s="169"/>
      <c r="ESZ92" s="169"/>
      <c r="ETA92" s="169"/>
      <c r="ETB92" s="169"/>
      <c r="ETC92" s="169"/>
      <c r="ETD92" s="169"/>
      <c r="ETE92" s="169"/>
      <c r="ETF92" s="169"/>
      <c r="ETG92" s="169"/>
      <c r="ETH92" s="169"/>
      <c r="ETI92" s="169"/>
      <c r="ETJ92" s="169"/>
      <c r="ETK92" s="169"/>
      <c r="ETL92" s="169"/>
      <c r="ETM92" s="169"/>
      <c r="ETN92" s="169"/>
      <c r="ETO92" s="169"/>
      <c r="ETP92" s="169"/>
      <c r="ETQ92" s="169"/>
      <c r="ETR92" s="169"/>
      <c r="ETS92" s="169"/>
      <c r="ETT92" s="169"/>
      <c r="ETU92" s="169"/>
      <c r="ETV92" s="169"/>
      <c r="ETW92" s="169"/>
      <c r="ETX92" s="169"/>
      <c r="ETY92" s="169"/>
      <c r="ETZ92" s="169"/>
      <c r="EUA92" s="169"/>
      <c r="EUB92" s="169"/>
      <c r="EUC92" s="169"/>
      <c r="EUD92" s="169"/>
      <c r="EUE92" s="169"/>
      <c r="EUF92" s="169"/>
      <c r="EUG92" s="169"/>
      <c r="EUH92" s="169"/>
      <c r="EUI92" s="169"/>
      <c r="EUJ92" s="169"/>
      <c r="EUK92" s="169"/>
      <c r="EUL92" s="169"/>
      <c r="EUM92" s="169"/>
      <c r="EUN92" s="169"/>
      <c r="EUO92" s="169"/>
      <c r="EUP92" s="169"/>
      <c r="EUQ92" s="169"/>
      <c r="EUR92" s="169"/>
      <c r="EUS92" s="169"/>
      <c r="EUT92" s="169"/>
      <c r="EUU92" s="169"/>
      <c r="EUV92" s="169"/>
      <c r="EUW92" s="169"/>
      <c r="EUX92" s="169"/>
      <c r="EUY92" s="169"/>
      <c r="EUZ92" s="169"/>
      <c r="EVA92" s="169"/>
      <c r="EVB92" s="169"/>
      <c r="EVC92" s="169"/>
      <c r="EVD92" s="169"/>
      <c r="EVE92" s="169"/>
      <c r="EVF92" s="169"/>
      <c r="EVG92" s="169"/>
      <c r="EVH92" s="169"/>
      <c r="EVI92" s="169"/>
      <c r="EVJ92" s="169"/>
      <c r="EVK92" s="169"/>
      <c r="EVL92" s="169"/>
      <c r="EVM92" s="169"/>
      <c r="EVN92" s="169"/>
      <c r="EVO92" s="169"/>
      <c r="EVP92" s="169"/>
      <c r="EVQ92" s="169"/>
      <c r="EVR92" s="169"/>
      <c r="EVS92" s="169"/>
      <c r="EVT92" s="169"/>
      <c r="EVU92" s="169"/>
      <c r="EVV92" s="169"/>
      <c r="EVW92" s="169"/>
      <c r="EVX92" s="169"/>
      <c r="EVY92" s="169"/>
      <c r="EVZ92" s="169"/>
      <c r="EWA92" s="169"/>
      <c r="EWB92" s="169"/>
      <c r="EWC92" s="169"/>
      <c r="EWD92" s="169"/>
      <c r="EWE92" s="169"/>
      <c r="EWF92" s="169"/>
      <c r="EWG92" s="169"/>
      <c r="EWH92" s="169"/>
      <c r="EWI92" s="169"/>
      <c r="EWJ92" s="169"/>
      <c r="EWK92" s="169"/>
      <c r="EWL92" s="169"/>
      <c r="EWM92" s="169"/>
      <c r="EWN92" s="169"/>
      <c r="EWO92" s="169"/>
      <c r="EWP92" s="169"/>
      <c r="EWQ92" s="169"/>
      <c r="EWR92" s="169"/>
      <c r="EWS92" s="169"/>
      <c r="EWT92" s="169"/>
      <c r="EWU92" s="169"/>
      <c r="EWV92" s="169"/>
      <c r="EWW92" s="169"/>
      <c r="EWX92" s="169"/>
      <c r="EWY92" s="169"/>
      <c r="EWZ92" s="169"/>
      <c r="EXA92" s="169"/>
      <c r="EXB92" s="169"/>
      <c r="EXC92" s="169"/>
      <c r="EXD92" s="169"/>
      <c r="EXE92" s="169"/>
      <c r="EXF92" s="169"/>
      <c r="EXG92" s="169"/>
      <c r="EXH92" s="169"/>
      <c r="EXI92" s="169"/>
      <c r="EXJ92" s="169"/>
      <c r="EXK92" s="169"/>
      <c r="EXL92" s="169"/>
      <c r="EXM92" s="169"/>
      <c r="EXN92" s="169"/>
      <c r="EXO92" s="169"/>
      <c r="EXP92" s="169"/>
      <c r="EXQ92" s="169"/>
      <c r="EXR92" s="169"/>
      <c r="EXS92" s="169"/>
      <c r="EXT92" s="169"/>
      <c r="EXU92" s="169"/>
      <c r="EXV92" s="169"/>
      <c r="EXW92" s="169"/>
      <c r="EXX92" s="169"/>
      <c r="EXY92" s="169"/>
      <c r="EXZ92" s="169"/>
      <c r="EYA92" s="169"/>
      <c r="EYB92" s="169"/>
      <c r="EYC92" s="169"/>
      <c r="EYD92" s="169"/>
      <c r="EYE92" s="169"/>
      <c r="EYF92" s="169"/>
      <c r="EYG92" s="169"/>
      <c r="EYH92" s="169"/>
      <c r="EYI92" s="169"/>
      <c r="EYJ92" s="169"/>
      <c r="EYK92" s="169"/>
      <c r="EYL92" s="169"/>
      <c r="EYM92" s="169"/>
      <c r="EYN92" s="169"/>
      <c r="EYO92" s="169"/>
      <c r="EYP92" s="169"/>
      <c r="EYQ92" s="169"/>
      <c r="EYR92" s="169"/>
      <c r="EYS92" s="169"/>
      <c r="EYT92" s="169"/>
      <c r="EYU92" s="169"/>
      <c r="EYV92" s="169"/>
      <c r="EYW92" s="169"/>
      <c r="EYX92" s="169"/>
      <c r="EYY92" s="169"/>
      <c r="EYZ92" s="169"/>
      <c r="EZA92" s="169"/>
      <c r="EZB92" s="169"/>
      <c r="EZC92" s="169"/>
      <c r="EZD92" s="169"/>
      <c r="EZE92" s="169"/>
      <c r="EZF92" s="169"/>
      <c r="EZG92" s="169"/>
      <c r="EZH92" s="169"/>
      <c r="EZI92" s="169"/>
      <c r="EZJ92" s="169"/>
      <c r="EZK92" s="169"/>
      <c r="EZL92" s="169"/>
      <c r="EZM92" s="169"/>
      <c r="EZN92" s="169"/>
      <c r="EZO92" s="169"/>
      <c r="EZP92" s="169"/>
      <c r="EZQ92" s="169"/>
      <c r="EZR92" s="169"/>
      <c r="EZS92" s="169"/>
      <c r="EZT92" s="169"/>
      <c r="EZU92" s="169"/>
      <c r="EZV92" s="169"/>
      <c r="EZW92" s="169"/>
      <c r="EZX92" s="169"/>
      <c r="EZY92" s="169"/>
      <c r="EZZ92" s="169"/>
      <c r="FAA92" s="169"/>
      <c r="FAB92" s="169"/>
      <c r="FAC92" s="169"/>
      <c r="FAD92" s="169"/>
      <c r="FAE92" s="169"/>
      <c r="FAF92" s="169"/>
      <c r="FAG92" s="169"/>
      <c r="FAH92" s="169"/>
      <c r="FAI92" s="169"/>
      <c r="FAJ92" s="169"/>
      <c r="FAK92" s="169"/>
      <c r="FAL92" s="169"/>
      <c r="FAM92" s="169"/>
      <c r="FAN92" s="169"/>
      <c r="FAO92" s="169"/>
      <c r="FAP92" s="169"/>
      <c r="FAQ92" s="169"/>
      <c r="FAR92" s="169"/>
      <c r="FAS92" s="169"/>
      <c r="FAT92" s="169"/>
      <c r="FAU92" s="169"/>
      <c r="FAV92" s="169"/>
      <c r="FAW92" s="169"/>
      <c r="FAX92" s="169"/>
      <c r="FAY92" s="169"/>
      <c r="FAZ92" s="169"/>
      <c r="FBA92" s="169"/>
      <c r="FBB92" s="169"/>
      <c r="FBC92" s="169"/>
      <c r="FBD92" s="169"/>
      <c r="FBE92" s="169"/>
      <c r="FBF92" s="169"/>
      <c r="FBG92" s="169"/>
      <c r="FBH92" s="169"/>
      <c r="FBI92" s="169"/>
      <c r="FBJ92" s="169"/>
      <c r="FBK92" s="169"/>
      <c r="FBL92" s="169"/>
      <c r="FBM92" s="169"/>
      <c r="FBN92" s="169"/>
      <c r="FBO92" s="169"/>
      <c r="FBP92" s="169"/>
      <c r="FBQ92" s="169"/>
      <c r="FBR92" s="169"/>
      <c r="FBS92" s="169"/>
      <c r="FBT92" s="169"/>
      <c r="FBU92" s="169"/>
      <c r="FBV92" s="169"/>
      <c r="FBW92" s="169"/>
      <c r="FBX92" s="169"/>
      <c r="FBY92" s="169"/>
      <c r="FBZ92" s="169"/>
      <c r="FCA92" s="169"/>
      <c r="FCB92" s="169"/>
      <c r="FCC92" s="169"/>
      <c r="FCD92" s="169"/>
      <c r="FCE92" s="169"/>
      <c r="FCF92" s="169"/>
      <c r="FCG92" s="169"/>
      <c r="FCH92" s="169"/>
      <c r="FCI92" s="169"/>
      <c r="FCJ92" s="169"/>
      <c r="FCK92" s="169"/>
      <c r="FCL92" s="169"/>
      <c r="FCM92" s="169"/>
      <c r="FCN92" s="169"/>
      <c r="FCO92" s="169"/>
      <c r="FCP92" s="169"/>
      <c r="FCQ92" s="169"/>
      <c r="FCR92" s="169"/>
      <c r="FCS92" s="169"/>
      <c r="FCT92" s="169"/>
      <c r="FCU92" s="169"/>
      <c r="FCV92" s="169"/>
      <c r="FCW92" s="169"/>
      <c r="FCX92" s="169"/>
      <c r="FCY92" s="169"/>
      <c r="FCZ92" s="169"/>
      <c r="FDA92" s="169"/>
      <c r="FDB92" s="169"/>
      <c r="FDC92" s="169"/>
      <c r="FDD92" s="169"/>
      <c r="FDE92" s="169"/>
      <c r="FDF92" s="169"/>
      <c r="FDG92" s="169"/>
      <c r="FDH92" s="169"/>
      <c r="FDI92" s="169"/>
      <c r="FDJ92" s="169"/>
      <c r="FDK92" s="169"/>
      <c r="FDL92" s="169"/>
      <c r="FDM92" s="169"/>
      <c r="FDN92" s="169"/>
      <c r="FDO92" s="169"/>
      <c r="FDP92" s="169"/>
      <c r="FDQ92" s="169"/>
      <c r="FDR92" s="169"/>
      <c r="FDS92" s="169"/>
      <c r="FDT92" s="169"/>
      <c r="FDU92" s="169"/>
      <c r="FDV92" s="169"/>
      <c r="FDW92" s="169"/>
      <c r="FDX92" s="169"/>
      <c r="FDY92" s="169"/>
      <c r="FDZ92" s="169"/>
      <c r="FEA92" s="169"/>
      <c r="FEB92" s="169"/>
      <c r="FEC92" s="169"/>
      <c r="FED92" s="169"/>
      <c r="FEE92" s="169"/>
      <c r="FEF92" s="169"/>
      <c r="FEG92" s="169"/>
      <c r="FEH92" s="169"/>
      <c r="FEI92" s="169"/>
      <c r="FEJ92" s="169"/>
      <c r="FEK92" s="169"/>
      <c r="FEL92" s="169"/>
      <c r="FEM92" s="169"/>
      <c r="FEN92" s="169"/>
      <c r="FEO92" s="169"/>
      <c r="FEP92" s="169"/>
      <c r="FEQ92" s="169"/>
      <c r="FER92" s="169"/>
      <c r="FES92" s="169"/>
      <c r="FET92" s="169"/>
      <c r="FEU92" s="169"/>
      <c r="FEV92" s="169"/>
      <c r="FEW92" s="169"/>
      <c r="FEX92" s="169"/>
      <c r="FEY92" s="169"/>
      <c r="FEZ92" s="169"/>
      <c r="FFA92" s="169"/>
      <c r="FFB92" s="169"/>
      <c r="FFC92" s="169"/>
      <c r="FFD92" s="169"/>
      <c r="FFE92" s="169"/>
      <c r="FFF92" s="169"/>
      <c r="FFG92" s="169"/>
      <c r="FFH92" s="169"/>
      <c r="FFI92" s="169"/>
      <c r="FFJ92" s="169"/>
      <c r="FFK92" s="169"/>
      <c r="FFL92" s="169"/>
      <c r="FFM92" s="169"/>
      <c r="FFN92" s="169"/>
      <c r="FFO92" s="169"/>
      <c r="FFP92" s="169"/>
      <c r="FFQ92" s="169"/>
      <c r="FFR92" s="169"/>
      <c r="FFS92" s="169"/>
      <c r="FFT92" s="169"/>
      <c r="FFU92" s="169"/>
      <c r="FFV92" s="169"/>
      <c r="FFW92" s="169"/>
      <c r="FFX92" s="169"/>
      <c r="FFY92" s="169"/>
      <c r="FFZ92" s="169"/>
      <c r="FGA92" s="169"/>
      <c r="FGB92" s="169"/>
      <c r="FGC92" s="169"/>
      <c r="FGD92" s="169"/>
      <c r="FGE92" s="169"/>
      <c r="FGF92" s="169"/>
      <c r="FGG92" s="169"/>
      <c r="FGH92" s="169"/>
      <c r="FGI92" s="169"/>
      <c r="FGJ92" s="169"/>
      <c r="FGK92" s="169"/>
      <c r="FGL92" s="169"/>
      <c r="FGM92" s="169"/>
      <c r="FGN92" s="169"/>
      <c r="FGO92" s="169"/>
      <c r="FGP92" s="169"/>
      <c r="FGQ92" s="169"/>
      <c r="FGR92" s="169"/>
      <c r="FGS92" s="169"/>
      <c r="FGT92" s="169"/>
      <c r="FGU92" s="169"/>
      <c r="FGV92" s="169"/>
      <c r="FGW92" s="169"/>
      <c r="FGX92" s="169"/>
      <c r="FGY92" s="169"/>
      <c r="FGZ92" s="169"/>
      <c r="FHA92" s="169"/>
      <c r="FHB92" s="169"/>
      <c r="FHC92" s="169"/>
      <c r="FHD92" s="169"/>
      <c r="FHE92" s="169"/>
      <c r="FHF92" s="169"/>
      <c r="FHG92" s="169"/>
      <c r="FHH92" s="169"/>
      <c r="FHI92" s="169"/>
      <c r="FHJ92" s="169"/>
      <c r="FHK92" s="169"/>
      <c r="FHL92" s="169"/>
      <c r="FHM92" s="169"/>
      <c r="FHN92" s="169"/>
      <c r="FHO92" s="169"/>
      <c r="FHP92" s="169"/>
      <c r="FHQ92" s="169"/>
      <c r="FHR92" s="169"/>
      <c r="FHS92" s="169"/>
      <c r="FHT92" s="169"/>
      <c r="FHU92" s="169"/>
      <c r="FHV92" s="169"/>
      <c r="FHW92" s="169"/>
      <c r="FHX92" s="169"/>
      <c r="FHY92" s="169"/>
      <c r="FHZ92" s="169"/>
      <c r="FIA92" s="169"/>
      <c r="FIB92" s="169"/>
      <c r="FIC92" s="169"/>
      <c r="FID92" s="169"/>
      <c r="FIE92" s="169"/>
      <c r="FIF92" s="169"/>
      <c r="FIG92" s="169"/>
      <c r="FIH92" s="169"/>
      <c r="FII92" s="169"/>
      <c r="FIJ92" s="169"/>
      <c r="FIK92" s="169"/>
      <c r="FIL92" s="169"/>
      <c r="FIM92" s="169"/>
      <c r="FIN92" s="169"/>
      <c r="FIO92" s="169"/>
      <c r="FIP92" s="169"/>
      <c r="FIQ92" s="169"/>
      <c r="FIR92" s="169"/>
      <c r="FIS92" s="169"/>
      <c r="FIT92" s="169"/>
      <c r="FIU92" s="169"/>
      <c r="FIV92" s="169"/>
      <c r="FIW92" s="169"/>
      <c r="FIX92" s="169"/>
      <c r="FIY92" s="169"/>
      <c r="FIZ92" s="169"/>
      <c r="FJA92" s="169"/>
      <c r="FJB92" s="169"/>
      <c r="FJC92" s="169"/>
      <c r="FJD92" s="169"/>
      <c r="FJE92" s="169"/>
      <c r="FJF92" s="169"/>
      <c r="FJG92" s="169"/>
      <c r="FJH92" s="169"/>
      <c r="FJI92" s="169"/>
      <c r="FJJ92" s="169"/>
      <c r="FJK92" s="169"/>
      <c r="FJL92" s="169"/>
      <c r="FJM92" s="169"/>
      <c r="FJN92" s="169"/>
      <c r="FJO92" s="169"/>
      <c r="FJP92" s="169"/>
      <c r="FJQ92" s="169"/>
      <c r="FJR92" s="169"/>
      <c r="FJS92" s="169"/>
      <c r="FJT92" s="169"/>
      <c r="FJU92" s="169"/>
      <c r="FJV92" s="169"/>
      <c r="FJW92" s="169"/>
      <c r="FJX92" s="169"/>
      <c r="FJY92" s="169"/>
      <c r="FJZ92" s="169"/>
      <c r="FKA92" s="169"/>
      <c r="FKB92" s="169"/>
      <c r="FKC92" s="169"/>
      <c r="FKD92" s="169"/>
      <c r="FKE92" s="169"/>
      <c r="FKF92" s="169"/>
      <c r="FKG92" s="169"/>
      <c r="FKH92" s="169"/>
      <c r="FKI92" s="169"/>
      <c r="FKJ92" s="169"/>
      <c r="FKK92" s="169"/>
      <c r="FKL92" s="169"/>
      <c r="FKM92" s="169"/>
      <c r="FKN92" s="169"/>
      <c r="FKO92" s="169"/>
      <c r="FKP92" s="169"/>
      <c r="FKQ92" s="169"/>
      <c r="FKR92" s="169"/>
      <c r="FKS92" s="169"/>
      <c r="FKT92" s="169"/>
      <c r="FKU92" s="169"/>
      <c r="FKV92" s="169"/>
      <c r="FKW92" s="169"/>
      <c r="FKX92" s="169"/>
      <c r="FKY92" s="169"/>
      <c r="FKZ92" s="169"/>
      <c r="FLA92" s="169"/>
      <c r="FLB92" s="169"/>
      <c r="FLC92" s="169"/>
      <c r="FLD92" s="169"/>
      <c r="FLE92" s="169"/>
      <c r="FLF92" s="169"/>
      <c r="FLG92" s="169"/>
      <c r="FLH92" s="169"/>
      <c r="FLI92" s="169"/>
      <c r="FLJ92" s="169"/>
      <c r="FLK92" s="169"/>
      <c r="FLL92" s="169"/>
      <c r="FLM92" s="169"/>
      <c r="FLN92" s="169"/>
      <c r="FLO92" s="169"/>
      <c r="FLP92" s="169"/>
      <c r="FLQ92" s="169"/>
      <c r="FLR92" s="169"/>
      <c r="FLS92" s="169"/>
      <c r="FLT92" s="169"/>
      <c r="FLU92" s="169"/>
      <c r="FLV92" s="169"/>
      <c r="FLW92" s="169"/>
      <c r="FLX92" s="169"/>
      <c r="FLY92" s="169"/>
      <c r="FLZ92" s="169"/>
      <c r="FMA92" s="169"/>
      <c r="FMB92" s="169"/>
      <c r="FMC92" s="169"/>
      <c r="FMD92" s="169"/>
      <c r="FME92" s="169"/>
      <c r="FMF92" s="169"/>
      <c r="FMG92" s="169"/>
      <c r="FMH92" s="169"/>
      <c r="FMI92" s="169"/>
      <c r="FMJ92" s="169"/>
      <c r="FMK92" s="169"/>
      <c r="FML92" s="169"/>
      <c r="FMM92" s="169"/>
      <c r="FMN92" s="169"/>
      <c r="FMO92" s="169"/>
      <c r="FMP92" s="169"/>
      <c r="FMQ92" s="169"/>
      <c r="FMR92" s="169"/>
      <c r="FMS92" s="169"/>
      <c r="FMT92" s="169"/>
      <c r="FMU92" s="169"/>
      <c r="FMV92" s="169"/>
      <c r="FMW92" s="169"/>
      <c r="FMX92" s="169"/>
      <c r="FMY92" s="169"/>
      <c r="FMZ92" s="169"/>
      <c r="FNA92" s="169"/>
      <c r="FNB92" s="169"/>
      <c r="FNC92" s="169"/>
      <c r="FND92" s="169"/>
      <c r="FNE92" s="169"/>
      <c r="FNF92" s="169"/>
      <c r="FNG92" s="169"/>
      <c r="FNH92" s="169"/>
      <c r="FNI92" s="169"/>
      <c r="FNJ92" s="169"/>
      <c r="FNK92" s="169"/>
      <c r="FNL92" s="169"/>
      <c r="FNM92" s="169"/>
      <c r="FNN92" s="169"/>
      <c r="FNO92" s="169"/>
      <c r="FNP92" s="169"/>
      <c r="FNQ92" s="169"/>
      <c r="FNR92" s="169"/>
      <c r="FNS92" s="169"/>
      <c r="FNT92" s="169"/>
      <c r="FNU92" s="169"/>
      <c r="FNV92" s="169"/>
      <c r="FNW92" s="169"/>
      <c r="FNX92" s="169"/>
      <c r="FNY92" s="169"/>
      <c r="FNZ92" s="169"/>
      <c r="FOA92" s="169"/>
      <c r="FOB92" s="169"/>
      <c r="FOC92" s="169"/>
      <c r="FOD92" s="169"/>
      <c r="FOE92" s="169"/>
      <c r="FOF92" s="169"/>
      <c r="FOG92" s="169"/>
      <c r="FOH92" s="169"/>
      <c r="FOI92" s="169"/>
      <c r="FOJ92" s="169"/>
      <c r="FOK92" s="169"/>
      <c r="FOL92" s="169"/>
      <c r="FOM92" s="169"/>
      <c r="FON92" s="169"/>
      <c r="FOO92" s="169"/>
      <c r="FOP92" s="169"/>
      <c r="FOQ92" s="169"/>
      <c r="FOR92" s="169"/>
      <c r="FOS92" s="169"/>
      <c r="FOT92" s="169"/>
      <c r="FOU92" s="169"/>
      <c r="FOV92" s="169"/>
      <c r="FOW92" s="169"/>
      <c r="FOX92" s="169"/>
      <c r="FOY92" s="169"/>
      <c r="FOZ92" s="169"/>
      <c r="FPA92" s="169"/>
      <c r="FPB92" s="169"/>
      <c r="FPC92" s="169"/>
      <c r="FPD92" s="169"/>
      <c r="FPE92" s="169"/>
      <c r="FPF92" s="169"/>
      <c r="FPG92" s="169"/>
      <c r="FPH92" s="169"/>
      <c r="FPI92" s="169"/>
      <c r="FPJ92" s="169"/>
      <c r="FPK92" s="169"/>
      <c r="FPL92" s="169"/>
      <c r="FPM92" s="169"/>
      <c r="FPN92" s="169"/>
      <c r="FPO92" s="169"/>
      <c r="FPP92" s="169"/>
      <c r="FPQ92" s="169"/>
      <c r="FPR92" s="169"/>
      <c r="FPS92" s="169"/>
      <c r="FPT92" s="169"/>
      <c r="FPU92" s="169"/>
      <c r="FPV92" s="169"/>
      <c r="FPW92" s="169"/>
      <c r="FPX92" s="169"/>
      <c r="FPY92" s="169"/>
      <c r="FPZ92" s="169"/>
      <c r="FQA92" s="169"/>
      <c r="FQB92" s="169"/>
      <c r="FQC92" s="169"/>
      <c r="FQD92" s="169"/>
      <c r="FQE92" s="169"/>
      <c r="FQF92" s="169"/>
      <c r="FQG92" s="169"/>
      <c r="FQH92" s="169"/>
      <c r="FQI92" s="169"/>
      <c r="FQJ92" s="169"/>
      <c r="FQK92" s="169"/>
      <c r="FQL92" s="169"/>
      <c r="FQM92" s="169"/>
      <c r="FQN92" s="169"/>
      <c r="FQO92" s="169"/>
      <c r="FQP92" s="169"/>
      <c r="FQQ92" s="169"/>
      <c r="FQR92" s="169"/>
      <c r="FQS92" s="169"/>
      <c r="FQT92" s="169"/>
      <c r="FQU92" s="169"/>
      <c r="FQV92" s="169"/>
      <c r="FQW92" s="169"/>
      <c r="FQX92" s="169"/>
      <c r="FQY92" s="169"/>
      <c r="FQZ92" s="169"/>
      <c r="FRA92" s="169"/>
      <c r="FRB92" s="169"/>
      <c r="FRC92" s="169"/>
      <c r="FRD92" s="169"/>
      <c r="FRE92" s="169"/>
      <c r="FRF92" s="169"/>
      <c r="FRG92" s="169"/>
      <c r="FRH92" s="169"/>
      <c r="FRI92" s="169"/>
      <c r="FRJ92" s="169"/>
      <c r="FRK92" s="169"/>
      <c r="FRL92" s="169"/>
      <c r="FRM92" s="169"/>
      <c r="FRN92" s="169"/>
      <c r="FRO92" s="169"/>
      <c r="FRP92" s="169"/>
      <c r="FRQ92" s="169"/>
      <c r="FRR92" s="169"/>
      <c r="FRS92" s="169"/>
      <c r="FRT92" s="169"/>
      <c r="FRU92" s="169"/>
      <c r="FRV92" s="169"/>
      <c r="FRW92" s="169"/>
      <c r="FRX92" s="169"/>
      <c r="FRY92" s="169"/>
      <c r="FRZ92" s="169"/>
      <c r="FSA92" s="169"/>
      <c r="FSB92" s="169"/>
      <c r="FSC92" s="169"/>
      <c r="FSD92" s="169"/>
      <c r="FSE92" s="169"/>
      <c r="FSF92" s="169"/>
      <c r="FSG92" s="169"/>
      <c r="FSH92" s="169"/>
      <c r="FSI92" s="169"/>
      <c r="FSJ92" s="169"/>
      <c r="FSK92" s="169"/>
      <c r="FSL92" s="169"/>
      <c r="FSM92" s="169"/>
      <c r="FSN92" s="169"/>
      <c r="FSO92" s="169"/>
      <c r="FSP92" s="169"/>
      <c r="FSQ92" s="169"/>
      <c r="FSR92" s="169"/>
      <c r="FSS92" s="169"/>
      <c r="FST92" s="169"/>
      <c r="FSU92" s="169"/>
      <c r="FSV92" s="169"/>
      <c r="FSW92" s="169"/>
      <c r="FSX92" s="169"/>
      <c r="FSY92" s="169"/>
      <c r="FSZ92" s="169"/>
      <c r="FTA92" s="169"/>
      <c r="FTB92" s="169"/>
      <c r="FTC92" s="169"/>
      <c r="FTD92" s="169"/>
      <c r="FTE92" s="169"/>
      <c r="FTF92" s="169"/>
      <c r="FTG92" s="169"/>
      <c r="FTH92" s="169"/>
      <c r="FTI92" s="169"/>
      <c r="FTJ92" s="169"/>
      <c r="FTK92" s="169"/>
      <c r="FTL92" s="169"/>
      <c r="FTM92" s="169"/>
      <c r="FTN92" s="169"/>
      <c r="FTO92" s="169"/>
      <c r="FTP92" s="169"/>
      <c r="FTQ92" s="169"/>
      <c r="FTR92" s="169"/>
      <c r="FTS92" s="169"/>
      <c r="FTT92" s="169"/>
      <c r="FTU92" s="169"/>
      <c r="FTV92" s="169"/>
      <c r="FTW92" s="169"/>
      <c r="FTX92" s="169"/>
      <c r="FTY92" s="169"/>
      <c r="FTZ92" s="169"/>
      <c r="FUA92" s="169"/>
      <c r="FUB92" s="169"/>
      <c r="FUC92" s="169"/>
      <c r="FUD92" s="169"/>
      <c r="FUE92" s="169"/>
      <c r="FUF92" s="169"/>
      <c r="FUG92" s="169"/>
      <c r="FUH92" s="169"/>
      <c r="FUI92" s="169"/>
      <c r="FUJ92" s="169"/>
      <c r="FUK92" s="169"/>
      <c r="FUL92" s="169"/>
      <c r="FUM92" s="169"/>
      <c r="FUN92" s="169"/>
      <c r="FUO92" s="169"/>
      <c r="FUP92" s="169"/>
      <c r="FUQ92" s="169"/>
      <c r="FUR92" s="169"/>
      <c r="FUS92" s="169"/>
      <c r="FUT92" s="169"/>
      <c r="FUU92" s="169"/>
      <c r="FUV92" s="169"/>
      <c r="FUW92" s="169"/>
      <c r="FUX92" s="169"/>
      <c r="FUY92" s="169"/>
      <c r="FUZ92" s="169"/>
      <c r="FVA92" s="169"/>
      <c r="FVB92" s="169"/>
      <c r="FVC92" s="169"/>
      <c r="FVD92" s="169"/>
      <c r="FVE92" s="169"/>
      <c r="FVF92" s="169"/>
      <c r="FVG92" s="169"/>
      <c r="FVH92" s="169"/>
      <c r="FVI92" s="169"/>
      <c r="FVJ92" s="169"/>
      <c r="FVK92" s="169"/>
      <c r="FVL92" s="169"/>
      <c r="FVM92" s="169"/>
      <c r="FVN92" s="169"/>
      <c r="FVO92" s="169"/>
      <c r="FVP92" s="169"/>
      <c r="FVQ92" s="169"/>
      <c r="FVR92" s="169"/>
      <c r="FVS92" s="169"/>
      <c r="FVT92" s="169"/>
      <c r="FVU92" s="169"/>
      <c r="FVV92" s="169"/>
      <c r="FVW92" s="169"/>
      <c r="FVX92" s="169"/>
      <c r="FVY92" s="169"/>
      <c r="FVZ92" s="169"/>
      <c r="FWA92" s="169"/>
      <c r="FWB92" s="169"/>
      <c r="FWC92" s="169"/>
      <c r="FWD92" s="169"/>
      <c r="FWE92" s="169"/>
      <c r="FWF92" s="169"/>
      <c r="FWG92" s="169"/>
      <c r="FWH92" s="169"/>
      <c r="FWI92" s="169"/>
      <c r="FWJ92" s="169"/>
      <c r="FWK92" s="169"/>
      <c r="FWL92" s="169"/>
      <c r="FWM92" s="169"/>
      <c r="FWN92" s="169"/>
      <c r="FWO92" s="169"/>
      <c r="FWP92" s="169"/>
      <c r="FWQ92" s="169"/>
      <c r="FWR92" s="169"/>
      <c r="FWS92" s="169"/>
      <c r="FWT92" s="169"/>
      <c r="FWU92" s="169"/>
      <c r="FWV92" s="169"/>
      <c r="FWW92" s="169"/>
      <c r="FWX92" s="169"/>
      <c r="FWY92" s="169"/>
      <c r="FWZ92" s="169"/>
      <c r="FXA92" s="169"/>
      <c r="FXB92" s="169"/>
      <c r="FXC92" s="169"/>
      <c r="FXD92" s="169"/>
      <c r="FXE92" s="169"/>
      <c r="FXF92" s="169"/>
      <c r="FXG92" s="169"/>
      <c r="FXH92" s="169"/>
      <c r="FXI92" s="169"/>
      <c r="FXJ92" s="169"/>
      <c r="FXK92" s="169"/>
      <c r="FXL92" s="169"/>
      <c r="FXM92" s="169"/>
      <c r="FXN92" s="169"/>
      <c r="FXO92" s="169"/>
      <c r="FXP92" s="169"/>
      <c r="FXQ92" s="169"/>
      <c r="FXR92" s="169"/>
      <c r="FXS92" s="169"/>
      <c r="FXT92" s="169"/>
      <c r="FXU92" s="169"/>
      <c r="FXV92" s="169"/>
      <c r="FXW92" s="169"/>
      <c r="FXX92" s="169"/>
      <c r="FXY92" s="169"/>
      <c r="FXZ92" s="169"/>
      <c r="FYA92" s="169"/>
      <c r="FYB92" s="169"/>
      <c r="FYC92" s="169"/>
      <c r="FYD92" s="169"/>
      <c r="FYE92" s="169"/>
      <c r="FYF92" s="169"/>
      <c r="FYG92" s="169"/>
      <c r="FYH92" s="169"/>
      <c r="FYI92" s="169"/>
      <c r="FYJ92" s="169"/>
      <c r="FYK92" s="169"/>
      <c r="FYL92" s="169"/>
      <c r="FYM92" s="169"/>
      <c r="FYN92" s="169"/>
      <c r="FYO92" s="169"/>
      <c r="FYP92" s="169"/>
      <c r="FYQ92" s="169"/>
      <c r="FYR92" s="169"/>
      <c r="FYS92" s="169"/>
      <c r="FYT92" s="169"/>
      <c r="FYU92" s="169"/>
      <c r="FYV92" s="169"/>
      <c r="FYW92" s="169"/>
      <c r="FYX92" s="169"/>
      <c r="FYY92" s="169"/>
      <c r="FYZ92" s="169"/>
      <c r="FZA92" s="169"/>
      <c r="FZB92" s="169"/>
      <c r="FZC92" s="169"/>
      <c r="FZD92" s="169"/>
      <c r="FZE92" s="169"/>
      <c r="FZF92" s="169"/>
      <c r="FZG92" s="169"/>
      <c r="FZH92" s="169"/>
      <c r="FZI92" s="169"/>
      <c r="FZJ92" s="169"/>
      <c r="FZK92" s="169"/>
      <c r="FZL92" s="169"/>
      <c r="FZM92" s="169"/>
      <c r="FZN92" s="169"/>
      <c r="FZO92" s="169"/>
      <c r="FZP92" s="169"/>
      <c r="FZQ92" s="169"/>
      <c r="FZR92" s="169"/>
      <c r="FZS92" s="169"/>
      <c r="FZT92" s="169"/>
      <c r="FZU92" s="169"/>
      <c r="FZV92" s="169"/>
      <c r="FZW92" s="169"/>
      <c r="FZX92" s="169"/>
      <c r="FZY92" s="169"/>
      <c r="FZZ92" s="169"/>
      <c r="GAA92" s="169"/>
      <c r="GAB92" s="169"/>
      <c r="GAC92" s="169"/>
      <c r="GAD92" s="169"/>
      <c r="GAE92" s="169"/>
      <c r="GAF92" s="169"/>
      <c r="GAG92" s="169"/>
      <c r="GAH92" s="169"/>
      <c r="GAI92" s="169"/>
      <c r="GAJ92" s="169"/>
      <c r="GAK92" s="169"/>
      <c r="GAL92" s="169"/>
      <c r="GAM92" s="169"/>
      <c r="GAN92" s="169"/>
      <c r="GAO92" s="169"/>
      <c r="GAP92" s="169"/>
      <c r="GAQ92" s="169"/>
      <c r="GAR92" s="169"/>
      <c r="GAS92" s="169"/>
      <c r="GAT92" s="169"/>
      <c r="GAU92" s="169"/>
      <c r="GAV92" s="169"/>
      <c r="GAW92" s="169"/>
      <c r="GAX92" s="169"/>
      <c r="GAY92" s="169"/>
      <c r="GAZ92" s="169"/>
      <c r="GBA92" s="169"/>
      <c r="GBB92" s="169"/>
      <c r="GBC92" s="169"/>
      <c r="GBD92" s="169"/>
      <c r="GBE92" s="169"/>
      <c r="GBF92" s="169"/>
      <c r="GBG92" s="169"/>
      <c r="GBH92" s="169"/>
      <c r="GBI92" s="169"/>
      <c r="GBJ92" s="169"/>
      <c r="GBK92" s="169"/>
      <c r="GBL92" s="169"/>
      <c r="GBM92" s="169"/>
      <c r="GBN92" s="169"/>
      <c r="GBO92" s="169"/>
      <c r="GBP92" s="169"/>
      <c r="GBQ92" s="169"/>
      <c r="GBR92" s="169"/>
      <c r="GBS92" s="169"/>
      <c r="GBT92" s="169"/>
      <c r="GBU92" s="169"/>
      <c r="GBV92" s="169"/>
      <c r="GBW92" s="169"/>
      <c r="GBX92" s="169"/>
      <c r="GBY92" s="169"/>
      <c r="GBZ92" s="169"/>
      <c r="GCA92" s="169"/>
      <c r="GCB92" s="169"/>
      <c r="GCC92" s="169"/>
      <c r="GCD92" s="169"/>
      <c r="GCE92" s="169"/>
      <c r="GCF92" s="169"/>
      <c r="GCG92" s="169"/>
      <c r="GCH92" s="169"/>
      <c r="GCI92" s="169"/>
      <c r="GCJ92" s="169"/>
      <c r="GCK92" s="169"/>
      <c r="GCL92" s="169"/>
      <c r="GCM92" s="169"/>
      <c r="GCN92" s="169"/>
      <c r="GCO92" s="169"/>
      <c r="GCP92" s="169"/>
      <c r="GCQ92" s="169"/>
      <c r="GCR92" s="169"/>
      <c r="GCS92" s="169"/>
      <c r="GCT92" s="169"/>
      <c r="GCU92" s="169"/>
      <c r="GCV92" s="169"/>
      <c r="GCW92" s="169"/>
      <c r="GCX92" s="169"/>
      <c r="GCY92" s="169"/>
      <c r="GCZ92" s="169"/>
      <c r="GDA92" s="169"/>
      <c r="GDB92" s="169"/>
      <c r="GDC92" s="169"/>
      <c r="GDD92" s="169"/>
      <c r="GDE92" s="169"/>
      <c r="GDF92" s="169"/>
      <c r="GDG92" s="169"/>
      <c r="GDH92" s="169"/>
      <c r="GDI92" s="169"/>
      <c r="GDJ92" s="169"/>
      <c r="GDK92" s="169"/>
      <c r="GDL92" s="169"/>
      <c r="GDM92" s="169"/>
      <c r="GDN92" s="169"/>
      <c r="GDO92" s="169"/>
      <c r="GDP92" s="169"/>
      <c r="GDQ92" s="169"/>
      <c r="GDR92" s="169"/>
      <c r="GDS92" s="169"/>
      <c r="GDT92" s="169"/>
      <c r="GDU92" s="169"/>
      <c r="GDV92" s="169"/>
      <c r="GDW92" s="169"/>
      <c r="GDX92" s="169"/>
      <c r="GDY92" s="169"/>
      <c r="GDZ92" s="169"/>
      <c r="GEA92" s="169"/>
      <c r="GEB92" s="169"/>
      <c r="GEC92" s="169"/>
      <c r="GED92" s="169"/>
      <c r="GEE92" s="169"/>
      <c r="GEF92" s="169"/>
      <c r="GEG92" s="169"/>
      <c r="GEH92" s="169"/>
      <c r="GEI92" s="169"/>
      <c r="GEJ92" s="169"/>
      <c r="GEK92" s="169"/>
      <c r="GEL92" s="169"/>
      <c r="GEM92" s="169"/>
      <c r="GEN92" s="169"/>
      <c r="GEO92" s="169"/>
      <c r="GEP92" s="169"/>
      <c r="GEQ92" s="169"/>
      <c r="GER92" s="169"/>
      <c r="GES92" s="169"/>
      <c r="GET92" s="169"/>
      <c r="GEU92" s="169"/>
      <c r="GEV92" s="169"/>
      <c r="GEW92" s="169"/>
      <c r="GEX92" s="169"/>
      <c r="GEY92" s="169"/>
      <c r="GEZ92" s="169"/>
      <c r="GFA92" s="169"/>
      <c r="GFB92" s="169"/>
      <c r="GFC92" s="169"/>
      <c r="GFD92" s="169"/>
      <c r="GFE92" s="169"/>
      <c r="GFF92" s="169"/>
      <c r="GFG92" s="169"/>
      <c r="GFH92" s="169"/>
      <c r="GFI92" s="169"/>
      <c r="GFJ92" s="169"/>
      <c r="GFK92" s="169"/>
      <c r="GFL92" s="169"/>
      <c r="GFM92" s="169"/>
      <c r="GFN92" s="169"/>
      <c r="GFO92" s="169"/>
      <c r="GFP92" s="169"/>
      <c r="GFQ92" s="169"/>
      <c r="GFR92" s="169"/>
      <c r="GFS92" s="169"/>
      <c r="GFT92" s="169"/>
      <c r="GFU92" s="169"/>
      <c r="GFV92" s="169"/>
      <c r="GFW92" s="169"/>
      <c r="GFX92" s="169"/>
      <c r="GFY92" s="169"/>
      <c r="GFZ92" s="169"/>
      <c r="GGA92" s="169"/>
      <c r="GGB92" s="169"/>
      <c r="GGC92" s="169"/>
      <c r="GGD92" s="169"/>
      <c r="GGE92" s="169"/>
      <c r="GGF92" s="169"/>
      <c r="GGG92" s="169"/>
      <c r="GGH92" s="169"/>
      <c r="GGI92" s="169"/>
      <c r="GGJ92" s="169"/>
      <c r="GGK92" s="169"/>
      <c r="GGL92" s="169"/>
      <c r="GGM92" s="169"/>
      <c r="GGN92" s="169"/>
      <c r="GGO92" s="169"/>
      <c r="GGP92" s="169"/>
      <c r="GGQ92" s="169"/>
      <c r="GGR92" s="169"/>
      <c r="GGS92" s="169"/>
      <c r="GGT92" s="169"/>
      <c r="GGU92" s="169"/>
      <c r="GGV92" s="169"/>
      <c r="GGW92" s="169"/>
      <c r="GGX92" s="169"/>
      <c r="GGY92" s="169"/>
      <c r="GGZ92" s="169"/>
      <c r="GHA92" s="169"/>
      <c r="GHB92" s="169"/>
      <c r="GHC92" s="169"/>
      <c r="GHD92" s="169"/>
      <c r="GHE92" s="169"/>
      <c r="GHF92" s="169"/>
      <c r="GHG92" s="169"/>
      <c r="GHH92" s="169"/>
      <c r="GHI92" s="169"/>
      <c r="GHJ92" s="169"/>
      <c r="GHK92" s="169"/>
      <c r="GHL92" s="169"/>
      <c r="GHM92" s="169"/>
      <c r="GHN92" s="169"/>
      <c r="GHO92" s="169"/>
      <c r="GHP92" s="169"/>
      <c r="GHQ92" s="169"/>
      <c r="GHR92" s="169"/>
      <c r="GHS92" s="169"/>
      <c r="GHT92" s="169"/>
      <c r="GHU92" s="169"/>
      <c r="GHV92" s="169"/>
      <c r="GHW92" s="169"/>
      <c r="GHX92" s="169"/>
      <c r="GHY92" s="169"/>
      <c r="GHZ92" s="169"/>
      <c r="GIA92" s="169"/>
      <c r="GIB92" s="169"/>
      <c r="GIC92" s="169"/>
      <c r="GID92" s="169"/>
      <c r="GIE92" s="169"/>
      <c r="GIF92" s="169"/>
      <c r="GIG92" s="169"/>
      <c r="GIH92" s="169"/>
      <c r="GII92" s="169"/>
      <c r="GIJ92" s="169"/>
      <c r="GIK92" s="169"/>
      <c r="GIL92" s="169"/>
      <c r="GIM92" s="169"/>
      <c r="GIN92" s="169"/>
      <c r="GIO92" s="169"/>
      <c r="GIP92" s="169"/>
      <c r="GIQ92" s="169"/>
      <c r="GIR92" s="169"/>
      <c r="GIS92" s="169"/>
      <c r="GIT92" s="169"/>
      <c r="GIU92" s="169"/>
      <c r="GIV92" s="169"/>
      <c r="GIW92" s="169"/>
      <c r="GIX92" s="169"/>
      <c r="GIY92" s="169"/>
      <c r="GIZ92" s="169"/>
      <c r="GJA92" s="169"/>
      <c r="GJB92" s="169"/>
      <c r="GJC92" s="169"/>
      <c r="GJD92" s="169"/>
      <c r="GJE92" s="169"/>
      <c r="GJF92" s="169"/>
      <c r="GJG92" s="169"/>
      <c r="GJH92" s="169"/>
      <c r="GJI92" s="169"/>
      <c r="GJJ92" s="169"/>
      <c r="GJK92" s="169"/>
      <c r="GJL92" s="169"/>
      <c r="GJM92" s="169"/>
      <c r="GJN92" s="169"/>
      <c r="GJO92" s="169"/>
      <c r="GJP92" s="169"/>
      <c r="GJQ92" s="169"/>
      <c r="GJR92" s="169"/>
      <c r="GJS92" s="169"/>
      <c r="GJT92" s="169"/>
      <c r="GJU92" s="169"/>
      <c r="GJV92" s="169"/>
      <c r="GJW92" s="169"/>
      <c r="GJX92" s="169"/>
      <c r="GJY92" s="169"/>
      <c r="GJZ92" s="169"/>
      <c r="GKA92" s="169"/>
      <c r="GKB92" s="169"/>
      <c r="GKC92" s="169"/>
      <c r="GKD92" s="169"/>
      <c r="GKE92" s="169"/>
      <c r="GKF92" s="169"/>
      <c r="GKG92" s="169"/>
      <c r="GKH92" s="169"/>
      <c r="GKI92" s="169"/>
      <c r="GKJ92" s="169"/>
      <c r="GKK92" s="169"/>
      <c r="GKL92" s="169"/>
      <c r="GKM92" s="169"/>
      <c r="GKN92" s="169"/>
      <c r="GKO92" s="169"/>
      <c r="GKP92" s="169"/>
      <c r="GKQ92" s="169"/>
      <c r="GKR92" s="169"/>
      <c r="GKS92" s="169"/>
      <c r="GKT92" s="169"/>
      <c r="GKU92" s="169"/>
      <c r="GKV92" s="169"/>
      <c r="GKW92" s="169"/>
      <c r="GKX92" s="169"/>
      <c r="GKY92" s="169"/>
      <c r="GKZ92" s="169"/>
      <c r="GLA92" s="169"/>
      <c r="GLB92" s="169"/>
      <c r="GLC92" s="169"/>
      <c r="GLD92" s="169"/>
      <c r="GLE92" s="169"/>
      <c r="GLF92" s="169"/>
      <c r="GLG92" s="169"/>
      <c r="GLH92" s="169"/>
      <c r="GLI92" s="169"/>
      <c r="GLJ92" s="169"/>
      <c r="GLK92" s="169"/>
      <c r="GLL92" s="169"/>
      <c r="GLM92" s="169"/>
      <c r="GLN92" s="169"/>
      <c r="GLO92" s="169"/>
      <c r="GLP92" s="169"/>
      <c r="GLQ92" s="169"/>
      <c r="GLR92" s="169"/>
      <c r="GLS92" s="169"/>
      <c r="GLT92" s="169"/>
      <c r="GLU92" s="169"/>
      <c r="GLV92" s="169"/>
      <c r="GLW92" s="169"/>
      <c r="GLX92" s="169"/>
      <c r="GLY92" s="169"/>
      <c r="GLZ92" s="169"/>
      <c r="GMA92" s="169"/>
      <c r="GMB92" s="169"/>
      <c r="GMC92" s="169"/>
      <c r="GMD92" s="169"/>
      <c r="GME92" s="169"/>
      <c r="GMF92" s="169"/>
      <c r="GMG92" s="169"/>
      <c r="GMH92" s="169"/>
      <c r="GMI92" s="169"/>
      <c r="GMJ92" s="169"/>
      <c r="GMK92" s="169"/>
      <c r="GML92" s="169"/>
      <c r="GMM92" s="169"/>
      <c r="GMN92" s="169"/>
      <c r="GMO92" s="169"/>
      <c r="GMP92" s="169"/>
      <c r="GMQ92" s="169"/>
      <c r="GMR92" s="169"/>
      <c r="GMS92" s="169"/>
      <c r="GMT92" s="169"/>
      <c r="GMU92" s="169"/>
      <c r="GMV92" s="169"/>
      <c r="GMW92" s="169"/>
      <c r="GMX92" s="169"/>
      <c r="GMY92" s="169"/>
      <c r="GMZ92" s="169"/>
      <c r="GNA92" s="169"/>
      <c r="GNB92" s="169"/>
      <c r="GNC92" s="169"/>
      <c r="GND92" s="169"/>
      <c r="GNE92" s="169"/>
      <c r="GNF92" s="169"/>
      <c r="GNG92" s="169"/>
      <c r="GNH92" s="169"/>
      <c r="GNI92" s="169"/>
      <c r="GNJ92" s="169"/>
      <c r="GNK92" s="169"/>
      <c r="GNL92" s="169"/>
      <c r="GNM92" s="169"/>
      <c r="GNN92" s="169"/>
      <c r="GNO92" s="169"/>
      <c r="GNP92" s="169"/>
      <c r="GNQ92" s="169"/>
      <c r="GNR92" s="169"/>
      <c r="GNS92" s="169"/>
      <c r="GNT92" s="169"/>
      <c r="GNU92" s="169"/>
      <c r="GNV92" s="169"/>
      <c r="GNW92" s="169"/>
      <c r="GNX92" s="169"/>
      <c r="GNY92" s="169"/>
      <c r="GNZ92" s="169"/>
      <c r="GOA92" s="169"/>
      <c r="GOB92" s="169"/>
      <c r="GOC92" s="169"/>
      <c r="GOD92" s="169"/>
      <c r="GOE92" s="169"/>
      <c r="GOF92" s="169"/>
      <c r="GOG92" s="169"/>
      <c r="GOH92" s="169"/>
      <c r="GOI92" s="169"/>
      <c r="GOJ92" s="169"/>
      <c r="GOK92" s="169"/>
      <c r="GOL92" s="169"/>
      <c r="GOM92" s="169"/>
      <c r="GON92" s="169"/>
      <c r="GOO92" s="169"/>
      <c r="GOP92" s="169"/>
      <c r="GOQ92" s="169"/>
      <c r="GOR92" s="169"/>
      <c r="GOS92" s="169"/>
      <c r="GOT92" s="169"/>
      <c r="GOU92" s="169"/>
      <c r="GOV92" s="169"/>
      <c r="GOW92" s="169"/>
      <c r="GOX92" s="169"/>
      <c r="GOY92" s="169"/>
      <c r="GOZ92" s="169"/>
      <c r="GPA92" s="169"/>
      <c r="GPB92" s="169"/>
      <c r="GPC92" s="169"/>
      <c r="GPD92" s="169"/>
      <c r="GPE92" s="169"/>
      <c r="GPF92" s="169"/>
      <c r="GPG92" s="169"/>
      <c r="GPH92" s="169"/>
      <c r="GPI92" s="169"/>
      <c r="GPJ92" s="169"/>
      <c r="GPK92" s="169"/>
      <c r="GPL92" s="169"/>
      <c r="GPM92" s="169"/>
      <c r="GPN92" s="169"/>
      <c r="GPO92" s="169"/>
      <c r="GPP92" s="169"/>
      <c r="GPQ92" s="169"/>
      <c r="GPR92" s="169"/>
      <c r="GPS92" s="169"/>
      <c r="GPT92" s="169"/>
      <c r="GPU92" s="169"/>
      <c r="GPV92" s="169"/>
      <c r="GPW92" s="169"/>
      <c r="GPX92" s="169"/>
      <c r="GPY92" s="169"/>
      <c r="GPZ92" s="169"/>
      <c r="GQA92" s="169"/>
      <c r="GQB92" s="169"/>
      <c r="GQC92" s="169"/>
      <c r="GQD92" s="169"/>
      <c r="GQE92" s="169"/>
      <c r="GQF92" s="169"/>
      <c r="GQG92" s="169"/>
      <c r="GQH92" s="169"/>
      <c r="GQI92" s="169"/>
      <c r="GQJ92" s="169"/>
      <c r="GQK92" s="169"/>
      <c r="GQL92" s="169"/>
      <c r="GQM92" s="169"/>
      <c r="GQN92" s="169"/>
      <c r="GQO92" s="169"/>
      <c r="GQP92" s="169"/>
      <c r="GQQ92" s="169"/>
      <c r="GQR92" s="169"/>
      <c r="GQS92" s="169"/>
      <c r="GQT92" s="169"/>
      <c r="GQU92" s="169"/>
      <c r="GQV92" s="169"/>
      <c r="GQW92" s="169"/>
      <c r="GQX92" s="169"/>
      <c r="GQY92" s="169"/>
      <c r="GQZ92" s="169"/>
      <c r="GRA92" s="169"/>
      <c r="GRB92" s="169"/>
      <c r="GRC92" s="169"/>
      <c r="GRD92" s="169"/>
      <c r="GRE92" s="169"/>
      <c r="GRF92" s="169"/>
      <c r="GRG92" s="169"/>
      <c r="GRH92" s="169"/>
      <c r="GRI92" s="169"/>
      <c r="GRJ92" s="169"/>
      <c r="GRK92" s="169"/>
      <c r="GRL92" s="169"/>
      <c r="GRM92" s="169"/>
      <c r="GRN92" s="169"/>
      <c r="GRO92" s="169"/>
      <c r="GRP92" s="169"/>
      <c r="GRQ92" s="169"/>
      <c r="GRR92" s="169"/>
      <c r="GRS92" s="169"/>
      <c r="GRT92" s="169"/>
      <c r="GRU92" s="169"/>
      <c r="GRV92" s="169"/>
      <c r="GRW92" s="169"/>
      <c r="GRX92" s="169"/>
      <c r="GRY92" s="169"/>
      <c r="GRZ92" s="169"/>
      <c r="GSA92" s="169"/>
      <c r="GSB92" s="169"/>
      <c r="GSC92" s="169"/>
      <c r="GSD92" s="169"/>
      <c r="GSE92" s="169"/>
      <c r="GSF92" s="169"/>
      <c r="GSG92" s="169"/>
      <c r="GSH92" s="169"/>
      <c r="GSI92" s="169"/>
      <c r="GSJ92" s="169"/>
      <c r="GSK92" s="169"/>
      <c r="GSL92" s="169"/>
      <c r="GSM92" s="169"/>
      <c r="GSN92" s="169"/>
      <c r="GSO92" s="169"/>
      <c r="GSP92" s="169"/>
      <c r="GSQ92" s="169"/>
      <c r="GSR92" s="169"/>
      <c r="GSS92" s="169"/>
      <c r="GST92" s="169"/>
      <c r="GSU92" s="169"/>
      <c r="GSV92" s="169"/>
      <c r="GSW92" s="169"/>
      <c r="GSX92" s="169"/>
      <c r="GSY92" s="169"/>
      <c r="GSZ92" s="169"/>
      <c r="GTA92" s="169"/>
      <c r="GTB92" s="169"/>
      <c r="GTC92" s="169"/>
      <c r="GTD92" s="169"/>
      <c r="GTE92" s="169"/>
      <c r="GTF92" s="169"/>
      <c r="GTG92" s="169"/>
      <c r="GTH92" s="169"/>
      <c r="GTI92" s="169"/>
      <c r="GTJ92" s="169"/>
      <c r="GTK92" s="169"/>
      <c r="GTL92" s="169"/>
      <c r="GTM92" s="169"/>
      <c r="GTN92" s="169"/>
      <c r="GTO92" s="169"/>
      <c r="GTP92" s="169"/>
      <c r="GTQ92" s="169"/>
      <c r="GTR92" s="169"/>
      <c r="GTS92" s="169"/>
      <c r="GTT92" s="169"/>
      <c r="GTU92" s="169"/>
      <c r="GTV92" s="169"/>
      <c r="GTW92" s="169"/>
      <c r="GTX92" s="169"/>
      <c r="GTY92" s="169"/>
      <c r="GTZ92" s="169"/>
      <c r="GUA92" s="169"/>
      <c r="GUB92" s="169"/>
      <c r="GUC92" s="169"/>
      <c r="GUD92" s="169"/>
      <c r="GUE92" s="169"/>
      <c r="GUF92" s="169"/>
      <c r="GUG92" s="169"/>
      <c r="GUH92" s="169"/>
      <c r="GUI92" s="169"/>
      <c r="GUJ92" s="169"/>
      <c r="GUK92" s="169"/>
      <c r="GUL92" s="169"/>
      <c r="GUM92" s="169"/>
      <c r="GUN92" s="169"/>
      <c r="GUO92" s="169"/>
      <c r="GUP92" s="169"/>
      <c r="GUQ92" s="169"/>
      <c r="GUR92" s="169"/>
      <c r="GUS92" s="169"/>
      <c r="GUT92" s="169"/>
      <c r="GUU92" s="169"/>
      <c r="GUV92" s="169"/>
      <c r="GUW92" s="169"/>
      <c r="GUX92" s="169"/>
      <c r="GUY92" s="169"/>
      <c r="GUZ92" s="169"/>
      <c r="GVA92" s="169"/>
      <c r="GVB92" s="169"/>
      <c r="GVC92" s="169"/>
      <c r="GVD92" s="169"/>
      <c r="GVE92" s="169"/>
      <c r="GVF92" s="169"/>
      <c r="GVG92" s="169"/>
      <c r="GVH92" s="169"/>
      <c r="GVI92" s="169"/>
      <c r="GVJ92" s="169"/>
      <c r="GVK92" s="169"/>
      <c r="GVL92" s="169"/>
      <c r="GVM92" s="169"/>
      <c r="GVN92" s="169"/>
      <c r="GVO92" s="169"/>
      <c r="GVP92" s="169"/>
      <c r="GVQ92" s="169"/>
      <c r="GVR92" s="169"/>
      <c r="GVS92" s="169"/>
      <c r="GVT92" s="169"/>
      <c r="GVU92" s="169"/>
      <c r="GVV92" s="169"/>
      <c r="GVW92" s="169"/>
      <c r="GVX92" s="169"/>
      <c r="GVY92" s="169"/>
      <c r="GVZ92" s="169"/>
      <c r="GWA92" s="169"/>
      <c r="GWB92" s="169"/>
      <c r="GWC92" s="169"/>
      <c r="GWD92" s="169"/>
      <c r="GWE92" s="169"/>
      <c r="GWF92" s="169"/>
      <c r="GWG92" s="169"/>
      <c r="GWH92" s="169"/>
      <c r="GWI92" s="169"/>
      <c r="GWJ92" s="169"/>
      <c r="GWK92" s="169"/>
      <c r="GWL92" s="169"/>
      <c r="GWM92" s="169"/>
      <c r="GWN92" s="169"/>
      <c r="GWO92" s="169"/>
      <c r="GWP92" s="169"/>
      <c r="GWQ92" s="169"/>
      <c r="GWR92" s="169"/>
      <c r="GWS92" s="169"/>
      <c r="GWT92" s="169"/>
      <c r="GWU92" s="169"/>
      <c r="GWV92" s="169"/>
      <c r="GWW92" s="169"/>
      <c r="GWX92" s="169"/>
      <c r="GWY92" s="169"/>
      <c r="GWZ92" s="169"/>
      <c r="GXA92" s="169"/>
      <c r="GXB92" s="169"/>
      <c r="GXC92" s="169"/>
      <c r="GXD92" s="169"/>
      <c r="GXE92" s="169"/>
      <c r="GXF92" s="169"/>
      <c r="GXG92" s="169"/>
      <c r="GXH92" s="169"/>
      <c r="GXI92" s="169"/>
      <c r="GXJ92" s="169"/>
      <c r="GXK92" s="169"/>
      <c r="GXL92" s="169"/>
      <c r="GXM92" s="169"/>
      <c r="GXN92" s="169"/>
      <c r="GXO92" s="169"/>
      <c r="GXP92" s="169"/>
      <c r="GXQ92" s="169"/>
      <c r="GXR92" s="169"/>
      <c r="GXS92" s="169"/>
      <c r="GXT92" s="169"/>
      <c r="GXU92" s="169"/>
      <c r="GXV92" s="169"/>
      <c r="GXW92" s="169"/>
      <c r="GXX92" s="169"/>
      <c r="GXY92" s="169"/>
      <c r="GXZ92" s="169"/>
      <c r="GYA92" s="169"/>
      <c r="GYB92" s="169"/>
      <c r="GYC92" s="169"/>
      <c r="GYD92" s="169"/>
      <c r="GYE92" s="169"/>
      <c r="GYF92" s="169"/>
      <c r="GYG92" s="169"/>
      <c r="GYH92" s="169"/>
      <c r="GYI92" s="169"/>
      <c r="GYJ92" s="169"/>
      <c r="GYK92" s="169"/>
      <c r="GYL92" s="169"/>
      <c r="GYM92" s="169"/>
      <c r="GYN92" s="169"/>
      <c r="GYO92" s="169"/>
      <c r="GYP92" s="169"/>
      <c r="GYQ92" s="169"/>
      <c r="GYR92" s="169"/>
      <c r="GYS92" s="169"/>
      <c r="GYT92" s="169"/>
      <c r="GYU92" s="169"/>
      <c r="GYV92" s="169"/>
      <c r="GYW92" s="169"/>
      <c r="GYX92" s="169"/>
      <c r="GYY92" s="169"/>
      <c r="GYZ92" s="169"/>
      <c r="GZA92" s="169"/>
      <c r="GZB92" s="169"/>
      <c r="GZC92" s="169"/>
      <c r="GZD92" s="169"/>
      <c r="GZE92" s="169"/>
      <c r="GZF92" s="169"/>
      <c r="GZG92" s="169"/>
      <c r="GZH92" s="169"/>
      <c r="GZI92" s="169"/>
      <c r="GZJ92" s="169"/>
      <c r="GZK92" s="169"/>
      <c r="GZL92" s="169"/>
      <c r="GZM92" s="169"/>
      <c r="GZN92" s="169"/>
      <c r="GZO92" s="169"/>
      <c r="GZP92" s="169"/>
      <c r="GZQ92" s="169"/>
      <c r="GZR92" s="169"/>
      <c r="GZS92" s="169"/>
      <c r="GZT92" s="169"/>
      <c r="GZU92" s="169"/>
      <c r="GZV92" s="169"/>
      <c r="GZW92" s="169"/>
      <c r="GZX92" s="169"/>
      <c r="GZY92" s="169"/>
      <c r="GZZ92" s="169"/>
      <c r="HAA92" s="169"/>
      <c r="HAB92" s="169"/>
      <c r="HAC92" s="169"/>
      <c r="HAD92" s="169"/>
      <c r="HAE92" s="169"/>
      <c r="HAF92" s="169"/>
      <c r="HAG92" s="169"/>
      <c r="HAH92" s="169"/>
      <c r="HAI92" s="169"/>
      <c r="HAJ92" s="169"/>
      <c r="HAK92" s="169"/>
      <c r="HAL92" s="169"/>
      <c r="HAM92" s="169"/>
      <c r="HAN92" s="169"/>
      <c r="HAO92" s="169"/>
      <c r="HAP92" s="169"/>
      <c r="HAQ92" s="169"/>
      <c r="HAR92" s="169"/>
      <c r="HAS92" s="169"/>
      <c r="HAT92" s="169"/>
      <c r="HAU92" s="169"/>
      <c r="HAV92" s="169"/>
      <c r="HAW92" s="169"/>
      <c r="HAX92" s="169"/>
      <c r="HAY92" s="169"/>
      <c r="HAZ92" s="169"/>
      <c r="HBA92" s="169"/>
      <c r="HBB92" s="169"/>
      <c r="HBC92" s="169"/>
      <c r="HBD92" s="169"/>
      <c r="HBE92" s="169"/>
      <c r="HBF92" s="169"/>
      <c r="HBG92" s="169"/>
      <c r="HBH92" s="169"/>
      <c r="HBI92" s="169"/>
      <c r="HBJ92" s="169"/>
      <c r="HBK92" s="169"/>
      <c r="HBL92" s="169"/>
      <c r="HBM92" s="169"/>
      <c r="HBN92" s="169"/>
      <c r="HBO92" s="169"/>
      <c r="HBP92" s="169"/>
      <c r="HBQ92" s="169"/>
      <c r="HBR92" s="169"/>
      <c r="HBS92" s="169"/>
      <c r="HBT92" s="169"/>
      <c r="HBU92" s="169"/>
      <c r="HBV92" s="169"/>
      <c r="HBW92" s="169"/>
      <c r="HBX92" s="169"/>
      <c r="HBY92" s="169"/>
      <c r="HBZ92" s="169"/>
      <c r="HCA92" s="169"/>
      <c r="HCB92" s="169"/>
      <c r="HCC92" s="169"/>
      <c r="HCD92" s="169"/>
      <c r="HCE92" s="169"/>
      <c r="HCF92" s="169"/>
      <c r="HCG92" s="169"/>
      <c r="HCH92" s="169"/>
      <c r="HCI92" s="169"/>
      <c r="HCJ92" s="169"/>
      <c r="HCK92" s="169"/>
      <c r="HCL92" s="169"/>
      <c r="HCM92" s="169"/>
      <c r="HCN92" s="169"/>
      <c r="HCO92" s="169"/>
      <c r="HCP92" s="169"/>
      <c r="HCQ92" s="169"/>
      <c r="HCR92" s="169"/>
      <c r="HCS92" s="169"/>
      <c r="HCT92" s="169"/>
      <c r="HCU92" s="169"/>
      <c r="HCV92" s="169"/>
      <c r="HCW92" s="169"/>
      <c r="HCX92" s="169"/>
      <c r="HCY92" s="169"/>
      <c r="HCZ92" s="169"/>
      <c r="HDA92" s="169"/>
      <c r="HDB92" s="169"/>
      <c r="HDC92" s="169"/>
      <c r="HDD92" s="169"/>
      <c r="HDE92" s="169"/>
      <c r="HDF92" s="169"/>
      <c r="HDG92" s="169"/>
      <c r="HDH92" s="169"/>
      <c r="HDI92" s="169"/>
      <c r="HDJ92" s="169"/>
      <c r="HDK92" s="169"/>
      <c r="HDL92" s="169"/>
      <c r="HDM92" s="169"/>
      <c r="HDN92" s="169"/>
      <c r="HDO92" s="169"/>
      <c r="HDP92" s="169"/>
      <c r="HDQ92" s="169"/>
      <c r="HDR92" s="169"/>
      <c r="HDS92" s="169"/>
      <c r="HDT92" s="169"/>
      <c r="HDU92" s="169"/>
      <c r="HDV92" s="169"/>
      <c r="HDW92" s="169"/>
      <c r="HDX92" s="169"/>
      <c r="HDY92" s="169"/>
      <c r="HDZ92" s="169"/>
      <c r="HEA92" s="169"/>
      <c r="HEB92" s="169"/>
      <c r="HEC92" s="169"/>
      <c r="HED92" s="169"/>
      <c r="HEE92" s="169"/>
      <c r="HEF92" s="169"/>
      <c r="HEG92" s="169"/>
      <c r="HEH92" s="169"/>
      <c r="HEI92" s="169"/>
      <c r="HEJ92" s="169"/>
      <c r="HEK92" s="169"/>
      <c r="HEL92" s="169"/>
      <c r="HEM92" s="169"/>
      <c r="HEN92" s="169"/>
      <c r="HEO92" s="169"/>
      <c r="HEP92" s="169"/>
      <c r="HEQ92" s="169"/>
      <c r="HER92" s="169"/>
      <c r="HES92" s="169"/>
      <c r="HET92" s="169"/>
      <c r="HEU92" s="169"/>
      <c r="HEV92" s="169"/>
      <c r="HEW92" s="169"/>
      <c r="HEX92" s="169"/>
      <c r="HEY92" s="169"/>
      <c r="HEZ92" s="169"/>
      <c r="HFA92" s="169"/>
      <c r="HFB92" s="169"/>
      <c r="HFC92" s="169"/>
      <c r="HFD92" s="169"/>
      <c r="HFE92" s="169"/>
      <c r="HFF92" s="169"/>
      <c r="HFG92" s="169"/>
      <c r="HFH92" s="169"/>
      <c r="HFI92" s="169"/>
      <c r="HFJ92" s="169"/>
      <c r="HFK92" s="169"/>
      <c r="HFL92" s="169"/>
      <c r="HFM92" s="169"/>
      <c r="HFN92" s="169"/>
      <c r="HFO92" s="169"/>
      <c r="HFP92" s="169"/>
      <c r="HFQ92" s="169"/>
      <c r="HFR92" s="169"/>
      <c r="HFS92" s="169"/>
      <c r="HFT92" s="169"/>
      <c r="HFU92" s="169"/>
      <c r="HFV92" s="169"/>
      <c r="HFW92" s="169"/>
      <c r="HFX92" s="169"/>
      <c r="HFY92" s="169"/>
      <c r="HFZ92" s="169"/>
      <c r="HGA92" s="169"/>
      <c r="HGB92" s="169"/>
      <c r="HGC92" s="169"/>
      <c r="HGD92" s="169"/>
      <c r="HGE92" s="169"/>
      <c r="HGF92" s="169"/>
      <c r="HGG92" s="169"/>
      <c r="HGH92" s="169"/>
      <c r="HGI92" s="169"/>
      <c r="HGJ92" s="169"/>
      <c r="HGK92" s="169"/>
      <c r="HGL92" s="169"/>
      <c r="HGM92" s="169"/>
      <c r="HGN92" s="169"/>
      <c r="HGO92" s="169"/>
      <c r="HGP92" s="169"/>
      <c r="HGQ92" s="169"/>
      <c r="HGR92" s="169"/>
      <c r="HGS92" s="169"/>
      <c r="HGT92" s="169"/>
      <c r="HGU92" s="169"/>
      <c r="HGV92" s="169"/>
      <c r="HGW92" s="169"/>
      <c r="HGX92" s="169"/>
      <c r="HGY92" s="169"/>
      <c r="HGZ92" s="169"/>
      <c r="HHA92" s="169"/>
      <c r="HHB92" s="169"/>
      <c r="HHC92" s="169"/>
      <c r="HHD92" s="169"/>
      <c r="HHE92" s="169"/>
      <c r="HHF92" s="169"/>
      <c r="HHG92" s="169"/>
      <c r="HHH92" s="169"/>
      <c r="HHI92" s="169"/>
      <c r="HHJ92" s="169"/>
      <c r="HHK92" s="169"/>
      <c r="HHL92" s="169"/>
      <c r="HHM92" s="169"/>
      <c r="HHN92" s="169"/>
      <c r="HHO92" s="169"/>
      <c r="HHP92" s="169"/>
      <c r="HHQ92" s="169"/>
      <c r="HHR92" s="169"/>
      <c r="HHS92" s="169"/>
      <c r="HHT92" s="169"/>
      <c r="HHU92" s="169"/>
      <c r="HHV92" s="169"/>
      <c r="HHW92" s="169"/>
      <c r="HHX92" s="169"/>
      <c r="HHY92" s="169"/>
      <c r="HHZ92" s="169"/>
      <c r="HIA92" s="169"/>
      <c r="HIB92" s="169"/>
      <c r="HIC92" s="169"/>
      <c r="HID92" s="169"/>
      <c r="HIE92" s="169"/>
      <c r="HIF92" s="169"/>
      <c r="HIG92" s="169"/>
      <c r="HIH92" s="169"/>
      <c r="HII92" s="169"/>
      <c r="HIJ92" s="169"/>
      <c r="HIK92" s="169"/>
      <c r="HIL92" s="169"/>
      <c r="HIM92" s="169"/>
      <c r="HIN92" s="169"/>
      <c r="HIO92" s="169"/>
      <c r="HIP92" s="169"/>
      <c r="HIQ92" s="169"/>
      <c r="HIR92" s="169"/>
      <c r="HIS92" s="169"/>
      <c r="HIT92" s="169"/>
      <c r="HIU92" s="169"/>
      <c r="HIV92" s="169"/>
      <c r="HIW92" s="169"/>
      <c r="HIX92" s="169"/>
      <c r="HIY92" s="169"/>
      <c r="HIZ92" s="169"/>
      <c r="HJA92" s="169"/>
      <c r="HJB92" s="169"/>
      <c r="HJC92" s="169"/>
      <c r="HJD92" s="169"/>
      <c r="HJE92" s="169"/>
      <c r="HJF92" s="169"/>
      <c r="HJG92" s="169"/>
      <c r="HJH92" s="169"/>
      <c r="HJI92" s="169"/>
      <c r="HJJ92" s="169"/>
      <c r="HJK92" s="169"/>
      <c r="HJL92" s="169"/>
      <c r="HJM92" s="169"/>
      <c r="HJN92" s="169"/>
      <c r="HJO92" s="169"/>
      <c r="HJP92" s="169"/>
      <c r="HJQ92" s="169"/>
      <c r="HJR92" s="169"/>
      <c r="HJS92" s="169"/>
      <c r="HJT92" s="169"/>
      <c r="HJU92" s="169"/>
      <c r="HJV92" s="169"/>
      <c r="HJW92" s="169"/>
      <c r="HJX92" s="169"/>
      <c r="HJY92" s="169"/>
      <c r="HJZ92" s="169"/>
      <c r="HKA92" s="169"/>
      <c r="HKB92" s="169"/>
      <c r="HKC92" s="169"/>
      <c r="HKD92" s="169"/>
      <c r="HKE92" s="169"/>
      <c r="HKF92" s="169"/>
      <c r="HKG92" s="169"/>
      <c r="HKH92" s="169"/>
      <c r="HKI92" s="169"/>
      <c r="HKJ92" s="169"/>
      <c r="HKK92" s="169"/>
      <c r="HKL92" s="169"/>
      <c r="HKM92" s="169"/>
      <c r="HKN92" s="169"/>
      <c r="HKO92" s="169"/>
      <c r="HKP92" s="169"/>
      <c r="HKQ92" s="169"/>
      <c r="HKR92" s="169"/>
      <c r="HKS92" s="169"/>
      <c r="HKT92" s="169"/>
      <c r="HKU92" s="169"/>
      <c r="HKV92" s="169"/>
      <c r="HKW92" s="169"/>
      <c r="HKX92" s="169"/>
      <c r="HKY92" s="169"/>
      <c r="HKZ92" s="169"/>
      <c r="HLA92" s="169"/>
      <c r="HLB92" s="169"/>
      <c r="HLC92" s="169"/>
      <c r="HLD92" s="169"/>
      <c r="HLE92" s="169"/>
      <c r="HLF92" s="169"/>
      <c r="HLG92" s="169"/>
      <c r="HLH92" s="169"/>
      <c r="HLI92" s="169"/>
      <c r="HLJ92" s="169"/>
      <c r="HLK92" s="169"/>
      <c r="HLL92" s="169"/>
      <c r="HLM92" s="169"/>
      <c r="HLN92" s="169"/>
      <c r="HLO92" s="169"/>
      <c r="HLP92" s="169"/>
      <c r="HLQ92" s="169"/>
      <c r="HLR92" s="169"/>
      <c r="HLS92" s="169"/>
      <c r="HLT92" s="169"/>
      <c r="HLU92" s="169"/>
      <c r="HLV92" s="169"/>
      <c r="HLW92" s="169"/>
      <c r="HLX92" s="169"/>
      <c r="HLY92" s="169"/>
      <c r="HLZ92" s="169"/>
      <c r="HMA92" s="169"/>
      <c r="HMB92" s="169"/>
      <c r="HMC92" s="169"/>
      <c r="HMD92" s="169"/>
      <c r="HME92" s="169"/>
      <c r="HMF92" s="169"/>
      <c r="HMG92" s="169"/>
      <c r="HMH92" s="169"/>
      <c r="HMI92" s="169"/>
      <c r="HMJ92" s="169"/>
      <c r="HMK92" s="169"/>
      <c r="HML92" s="169"/>
      <c r="HMM92" s="169"/>
      <c r="HMN92" s="169"/>
      <c r="HMO92" s="169"/>
      <c r="HMP92" s="169"/>
      <c r="HMQ92" s="169"/>
      <c r="HMR92" s="169"/>
      <c r="HMS92" s="169"/>
      <c r="HMT92" s="169"/>
      <c r="HMU92" s="169"/>
      <c r="HMV92" s="169"/>
      <c r="HMW92" s="169"/>
      <c r="HMX92" s="169"/>
      <c r="HMY92" s="169"/>
      <c r="HMZ92" s="169"/>
      <c r="HNA92" s="169"/>
      <c r="HNB92" s="169"/>
      <c r="HNC92" s="169"/>
      <c r="HND92" s="169"/>
      <c r="HNE92" s="169"/>
      <c r="HNF92" s="169"/>
      <c r="HNG92" s="169"/>
      <c r="HNH92" s="169"/>
      <c r="HNI92" s="169"/>
      <c r="HNJ92" s="169"/>
      <c r="HNK92" s="169"/>
      <c r="HNL92" s="169"/>
      <c r="HNM92" s="169"/>
      <c r="HNN92" s="169"/>
      <c r="HNO92" s="169"/>
      <c r="HNP92" s="169"/>
      <c r="HNQ92" s="169"/>
      <c r="HNR92" s="169"/>
      <c r="HNS92" s="169"/>
      <c r="HNT92" s="169"/>
      <c r="HNU92" s="169"/>
      <c r="HNV92" s="169"/>
      <c r="HNW92" s="169"/>
      <c r="HNX92" s="169"/>
      <c r="HNY92" s="169"/>
      <c r="HNZ92" s="169"/>
      <c r="HOA92" s="169"/>
      <c r="HOB92" s="169"/>
      <c r="HOC92" s="169"/>
      <c r="HOD92" s="169"/>
      <c r="HOE92" s="169"/>
      <c r="HOF92" s="169"/>
      <c r="HOG92" s="169"/>
      <c r="HOH92" s="169"/>
      <c r="HOI92" s="169"/>
      <c r="HOJ92" s="169"/>
      <c r="HOK92" s="169"/>
      <c r="HOL92" s="169"/>
      <c r="HOM92" s="169"/>
      <c r="HON92" s="169"/>
      <c r="HOO92" s="169"/>
      <c r="HOP92" s="169"/>
      <c r="HOQ92" s="169"/>
      <c r="HOR92" s="169"/>
      <c r="HOS92" s="169"/>
      <c r="HOT92" s="169"/>
      <c r="HOU92" s="169"/>
      <c r="HOV92" s="169"/>
      <c r="HOW92" s="169"/>
      <c r="HOX92" s="169"/>
      <c r="HOY92" s="169"/>
      <c r="HOZ92" s="169"/>
      <c r="HPA92" s="169"/>
      <c r="HPB92" s="169"/>
      <c r="HPC92" s="169"/>
      <c r="HPD92" s="169"/>
      <c r="HPE92" s="169"/>
      <c r="HPF92" s="169"/>
      <c r="HPG92" s="169"/>
      <c r="HPH92" s="169"/>
      <c r="HPI92" s="169"/>
      <c r="HPJ92" s="169"/>
      <c r="HPK92" s="169"/>
      <c r="HPL92" s="169"/>
      <c r="HPM92" s="169"/>
      <c r="HPN92" s="169"/>
      <c r="HPO92" s="169"/>
      <c r="HPP92" s="169"/>
      <c r="HPQ92" s="169"/>
      <c r="HPR92" s="169"/>
      <c r="HPS92" s="169"/>
      <c r="HPT92" s="169"/>
      <c r="HPU92" s="169"/>
      <c r="HPV92" s="169"/>
      <c r="HPW92" s="169"/>
      <c r="HPX92" s="169"/>
      <c r="HPY92" s="169"/>
      <c r="HPZ92" s="169"/>
      <c r="HQA92" s="169"/>
      <c r="HQB92" s="169"/>
      <c r="HQC92" s="169"/>
      <c r="HQD92" s="169"/>
      <c r="HQE92" s="169"/>
      <c r="HQF92" s="169"/>
      <c r="HQG92" s="169"/>
      <c r="HQH92" s="169"/>
      <c r="HQI92" s="169"/>
      <c r="HQJ92" s="169"/>
      <c r="HQK92" s="169"/>
      <c r="HQL92" s="169"/>
      <c r="HQM92" s="169"/>
      <c r="HQN92" s="169"/>
      <c r="HQO92" s="169"/>
      <c r="HQP92" s="169"/>
      <c r="HQQ92" s="169"/>
      <c r="HQR92" s="169"/>
      <c r="HQS92" s="169"/>
      <c r="HQT92" s="169"/>
      <c r="HQU92" s="169"/>
      <c r="HQV92" s="169"/>
      <c r="HQW92" s="169"/>
      <c r="HQX92" s="169"/>
      <c r="HQY92" s="169"/>
      <c r="HQZ92" s="169"/>
      <c r="HRA92" s="169"/>
      <c r="HRB92" s="169"/>
      <c r="HRC92" s="169"/>
      <c r="HRD92" s="169"/>
      <c r="HRE92" s="169"/>
      <c r="HRF92" s="169"/>
      <c r="HRG92" s="169"/>
      <c r="HRH92" s="169"/>
      <c r="HRI92" s="169"/>
      <c r="HRJ92" s="169"/>
      <c r="HRK92" s="169"/>
      <c r="HRL92" s="169"/>
      <c r="HRM92" s="169"/>
      <c r="HRN92" s="169"/>
      <c r="HRO92" s="169"/>
      <c r="HRP92" s="169"/>
      <c r="HRQ92" s="169"/>
      <c r="HRR92" s="169"/>
      <c r="HRS92" s="169"/>
      <c r="HRT92" s="169"/>
      <c r="HRU92" s="169"/>
      <c r="HRV92" s="169"/>
      <c r="HRW92" s="169"/>
      <c r="HRX92" s="169"/>
      <c r="HRY92" s="169"/>
      <c r="HRZ92" s="169"/>
      <c r="HSA92" s="169"/>
      <c r="HSB92" s="169"/>
      <c r="HSC92" s="169"/>
      <c r="HSD92" s="169"/>
      <c r="HSE92" s="169"/>
      <c r="HSF92" s="169"/>
      <c r="HSG92" s="169"/>
      <c r="HSH92" s="169"/>
      <c r="HSI92" s="169"/>
      <c r="HSJ92" s="169"/>
      <c r="HSK92" s="169"/>
      <c r="HSL92" s="169"/>
      <c r="HSM92" s="169"/>
      <c r="HSN92" s="169"/>
      <c r="HSO92" s="169"/>
      <c r="HSP92" s="169"/>
      <c r="HSQ92" s="169"/>
      <c r="HSR92" s="169"/>
      <c r="HSS92" s="169"/>
      <c r="HST92" s="169"/>
      <c r="HSU92" s="169"/>
      <c r="HSV92" s="169"/>
      <c r="HSW92" s="169"/>
      <c r="HSX92" s="169"/>
      <c r="HSY92" s="169"/>
      <c r="HSZ92" s="169"/>
      <c r="HTA92" s="169"/>
      <c r="HTB92" s="169"/>
      <c r="HTC92" s="169"/>
      <c r="HTD92" s="169"/>
      <c r="HTE92" s="169"/>
      <c r="HTF92" s="169"/>
      <c r="HTG92" s="169"/>
      <c r="HTH92" s="169"/>
      <c r="HTI92" s="169"/>
      <c r="HTJ92" s="169"/>
      <c r="HTK92" s="169"/>
      <c r="HTL92" s="169"/>
      <c r="HTM92" s="169"/>
      <c r="HTN92" s="169"/>
      <c r="HTO92" s="169"/>
      <c r="HTP92" s="169"/>
      <c r="HTQ92" s="169"/>
      <c r="HTR92" s="169"/>
      <c r="HTS92" s="169"/>
      <c r="HTT92" s="169"/>
      <c r="HTU92" s="169"/>
      <c r="HTV92" s="169"/>
      <c r="HTW92" s="169"/>
      <c r="HTX92" s="169"/>
      <c r="HTY92" s="169"/>
      <c r="HTZ92" s="169"/>
      <c r="HUA92" s="169"/>
      <c r="HUB92" s="169"/>
      <c r="HUC92" s="169"/>
      <c r="HUD92" s="169"/>
      <c r="HUE92" s="169"/>
      <c r="HUF92" s="169"/>
      <c r="HUG92" s="169"/>
      <c r="HUH92" s="169"/>
      <c r="HUI92" s="169"/>
      <c r="HUJ92" s="169"/>
      <c r="HUK92" s="169"/>
      <c r="HUL92" s="169"/>
      <c r="HUM92" s="169"/>
      <c r="HUN92" s="169"/>
      <c r="HUO92" s="169"/>
      <c r="HUP92" s="169"/>
      <c r="HUQ92" s="169"/>
      <c r="HUR92" s="169"/>
      <c r="HUS92" s="169"/>
      <c r="HUT92" s="169"/>
      <c r="HUU92" s="169"/>
      <c r="HUV92" s="169"/>
      <c r="HUW92" s="169"/>
      <c r="HUX92" s="169"/>
      <c r="HUY92" s="169"/>
      <c r="HUZ92" s="169"/>
      <c r="HVA92" s="169"/>
      <c r="HVB92" s="169"/>
      <c r="HVC92" s="169"/>
      <c r="HVD92" s="169"/>
      <c r="HVE92" s="169"/>
      <c r="HVF92" s="169"/>
      <c r="HVG92" s="169"/>
      <c r="HVH92" s="169"/>
      <c r="HVI92" s="169"/>
      <c r="HVJ92" s="169"/>
      <c r="HVK92" s="169"/>
      <c r="HVL92" s="169"/>
      <c r="HVM92" s="169"/>
      <c r="HVN92" s="169"/>
      <c r="HVO92" s="169"/>
      <c r="HVP92" s="169"/>
      <c r="HVQ92" s="169"/>
      <c r="HVR92" s="169"/>
      <c r="HVS92" s="169"/>
      <c r="HVT92" s="169"/>
      <c r="HVU92" s="169"/>
      <c r="HVV92" s="169"/>
      <c r="HVW92" s="169"/>
      <c r="HVX92" s="169"/>
      <c r="HVY92" s="169"/>
      <c r="HVZ92" s="169"/>
      <c r="HWA92" s="169"/>
      <c r="HWB92" s="169"/>
      <c r="HWC92" s="169"/>
      <c r="HWD92" s="169"/>
      <c r="HWE92" s="169"/>
      <c r="HWF92" s="169"/>
      <c r="HWG92" s="169"/>
      <c r="HWH92" s="169"/>
      <c r="HWI92" s="169"/>
      <c r="HWJ92" s="169"/>
      <c r="HWK92" s="169"/>
      <c r="HWL92" s="169"/>
      <c r="HWM92" s="169"/>
      <c r="HWN92" s="169"/>
      <c r="HWO92" s="169"/>
      <c r="HWP92" s="169"/>
      <c r="HWQ92" s="169"/>
      <c r="HWR92" s="169"/>
      <c r="HWS92" s="169"/>
      <c r="HWT92" s="169"/>
      <c r="HWU92" s="169"/>
      <c r="HWV92" s="169"/>
      <c r="HWW92" s="169"/>
      <c r="HWX92" s="169"/>
      <c r="HWY92" s="169"/>
      <c r="HWZ92" s="169"/>
      <c r="HXA92" s="169"/>
      <c r="HXB92" s="169"/>
      <c r="HXC92" s="169"/>
      <c r="HXD92" s="169"/>
      <c r="HXE92" s="169"/>
      <c r="HXF92" s="169"/>
      <c r="HXG92" s="169"/>
      <c r="HXH92" s="169"/>
      <c r="HXI92" s="169"/>
      <c r="HXJ92" s="169"/>
      <c r="HXK92" s="169"/>
      <c r="HXL92" s="169"/>
      <c r="HXM92" s="169"/>
      <c r="HXN92" s="169"/>
      <c r="HXO92" s="169"/>
      <c r="HXP92" s="169"/>
      <c r="HXQ92" s="169"/>
      <c r="HXR92" s="169"/>
      <c r="HXS92" s="169"/>
      <c r="HXT92" s="169"/>
      <c r="HXU92" s="169"/>
      <c r="HXV92" s="169"/>
      <c r="HXW92" s="169"/>
      <c r="HXX92" s="169"/>
      <c r="HXY92" s="169"/>
      <c r="HXZ92" s="169"/>
      <c r="HYA92" s="169"/>
      <c r="HYB92" s="169"/>
      <c r="HYC92" s="169"/>
      <c r="HYD92" s="169"/>
      <c r="HYE92" s="169"/>
      <c r="HYF92" s="169"/>
      <c r="HYG92" s="169"/>
      <c r="HYH92" s="169"/>
      <c r="HYI92" s="169"/>
      <c r="HYJ92" s="169"/>
      <c r="HYK92" s="169"/>
      <c r="HYL92" s="169"/>
      <c r="HYM92" s="169"/>
      <c r="HYN92" s="169"/>
      <c r="HYO92" s="169"/>
      <c r="HYP92" s="169"/>
      <c r="HYQ92" s="169"/>
      <c r="HYR92" s="169"/>
      <c r="HYS92" s="169"/>
      <c r="HYT92" s="169"/>
      <c r="HYU92" s="169"/>
      <c r="HYV92" s="169"/>
      <c r="HYW92" s="169"/>
      <c r="HYX92" s="169"/>
      <c r="HYY92" s="169"/>
      <c r="HYZ92" s="169"/>
      <c r="HZA92" s="169"/>
      <c r="HZB92" s="169"/>
      <c r="HZC92" s="169"/>
      <c r="HZD92" s="169"/>
      <c r="HZE92" s="169"/>
      <c r="HZF92" s="169"/>
      <c r="HZG92" s="169"/>
      <c r="HZH92" s="169"/>
      <c r="HZI92" s="169"/>
      <c r="HZJ92" s="169"/>
      <c r="HZK92" s="169"/>
      <c r="HZL92" s="169"/>
      <c r="HZM92" s="169"/>
      <c r="HZN92" s="169"/>
      <c r="HZO92" s="169"/>
      <c r="HZP92" s="169"/>
      <c r="HZQ92" s="169"/>
      <c r="HZR92" s="169"/>
      <c r="HZS92" s="169"/>
      <c r="HZT92" s="169"/>
      <c r="HZU92" s="169"/>
      <c r="HZV92" s="169"/>
      <c r="HZW92" s="169"/>
      <c r="HZX92" s="169"/>
      <c r="HZY92" s="169"/>
      <c r="HZZ92" s="169"/>
      <c r="IAA92" s="169"/>
      <c r="IAB92" s="169"/>
      <c r="IAC92" s="169"/>
      <c r="IAD92" s="169"/>
      <c r="IAE92" s="169"/>
      <c r="IAF92" s="169"/>
      <c r="IAG92" s="169"/>
      <c r="IAH92" s="169"/>
      <c r="IAI92" s="169"/>
      <c r="IAJ92" s="169"/>
      <c r="IAK92" s="169"/>
      <c r="IAL92" s="169"/>
      <c r="IAM92" s="169"/>
      <c r="IAN92" s="169"/>
      <c r="IAO92" s="169"/>
      <c r="IAP92" s="169"/>
      <c r="IAQ92" s="169"/>
      <c r="IAR92" s="169"/>
      <c r="IAS92" s="169"/>
      <c r="IAT92" s="169"/>
      <c r="IAU92" s="169"/>
      <c r="IAV92" s="169"/>
      <c r="IAW92" s="169"/>
      <c r="IAX92" s="169"/>
      <c r="IAY92" s="169"/>
      <c r="IAZ92" s="169"/>
      <c r="IBA92" s="169"/>
      <c r="IBB92" s="169"/>
      <c r="IBC92" s="169"/>
      <c r="IBD92" s="169"/>
      <c r="IBE92" s="169"/>
      <c r="IBF92" s="169"/>
      <c r="IBG92" s="169"/>
      <c r="IBH92" s="169"/>
      <c r="IBI92" s="169"/>
      <c r="IBJ92" s="169"/>
      <c r="IBK92" s="169"/>
      <c r="IBL92" s="169"/>
      <c r="IBM92" s="169"/>
      <c r="IBN92" s="169"/>
      <c r="IBO92" s="169"/>
      <c r="IBP92" s="169"/>
      <c r="IBQ92" s="169"/>
      <c r="IBR92" s="169"/>
      <c r="IBS92" s="169"/>
      <c r="IBT92" s="169"/>
      <c r="IBU92" s="169"/>
      <c r="IBV92" s="169"/>
      <c r="IBW92" s="169"/>
      <c r="IBX92" s="169"/>
      <c r="IBY92" s="169"/>
      <c r="IBZ92" s="169"/>
      <c r="ICA92" s="169"/>
      <c r="ICB92" s="169"/>
      <c r="ICC92" s="169"/>
      <c r="ICD92" s="169"/>
      <c r="ICE92" s="169"/>
      <c r="ICF92" s="169"/>
      <c r="ICG92" s="169"/>
      <c r="ICH92" s="169"/>
      <c r="ICI92" s="169"/>
      <c r="ICJ92" s="169"/>
      <c r="ICK92" s="169"/>
      <c r="ICL92" s="169"/>
      <c r="ICM92" s="169"/>
      <c r="ICN92" s="169"/>
      <c r="ICO92" s="169"/>
      <c r="ICP92" s="169"/>
      <c r="ICQ92" s="169"/>
      <c r="ICR92" s="169"/>
      <c r="ICS92" s="169"/>
      <c r="ICT92" s="169"/>
      <c r="ICU92" s="169"/>
      <c r="ICV92" s="169"/>
      <c r="ICW92" s="169"/>
      <c r="ICX92" s="169"/>
      <c r="ICY92" s="169"/>
      <c r="ICZ92" s="169"/>
      <c r="IDA92" s="169"/>
      <c r="IDB92" s="169"/>
      <c r="IDC92" s="169"/>
      <c r="IDD92" s="169"/>
      <c r="IDE92" s="169"/>
      <c r="IDF92" s="169"/>
      <c r="IDG92" s="169"/>
      <c r="IDH92" s="169"/>
      <c r="IDI92" s="169"/>
      <c r="IDJ92" s="169"/>
      <c r="IDK92" s="169"/>
      <c r="IDL92" s="169"/>
      <c r="IDM92" s="169"/>
      <c r="IDN92" s="169"/>
      <c r="IDO92" s="169"/>
      <c r="IDP92" s="169"/>
      <c r="IDQ92" s="169"/>
      <c r="IDR92" s="169"/>
      <c r="IDS92" s="169"/>
      <c r="IDT92" s="169"/>
      <c r="IDU92" s="169"/>
      <c r="IDV92" s="169"/>
      <c r="IDW92" s="169"/>
      <c r="IDX92" s="169"/>
      <c r="IDY92" s="169"/>
      <c r="IDZ92" s="169"/>
      <c r="IEA92" s="169"/>
      <c r="IEB92" s="169"/>
      <c r="IEC92" s="169"/>
      <c r="IED92" s="169"/>
      <c r="IEE92" s="169"/>
      <c r="IEF92" s="169"/>
      <c r="IEG92" s="169"/>
      <c r="IEH92" s="169"/>
      <c r="IEI92" s="169"/>
      <c r="IEJ92" s="169"/>
      <c r="IEK92" s="169"/>
      <c r="IEL92" s="169"/>
      <c r="IEM92" s="169"/>
      <c r="IEN92" s="169"/>
      <c r="IEO92" s="169"/>
      <c r="IEP92" s="169"/>
      <c r="IEQ92" s="169"/>
      <c r="IER92" s="169"/>
      <c r="IES92" s="169"/>
      <c r="IET92" s="169"/>
      <c r="IEU92" s="169"/>
      <c r="IEV92" s="169"/>
      <c r="IEW92" s="169"/>
      <c r="IEX92" s="169"/>
      <c r="IEY92" s="169"/>
      <c r="IEZ92" s="169"/>
      <c r="IFA92" s="169"/>
      <c r="IFB92" s="169"/>
      <c r="IFC92" s="169"/>
      <c r="IFD92" s="169"/>
      <c r="IFE92" s="169"/>
      <c r="IFF92" s="169"/>
      <c r="IFG92" s="169"/>
      <c r="IFH92" s="169"/>
      <c r="IFI92" s="169"/>
      <c r="IFJ92" s="169"/>
      <c r="IFK92" s="169"/>
      <c r="IFL92" s="169"/>
      <c r="IFM92" s="169"/>
      <c r="IFN92" s="169"/>
      <c r="IFO92" s="169"/>
      <c r="IFP92" s="169"/>
      <c r="IFQ92" s="169"/>
      <c r="IFR92" s="169"/>
      <c r="IFS92" s="169"/>
      <c r="IFT92" s="169"/>
      <c r="IFU92" s="169"/>
      <c r="IFV92" s="169"/>
      <c r="IFW92" s="169"/>
      <c r="IFX92" s="169"/>
      <c r="IFY92" s="169"/>
      <c r="IFZ92" s="169"/>
      <c r="IGA92" s="169"/>
      <c r="IGB92" s="169"/>
      <c r="IGC92" s="169"/>
      <c r="IGD92" s="169"/>
      <c r="IGE92" s="169"/>
      <c r="IGF92" s="169"/>
      <c r="IGG92" s="169"/>
      <c r="IGH92" s="169"/>
      <c r="IGI92" s="169"/>
      <c r="IGJ92" s="169"/>
      <c r="IGK92" s="169"/>
      <c r="IGL92" s="169"/>
      <c r="IGM92" s="169"/>
      <c r="IGN92" s="169"/>
      <c r="IGO92" s="169"/>
      <c r="IGP92" s="169"/>
      <c r="IGQ92" s="169"/>
      <c r="IGR92" s="169"/>
      <c r="IGS92" s="169"/>
      <c r="IGT92" s="169"/>
      <c r="IGU92" s="169"/>
      <c r="IGV92" s="169"/>
      <c r="IGW92" s="169"/>
      <c r="IGX92" s="169"/>
      <c r="IGY92" s="169"/>
      <c r="IGZ92" s="169"/>
      <c r="IHA92" s="169"/>
      <c r="IHB92" s="169"/>
      <c r="IHC92" s="169"/>
      <c r="IHD92" s="169"/>
      <c r="IHE92" s="169"/>
      <c r="IHF92" s="169"/>
      <c r="IHG92" s="169"/>
      <c r="IHH92" s="169"/>
      <c r="IHI92" s="169"/>
      <c r="IHJ92" s="169"/>
      <c r="IHK92" s="169"/>
      <c r="IHL92" s="169"/>
      <c r="IHM92" s="169"/>
      <c r="IHN92" s="169"/>
      <c r="IHO92" s="169"/>
      <c r="IHP92" s="169"/>
      <c r="IHQ92" s="169"/>
      <c r="IHR92" s="169"/>
      <c r="IHS92" s="169"/>
      <c r="IHT92" s="169"/>
      <c r="IHU92" s="169"/>
      <c r="IHV92" s="169"/>
      <c r="IHW92" s="169"/>
      <c r="IHX92" s="169"/>
      <c r="IHY92" s="169"/>
      <c r="IHZ92" s="169"/>
      <c r="IIA92" s="169"/>
      <c r="IIB92" s="169"/>
      <c r="IIC92" s="169"/>
      <c r="IID92" s="169"/>
      <c r="IIE92" s="169"/>
      <c r="IIF92" s="169"/>
      <c r="IIG92" s="169"/>
      <c r="IIH92" s="169"/>
      <c r="III92" s="169"/>
      <c r="IIJ92" s="169"/>
      <c r="IIK92" s="169"/>
      <c r="IIL92" s="169"/>
      <c r="IIM92" s="169"/>
      <c r="IIN92" s="169"/>
      <c r="IIO92" s="169"/>
      <c r="IIP92" s="169"/>
      <c r="IIQ92" s="169"/>
      <c r="IIR92" s="169"/>
      <c r="IIS92" s="169"/>
      <c r="IIT92" s="169"/>
      <c r="IIU92" s="169"/>
      <c r="IIV92" s="169"/>
      <c r="IIW92" s="169"/>
      <c r="IIX92" s="169"/>
      <c r="IIY92" s="169"/>
      <c r="IIZ92" s="169"/>
      <c r="IJA92" s="169"/>
      <c r="IJB92" s="169"/>
      <c r="IJC92" s="169"/>
      <c r="IJD92" s="169"/>
      <c r="IJE92" s="169"/>
      <c r="IJF92" s="169"/>
      <c r="IJG92" s="169"/>
      <c r="IJH92" s="169"/>
      <c r="IJI92" s="169"/>
      <c r="IJJ92" s="169"/>
      <c r="IJK92" s="169"/>
      <c r="IJL92" s="169"/>
      <c r="IJM92" s="169"/>
      <c r="IJN92" s="169"/>
      <c r="IJO92" s="169"/>
      <c r="IJP92" s="169"/>
      <c r="IJQ92" s="169"/>
      <c r="IJR92" s="169"/>
      <c r="IJS92" s="169"/>
      <c r="IJT92" s="169"/>
      <c r="IJU92" s="169"/>
      <c r="IJV92" s="169"/>
      <c r="IJW92" s="169"/>
      <c r="IJX92" s="169"/>
      <c r="IJY92" s="169"/>
      <c r="IJZ92" s="169"/>
      <c r="IKA92" s="169"/>
      <c r="IKB92" s="169"/>
      <c r="IKC92" s="169"/>
      <c r="IKD92" s="169"/>
      <c r="IKE92" s="169"/>
      <c r="IKF92" s="169"/>
      <c r="IKG92" s="169"/>
      <c r="IKH92" s="169"/>
      <c r="IKI92" s="169"/>
      <c r="IKJ92" s="169"/>
      <c r="IKK92" s="169"/>
      <c r="IKL92" s="169"/>
      <c r="IKM92" s="169"/>
      <c r="IKN92" s="169"/>
      <c r="IKO92" s="169"/>
      <c r="IKP92" s="169"/>
      <c r="IKQ92" s="169"/>
      <c r="IKR92" s="169"/>
      <c r="IKS92" s="169"/>
      <c r="IKT92" s="169"/>
      <c r="IKU92" s="169"/>
      <c r="IKV92" s="169"/>
      <c r="IKW92" s="169"/>
      <c r="IKX92" s="169"/>
      <c r="IKY92" s="169"/>
      <c r="IKZ92" s="169"/>
      <c r="ILA92" s="169"/>
      <c r="ILB92" s="169"/>
      <c r="ILC92" s="169"/>
      <c r="ILD92" s="169"/>
      <c r="ILE92" s="169"/>
      <c r="ILF92" s="169"/>
      <c r="ILG92" s="169"/>
      <c r="ILH92" s="169"/>
      <c r="ILI92" s="169"/>
      <c r="ILJ92" s="169"/>
      <c r="ILK92" s="169"/>
      <c r="ILL92" s="169"/>
      <c r="ILM92" s="169"/>
      <c r="ILN92" s="169"/>
      <c r="ILO92" s="169"/>
      <c r="ILP92" s="169"/>
      <c r="ILQ92" s="169"/>
      <c r="ILR92" s="169"/>
      <c r="ILS92" s="169"/>
      <c r="ILT92" s="169"/>
      <c r="ILU92" s="169"/>
      <c r="ILV92" s="169"/>
      <c r="ILW92" s="169"/>
      <c r="ILX92" s="169"/>
      <c r="ILY92" s="169"/>
      <c r="ILZ92" s="169"/>
      <c r="IMA92" s="169"/>
      <c r="IMB92" s="169"/>
      <c r="IMC92" s="169"/>
      <c r="IMD92" s="169"/>
      <c r="IME92" s="169"/>
      <c r="IMF92" s="169"/>
      <c r="IMG92" s="169"/>
      <c r="IMH92" s="169"/>
      <c r="IMI92" s="169"/>
      <c r="IMJ92" s="169"/>
      <c r="IMK92" s="169"/>
      <c r="IML92" s="169"/>
      <c r="IMM92" s="169"/>
      <c r="IMN92" s="169"/>
      <c r="IMO92" s="169"/>
      <c r="IMP92" s="169"/>
      <c r="IMQ92" s="169"/>
      <c r="IMR92" s="169"/>
      <c r="IMS92" s="169"/>
      <c r="IMT92" s="169"/>
      <c r="IMU92" s="169"/>
      <c r="IMV92" s="169"/>
      <c r="IMW92" s="169"/>
      <c r="IMX92" s="169"/>
      <c r="IMY92" s="169"/>
      <c r="IMZ92" s="169"/>
      <c r="INA92" s="169"/>
      <c r="INB92" s="169"/>
      <c r="INC92" s="169"/>
      <c r="IND92" s="169"/>
      <c r="INE92" s="169"/>
      <c r="INF92" s="169"/>
      <c r="ING92" s="169"/>
      <c r="INH92" s="169"/>
      <c r="INI92" s="169"/>
      <c r="INJ92" s="169"/>
      <c r="INK92" s="169"/>
      <c r="INL92" s="169"/>
      <c r="INM92" s="169"/>
      <c r="INN92" s="169"/>
      <c r="INO92" s="169"/>
      <c r="INP92" s="169"/>
      <c r="INQ92" s="169"/>
      <c r="INR92" s="169"/>
      <c r="INS92" s="169"/>
      <c r="INT92" s="169"/>
      <c r="INU92" s="169"/>
      <c r="INV92" s="169"/>
      <c r="INW92" s="169"/>
      <c r="INX92" s="169"/>
      <c r="INY92" s="169"/>
      <c r="INZ92" s="169"/>
      <c r="IOA92" s="169"/>
      <c r="IOB92" s="169"/>
      <c r="IOC92" s="169"/>
      <c r="IOD92" s="169"/>
      <c r="IOE92" s="169"/>
      <c r="IOF92" s="169"/>
      <c r="IOG92" s="169"/>
      <c r="IOH92" s="169"/>
      <c r="IOI92" s="169"/>
      <c r="IOJ92" s="169"/>
      <c r="IOK92" s="169"/>
      <c r="IOL92" s="169"/>
      <c r="IOM92" s="169"/>
      <c r="ION92" s="169"/>
      <c r="IOO92" s="169"/>
      <c r="IOP92" s="169"/>
      <c r="IOQ92" s="169"/>
      <c r="IOR92" s="169"/>
      <c r="IOS92" s="169"/>
      <c r="IOT92" s="169"/>
      <c r="IOU92" s="169"/>
      <c r="IOV92" s="169"/>
      <c r="IOW92" s="169"/>
      <c r="IOX92" s="169"/>
      <c r="IOY92" s="169"/>
      <c r="IOZ92" s="169"/>
      <c r="IPA92" s="169"/>
      <c r="IPB92" s="169"/>
      <c r="IPC92" s="169"/>
      <c r="IPD92" s="169"/>
      <c r="IPE92" s="169"/>
      <c r="IPF92" s="169"/>
      <c r="IPG92" s="169"/>
      <c r="IPH92" s="169"/>
      <c r="IPI92" s="169"/>
      <c r="IPJ92" s="169"/>
      <c r="IPK92" s="169"/>
      <c r="IPL92" s="169"/>
      <c r="IPM92" s="169"/>
      <c r="IPN92" s="169"/>
      <c r="IPO92" s="169"/>
      <c r="IPP92" s="169"/>
      <c r="IPQ92" s="169"/>
      <c r="IPR92" s="169"/>
      <c r="IPS92" s="169"/>
      <c r="IPT92" s="169"/>
      <c r="IPU92" s="169"/>
      <c r="IPV92" s="169"/>
      <c r="IPW92" s="169"/>
      <c r="IPX92" s="169"/>
      <c r="IPY92" s="169"/>
      <c r="IPZ92" s="169"/>
      <c r="IQA92" s="169"/>
      <c r="IQB92" s="169"/>
      <c r="IQC92" s="169"/>
      <c r="IQD92" s="169"/>
      <c r="IQE92" s="169"/>
      <c r="IQF92" s="169"/>
      <c r="IQG92" s="169"/>
      <c r="IQH92" s="169"/>
      <c r="IQI92" s="169"/>
      <c r="IQJ92" s="169"/>
      <c r="IQK92" s="169"/>
      <c r="IQL92" s="169"/>
      <c r="IQM92" s="169"/>
      <c r="IQN92" s="169"/>
      <c r="IQO92" s="169"/>
      <c r="IQP92" s="169"/>
      <c r="IQQ92" s="169"/>
      <c r="IQR92" s="169"/>
      <c r="IQS92" s="169"/>
      <c r="IQT92" s="169"/>
      <c r="IQU92" s="169"/>
      <c r="IQV92" s="169"/>
      <c r="IQW92" s="169"/>
      <c r="IQX92" s="169"/>
      <c r="IQY92" s="169"/>
      <c r="IQZ92" s="169"/>
      <c r="IRA92" s="169"/>
      <c r="IRB92" s="169"/>
      <c r="IRC92" s="169"/>
      <c r="IRD92" s="169"/>
      <c r="IRE92" s="169"/>
      <c r="IRF92" s="169"/>
      <c r="IRG92" s="169"/>
      <c r="IRH92" s="169"/>
      <c r="IRI92" s="169"/>
      <c r="IRJ92" s="169"/>
      <c r="IRK92" s="169"/>
      <c r="IRL92" s="169"/>
      <c r="IRM92" s="169"/>
      <c r="IRN92" s="169"/>
      <c r="IRO92" s="169"/>
      <c r="IRP92" s="169"/>
      <c r="IRQ92" s="169"/>
      <c r="IRR92" s="169"/>
      <c r="IRS92" s="169"/>
      <c r="IRT92" s="169"/>
      <c r="IRU92" s="169"/>
      <c r="IRV92" s="169"/>
      <c r="IRW92" s="169"/>
      <c r="IRX92" s="169"/>
      <c r="IRY92" s="169"/>
      <c r="IRZ92" s="169"/>
      <c r="ISA92" s="169"/>
      <c r="ISB92" s="169"/>
      <c r="ISC92" s="169"/>
      <c r="ISD92" s="169"/>
      <c r="ISE92" s="169"/>
      <c r="ISF92" s="169"/>
      <c r="ISG92" s="169"/>
      <c r="ISH92" s="169"/>
      <c r="ISI92" s="169"/>
      <c r="ISJ92" s="169"/>
      <c r="ISK92" s="169"/>
      <c r="ISL92" s="169"/>
      <c r="ISM92" s="169"/>
      <c r="ISN92" s="169"/>
      <c r="ISO92" s="169"/>
      <c r="ISP92" s="169"/>
      <c r="ISQ92" s="169"/>
      <c r="ISR92" s="169"/>
      <c r="ISS92" s="169"/>
      <c r="IST92" s="169"/>
      <c r="ISU92" s="169"/>
      <c r="ISV92" s="169"/>
      <c r="ISW92" s="169"/>
      <c r="ISX92" s="169"/>
      <c r="ISY92" s="169"/>
      <c r="ISZ92" s="169"/>
      <c r="ITA92" s="169"/>
      <c r="ITB92" s="169"/>
      <c r="ITC92" s="169"/>
      <c r="ITD92" s="169"/>
      <c r="ITE92" s="169"/>
      <c r="ITF92" s="169"/>
      <c r="ITG92" s="169"/>
      <c r="ITH92" s="169"/>
      <c r="ITI92" s="169"/>
      <c r="ITJ92" s="169"/>
      <c r="ITK92" s="169"/>
      <c r="ITL92" s="169"/>
      <c r="ITM92" s="169"/>
      <c r="ITN92" s="169"/>
      <c r="ITO92" s="169"/>
      <c r="ITP92" s="169"/>
      <c r="ITQ92" s="169"/>
      <c r="ITR92" s="169"/>
      <c r="ITS92" s="169"/>
      <c r="ITT92" s="169"/>
      <c r="ITU92" s="169"/>
      <c r="ITV92" s="169"/>
      <c r="ITW92" s="169"/>
      <c r="ITX92" s="169"/>
      <c r="ITY92" s="169"/>
      <c r="ITZ92" s="169"/>
      <c r="IUA92" s="169"/>
      <c r="IUB92" s="169"/>
      <c r="IUC92" s="169"/>
      <c r="IUD92" s="169"/>
      <c r="IUE92" s="169"/>
      <c r="IUF92" s="169"/>
      <c r="IUG92" s="169"/>
      <c r="IUH92" s="169"/>
      <c r="IUI92" s="169"/>
      <c r="IUJ92" s="169"/>
      <c r="IUK92" s="169"/>
      <c r="IUL92" s="169"/>
      <c r="IUM92" s="169"/>
      <c r="IUN92" s="169"/>
      <c r="IUO92" s="169"/>
      <c r="IUP92" s="169"/>
      <c r="IUQ92" s="169"/>
      <c r="IUR92" s="169"/>
      <c r="IUS92" s="169"/>
      <c r="IUT92" s="169"/>
      <c r="IUU92" s="169"/>
      <c r="IUV92" s="169"/>
      <c r="IUW92" s="169"/>
      <c r="IUX92" s="169"/>
      <c r="IUY92" s="169"/>
      <c r="IUZ92" s="169"/>
      <c r="IVA92" s="169"/>
      <c r="IVB92" s="169"/>
      <c r="IVC92" s="169"/>
      <c r="IVD92" s="169"/>
      <c r="IVE92" s="169"/>
      <c r="IVF92" s="169"/>
      <c r="IVG92" s="169"/>
      <c r="IVH92" s="169"/>
      <c r="IVI92" s="169"/>
      <c r="IVJ92" s="169"/>
      <c r="IVK92" s="169"/>
      <c r="IVL92" s="169"/>
      <c r="IVM92" s="169"/>
      <c r="IVN92" s="169"/>
      <c r="IVO92" s="169"/>
      <c r="IVP92" s="169"/>
      <c r="IVQ92" s="169"/>
      <c r="IVR92" s="169"/>
      <c r="IVS92" s="169"/>
      <c r="IVT92" s="169"/>
      <c r="IVU92" s="169"/>
      <c r="IVV92" s="169"/>
      <c r="IVW92" s="169"/>
      <c r="IVX92" s="169"/>
      <c r="IVY92" s="169"/>
      <c r="IVZ92" s="169"/>
      <c r="IWA92" s="169"/>
      <c r="IWB92" s="169"/>
      <c r="IWC92" s="169"/>
      <c r="IWD92" s="169"/>
      <c r="IWE92" s="169"/>
      <c r="IWF92" s="169"/>
      <c r="IWG92" s="169"/>
      <c r="IWH92" s="169"/>
      <c r="IWI92" s="169"/>
      <c r="IWJ92" s="169"/>
      <c r="IWK92" s="169"/>
      <c r="IWL92" s="169"/>
      <c r="IWM92" s="169"/>
      <c r="IWN92" s="169"/>
      <c r="IWO92" s="169"/>
      <c r="IWP92" s="169"/>
      <c r="IWQ92" s="169"/>
      <c r="IWR92" s="169"/>
      <c r="IWS92" s="169"/>
      <c r="IWT92" s="169"/>
      <c r="IWU92" s="169"/>
      <c r="IWV92" s="169"/>
      <c r="IWW92" s="169"/>
      <c r="IWX92" s="169"/>
      <c r="IWY92" s="169"/>
      <c r="IWZ92" s="169"/>
      <c r="IXA92" s="169"/>
      <c r="IXB92" s="169"/>
      <c r="IXC92" s="169"/>
      <c r="IXD92" s="169"/>
      <c r="IXE92" s="169"/>
      <c r="IXF92" s="169"/>
      <c r="IXG92" s="169"/>
      <c r="IXH92" s="169"/>
      <c r="IXI92" s="169"/>
      <c r="IXJ92" s="169"/>
      <c r="IXK92" s="169"/>
      <c r="IXL92" s="169"/>
      <c r="IXM92" s="169"/>
      <c r="IXN92" s="169"/>
      <c r="IXO92" s="169"/>
      <c r="IXP92" s="169"/>
      <c r="IXQ92" s="169"/>
      <c r="IXR92" s="169"/>
      <c r="IXS92" s="169"/>
      <c r="IXT92" s="169"/>
      <c r="IXU92" s="169"/>
      <c r="IXV92" s="169"/>
      <c r="IXW92" s="169"/>
      <c r="IXX92" s="169"/>
      <c r="IXY92" s="169"/>
      <c r="IXZ92" s="169"/>
      <c r="IYA92" s="169"/>
      <c r="IYB92" s="169"/>
      <c r="IYC92" s="169"/>
      <c r="IYD92" s="169"/>
      <c r="IYE92" s="169"/>
      <c r="IYF92" s="169"/>
      <c r="IYG92" s="169"/>
      <c r="IYH92" s="169"/>
      <c r="IYI92" s="169"/>
      <c r="IYJ92" s="169"/>
      <c r="IYK92" s="169"/>
      <c r="IYL92" s="169"/>
      <c r="IYM92" s="169"/>
      <c r="IYN92" s="169"/>
      <c r="IYO92" s="169"/>
      <c r="IYP92" s="169"/>
      <c r="IYQ92" s="169"/>
      <c r="IYR92" s="169"/>
      <c r="IYS92" s="169"/>
      <c r="IYT92" s="169"/>
      <c r="IYU92" s="169"/>
      <c r="IYV92" s="169"/>
      <c r="IYW92" s="169"/>
      <c r="IYX92" s="169"/>
      <c r="IYY92" s="169"/>
      <c r="IYZ92" s="169"/>
      <c r="IZA92" s="169"/>
      <c r="IZB92" s="169"/>
      <c r="IZC92" s="169"/>
      <c r="IZD92" s="169"/>
      <c r="IZE92" s="169"/>
      <c r="IZF92" s="169"/>
      <c r="IZG92" s="169"/>
      <c r="IZH92" s="169"/>
      <c r="IZI92" s="169"/>
      <c r="IZJ92" s="169"/>
      <c r="IZK92" s="169"/>
      <c r="IZL92" s="169"/>
      <c r="IZM92" s="169"/>
      <c r="IZN92" s="169"/>
      <c r="IZO92" s="169"/>
      <c r="IZP92" s="169"/>
      <c r="IZQ92" s="169"/>
      <c r="IZR92" s="169"/>
      <c r="IZS92" s="169"/>
      <c r="IZT92" s="169"/>
      <c r="IZU92" s="169"/>
      <c r="IZV92" s="169"/>
      <c r="IZW92" s="169"/>
      <c r="IZX92" s="169"/>
      <c r="IZY92" s="169"/>
      <c r="IZZ92" s="169"/>
      <c r="JAA92" s="169"/>
      <c r="JAB92" s="169"/>
      <c r="JAC92" s="169"/>
      <c r="JAD92" s="169"/>
      <c r="JAE92" s="169"/>
      <c r="JAF92" s="169"/>
      <c r="JAG92" s="169"/>
      <c r="JAH92" s="169"/>
      <c r="JAI92" s="169"/>
      <c r="JAJ92" s="169"/>
      <c r="JAK92" s="169"/>
      <c r="JAL92" s="169"/>
      <c r="JAM92" s="169"/>
      <c r="JAN92" s="169"/>
      <c r="JAO92" s="169"/>
      <c r="JAP92" s="169"/>
      <c r="JAQ92" s="169"/>
      <c r="JAR92" s="169"/>
      <c r="JAS92" s="169"/>
      <c r="JAT92" s="169"/>
      <c r="JAU92" s="169"/>
      <c r="JAV92" s="169"/>
      <c r="JAW92" s="169"/>
      <c r="JAX92" s="169"/>
      <c r="JAY92" s="169"/>
      <c r="JAZ92" s="169"/>
      <c r="JBA92" s="169"/>
      <c r="JBB92" s="169"/>
      <c r="JBC92" s="169"/>
      <c r="JBD92" s="169"/>
      <c r="JBE92" s="169"/>
      <c r="JBF92" s="169"/>
      <c r="JBG92" s="169"/>
      <c r="JBH92" s="169"/>
      <c r="JBI92" s="169"/>
      <c r="JBJ92" s="169"/>
      <c r="JBK92" s="169"/>
      <c r="JBL92" s="169"/>
      <c r="JBM92" s="169"/>
      <c r="JBN92" s="169"/>
      <c r="JBO92" s="169"/>
      <c r="JBP92" s="169"/>
      <c r="JBQ92" s="169"/>
      <c r="JBR92" s="169"/>
      <c r="JBS92" s="169"/>
      <c r="JBT92" s="169"/>
      <c r="JBU92" s="169"/>
      <c r="JBV92" s="169"/>
      <c r="JBW92" s="169"/>
      <c r="JBX92" s="169"/>
      <c r="JBY92" s="169"/>
      <c r="JBZ92" s="169"/>
      <c r="JCA92" s="169"/>
      <c r="JCB92" s="169"/>
      <c r="JCC92" s="169"/>
      <c r="JCD92" s="169"/>
      <c r="JCE92" s="169"/>
      <c r="JCF92" s="169"/>
      <c r="JCG92" s="169"/>
      <c r="JCH92" s="169"/>
      <c r="JCI92" s="169"/>
      <c r="JCJ92" s="169"/>
      <c r="JCK92" s="169"/>
      <c r="JCL92" s="169"/>
      <c r="JCM92" s="169"/>
      <c r="JCN92" s="169"/>
      <c r="JCO92" s="169"/>
      <c r="JCP92" s="169"/>
      <c r="JCQ92" s="169"/>
      <c r="JCR92" s="169"/>
      <c r="JCS92" s="169"/>
      <c r="JCT92" s="169"/>
      <c r="JCU92" s="169"/>
      <c r="JCV92" s="169"/>
      <c r="JCW92" s="169"/>
      <c r="JCX92" s="169"/>
      <c r="JCY92" s="169"/>
      <c r="JCZ92" s="169"/>
      <c r="JDA92" s="169"/>
      <c r="JDB92" s="169"/>
      <c r="JDC92" s="169"/>
      <c r="JDD92" s="169"/>
      <c r="JDE92" s="169"/>
      <c r="JDF92" s="169"/>
      <c r="JDG92" s="169"/>
      <c r="JDH92" s="169"/>
      <c r="JDI92" s="169"/>
      <c r="JDJ92" s="169"/>
      <c r="JDK92" s="169"/>
      <c r="JDL92" s="169"/>
      <c r="JDM92" s="169"/>
      <c r="JDN92" s="169"/>
      <c r="JDO92" s="169"/>
      <c r="JDP92" s="169"/>
      <c r="JDQ92" s="169"/>
      <c r="JDR92" s="169"/>
      <c r="JDS92" s="169"/>
      <c r="JDT92" s="169"/>
      <c r="JDU92" s="169"/>
      <c r="JDV92" s="169"/>
      <c r="JDW92" s="169"/>
      <c r="JDX92" s="169"/>
      <c r="JDY92" s="169"/>
      <c r="JDZ92" s="169"/>
      <c r="JEA92" s="169"/>
      <c r="JEB92" s="169"/>
      <c r="JEC92" s="169"/>
      <c r="JED92" s="169"/>
      <c r="JEE92" s="169"/>
      <c r="JEF92" s="169"/>
      <c r="JEG92" s="169"/>
      <c r="JEH92" s="169"/>
      <c r="JEI92" s="169"/>
      <c r="JEJ92" s="169"/>
      <c r="JEK92" s="169"/>
      <c r="JEL92" s="169"/>
      <c r="JEM92" s="169"/>
      <c r="JEN92" s="169"/>
      <c r="JEO92" s="169"/>
      <c r="JEP92" s="169"/>
      <c r="JEQ92" s="169"/>
      <c r="JER92" s="169"/>
      <c r="JES92" s="169"/>
      <c r="JET92" s="169"/>
      <c r="JEU92" s="169"/>
      <c r="JEV92" s="169"/>
      <c r="JEW92" s="169"/>
      <c r="JEX92" s="169"/>
      <c r="JEY92" s="169"/>
      <c r="JEZ92" s="169"/>
      <c r="JFA92" s="169"/>
      <c r="JFB92" s="169"/>
      <c r="JFC92" s="169"/>
      <c r="JFD92" s="169"/>
      <c r="JFE92" s="169"/>
      <c r="JFF92" s="169"/>
      <c r="JFG92" s="169"/>
      <c r="JFH92" s="169"/>
      <c r="JFI92" s="169"/>
      <c r="JFJ92" s="169"/>
      <c r="JFK92" s="169"/>
      <c r="JFL92" s="169"/>
      <c r="JFM92" s="169"/>
      <c r="JFN92" s="169"/>
      <c r="JFO92" s="169"/>
      <c r="JFP92" s="169"/>
      <c r="JFQ92" s="169"/>
      <c r="JFR92" s="169"/>
      <c r="JFS92" s="169"/>
      <c r="JFT92" s="169"/>
      <c r="JFU92" s="169"/>
      <c r="JFV92" s="169"/>
      <c r="JFW92" s="169"/>
      <c r="JFX92" s="169"/>
      <c r="JFY92" s="169"/>
      <c r="JFZ92" s="169"/>
      <c r="JGA92" s="169"/>
      <c r="JGB92" s="169"/>
      <c r="JGC92" s="169"/>
      <c r="JGD92" s="169"/>
      <c r="JGE92" s="169"/>
      <c r="JGF92" s="169"/>
      <c r="JGG92" s="169"/>
      <c r="JGH92" s="169"/>
      <c r="JGI92" s="169"/>
      <c r="JGJ92" s="169"/>
      <c r="JGK92" s="169"/>
      <c r="JGL92" s="169"/>
      <c r="JGM92" s="169"/>
      <c r="JGN92" s="169"/>
      <c r="JGO92" s="169"/>
      <c r="JGP92" s="169"/>
      <c r="JGQ92" s="169"/>
      <c r="JGR92" s="169"/>
      <c r="JGS92" s="169"/>
      <c r="JGT92" s="169"/>
      <c r="JGU92" s="169"/>
      <c r="JGV92" s="169"/>
      <c r="JGW92" s="169"/>
      <c r="JGX92" s="169"/>
      <c r="JGY92" s="169"/>
      <c r="JGZ92" s="169"/>
      <c r="JHA92" s="169"/>
      <c r="JHB92" s="169"/>
      <c r="JHC92" s="169"/>
      <c r="JHD92" s="169"/>
      <c r="JHE92" s="169"/>
      <c r="JHF92" s="169"/>
      <c r="JHG92" s="169"/>
      <c r="JHH92" s="169"/>
      <c r="JHI92" s="169"/>
      <c r="JHJ92" s="169"/>
      <c r="JHK92" s="169"/>
      <c r="JHL92" s="169"/>
      <c r="JHM92" s="169"/>
      <c r="JHN92" s="169"/>
      <c r="JHO92" s="169"/>
      <c r="JHP92" s="169"/>
      <c r="JHQ92" s="169"/>
      <c r="JHR92" s="169"/>
      <c r="JHS92" s="169"/>
      <c r="JHT92" s="169"/>
      <c r="JHU92" s="169"/>
      <c r="JHV92" s="169"/>
      <c r="JHW92" s="169"/>
      <c r="JHX92" s="169"/>
      <c r="JHY92" s="169"/>
      <c r="JHZ92" s="169"/>
      <c r="JIA92" s="169"/>
      <c r="JIB92" s="169"/>
      <c r="JIC92" s="169"/>
      <c r="JID92" s="169"/>
      <c r="JIE92" s="169"/>
      <c r="JIF92" s="169"/>
      <c r="JIG92" s="169"/>
      <c r="JIH92" s="169"/>
      <c r="JII92" s="169"/>
      <c r="JIJ92" s="169"/>
      <c r="JIK92" s="169"/>
      <c r="JIL92" s="169"/>
      <c r="JIM92" s="169"/>
      <c r="JIN92" s="169"/>
      <c r="JIO92" s="169"/>
      <c r="JIP92" s="169"/>
      <c r="JIQ92" s="169"/>
      <c r="JIR92" s="169"/>
      <c r="JIS92" s="169"/>
      <c r="JIT92" s="169"/>
      <c r="JIU92" s="169"/>
      <c r="JIV92" s="169"/>
      <c r="JIW92" s="169"/>
      <c r="JIX92" s="169"/>
      <c r="JIY92" s="169"/>
      <c r="JIZ92" s="169"/>
      <c r="JJA92" s="169"/>
      <c r="JJB92" s="169"/>
      <c r="JJC92" s="169"/>
      <c r="JJD92" s="169"/>
      <c r="JJE92" s="169"/>
      <c r="JJF92" s="169"/>
      <c r="JJG92" s="169"/>
      <c r="JJH92" s="169"/>
      <c r="JJI92" s="169"/>
      <c r="JJJ92" s="169"/>
      <c r="JJK92" s="169"/>
      <c r="JJL92" s="169"/>
      <c r="JJM92" s="169"/>
      <c r="JJN92" s="169"/>
      <c r="JJO92" s="169"/>
      <c r="JJP92" s="169"/>
      <c r="JJQ92" s="169"/>
      <c r="JJR92" s="169"/>
      <c r="JJS92" s="169"/>
      <c r="JJT92" s="169"/>
      <c r="JJU92" s="169"/>
      <c r="JJV92" s="169"/>
      <c r="JJW92" s="169"/>
      <c r="JJX92" s="169"/>
      <c r="JJY92" s="169"/>
      <c r="JJZ92" s="169"/>
      <c r="JKA92" s="169"/>
      <c r="JKB92" s="169"/>
      <c r="JKC92" s="169"/>
      <c r="JKD92" s="169"/>
      <c r="JKE92" s="169"/>
      <c r="JKF92" s="169"/>
      <c r="JKG92" s="169"/>
      <c r="JKH92" s="169"/>
      <c r="JKI92" s="169"/>
      <c r="JKJ92" s="169"/>
      <c r="JKK92" s="169"/>
      <c r="JKL92" s="169"/>
      <c r="JKM92" s="169"/>
      <c r="JKN92" s="169"/>
      <c r="JKO92" s="169"/>
      <c r="JKP92" s="169"/>
      <c r="JKQ92" s="169"/>
      <c r="JKR92" s="169"/>
      <c r="JKS92" s="169"/>
      <c r="JKT92" s="169"/>
      <c r="JKU92" s="169"/>
      <c r="JKV92" s="169"/>
      <c r="JKW92" s="169"/>
      <c r="JKX92" s="169"/>
      <c r="JKY92" s="169"/>
      <c r="JKZ92" s="169"/>
      <c r="JLA92" s="169"/>
      <c r="JLB92" s="169"/>
      <c r="JLC92" s="169"/>
      <c r="JLD92" s="169"/>
      <c r="JLE92" s="169"/>
      <c r="JLF92" s="169"/>
      <c r="JLG92" s="169"/>
      <c r="JLH92" s="169"/>
      <c r="JLI92" s="169"/>
      <c r="JLJ92" s="169"/>
      <c r="JLK92" s="169"/>
      <c r="JLL92" s="169"/>
      <c r="JLM92" s="169"/>
      <c r="JLN92" s="169"/>
      <c r="JLO92" s="169"/>
      <c r="JLP92" s="169"/>
      <c r="JLQ92" s="169"/>
      <c r="JLR92" s="169"/>
      <c r="JLS92" s="169"/>
      <c r="JLT92" s="169"/>
      <c r="JLU92" s="169"/>
      <c r="JLV92" s="169"/>
      <c r="JLW92" s="169"/>
      <c r="JLX92" s="169"/>
      <c r="JLY92" s="169"/>
      <c r="JLZ92" s="169"/>
      <c r="JMA92" s="169"/>
      <c r="JMB92" s="169"/>
      <c r="JMC92" s="169"/>
      <c r="JMD92" s="169"/>
      <c r="JME92" s="169"/>
      <c r="JMF92" s="169"/>
      <c r="JMG92" s="169"/>
      <c r="JMH92" s="169"/>
      <c r="JMI92" s="169"/>
      <c r="JMJ92" s="169"/>
      <c r="JMK92" s="169"/>
      <c r="JML92" s="169"/>
      <c r="JMM92" s="169"/>
      <c r="JMN92" s="169"/>
      <c r="JMO92" s="169"/>
      <c r="JMP92" s="169"/>
      <c r="JMQ92" s="169"/>
      <c r="JMR92" s="169"/>
      <c r="JMS92" s="169"/>
      <c r="JMT92" s="169"/>
      <c r="JMU92" s="169"/>
      <c r="JMV92" s="169"/>
      <c r="JMW92" s="169"/>
      <c r="JMX92" s="169"/>
      <c r="JMY92" s="169"/>
      <c r="JMZ92" s="169"/>
      <c r="JNA92" s="169"/>
      <c r="JNB92" s="169"/>
      <c r="JNC92" s="169"/>
      <c r="JND92" s="169"/>
      <c r="JNE92" s="169"/>
      <c r="JNF92" s="169"/>
      <c r="JNG92" s="169"/>
      <c r="JNH92" s="169"/>
      <c r="JNI92" s="169"/>
      <c r="JNJ92" s="169"/>
      <c r="JNK92" s="169"/>
      <c r="JNL92" s="169"/>
      <c r="JNM92" s="169"/>
      <c r="JNN92" s="169"/>
      <c r="JNO92" s="169"/>
      <c r="JNP92" s="169"/>
      <c r="JNQ92" s="169"/>
      <c r="JNR92" s="169"/>
      <c r="JNS92" s="169"/>
      <c r="JNT92" s="169"/>
      <c r="JNU92" s="169"/>
      <c r="JNV92" s="169"/>
      <c r="JNW92" s="169"/>
      <c r="JNX92" s="169"/>
      <c r="JNY92" s="169"/>
      <c r="JNZ92" s="169"/>
      <c r="JOA92" s="169"/>
      <c r="JOB92" s="169"/>
      <c r="JOC92" s="169"/>
      <c r="JOD92" s="169"/>
      <c r="JOE92" s="169"/>
      <c r="JOF92" s="169"/>
      <c r="JOG92" s="169"/>
      <c r="JOH92" s="169"/>
      <c r="JOI92" s="169"/>
      <c r="JOJ92" s="169"/>
      <c r="JOK92" s="169"/>
      <c r="JOL92" s="169"/>
      <c r="JOM92" s="169"/>
      <c r="JON92" s="169"/>
      <c r="JOO92" s="169"/>
      <c r="JOP92" s="169"/>
      <c r="JOQ92" s="169"/>
      <c r="JOR92" s="169"/>
      <c r="JOS92" s="169"/>
      <c r="JOT92" s="169"/>
      <c r="JOU92" s="169"/>
      <c r="JOV92" s="169"/>
      <c r="JOW92" s="169"/>
      <c r="JOX92" s="169"/>
      <c r="JOY92" s="169"/>
      <c r="JOZ92" s="169"/>
      <c r="JPA92" s="169"/>
      <c r="JPB92" s="169"/>
      <c r="JPC92" s="169"/>
      <c r="JPD92" s="169"/>
      <c r="JPE92" s="169"/>
      <c r="JPF92" s="169"/>
      <c r="JPG92" s="169"/>
      <c r="JPH92" s="169"/>
      <c r="JPI92" s="169"/>
      <c r="JPJ92" s="169"/>
      <c r="JPK92" s="169"/>
      <c r="JPL92" s="169"/>
      <c r="JPM92" s="169"/>
      <c r="JPN92" s="169"/>
      <c r="JPO92" s="169"/>
      <c r="JPP92" s="169"/>
      <c r="JPQ92" s="169"/>
      <c r="JPR92" s="169"/>
      <c r="JPS92" s="169"/>
      <c r="JPT92" s="169"/>
      <c r="JPU92" s="169"/>
      <c r="JPV92" s="169"/>
      <c r="JPW92" s="169"/>
      <c r="JPX92" s="169"/>
      <c r="JPY92" s="169"/>
      <c r="JPZ92" s="169"/>
      <c r="JQA92" s="169"/>
      <c r="JQB92" s="169"/>
      <c r="JQC92" s="169"/>
      <c r="JQD92" s="169"/>
      <c r="JQE92" s="169"/>
      <c r="JQF92" s="169"/>
      <c r="JQG92" s="169"/>
      <c r="JQH92" s="169"/>
      <c r="JQI92" s="169"/>
      <c r="JQJ92" s="169"/>
      <c r="JQK92" s="169"/>
      <c r="JQL92" s="169"/>
      <c r="JQM92" s="169"/>
      <c r="JQN92" s="169"/>
      <c r="JQO92" s="169"/>
      <c r="JQP92" s="169"/>
      <c r="JQQ92" s="169"/>
      <c r="JQR92" s="169"/>
      <c r="JQS92" s="169"/>
      <c r="JQT92" s="169"/>
      <c r="JQU92" s="169"/>
      <c r="JQV92" s="169"/>
      <c r="JQW92" s="169"/>
      <c r="JQX92" s="169"/>
      <c r="JQY92" s="169"/>
      <c r="JQZ92" s="169"/>
      <c r="JRA92" s="169"/>
      <c r="JRB92" s="169"/>
      <c r="JRC92" s="169"/>
      <c r="JRD92" s="169"/>
      <c r="JRE92" s="169"/>
      <c r="JRF92" s="169"/>
      <c r="JRG92" s="169"/>
      <c r="JRH92" s="169"/>
      <c r="JRI92" s="169"/>
      <c r="JRJ92" s="169"/>
      <c r="JRK92" s="169"/>
      <c r="JRL92" s="169"/>
      <c r="JRM92" s="169"/>
      <c r="JRN92" s="169"/>
      <c r="JRO92" s="169"/>
      <c r="JRP92" s="169"/>
      <c r="JRQ92" s="169"/>
      <c r="JRR92" s="169"/>
      <c r="JRS92" s="169"/>
      <c r="JRT92" s="169"/>
      <c r="JRU92" s="169"/>
      <c r="JRV92" s="169"/>
      <c r="JRW92" s="169"/>
      <c r="JRX92" s="169"/>
      <c r="JRY92" s="169"/>
      <c r="JRZ92" s="169"/>
      <c r="JSA92" s="169"/>
      <c r="JSB92" s="169"/>
      <c r="JSC92" s="169"/>
      <c r="JSD92" s="169"/>
      <c r="JSE92" s="169"/>
      <c r="JSF92" s="169"/>
      <c r="JSG92" s="169"/>
      <c r="JSH92" s="169"/>
      <c r="JSI92" s="169"/>
      <c r="JSJ92" s="169"/>
      <c r="JSK92" s="169"/>
      <c r="JSL92" s="169"/>
      <c r="JSM92" s="169"/>
      <c r="JSN92" s="169"/>
      <c r="JSO92" s="169"/>
      <c r="JSP92" s="169"/>
      <c r="JSQ92" s="169"/>
      <c r="JSR92" s="169"/>
      <c r="JSS92" s="169"/>
      <c r="JST92" s="169"/>
      <c r="JSU92" s="169"/>
      <c r="JSV92" s="169"/>
      <c r="JSW92" s="169"/>
      <c r="JSX92" s="169"/>
      <c r="JSY92" s="169"/>
      <c r="JSZ92" s="169"/>
      <c r="JTA92" s="169"/>
      <c r="JTB92" s="169"/>
      <c r="JTC92" s="169"/>
      <c r="JTD92" s="169"/>
      <c r="JTE92" s="169"/>
      <c r="JTF92" s="169"/>
      <c r="JTG92" s="169"/>
      <c r="JTH92" s="169"/>
      <c r="JTI92" s="169"/>
      <c r="JTJ92" s="169"/>
      <c r="JTK92" s="169"/>
      <c r="JTL92" s="169"/>
      <c r="JTM92" s="169"/>
      <c r="JTN92" s="169"/>
      <c r="JTO92" s="169"/>
      <c r="JTP92" s="169"/>
      <c r="JTQ92" s="169"/>
      <c r="JTR92" s="169"/>
      <c r="JTS92" s="169"/>
      <c r="JTT92" s="169"/>
      <c r="JTU92" s="169"/>
      <c r="JTV92" s="169"/>
      <c r="JTW92" s="169"/>
      <c r="JTX92" s="169"/>
      <c r="JTY92" s="169"/>
      <c r="JTZ92" s="169"/>
      <c r="JUA92" s="169"/>
      <c r="JUB92" s="169"/>
      <c r="JUC92" s="169"/>
      <c r="JUD92" s="169"/>
      <c r="JUE92" s="169"/>
      <c r="JUF92" s="169"/>
      <c r="JUG92" s="169"/>
      <c r="JUH92" s="169"/>
      <c r="JUI92" s="169"/>
      <c r="JUJ92" s="169"/>
      <c r="JUK92" s="169"/>
      <c r="JUL92" s="169"/>
      <c r="JUM92" s="169"/>
      <c r="JUN92" s="169"/>
      <c r="JUO92" s="169"/>
      <c r="JUP92" s="169"/>
      <c r="JUQ92" s="169"/>
      <c r="JUR92" s="169"/>
      <c r="JUS92" s="169"/>
      <c r="JUT92" s="169"/>
      <c r="JUU92" s="169"/>
      <c r="JUV92" s="169"/>
      <c r="JUW92" s="169"/>
      <c r="JUX92" s="169"/>
      <c r="JUY92" s="169"/>
      <c r="JUZ92" s="169"/>
      <c r="JVA92" s="169"/>
      <c r="JVB92" s="169"/>
      <c r="JVC92" s="169"/>
      <c r="JVD92" s="169"/>
      <c r="JVE92" s="169"/>
      <c r="JVF92" s="169"/>
      <c r="JVG92" s="169"/>
      <c r="JVH92" s="169"/>
      <c r="JVI92" s="169"/>
      <c r="JVJ92" s="169"/>
      <c r="JVK92" s="169"/>
      <c r="JVL92" s="169"/>
      <c r="JVM92" s="169"/>
      <c r="JVN92" s="169"/>
      <c r="JVO92" s="169"/>
      <c r="JVP92" s="169"/>
      <c r="JVQ92" s="169"/>
      <c r="JVR92" s="169"/>
      <c r="JVS92" s="169"/>
      <c r="JVT92" s="169"/>
      <c r="JVU92" s="169"/>
      <c r="JVV92" s="169"/>
      <c r="JVW92" s="169"/>
      <c r="JVX92" s="169"/>
      <c r="JVY92" s="169"/>
      <c r="JVZ92" s="169"/>
      <c r="JWA92" s="169"/>
      <c r="JWB92" s="169"/>
      <c r="JWC92" s="169"/>
      <c r="JWD92" s="169"/>
      <c r="JWE92" s="169"/>
      <c r="JWF92" s="169"/>
      <c r="JWG92" s="169"/>
      <c r="JWH92" s="169"/>
      <c r="JWI92" s="169"/>
      <c r="JWJ92" s="169"/>
      <c r="JWK92" s="169"/>
      <c r="JWL92" s="169"/>
      <c r="JWM92" s="169"/>
      <c r="JWN92" s="169"/>
      <c r="JWO92" s="169"/>
      <c r="JWP92" s="169"/>
      <c r="JWQ92" s="169"/>
      <c r="JWR92" s="169"/>
      <c r="JWS92" s="169"/>
      <c r="JWT92" s="169"/>
      <c r="JWU92" s="169"/>
      <c r="JWV92" s="169"/>
      <c r="JWW92" s="169"/>
      <c r="JWX92" s="169"/>
      <c r="JWY92" s="169"/>
      <c r="JWZ92" s="169"/>
      <c r="JXA92" s="169"/>
      <c r="JXB92" s="169"/>
      <c r="JXC92" s="169"/>
      <c r="JXD92" s="169"/>
      <c r="JXE92" s="169"/>
      <c r="JXF92" s="169"/>
      <c r="JXG92" s="169"/>
      <c r="JXH92" s="169"/>
      <c r="JXI92" s="169"/>
      <c r="JXJ92" s="169"/>
      <c r="JXK92" s="169"/>
      <c r="JXL92" s="169"/>
      <c r="JXM92" s="169"/>
      <c r="JXN92" s="169"/>
      <c r="JXO92" s="169"/>
      <c r="JXP92" s="169"/>
      <c r="JXQ92" s="169"/>
      <c r="JXR92" s="169"/>
      <c r="JXS92" s="169"/>
      <c r="JXT92" s="169"/>
      <c r="JXU92" s="169"/>
      <c r="JXV92" s="169"/>
      <c r="JXW92" s="169"/>
      <c r="JXX92" s="169"/>
      <c r="JXY92" s="169"/>
      <c r="JXZ92" s="169"/>
      <c r="JYA92" s="169"/>
      <c r="JYB92" s="169"/>
      <c r="JYC92" s="169"/>
      <c r="JYD92" s="169"/>
      <c r="JYE92" s="169"/>
      <c r="JYF92" s="169"/>
      <c r="JYG92" s="169"/>
      <c r="JYH92" s="169"/>
      <c r="JYI92" s="169"/>
      <c r="JYJ92" s="169"/>
      <c r="JYK92" s="169"/>
      <c r="JYL92" s="169"/>
      <c r="JYM92" s="169"/>
      <c r="JYN92" s="169"/>
      <c r="JYO92" s="169"/>
      <c r="JYP92" s="169"/>
      <c r="JYQ92" s="169"/>
      <c r="JYR92" s="169"/>
      <c r="JYS92" s="169"/>
      <c r="JYT92" s="169"/>
      <c r="JYU92" s="169"/>
      <c r="JYV92" s="169"/>
      <c r="JYW92" s="169"/>
      <c r="JYX92" s="169"/>
      <c r="JYY92" s="169"/>
      <c r="JYZ92" s="169"/>
      <c r="JZA92" s="169"/>
      <c r="JZB92" s="169"/>
      <c r="JZC92" s="169"/>
      <c r="JZD92" s="169"/>
      <c r="JZE92" s="169"/>
      <c r="JZF92" s="169"/>
      <c r="JZG92" s="169"/>
      <c r="JZH92" s="169"/>
      <c r="JZI92" s="169"/>
      <c r="JZJ92" s="169"/>
      <c r="JZK92" s="169"/>
      <c r="JZL92" s="169"/>
      <c r="JZM92" s="169"/>
      <c r="JZN92" s="169"/>
      <c r="JZO92" s="169"/>
      <c r="JZP92" s="169"/>
      <c r="JZQ92" s="169"/>
      <c r="JZR92" s="169"/>
      <c r="JZS92" s="169"/>
      <c r="JZT92" s="169"/>
      <c r="JZU92" s="169"/>
      <c r="JZV92" s="169"/>
      <c r="JZW92" s="169"/>
      <c r="JZX92" s="169"/>
      <c r="JZY92" s="169"/>
      <c r="JZZ92" s="169"/>
      <c r="KAA92" s="169"/>
      <c r="KAB92" s="169"/>
      <c r="KAC92" s="169"/>
      <c r="KAD92" s="169"/>
      <c r="KAE92" s="169"/>
      <c r="KAF92" s="169"/>
      <c r="KAG92" s="169"/>
      <c r="KAH92" s="169"/>
      <c r="KAI92" s="169"/>
      <c r="KAJ92" s="169"/>
      <c r="KAK92" s="169"/>
      <c r="KAL92" s="169"/>
      <c r="KAM92" s="169"/>
      <c r="KAN92" s="169"/>
      <c r="KAO92" s="169"/>
      <c r="KAP92" s="169"/>
      <c r="KAQ92" s="169"/>
      <c r="KAR92" s="169"/>
      <c r="KAS92" s="169"/>
      <c r="KAT92" s="169"/>
      <c r="KAU92" s="169"/>
      <c r="KAV92" s="169"/>
      <c r="KAW92" s="169"/>
      <c r="KAX92" s="169"/>
      <c r="KAY92" s="169"/>
      <c r="KAZ92" s="169"/>
      <c r="KBA92" s="169"/>
      <c r="KBB92" s="169"/>
      <c r="KBC92" s="169"/>
      <c r="KBD92" s="169"/>
      <c r="KBE92" s="169"/>
      <c r="KBF92" s="169"/>
      <c r="KBG92" s="169"/>
      <c r="KBH92" s="169"/>
      <c r="KBI92" s="169"/>
      <c r="KBJ92" s="169"/>
      <c r="KBK92" s="169"/>
      <c r="KBL92" s="169"/>
      <c r="KBM92" s="169"/>
      <c r="KBN92" s="169"/>
      <c r="KBO92" s="169"/>
      <c r="KBP92" s="169"/>
      <c r="KBQ92" s="169"/>
      <c r="KBR92" s="169"/>
      <c r="KBS92" s="169"/>
      <c r="KBT92" s="169"/>
      <c r="KBU92" s="169"/>
      <c r="KBV92" s="169"/>
      <c r="KBW92" s="169"/>
      <c r="KBX92" s="169"/>
      <c r="KBY92" s="169"/>
      <c r="KBZ92" s="169"/>
      <c r="KCA92" s="169"/>
      <c r="KCB92" s="169"/>
      <c r="KCC92" s="169"/>
      <c r="KCD92" s="169"/>
      <c r="KCE92" s="169"/>
      <c r="KCF92" s="169"/>
      <c r="KCG92" s="169"/>
      <c r="KCH92" s="169"/>
      <c r="KCI92" s="169"/>
      <c r="KCJ92" s="169"/>
      <c r="KCK92" s="169"/>
      <c r="KCL92" s="169"/>
      <c r="KCM92" s="169"/>
      <c r="KCN92" s="169"/>
      <c r="KCO92" s="169"/>
      <c r="KCP92" s="169"/>
      <c r="KCQ92" s="169"/>
      <c r="KCR92" s="169"/>
      <c r="KCS92" s="169"/>
      <c r="KCT92" s="169"/>
      <c r="KCU92" s="169"/>
      <c r="KCV92" s="169"/>
      <c r="KCW92" s="169"/>
      <c r="KCX92" s="169"/>
      <c r="KCY92" s="169"/>
      <c r="KCZ92" s="169"/>
      <c r="KDA92" s="169"/>
      <c r="KDB92" s="169"/>
      <c r="KDC92" s="169"/>
      <c r="KDD92" s="169"/>
      <c r="KDE92" s="169"/>
      <c r="KDF92" s="169"/>
      <c r="KDG92" s="169"/>
      <c r="KDH92" s="169"/>
      <c r="KDI92" s="169"/>
      <c r="KDJ92" s="169"/>
      <c r="KDK92" s="169"/>
      <c r="KDL92" s="169"/>
      <c r="KDM92" s="169"/>
      <c r="KDN92" s="169"/>
      <c r="KDO92" s="169"/>
      <c r="KDP92" s="169"/>
      <c r="KDQ92" s="169"/>
      <c r="KDR92" s="169"/>
      <c r="KDS92" s="169"/>
      <c r="KDT92" s="169"/>
      <c r="KDU92" s="169"/>
      <c r="KDV92" s="169"/>
      <c r="KDW92" s="169"/>
      <c r="KDX92" s="169"/>
      <c r="KDY92" s="169"/>
      <c r="KDZ92" s="169"/>
      <c r="KEA92" s="169"/>
      <c r="KEB92" s="169"/>
      <c r="KEC92" s="169"/>
      <c r="KED92" s="169"/>
      <c r="KEE92" s="169"/>
      <c r="KEF92" s="169"/>
      <c r="KEG92" s="169"/>
      <c r="KEH92" s="169"/>
      <c r="KEI92" s="169"/>
      <c r="KEJ92" s="169"/>
      <c r="KEK92" s="169"/>
      <c r="KEL92" s="169"/>
      <c r="KEM92" s="169"/>
      <c r="KEN92" s="169"/>
      <c r="KEO92" s="169"/>
      <c r="KEP92" s="169"/>
      <c r="KEQ92" s="169"/>
      <c r="KER92" s="169"/>
      <c r="KES92" s="169"/>
      <c r="KET92" s="169"/>
      <c r="KEU92" s="169"/>
      <c r="KEV92" s="169"/>
      <c r="KEW92" s="169"/>
      <c r="KEX92" s="169"/>
      <c r="KEY92" s="169"/>
      <c r="KEZ92" s="169"/>
      <c r="KFA92" s="169"/>
      <c r="KFB92" s="169"/>
      <c r="KFC92" s="169"/>
      <c r="KFD92" s="169"/>
      <c r="KFE92" s="169"/>
      <c r="KFF92" s="169"/>
      <c r="KFG92" s="169"/>
      <c r="KFH92" s="169"/>
      <c r="KFI92" s="169"/>
      <c r="KFJ92" s="169"/>
      <c r="KFK92" s="169"/>
      <c r="KFL92" s="169"/>
      <c r="KFM92" s="169"/>
      <c r="KFN92" s="169"/>
      <c r="KFO92" s="169"/>
      <c r="KFP92" s="169"/>
      <c r="KFQ92" s="169"/>
      <c r="KFR92" s="169"/>
      <c r="KFS92" s="169"/>
      <c r="KFT92" s="169"/>
      <c r="KFU92" s="169"/>
      <c r="KFV92" s="169"/>
      <c r="KFW92" s="169"/>
      <c r="KFX92" s="169"/>
      <c r="KFY92" s="169"/>
      <c r="KFZ92" s="169"/>
      <c r="KGA92" s="169"/>
      <c r="KGB92" s="169"/>
      <c r="KGC92" s="169"/>
      <c r="KGD92" s="169"/>
      <c r="KGE92" s="169"/>
      <c r="KGF92" s="169"/>
      <c r="KGG92" s="169"/>
      <c r="KGH92" s="169"/>
      <c r="KGI92" s="169"/>
      <c r="KGJ92" s="169"/>
      <c r="KGK92" s="169"/>
      <c r="KGL92" s="169"/>
      <c r="KGM92" s="169"/>
      <c r="KGN92" s="169"/>
      <c r="KGO92" s="169"/>
      <c r="KGP92" s="169"/>
      <c r="KGQ92" s="169"/>
      <c r="KGR92" s="169"/>
      <c r="KGS92" s="169"/>
      <c r="KGT92" s="169"/>
      <c r="KGU92" s="169"/>
      <c r="KGV92" s="169"/>
      <c r="KGW92" s="169"/>
      <c r="KGX92" s="169"/>
      <c r="KGY92" s="169"/>
      <c r="KGZ92" s="169"/>
      <c r="KHA92" s="169"/>
      <c r="KHB92" s="169"/>
      <c r="KHC92" s="169"/>
      <c r="KHD92" s="169"/>
      <c r="KHE92" s="169"/>
      <c r="KHF92" s="169"/>
      <c r="KHG92" s="169"/>
      <c r="KHH92" s="169"/>
      <c r="KHI92" s="169"/>
      <c r="KHJ92" s="169"/>
      <c r="KHK92" s="169"/>
      <c r="KHL92" s="169"/>
      <c r="KHM92" s="169"/>
      <c r="KHN92" s="169"/>
      <c r="KHO92" s="169"/>
      <c r="KHP92" s="169"/>
      <c r="KHQ92" s="169"/>
      <c r="KHR92" s="169"/>
      <c r="KHS92" s="169"/>
      <c r="KHT92" s="169"/>
      <c r="KHU92" s="169"/>
      <c r="KHV92" s="169"/>
      <c r="KHW92" s="169"/>
      <c r="KHX92" s="169"/>
      <c r="KHY92" s="169"/>
      <c r="KHZ92" s="169"/>
      <c r="KIA92" s="169"/>
      <c r="KIB92" s="169"/>
      <c r="KIC92" s="169"/>
      <c r="KID92" s="169"/>
      <c r="KIE92" s="169"/>
      <c r="KIF92" s="169"/>
      <c r="KIG92" s="169"/>
      <c r="KIH92" s="169"/>
      <c r="KII92" s="169"/>
      <c r="KIJ92" s="169"/>
      <c r="KIK92" s="169"/>
      <c r="KIL92" s="169"/>
      <c r="KIM92" s="169"/>
      <c r="KIN92" s="169"/>
      <c r="KIO92" s="169"/>
      <c r="KIP92" s="169"/>
      <c r="KIQ92" s="169"/>
      <c r="KIR92" s="169"/>
      <c r="KIS92" s="169"/>
      <c r="KIT92" s="169"/>
      <c r="KIU92" s="169"/>
      <c r="KIV92" s="169"/>
      <c r="KIW92" s="169"/>
      <c r="KIX92" s="169"/>
      <c r="KIY92" s="169"/>
      <c r="KIZ92" s="169"/>
      <c r="KJA92" s="169"/>
      <c r="KJB92" s="169"/>
      <c r="KJC92" s="169"/>
      <c r="KJD92" s="169"/>
      <c r="KJE92" s="169"/>
      <c r="KJF92" s="169"/>
      <c r="KJG92" s="169"/>
      <c r="KJH92" s="169"/>
      <c r="KJI92" s="169"/>
      <c r="KJJ92" s="169"/>
      <c r="KJK92" s="169"/>
      <c r="KJL92" s="169"/>
      <c r="KJM92" s="169"/>
      <c r="KJN92" s="169"/>
      <c r="KJO92" s="169"/>
      <c r="KJP92" s="169"/>
      <c r="KJQ92" s="169"/>
      <c r="KJR92" s="169"/>
      <c r="KJS92" s="169"/>
      <c r="KJT92" s="169"/>
      <c r="KJU92" s="169"/>
      <c r="KJV92" s="169"/>
      <c r="KJW92" s="169"/>
      <c r="KJX92" s="169"/>
      <c r="KJY92" s="169"/>
      <c r="KJZ92" s="169"/>
      <c r="KKA92" s="169"/>
      <c r="KKB92" s="169"/>
      <c r="KKC92" s="169"/>
      <c r="KKD92" s="169"/>
      <c r="KKE92" s="169"/>
      <c r="KKF92" s="169"/>
      <c r="KKG92" s="169"/>
      <c r="KKH92" s="169"/>
      <c r="KKI92" s="169"/>
      <c r="KKJ92" s="169"/>
      <c r="KKK92" s="169"/>
      <c r="KKL92" s="169"/>
      <c r="KKM92" s="169"/>
      <c r="KKN92" s="169"/>
      <c r="KKO92" s="169"/>
      <c r="KKP92" s="169"/>
      <c r="KKQ92" s="169"/>
      <c r="KKR92" s="169"/>
      <c r="KKS92" s="169"/>
      <c r="KKT92" s="169"/>
      <c r="KKU92" s="169"/>
      <c r="KKV92" s="169"/>
      <c r="KKW92" s="169"/>
      <c r="KKX92" s="169"/>
      <c r="KKY92" s="169"/>
      <c r="KKZ92" s="169"/>
      <c r="KLA92" s="169"/>
      <c r="KLB92" s="169"/>
      <c r="KLC92" s="169"/>
      <c r="KLD92" s="169"/>
      <c r="KLE92" s="169"/>
      <c r="KLF92" s="169"/>
      <c r="KLG92" s="169"/>
      <c r="KLH92" s="169"/>
      <c r="KLI92" s="169"/>
      <c r="KLJ92" s="169"/>
      <c r="KLK92" s="169"/>
      <c r="KLL92" s="169"/>
      <c r="KLM92" s="169"/>
      <c r="KLN92" s="169"/>
      <c r="KLO92" s="169"/>
      <c r="KLP92" s="169"/>
      <c r="KLQ92" s="169"/>
      <c r="KLR92" s="169"/>
      <c r="KLS92" s="169"/>
      <c r="KLT92" s="169"/>
      <c r="KLU92" s="169"/>
      <c r="KLV92" s="169"/>
      <c r="KLW92" s="169"/>
      <c r="KLX92" s="169"/>
      <c r="KLY92" s="169"/>
      <c r="KLZ92" s="169"/>
      <c r="KMA92" s="169"/>
      <c r="KMB92" s="169"/>
      <c r="KMC92" s="169"/>
      <c r="KMD92" s="169"/>
      <c r="KME92" s="169"/>
      <c r="KMF92" s="169"/>
      <c r="KMG92" s="169"/>
      <c r="KMH92" s="169"/>
      <c r="KMI92" s="169"/>
      <c r="KMJ92" s="169"/>
      <c r="KMK92" s="169"/>
      <c r="KML92" s="169"/>
      <c r="KMM92" s="169"/>
      <c r="KMN92" s="169"/>
      <c r="KMO92" s="169"/>
      <c r="KMP92" s="169"/>
      <c r="KMQ92" s="169"/>
      <c r="KMR92" s="169"/>
      <c r="KMS92" s="169"/>
      <c r="KMT92" s="169"/>
      <c r="KMU92" s="169"/>
      <c r="KMV92" s="169"/>
      <c r="KMW92" s="169"/>
      <c r="KMX92" s="169"/>
      <c r="KMY92" s="169"/>
      <c r="KMZ92" s="169"/>
      <c r="KNA92" s="169"/>
      <c r="KNB92" s="169"/>
      <c r="KNC92" s="169"/>
      <c r="KND92" s="169"/>
      <c r="KNE92" s="169"/>
      <c r="KNF92" s="169"/>
      <c r="KNG92" s="169"/>
      <c r="KNH92" s="169"/>
      <c r="KNI92" s="169"/>
      <c r="KNJ92" s="169"/>
      <c r="KNK92" s="169"/>
      <c r="KNL92" s="169"/>
      <c r="KNM92" s="169"/>
      <c r="KNN92" s="169"/>
      <c r="KNO92" s="169"/>
      <c r="KNP92" s="169"/>
      <c r="KNQ92" s="169"/>
      <c r="KNR92" s="169"/>
      <c r="KNS92" s="169"/>
      <c r="KNT92" s="169"/>
      <c r="KNU92" s="169"/>
      <c r="KNV92" s="169"/>
      <c r="KNW92" s="169"/>
      <c r="KNX92" s="169"/>
      <c r="KNY92" s="169"/>
      <c r="KNZ92" s="169"/>
      <c r="KOA92" s="169"/>
      <c r="KOB92" s="169"/>
      <c r="KOC92" s="169"/>
      <c r="KOD92" s="169"/>
      <c r="KOE92" s="169"/>
      <c r="KOF92" s="169"/>
      <c r="KOG92" s="169"/>
      <c r="KOH92" s="169"/>
      <c r="KOI92" s="169"/>
      <c r="KOJ92" s="169"/>
      <c r="KOK92" s="169"/>
      <c r="KOL92" s="169"/>
      <c r="KOM92" s="169"/>
      <c r="KON92" s="169"/>
      <c r="KOO92" s="169"/>
      <c r="KOP92" s="169"/>
      <c r="KOQ92" s="169"/>
      <c r="KOR92" s="169"/>
      <c r="KOS92" s="169"/>
      <c r="KOT92" s="169"/>
      <c r="KOU92" s="169"/>
      <c r="KOV92" s="169"/>
      <c r="KOW92" s="169"/>
      <c r="KOX92" s="169"/>
      <c r="KOY92" s="169"/>
      <c r="KOZ92" s="169"/>
      <c r="KPA92" s="169"/>
      <c r="KPB92" s="169"/>
      <c r="KPC92" s="169"/>
      <c r="KPD92" s="169"/>
      <c r="KPE92" s="169"/>
      <c r="KPF92" s="169"/>
      <c r="KPG92" s="169"/>
      <c r="KPH92" s="169"/>
      <c r="KPI92" s="169"/>
      <c r="KPJ92" s="169"/>
      <c r="KPK92" s="169"/>
      <c r="KPL92" s="169"/>
      <c r="KPM92" s="169"/>
      <c r="KPN92" s="169"/>
      <c r="KPO92" s="169"/>
      <c r="KPP92" s="169"/>
      <c r="KPQ92" s="169"/>
      <c r="KPR92" s="169"/>
      <c r="KPS92" s="169"/>
      <c r="KPT92" s="169"/>
      <c r="KPU92" s="169"/>
      <c r="KPV92" s="169"/>
      <c r="KPW92" s="169"/>
      <c r="KPX92" s="169"/>
      <c r="KPY92" s="169"/>
      <c r="KPZ92" s="169"/>
      <c r="KQA92" s="169"/>
      <c r="KQB92" s="169"/>
      <c r="KQC92" s="169"/>
      <c r="KQD92" s="169"/>
      <c r="KQE92" s="169"/>
      <c r="KQF92" s="169"/>
      <c r="KQG92" s="169"/>
      <c r="KQH92" s="169"/>
      <c r="KQI92" s="169"/>
      <c r="KQJ92" s="169"/>
      <c r="KQK92" s="169"/>
      <c r="KQL92" s="169"/>
      <c r="KQM92" s="169"/>
      <c r="KQN92" s="169"/>
      <c r="KQO92" s="169"/>
      <c r="KQP92" s="169"/>
      <c r="KQQ92" s="169"/>
      <c r="KQR92" s="169"/>
      <c r="KQS92" s="169"/>
      <c r="KQT92" s="169"/>
      <c r="KQU92" s="169"/>
      <c r="KQV92" s="169"/>
      <c r="KQW92" s="169"/>
      <c r="KQX92" s="169"/>
      <c r="KQY92" s="169"/>
      <c r="KQZ92" s="169"/>
      <c r="KRA92" s="169"/>
      <c r="KRB92" s="169"/>
      <c r="KRC92" s="169"/>
      <c r="KRD92" s="169"/>
      <c r="KRE92" s="169"/>
      <c r="KRF92" s="169"/>
      <c r="KRG92" s="169"/>
      <c r="KRH92" s="169"/>
      <c r="KRI92" s="169"/>
      <c r="KRJ92" s="169"/>
      <c r="KRK92" s="169"/>
      <c r="KRL92" s="169"/>
      <c r="KRM92" s="169"/>
      <c r="KRN92" s="169"/>
      <c r="KRO92" s="169"/>
      <c r="KRP92" s="169"/>
      <c r="KRQ92" s="169"/>
      <c r="KRR92" s="169"/>
      <c r="KRS92" s="169"/>
      <c r="KRT92" s="169"/>
      <c r="KRU92" s="169"/>
      <c r="KRV92" s="169"/>
      <c r="KRW92" s="169"/>
      <c r="KRX92" s="169"/>
      <c r="KRY92" s="169"/>
      <c r="KRZ92" s="169"/>
      <c r="KSA92" s="169"/>
      <c r="KSB92" s="169"/>
      <c r="KSC92" s="169"/>
      <c r="KSD92" s="169"/>
      <c r="KSE92" s="169"/>
      <c r="KSF92" s="169"/>
      <c r="KSG92" s="169"/>
      <c r="KSH92" s="169"/>
      <c r="KSI92" s="169"/>
      <c r="KSJ92" s="169"/>
      <c r="KSK92" s="169"/>
      <c r="KSL92" s="169"/>
      <c r="KSM92" s="169"/>
      <c r="KSN92" s="169"/>
      <c r="KSO92" s="169"/>
      <c r="KSP92" s="169"/>
      <c r="KSQ92" s="169"/>
      <c r="KSR92" s="169"/>
      <c r="KSS92" s="169"/>
      <c r="KST92" s="169"/>
      <c r="KSU92" s="169"/>
      <c r="KSV92" s="169"/>
      <c r="KSW92" s="169"/>
      <c r="KSX92" s="169"/>
      <c r="KSY92" s="169"/>
      <c r="KSZ92" s="169"/>
      <c r="KTA92" s="169"/>
      <c r="KTB92" s="169"/>
      <c r="KTC92" s="169"/>
      <c r="KTD92" s="169"/>
      <c r="KTE92" s="169"/>
      <c r="KTF92" s="169"/>
      <c r="KTG92" s="169"/>
      <c r="KTH92" s="169"/>
      <c r="KTI92" s="169"/>
      <c r="KTJ92" s="169"/>
      <c r="KTK92" s="169"/>
      <c r="KTL92" s="169"/>
      <c r="KTM92" s="169"/>
      <c r="KTN92" s="169"/>
      <c r="KTO92" s="169"/>
      <c r="KTP92" s="169"/>
      <c r="KTQ92" s="169"/>
      <c r="KTR92" s="169"/>
      <c r="KTS92" s="169"/>
      <c r="KTT92" s="169"/>
      <c r="KTU92" s="169"/>
      <c r="KTV92" s="169"/>
      <c r="KTW92" s="169"/>
      <c r="KTX92" s="169"/>
      <c r="KTY92" s="169"/>
      <c r="KTZ92" s="169"/>
      <c r="KUA92" s="169"/>
      <c r="KUB92" s="169"/>
      <c r="KUC92" s="169"/>
      <c r="KUD92" s="169"/>
      <c r="KUE92" s="169"/>
      <c r="KUF92" s="169"/>
      <c r="KUG92" s="169"/>
      <c r="KUH92" s="169"/>
      <c r="KUI92" s="169"/>
      <c r="KUJ92" s="169"/>
      <c r="KUK92" s="169"/>
      <c r="KUL92" s="169"/>
      <c r="KUM92" s="169"/>
      <c r="KUN92" s="169"/>
      <c r="KUO92" s="169"/>
      <c r="KUP92" s="169"/>
      <c r="KUQ92" s="169"/>
      <c r="KUR92" s="169"/>
      <c r="KUS92" s="169"/>
      <c r="KUT92" s="169"/>
      <c r="KUU92" s="169"/>
      <c r="KUV92" s="169"/>
      <c r="KUW92" s="169"/>
      <c r="KUX92" s="169"/>
      <c r="KUY92" s="169"/>
      <c r="KUZ92" s="169"/>
      <c r="KVA92" s="169"/>
      <c r="KVB92" s="169"/>
      <c r="KVC92" s="169"/>
      <c r="KVD92" s="169"/>
      <c r="KVE92" s="169"/>
      <c r="KVF92" s="169"/>
      <c r="KVG92" s="169"/>
      <c r="KVH92" s="169"/>
      <c r="KVI92" s="169"/>
      <c r="KVJ92" s="169"/>
      <c r="KVK92" s="169"/>
      <c r="KVL92" s="169"/>
      <c r="KVM92" s="169"/>
      <c r="KVN92" s="169"/>
      <c r="KVO92" s="169"/>
      <c r="KVP92" s="169"/>
      <c r="KVQ92" s="169"/>
      <c r="KVR92" s="169"/>
      <c r="KVS92" s="169"/>
      <c r="KVT92" s="169"/>
      <c r="KVU92" s="169"/>
      <c r="KVV92" s="169"/>
      <c r="KVW92" s="169"/>
      <c r="KVX92" s="169"/>
      <c r="KVY92" s="169"/>
      <c r="KVZ92" s="169"/>
      <c r="KWA92" s="169"/>
      <c r="KWB92" s="169"/>
      <c r="KWC92" s="169"/>
      <c r="KWD92" s="169"/>
      <c r="KWE92" s="169"/>
      <c r="KWF92" s="169"/>
      <c r="KWG92" s="169"/>
      <c r="KWH92" s="169"/>
      <c r="KWI92" s="169"/>
      <c r="KWJ92" s="169"/>
      <c r="KWK92" s="169"/>
      <c r="KWL92" s="169"/>
      <c r="KWM92" s="169"/>
      <c r="KWN92" s="169"/>
      <c r="KWO92" s="169"/>
      <c r="KWP92" s="169"/>
      <c r="KWQ92" s="169"/>
      <c r="KWR92" s="169"/>
      <c r="KWS92" s="169"/>
      <c r="KWT92" s="169"/>
      <c r="KWU92" s="169"/>
      <c r="KWV92" s="169"/>
      <c r="KWW92" s="169"/>
      <c r="KWX92" s="169"/>
      <c r="KWY92" s="169"/>
      <c r="KWZ92" s="169"/>
      <c r="KXA92" s="169"/>
      <c r="KXB92" s="169"/>
      <c r="KXC92" s="169"/>
      <c r="KXD92" s="169"/>
      <c r="KXE92" s="169"/>
      <c r="KXF92" s="169"/>
      <c r="KXG92" s="169"/>
      <c r="KXH92" s="169"/>
      <c r="KXI92" s="169"/>
      <c r="KXJ92" s="169"/>
      <c r="KXK92" s="169"/>
      <c r="KXL92" s="169"/>
      <c r="KXM92" s="169"/>
      <c r="KXN92" s="169"/>
      <c r="KXO92" s="169"/>
      <c r="KXP92" s="169"/>
      <c r="KXQ92" s="169"/>
      <c r="KXR92" s="169"/>
      <c r="KXS92" s="169"/>
      <c r="KXT92" s="169"/>
      <c r="KXU92" s="169"/>
      <c r="KXV92" s="169"/>
      <c r="KXW92" s="169"/>
      <c r="KXX92" s="169"/>
      <c r="KXY92" s="169"/>
      <c r="KXZ92" s="169"/>
      <c r="KYA92" s="169"/>
      <c r="KYB92" s="169"/>
      <c r="KYC92" s="169"/>
      <c r="KYD92" s="169"/>
      <c r="KYE92" s="169"/>
      <c r="KYF92" s="169"/>
      <c r="KYG92" s="169"/>
      <c r="KYH92" s="169"/>
      <c r="KYI92" s="169"/>
      <c r="KYJ92" s="169"/>
      <c r="KYK92" s="169"/>
      <c r="KYL92" s="169"/>
      <c r="KYM92" s="169"/>
      <c r="KYN92" s="169"/>
      <c r="KYO92" s="169"/>
      <c r="KYP92" s="169"/>
      <c r="KYQ92" s="169"/>
      <c r="KYR92" s="169"/>
      <c r="KYS92" s="169"/>
      <c r="KYT92" s="169"/>
      <c r="KYU92" s="169"/>
      <c r="KYV92" s="169"/>
      <c r="KYW92" s="169"/>
      <c r="KYX92" s="169"/>
      <c r="KYY92" s="169"/>
      <c r="KYZ92" s="169"/>
      <c r="KZA92" s="169"/>
      <c r="KZB92" s="169"/>
      <c r="KZC92" s="169"/>
      <c r="KZD92" s="169"/>
      <c r="KZE92" s="169"/>
      <c r="KZF92" s="169"/>
      <c r="KZG92" s="169"/>
      <c r="KZH92" s="169"/>
      <c r="KZI92" s="169"/>
      <c r="KZJ92" s="169"/>
      <c r="KZK92" s="169"/>
      <c r="KZL92" s="169"/>
      <c r="KZM92" s="169"/>
      <c r="KZN92" s="169"/>
      <c r="KZO92" s="169"/>
      <c r="KZP92" s="169"/>
      <c r="KZQ92" s="169"/>
      <c r="KZR92" s="169"/>
      <c r="KZS92" s="169"/>
      <c r="KZT92" s="169"/>
      <c r="KZU92" s="169"/>
      <c r="KZV92" s="169"/>
      <c r="KZW92" s="169"/>
      <c r="KZX92" s="169"/>
      <c r="KZY92" s="169"/>
      <c r="KZZ92" s="169"/>
      <c r="LAA92" s="169"/>
      <c r="LAB92" s="169"/>
      <c r="LAC92" s="169"/>
      <c r="LAD92" s="169"/>
      <c r="LAE92" s="169"/>
      <c r="LAF92" s="169"/>
      <c r="LAG92" s="169"/>
      <c r="LAH92" s="169"/>
      <c r="LAI92" s="169"/>
      <c r="LAJ92" s="169"/>
      <c r="LAK92" s="169"/>
      <c r="LAL92" s="169"/>
      <c r="LAM92" s="169"/>
      <c r="LAN92" s="169"/>
      <c r="LAO92" s="169"/>
      <c r="LAP92" s="169"/>
      <c r="LAQ92" s="169"/>
      <c r="LAR92" s="169"/>
      <c r="LAS92" s="169"/>
      <c r="LAT92" s="169"/>
      <c r="LAU92" s="169"/>
      <c r="LAV92" s="169"/>
      <c r="LAW92" s="169"/>
      <c r="LAX92" s="169"/>
      <c r="LAY92" s="169"/>
      <c r="LAZ92" s="169"/>
      <c r="LBA92" s="169"/>
      <c r="LBB92" s="169"/>
      <c r="LBC92" s="169"/>
      <c r="LBD92" s="169"/>
      <c r="LBE92" s="169"/>
      <c r="LBF92" s="169"/>
      <c r="LBG92" s="169"/>
      <c r="LBH92" s="169"/>
      <c r="LBI92" s="169"/>
      <c r="LBJ92" s="169"/>
      <c r="LBK92" s="169"/>
      <c r="LBL92" s="169"/>
      <c r="LBM92" s="169"/>
      <c r="LBN92" s="169"/>
      <c r="LBO92" s="169"/>
      <c r="LBP92" s="169"/>
      <c r="LBQ92" s="169"/>
      <c r="LBR92" s="169"/>
      <c r="LBS92" s="169"/>
      <c r="LBT92" s="169"/>
      <c r="LBU92" s="169"/>
      <c r="LBV92" s="169"/>
      <c r="LBW92" s="169"/>
      <c r="LBX92" s="169"/>
      <c r="LBY92" s="169"/>
      <c r="LBZ92" s="169"/>
      <c r="LCA92" s="169"/>
      <c r="LCB92" s="169"/>
      <c r="LCC92" s="169"/>
      <c r="LCD92" s="169"/>
      <c r="LCE92" s="169"/>
      <c r="LCF92" s="169"/>
      <c r="LCG92" s="169"/>
      <c r="LCH92" s="169"/>
      <c r="LCI92" s="169"/>
      <c r="LCJ92" s="169"/>
      <c r="LCK92" s="169"/>
      <c r="LCL92" s="169"/>
      <c r="LCM92" s="169"/>
      <c r="LCN92" s="169"/>
      <c r="LCO92" s="169"/>
      <c r="LCP92" s="169"/>
      <c r="LCQ92" s="169"/>
      <c r="LCR92" s="169"/>
      <c r="LCS92" s="169"/>
      <c r="LCT92" s="169"/>
      <c r="LCU92" s="169"/>
      <c r="LCV92" s="169"/>
      <c r="LCW92" s="169"/>
      <c r="LCX92" s="169"/>
      <c r="LCY92" s="169"/>
      <c r="LCZ92" s="169"/>
      <c r="LDA92" s="169"/>
      <c r="LDB92" s="169"/>
      <c r="LDC92" s="169"/>
      <c r="LDD92" s="169"/>
      <c r="LDE92" s="169"/>
      <c r="LDF92" s="169"/>
      <c r="LDG92" s="169"/>
      <c r="LDH92" s="169"/>
      <c r="LDI92" s="169"/>
      <c r="LDJ92" s="169"/>
      <c r="LDK92" s="169"/>
      <c r="LDL92" s="169"/>
      <c r="LDM92" s="169"/>
      <c r="LDN92" s="169"/>
      <c r="LDO92" s="169"/>
      <c r="LDP92" s="169"/>
      <c r="LDQ92" s="169"/>
      <c r="LDR92" s="169"/>
      <c r="LDS92" s="169"/>
      <c r="LDT92" s="169"/>
      <c r="LDU92" s="169"/>
      <c r="LDV92" s="169"/>
      <c r="LDW92" s="169"/>
      <c r="LDX92" s="169"/>
      <c r="LDY92" s="169"/>
      <c r="LDZ92" s="169"/>
      <c r="LEA92" s="169"/>
      <c r="LEB92" s="169"/>
      <c r="LEC92" s="169"/>
      <c r="LED92" s="169"/>
      <c r="LEE92" s="169"/>
      <c r="LEF92" s="169"/>
      <c r="LEG92" s="169"/>
      <c r="LEH92" s="169"/>
      <c r="LEI92" s="169"/>
      <c r="LEJ92" s="169"/>
      <c r="LEK92" s="169"/>
      <c r="LEL92" s="169"/>
      <c r="LEM92" s="169"/>
      <c r="LEN92" s="169"/>
      <c r="LEO92" s="169"/>
      <c r="LEP92" s="169"/>
      <c r="LEQ92" s="169"/>
      <c r="LER92" s="169"/>
      <c r="LES92" s="169"/>
      <c r="LET92" s="169"/>
      <c r="LEU92" s="169"/>
      <c r="LEV92" s="169"/>
      <c r="LEW92" s="169"/>
      <c r="LEX92" s="169"/>
      <c r="LEY92" s="169"/>
      <c r="LEZ92" s="169"/>
      <c r="LFA92" s="169"/>
      <c r="LFB92" s="169"/>
      <c r="LFC92" s="169"/>
      <c r="LFD92" s="169"/>
      <c r="LFE92" s="169"/>
      <c r="LFF92" s="169"/>
      <c r="LFG92" s="169"/>
      <c r="LFH92" s="169"/>
      <c r="LFI92" s="169"/>
      <c r="LFJ92" s="169"/>
      <c r="LFK92" s="169"/>
      <c r="LFL92" s="169"/>
      <c r="LFM92" s="169"/>
      <c r="LFN92" s="169"/>
      <c r="LFO92" s="169"/>
      <c r="LFP92" s="169"/>
      <c r="LFQ92" s="169"/>
      <c r="LFR92" s="169"/>
      <c r="LFS92" s="169"/>
      <c r="LFT92" s="169"/>
      <c r="LFU92" s="169"/>
      <c r="LFV92" s="169"/>
      <c r="LFW92" s="169"/>
      <c r="LFX92" s="169"/>
      <c r="LFY92" s="169"/>
      <c r="LFZ92" s="169"/>
      <c r="LGA92" s="169"/>
      <c r="LGB92" s="169"/>
      <c r="LGC92" s="169"/>
      <c r="LGD92" s="169"/>
      <c r="LGE92" s="169"/>
      <c r="LGF92" s="169"/>
      <c r="LGG92" s="169"/>
      <c r="LGH92" s="169"/>
      <c r="LGI92" s="169"/>
      <c r="LGJ92" s="169"/>
      <c r="LGK92" s="169"/>
      <c r="LGL92" s="169"/>
      <c r="LGM92" s="169"/>
      <c r="LGN92" s="169"/>
      <c r="LGO92" s="169"/>
      <c r="LGP92" s="169"/>
      <c r="LGQ92" s="169"/>
      <c r="LGR92" s="169"/>
      <c r="LGS92" s="169"/>
      <c r="LGT92" s="169"/>
      <c r="LGU92" s="169"/>
      <c r="LGV92" s="169"/>
      <c r="LGW92" s="169"/>
      <c r="LGX92" s="169"/>
      <c r="LGY92" s="169"/>
      <c r="LGZ92" s="169"/>
      <c r="LHA92" s="169"/>
      <c r="LHB92" s="169"/>
      <c r="LHC92" s="169"/>
      <c r="LHD92" s="169"/>
      <c r="LHE92" s="169"/>
      <c r="LHF92" s="169"/>
      <c r="LHG92" s="169"/>
      <c r="LHH92" s="169"/>
      <c r="LHI92" s="169"/>
      <c r="LHJ92" s="169"/>
      <c r="LHK92" s="169"/>
      <c r="LHL92" s="169"/>
      <c r="LHM92" s="169"/>
      <c r="LHN92" s="169"/>
      <c r="LHO92" s="169"/>
      <c r="LHP92" s="169"/>
      <c r="LHQ92" s="169"/>
      <c r="LHR92" s="169"/>
      <c r="LHS92" s="169"/>
      <c r="LHT92" s="169"/>
      <c r="LHU92" s="169"/>
      <c r="LHV92" s="169"/>
      <c r="LHW92" s="169"/>
      <c r="LHX92" s="169"/>
      <c r="LHY92" s="169"/>
      <c r="LHZ92" s="169"/>
      <c r="LIA92" s="169"/>
      <c r="LIB92" s="169"/>
      <c r="LIC92" s="169"/>
      <c r="LID92" s="169"/>
      <c r="LIE92" s="169"/>
      <c r="LIF92" s="169"/>
      <c r="LIG92" s="169"/>
      <c r="LIH92" s="169"/>
      <c r="LII92" s="169"/>
      <c r="LIJ92" s="169"/>
      <c r="LIK92" s="169"/>
      <c r="LIL92" s="169"/>
      <c r="LIM92" s="169"/>
      <c r="LIN92" s="169"/>
      <c r="LIO92" s="169"/>
      <c r="LIP92" s="169"/>
      <c r="LIQ92" s="169"/>
      <c r="LIR92" s="169"/>
      <c r="LIS92" s="169"/>
      <c r="LIT92" s="169"/>
      <c r="LIU92" s="169"/>
      <c r="LIV92" s="169"/>
      <c r="LIW92" s="169"/>
      <c r="LIX92" s="169"/>
      <c r="LIY92" s="169"/>
      <c r="LIZ92" s="169"/>
      <c r="LJA92" s="169"/>
      <c r="LJB92" s="169"/>
      <c r="LJC92" s="169"/>
      <c r="LJD92" s="169"/>
      <c r="LJE92" s="169"/>
      <c r="LJF92" s="169"/>
      <c r="LJG92" s="169"/>
      <c r="LJH92" s="169"/>
      <c r="LJI92" s="169"/>
      <c r="LJJ92" s="169"/>
      <c r="LJK92" s="169"/>
      <c r="LJL92" s="169"/>
      <c r="LJM92" s="169"/>
      <c r="LJN92" s="169"/>
      <c r="LJO92" s="169"/>
      <c r="LJP92" s="169"/>
      <c r="LJQ92" s="169"/>
      <c r="LJR92" s="169"/>
      <c r="LJS92" s="169"/>
      <c r="LJT92" s="169"/>
      <c r="LJU92" s="169"/>
      <c r="LJV92" s="169"/>
      <c r="LJW92" s="169"/>
      <c r="LJX92" s="169"/>
      <c r="LJY92" s="169"/>
      <c r="LJZ92" s="169"/>
      <c r="LKA92" s="169"/>
      <c r="LKB92" s="169"/>
      <c r="LKC92" s="169"/>
      <c r="LKD92" s="169"/>
      <c r="LKE92" s="169"/>
      <c r="LKF92" s="169"/>
      <c r="LKG92" s="169"/>
      <c r="LKH92" s="169"/>
      <c r="LKI92" s="169"/>
      <c r="LKJ92" s="169"/>
      <c r="LKK92" s="169"/>
      <c r="LKL92" s="169"/>
      <c r="LKM92" s="169"/>
      <c r="LKN92" s="169"/>
      <c r="LKO92" s="169"/>
      <c r="LKP92" s="169"/>
      <c r="LKQ92" s="169"/>
      <c r="LKR92" s="169"/>
      <c r="LKS92" s="169"/>
      <c r="LKT92" s="169"/>
      <c r="LKU92" s="169"/>
      <c r="LKV92" s="169"/>
      <c r="LKW92" s="169"/>
      <c r="LKX92" s="169"/>
      <c r="LKY92" s="169"/>
      <c r="LKZ92" s="169"/>
      <c r="LLA92" s="169"/>
      <c r="LLB92" s="169"/>
      <c r="LLC92" s="169"/>
      <c r="LLD92" s="169"/>
      <c r="LLE92" s="169"/>
      <c r="LLF92" s="169"/>
      <c r="LLG92" s="169"/>
      <c r="LLH92" s="169"/>
      <c r="LLI92" s="169"/>
      <c r="LLJ92" s="169"/>
      <c r="LLK92" s="169"/>
      <c r="LLL92" s="169"/>
      <c r="LLM92" s="169"/>
      <c r="LLN92" s="169"/>
      <c r="LLO92" s="169"/>
      <c r="LLP92" s="169"/>
      <c r="LLQ92" s="169"/>
      <c r="LLR92" s="169"/>
      <c r="LLS92" s="169"/>
      <c r="LLT92" s="169"/>
      <c r="LLU92" s="169"/>
      <c r="LLV92" s="169"/>
      <c r="LLW92" s="169"/>
      <c r="LLX92" s="169"/>
      <c r="LLY92" s="169"/>
      <c r="LLZ92" s="169"/>
      <c r="LMA92" s="169"/>
      <c r="LMB92" s="169"/>
      <c r="LMC92" s="169"/>
      <c r="LMD92" s="169"/>
      <c r="LME92" s="169"/>
      <c r="LMF92" s="169"/>
      <c r="LMG92" s="169"/>
      <c r="LMH92" s="169"/>
      <c r="LMI92" s="169"/>
      <c r="LMJ92" s="169"/>
      <c r="LMK92" s="169"/>
      <c r="LML92" s="169"/>
      <c r="LMM92" s="169"/>
      <c r="LMN92" s="169"/>
      <c r="LMO92" s="169"/>
      <c r="LMP92" s="169"/>
      <c r="LMQ92" s="169"/>
      <c r="LMR92" s="169"/>
      <c r="LMS92" s="169"/>
      <c r="LMT92" s="169"/>
      <c r="LMU92" s="169"/>
      <c r="LMV92" s="169"/>
      <c r="LMW92" s="169"/>
      <c r="LMX92" s="169"/>
      <c r="LMY92" s="169"/>
      <c r="LMZ92" s="169"/>
      <c r="LNA92" s="169"/>
      <c r="LNB92" s="169"/>
      <c r="LNC92" s="169"/>
      <c r="LND92" s="169"/>
      <c r="LNE92" s="169"/>
      <c r="LNF92" s="169"/>
      <c r="LNG92" s="169"/>
      <c r="LNH92" s="169"/>
      <c r="LNI92" s="169"/>
      <c r="LNJ92" s="169"/>
      <c r="LNK92" s="169"/>
      <c r="LNL92" s="169"/>
      <c r="LNM92" s="169"/>
      <c r="LNN92" s="169"/>
      <c r="LNO92" s="169"/>
      <c r="LNP92" s="169"/>
      <c r="LNQ92" s="169"/>
      <c r="LNR92" s="169"/>
      <c r="LNS92" s="169"/>
      <c r="LNT92" s="169"/>
      <c r="LNU92" s="169"/>
      <c r="LNV92" s="169"/>
      <c r="LNW92" s="169"/>
      <c r="LNX92" s="169"/>
      <c r="LNY92" s="169"/>
      <c r="LNZ92" s="169"/>
      <c r="LOA92" s="169"/>
      <c r="LOB92" s="169"/>
      <c r="LOC92" s="169"/>
      <c r="LOD92" s="169"/>
      <c r="LOE92" s="169"/>
      <c r="LOF92" s="169"/>
      <c r="LOG92" s="169"/>
      <c r="LOH92" s="169"/>
      <c r="LOI92" s="169"/>
      <c r="LOJ92" s="169"/>
      <c r="LOK92" s="169"/>
      <c r="LOL92" s="169"/>
      <c r="LOM92" s="169"/>
      <c r="LON92" s="169"/>
      <c r="LOO92" s="169"/>
      <c r="LOP92" s="169"/>
      <c r="LOQ92" s="169"/>
      <c r="LOR92" s="169"/>
      <c r="LOS92" s="169"/>
      <c r="LOT92" s="169"/>
      <c r="LOU92" s="169"/>
      <c r="LOV92" s="169"/>
      <c r="LOW92" s="169"/>
      <c r="LOX92" s="169"/>
      <c r="LOY92" s="169"/>
      <c r="LOZ92" s="169"/>
      <c r="LPA92" s="169"/>
      <c r="LPB92" s="169"/>
      <c r="LPC92" s="169"/>
      <c r="LPD92" s="169"/>
      <c r="LPE92" s="169"/>
      <c r="LPF92" s="169"/>
      <c r="LPG92" s="169"/>
      <c r="LPH92" s="169"/>
      <c r="LPI92" s="169"/>
      <c r="LPJ92" s="169"/>
      <c r="LPK92" s="169"/>
      <c r="LPL92" s="169"/>
      <c r="LPM92" s="169"/>
      <c r="LPN92" s="169"/>
      <c r="LPO92" s="169"/>
      <c r="LPP92" s="169"/>
      <c r="LPQ92" s="169"/>
      <c r="LPR92" s="169"/>
      <c r="LPS92" s="169"/>
      <c r="LPT92" s="169"/>
      <c r="LPU92" s="169"/>
      <c r="LPV92" s="169"/>
      <c r="LPW92" s="169"/>
      <c r="LPX92" s="169"/>
      <c r="LPY92" s="169"/>
      <c r="LPZ92" s="169"/>
      <c r="LQA92" s="169"/>
      <c r="LQB92" s="169"/>
      <c r="LQC92" s="169"/>
      <c r="LQD92" s="169"/>
      <c r="LQE92" s="169"/>
      <c r="LQF92" s="169"/>
      <c r="LQG92" s="169"/>
      <c r="LQH92" s="169"/>
      <c r="LQI92" s="169"/>
      <c r="LQJ92" s="169"/>
      <c r="LQK92" s="169"/>
      <c r="LQL92" s="169"/>
      <c r="LQM92" s="169"/>
      <c r="LQN92" s="169"/>
      <c r="LQO92" s="169"/>
      <c r="LQP92" s="169"/>
      <c r="LQQ92" s="169"/>
      <c r="LQR92" s="169"/>
      <c r="LQS92" s="169"/>
      <c r="LQT92" s="169"/>
      <c r="LQU92" s="169"/>
      <c r="LQV92" s="169"/>
      <c r="LQW92" s="169"/>
      <c r="LQX92" s="169"/>
      <c r="LQY92" s="169"/>
      <c r="LQZ92" s="169"/>
      <c r="LRA92" s="169"/>
      <c r="LRB92" s="169"/>
      <c r="LRC92" s="169"/>
      <c r="LRD92" s="169"/>
      <c r="LRE92" s="169"/>
      <c r="LRF92" s="169"/>
      <c r="LRG92" s="169"/>
      <c r="LRH92" s="169"/>
      <c r="LRI92" s="169"/>
      <c r="LRJ92" s="169"/>
      <c r="LRK92" s="169"/>
      <c r="LRL92" s="169"/>
      <c r="LRM92" s="169"/>
      <c r="LRN92" s="169"/>
      <c r="LRO92" s="169"/>
      <c r="LRP92" s="169"/>
      <c r="LRQ92" s="169"/>
      <c r="LRR92" s="169"/>
      <c r="LRS92" s="169"/>
      <c r="LRT92" s="169"/>
      <c r="LRU92" s="169"/>
      <c r="LRV92" s="169"/>
      <c r="LRW92" s="169"/>
      <c r="LRX92" s="169"/>
      <c r="LRY92" s="169"/>
      <c r="LRZ92" s="169"/>
      <c r="LSA92" s="169"/>
      <c r="LSB92" s="169"/>
      <c r="LSC92" s="169"/>
      <c r="LSD92" s="169"/>
      <c r="LSE92" s="169"/>
      <c r="LSF92" s="169"/>
      <c r="LSG92" s="169"/>
      <c r="LSH92" s="169"/>
      <c r="LSI92" s="169"/>
      <c r="LSJ92" s="169"/>
      <c r="LSK92" s="169"/>
      <c r="LSL92" s="169"/>
      <c r="LSM92" s="169"/>
      <c r="LSN92" s="169"/>
      <c r="LSO92" s="169"/>
      <c r="LSP92" s="169"/>
      <c r="LSQ92" s="169"/>
      <c r="LSR92" s="169"/>
      <c r="LSS92" s="169"/>
      <c r="LST92" s="169"/>
      <c r="LSU92" s="169"/>
      <c r="LSV92" s="169"/>
      <c r="LSW92" s="169"/>
      <c r="LSX92" s="169"/>
      <c r="LSY92" s="169"/>
      <c r="LSZ92" s="169"/>
      <c r="LTA92" s="169"/>
      <c r="LTB92" s="169"/>
      <c r="LTC92" s="169"/>
      <c r="LTD92" s="169"/>
      <c r="LTE92" s="169"/>
      <c r="LTF92" s="169"/>
      <c r="LTG92" s="169"/>
      <c r="LTH92" s="169"/>
      <c r="LTI92" s="169"/>
      <c r="LTJ92" s="169"/>
      <c r="LTK92" s="169"/>
      <c r="LTL92" s="169"/>
      <c r="LTM92" s="169"/>
      <c r="LTN92" s="169"/>
      <c r="LTO92" s="169"/>
      <c r="LTP92" s="169"/>
      <c r="LTQ92" s="169"/>
      <c r="LTR92" s="169"/>
      <c r="LTS92" s="169"/>
      <c r="LTT92" s="169"/>
      <c r="LTU92" s="169"/>
      <c r="LTV92" s="169"/>
      <c r="LTW92" s="169"/>
      <c r="LTX92" s="169"/>
      <c r="LTY92" s="169"/>
      <c r="LTZ92" s="169"/>
      <c r="LUA92" s="169"/>
      <c r="LUB92" s="169"/>
      <c r="LUC92" s="169"/>
      <c r="LUD92" s="169"/>
      <c r="LUE92" s="169"/>
      <c r="LUF92" s="169"/>
      <c r="LUG92" s="169"/>
      <c r="LUH92" s="169"/>
      <c r="LUI92" s="169"/>
      <c r="LUJ92" s="169"/>
      <c r="LUK92" s="169"/>
      <c r="LUL92" s="169"/>
      <c r="LUM92" s="169"/>
      <c r="LUN92" s="169"/>
      <c r="LUO92" s="169"/>
      <c r="LUP92" s="169"/>
      <c r="LUQ92" s="169"/>
      <c r="LUR92" s="169"/>
      <c r="LUS92" s="169"/>
      <c r="LUT92" s="169"/>
      <c r="LUU92" s="169"/>
      <c r="LUV92" s="169"/>
      <c r="LUW92" s="169"/>
      <c r="LUX92" s="169"/>
      <c r="LUY92" s="169"/>
      <c r="LUZ92" s="169"/>
      <c r="LVA92" s="169"/>
      <c r="LVB92" s="169"/>
      <c r="LVC92" s="169"/>
      <c r="LVD92" s="169"/>
      <c r="LVE92" s="169"/>
      <c r="LVF92" s="169"/>
      <c r="LVG92" s="169"/>
      <c r="LVH92" s="169"/>
      <c r="LVI92" s="169"/>
      <c r="LVJ92" s="169"/>
      <c r="LVK92" s="169"/>
      <c r="LVL92" s="169"/>
      <c r="LVM92" s="169"/>
      <c r="LVN92" s="169"/>
      <c r="LVO92" s="169"/>
      <c r="LVP92" s="169"/>
      <c r="LVQ92" s="169"/>
      <c r="LVR92" s="169"/>
      <c r="LVS92" s="169"/>
      <c r="LVT92" s="169"/>
      <c r="LVU92" s="169"/>
      <c r="LVV92" s="169"/>
      <c r="LVW92" s="169"/>
      <c r="LVX92" s="169"/>
      <c r="LVY92" s="169"/>
      <c r="LVZ92" s="169"/>
      <c r="LWA92" s="169"/>
      <c r="LWB92" s="169"/>
      <c r="LWC92" s="169"/>
      <c r="LWD92" s="169"/>
      <c r="LWE92" s="169"/>
      <c r="LWF92" s="169"/>
      <c r="LWG92" s="169"/>
      <c r="LWH92" s="169"/>
      <c r="LWI92" s="169"/>
      <c r="LWJ92" s="169"/>
      <c r="LWK92" s="169"/>
      <c r="LWL92" s="169"/>
      <c r="LWM92" s="169"/>
      <c r="LWN92" s="169"/>
      <c r="LWO92" s="169"/>
      <c r="LWP92" s="169"/>
      <c r="LWQ92" s="169"/>
      <c r="LWR92" s="169"/>
      <c r="LWS92" s="169"/>
      <c r="LWT92" s="169"/>
      <c r="LWU92" s="169"/>
      <c r="LWV92" s="169"/>
      <c r="LWW92" s="169"/>
      <c r="LWX92" s="169"/>
      <c r="LWY92" s="169"/>
      <c r="LWZ92" s="169"/>
      <c r="LXA92" s="169"/>
      <c r="LXB92" s="169"/>
      <c r="LXC92" s="169"/>
      <c r="LXD92" s="169"/>
      <c r="LXE92" s="169"/>
      <c r="LXF92" s="169"/>
      <c r="LXG92" s="169"/>
      <c r="LXH92" s="169"/>
      <c r="LXI92" s="169"/>
      <c r="LXJ92" s="169"/>
      <c r="LXK92" s="169"/>
      <c r="LXL92" s="169"/>
      <c r="LXM92" s="169"/>
      <c r="LXN92" s="169"/>
      <c r="LXO92" s="169"/>
      <c r="LXP92" s="169"/>
      <c r="LXQ92" s="169"/>
      <c r="LXR92" s="169"/>
      <c r="LXS92" s="169"/>
      <c r="LXT92" s="169"/>
      <c r="LXU92" s="169"/>
      <c r="LXV92" s="169"/>
      <c r="LXW92" s="169"/>
      <c r="LXX92" s="169"/>
      <c r="LXY92" s="169"/>
      <c r="LXZ92" s="169"/>
      <c r="LYA92" s="169"/>
      <c r="LYB92" s="169"/>
      <c r="LYC92" s="169"/>
      <c r="LYD92" s="169"/>
      <c r="LYE92" s="169"/>
      <c r="LYF92" s="169"/>
      <c r="LYG92" s="169"/>
      <c r="LYH92" s="169"/>
      <c r="LYI92" s="169"/>
      <c r="LYJ92" s="169"/>
      <c r="LYK92" s="169"/>
      <c r="LYL92" s="169"/>
      <c r="LYM92" s="169"/>
      <c r="LYN92" s="169"/>
      <c r="LYO92" s="169"/>
      <c r="LYP92" s="169"/>
      <c r="LYQ92" s="169"/>
      <c r="LYR92" s="169"/>
      <c r="LYS92" s="169"/>
      <c r="LYT92" s="169"/>
      <c r="LYU92" s="169"/>
      <c r="LYV92" s="169"/>
      <c r="LYW92" s="169"/>
      <c r="LYX92" s="169"/>
      <c r="LYY92" s="169"/>
      <c r="LYZ92" s="169"/>
      <c r="LZA92" s="169"/>
      <c r="LZB92" s="169"/>
      <c r="LZC92" s="169"/>
      <c r="LZD92" s="169"/>
      <c r="LZE92" s="169"/>
      <c r="LZF92" s="169"/>
      <c r="LZG92" s="169"/>
      <c r="LZH92" s="169"/>
      <c r="LZI92" s="169"/>
      <c r="LZJ92" s="169"/>
      <c r="LZK92" s="169"/>
      <c r="LZL92" s="169"/>
      <c r="LZM92" s="169"/>
      <c r="LZN92" s="169"/>
      <c r="LZO92" s="169"/>
      <c r="LZP92" s="169"/>
      <c r="LZQ92" s="169"/>
      <c r="LZR92" s="169"/>
      <c r="LZS92" s="169"/>
      <c r="LZT92" s="169"/>
      <c r="LZU92" s="169"/>
      <c r="LZV92" s="169"/>
      <c r="LZW92" s="169"/>
      <c r="LZX92" s="169"/>
      <c r="LZY92" s="169"/>
      <c r="LZZ92" s="169"/>
      <c r="MAA92" s="169"/>
      <c r="MAB92" s="169"/>
      <c r="MAC92" s="169"/>
      <c r="MAD92" s="169"/>
      <c r="MAE92" s="169"/>
      <c r="MAF92" s="169"/>
      <c r="MAG92" s="169"/>
      <c r="MAH92" s="169"/>
      <c r="MAI92" s="169"/>
      <c r="MAJ92" s="169"/>
      <c r="MAK92" s="169"/>
      <c r="MAL92" s="169"/>
      <c r="MAM92" s="169"/>
      <c r="MAN92" s="169"/>
      <c r="MAO92" s="169"/>
      <c r="MAP92" s="169"/>
      <c r="MAQ92" s="169"/>
      <c r="MAR92" s="169"/>
      <c r="MAS92" s="169"/>
      <c r="MAT92" s="169"/>
      <c r="MAU92" s="169"/>
      <c r="MAV92" s="169"/>
      <c r="MAW92" s="169"/>
      <c r="MAX92" s="169"/>
      <c r="MAY92" s="169"/>
      <c r="MAZ92" s="169"/>
      <c r="MBA92" s="169"/>
      <c r="MBB92" s="169"/>
      <c r="MBC92" s="169"/>
      <c r="MBD92" s="169"/>
      <c r="MBE92" s="169"/>
      <c r="MBF92" s="169"/>
      <c r="MBG92" s="169"/>
      <c r="MBH92" s="169"/>
      <c r="MBI92" s="169"/>
      <c r="MBJ92" s="169"/>
      <c r="MBK92" s="169"/>
      <c r="MBL92" s="169"/>
      <c r="MBM92" s="169"/>
      <c r="MBN92" s="169"/>
      <c r="MBO92" s="169"/>
      <c r="MBP92" s="169"/>
      <c r="MBQ92" s="169"/>
      <c r="MBR92" s="169"/>
      <c r="MBS92" s="169"/>
      <c r="MBT92" s="169"/>
      <c r="MBU92" s="169"/>
      <c r="MBV92" s="169"/>
      <c r="MBW92" s="169"/>
      <c r="MBX92" s="169"/>
      <c r="MBY92" s="169"/>
      <c r="MBZ92" s="169"/>
      <c r="MCA92" s="169"/>
      <c r="MCB92" s="169"/>
      <c r="MCC92" s="169"/>
      <c r="MCD92" s="169"/>
      <c r="MCE92" s="169"/>
      <c r="MCF92" s="169"/>
      <c r="MCG92" s="169"/>
      <c r="MCH92" s="169"/>
      <c r="MCI92" s="169"/>
      <c r="MCJ92" s="169"/>
      <c r="MCK92" s="169"/>
      <c r="MCL92" s="169"/>
      <c r="MCM92" s="169"/>
      <c r="MCN92" s="169"/>
      <c r="MCO92" s="169"/>
      <c r="MCP92" s="169"/>
      <c r="MCQ92" s="169"/>
      <c r="MCR92" s="169"/>
      <c r="MCS92" s="169"/>
      <c r="MCT92" s="169"/>
      <c r="MCU92" s="169"/>
      <c r="MCV92" s="169"/>
      <c r="MCW92" s="169"/>
      <c r="MCX92" s="169"/>
      <c r="MCY92" s="169"/>
      <c r="MCZ92" s="169"/>
      <c r="MDA92" s="169"/>
      <c r="MDB92" s="169"/>
      <c r="MDC92" s="169"/>
      <c r="MDD92" s="169"/>
      <c r="MDE92" s="169"/>
      <c r="MDF92" s="169"/>
      <c r="MDG92" s="169"/>
      <c r="MDH92" s="169"/>
      <c r="MDI92" s="169"/>
      <c r="MDJ92" s="169"/>
      <c r="MDK92" s="169"/>
      <c r="MDL92" s="169"/>
      <c r="MDM92" s="169"/>
      <c r="MDN92" s="169"/>
      <c r="MDO92" s="169"/>
      <c r="MDP92" s="169"/>
      <c r="MDQ92" s="169"/>
      <c r="MDR92" s="169"/>
      <c r="MDS92" s="169"/>
      <c r="MDT92" s="169"/>
      <c r="MDU92" s="169"/>
      <c r="MDV92" s="169"/>
      <c r="MDW92" s="169"/>
      <c r="MDX92" s="169"/>
      <c r="MDY92" s="169"/>
      <c r="MDZ92" s="169"/>
      <c r="MEA92" s="169"/>
      <c r="MEB92" s="169"/>
      <c r="MEC92" s="169"/>
      <c r="MED92" s="169"/>
      <c r="MEE92" s="169"/>
      <c r="MEF92" s="169"/>
      <c r="MEG92" s="169"/>
      <c r="MEH92" s="169"/>
      <c r="MEI92" s="169"/>
      <c r="MEJ92" s="169"/>
      <c r="MEK92" s="169"/>
      <c r="MEL92" s="169"/>
      <c r="MEM92" s="169"/>
      <c r="MEN92" s="169"/>
      <c r="MEO92" s="169"/>
      <c r="MEP92" s="169"/>
      <c r="MEQ92" s="169"/>
      <c r="MER92" s="169"/>
      <c r="MES92" s="169"/>
      <c r="MET92" s="169"/>
      <c r="MEU92" s="169"/>
      <c r="MEV92" s="169"/>
      <c r="MEW92" s="169"/>
      <c r="MEX92" s="169"/>
      <c r="MEY92" s="169"/>
      <c r="MEZ92" s="169"/>
      <c r="MFA92" s="169"/>
      <c r="MFB92" s="169"/>
      <c r="MFC92" s="169"/>
      <c r="MFD92" s="169"/>
      <c r="MFE92" s="169"/>
      <c r="MFF92" s="169"/>
      <c r="MFG92" s="169"/>
      <c r="MFH92" s="169"/>
      <c r="MFI92" s="169"/>
      <c r="MFJ92" s="169"/>
      <c r="MFK92" s="169"/>
      <c r="MFL92" s="169"/>
      <c r="MFM92" s="169"/>
      <c r="MFN92" s="169"/>
      <c r="MFO92" s="169"/>
      <c r="MFP92" s="169"/>
      <c r="MFQ92" s="169"/>
      <c r="MFR92" s="169"/>
      <c r="MFS92" s="169"/>
      <c r="MFT92" s="169"/>
      <c r="MFU92" s="169"/>
      <c r="MFV92" s="169"/>
      <c r="MFW92" s="169"/>
      <c r="MFX92" s="169"/>
      <c r="MFY92" s="169"/>
      <c r="MFZ92" s="169"/>
      <c r="MGA92" s="169"/>
      <c r="MGB92" s="169"/>
      <c r="MGC92" s="169"/>
      <c r="MGD92" s="169"/>
      <c r="MGE92" s="169"/>
      <c r="MGF92" s="169"/>
      <c r="MGG92" s="169"/>
      <c r="MGH92" s="169"/>
      <c r="MGI92" s="169"/>
      <c r="MGJ92" s="169"/>
      <c r="MGK92" s="169"/>
      <c r="MGL92" s="169"/>
      <c r="MGM92" s="169"/>
      <c r="MGN92" s="169"/>
      <c r="MGO92" s="169"/>
      <c r="MGP92" s="169"/>
      <c r="MGQ92" s="169"/>
      <c r="MGR92" s="169"/>
      <c r="MGS92" s="169"/>
      <c r="MGT92" s="169"/>
      <c r="MGU92" s="169"/>
      <c r="MGV92" s="169"/>
      <c r="MGW92" s="169"/>
      <c r="MGX92" s="169"/>
      <c r="MGY92" s="169"/>
      <c r="MGZ92" s="169"/>
      <c r="MHA92" s="169"/>
      <c r="MHB92" s="169"/>
      <c r="MHC92" s="169"/>
      <c r="MHD92" s="169"/>
      <c r="MHE92" s="169"/>
      <c r="MHF92" s="169"/>
      <c r="MHG92" s="169"/>
      <c r="MHH92" s="169"/>
      <c r="MHI92" s="169"/>
      <c r="MHJ92" s="169"/>
      <c r="MHK92" s="169"/>
      <c r="MHL92" s="169"/>
      <c r="MHM92" s="169"/>
      <c r="MHN92" s="169"/>
      <c r="MHO92" s="169"/>
      <c r="MHP92" s="169"/>
      <c r="MHQ92" s="169"/>
      <c r="MHR92" s="169"/>
      <c r="MHS92" s="169"/>
      <c r="MHT92" s="169"/>
      <c r="MHU92" s="169"/>
      <c r="MHV92" s="169"/>
      <c r="MHW92" s="169"/>
      <c r="MHX92" s="169"/>
      <c r="MHY92" s="169"/>
      <c r="MHZ92" s="169"/>
      <c r="MIA92" s="169"/>
      <c r="MIB92" s="169"/>
      <c r="MIC92" s="169"/>
      <c r="MID92" s="169"/>
      <c r="MIE92" s="169"/>
      <c r="MIF92" s="169"/>
      <c r="MIG92" s="169"/>
      <c r="MIH92" s="169"/>
      <c r="MII92" s="169"/>
      <c r="MIJ92" s="169"/>
      <c r="MIK92" s="169"/>
      <c r="MIL92" s="169"/>
      <c r="MIM92" s="169"/>
      <c r="MIN92" s="169"/>
      <c r="MIO92" s="169"/>
      <c r="MIP92" s="169"/>
      <c r="MIQ92" s="169"/>
      <c r="MIR92" s="169"/>
      <c r="MIS92" s="169"/>
      <c r="MIT92" s="169"/>
      <c r="MIU92" s="169"/>
      <c r="MIV92" s="169"/>
      <c r="MIW92" s="169"/>
      <c r="MIX92" s="169"/>
      <c r="MIY92" s="169"/>
      <c r="MIZ92" s="169"/>
      <c r="MJA92" s="169"/>
      <c r="MJB92" s="169"/>
      <c r="MJC92" s="169"/>
      <c r="MJD92" s="169"/>
      <c r="MJE92" s="169"/>
      <c r="MJF92" s="169"/>
      <c r="MJG92" s="169"/>
      <c r="MJH92" s="169"/>
      <c r="MJI92" s="169"/>
      <c r="MJJ92" s="169"/>
      <c r="MJK92" s="169"/>
      <c r="MJL92" s="169"/>
      <c r="MJM92" s="169"/>
      <c r="MJN92" s="169"/>
      <c r="MJO92" s="169"/>
      <c r="MJP92" s="169"/>
      <c r="MJQ92" s="169"/>
      <c r="MJR92" s="169"/>
      <c r="MJS92" s="169"/>
      <c r="MJT92" s="169"/>
      <c r="MJU92" s="169"/>
      <c r="MJV92" s="169"/>
      <c r="MJW92" s="169"/>
      <c r="MJX92" s="169"/>
      <c r="MJY92" s="169"/>
      <c r="MJZ92" s="169"/>
      <c r="MKA92" s="169"/>
      <c r="MKB92" s="169"/>
      <c r="MKC92" s="169"/>
      <c r="MKD92" s="169"/>
      <c r="MKE92" s="169"/>
      <c r="MKF92" s="169"/>
      <c r="MKG92" s="169"/>
      <c r="MKH92" s="169"/>
      <c r="MKI92" s="169"/>
      <c r="MKJ92" s="169"/>
      <c r="MKK92" s="169"/>
      <c r="MKL92" s="169"/>
      <c r="MKM92" s="169"/>
      <c r="MKN92" s="169"/>
      <c r="MKO92" s="169"/>
      <c r="MKP92" s="169"/>
      <c r="MKQ92" s="169"/>
      <c r="MKR92" s="169"/>
      <c r="MKS92" s="169"/>
      <c r="MKT92" s="169"/>
      <c r="MKU92" s="169"/>
      <c r="MKV92" s="169"/>
      <c r="MKW92" s="169"/>
      <c r="MKX92" s="169"/>
      <c r="MKY92" s="169"/>
      <c r="MKZ92" s="169"/>
      <c r="MLA92" s="169"/>
      <c r="MLB92" s="169"/>
      <c r="MLC92" s="169"/>
      <c r="MLD92" s="169"/>
      <c r="MLE92" s="169"/>
      <c r="MLF92" s="169"/>
      <c r="MLG92" s="169"/>
      <c r="MLH92" s="169"/>
      <c r="MLI92" s="169"/>
      <c r="MLJ92" s="169"/>
      <c r="MLK92" s="169"/>
      <c r="MLL92" s="169"/>
      <c r="MLM92" s="169"/>
      <c r="MLN92" s="169"/>
      <c r="MLO92" s="169"/>
      <c r="MLP92" s="169"/>
      <c r="MLQ92" s="169"/>
      <c r="MLR92" s="169"/>
      <c r="MLS92" s="169"/>
      <c r="MLT92" s="169"/>
      <c r="MLU92" s="169"/>
      <c r="MLV92" s="169"/>
      <c r="MLW92" s="169"/>
      <c r="MLX92" s="169"/>
      <c r="MLY92" s="169"/>
      <c r="MLZ92" s="169"/>
      <c r="MMA92" s="169"/>
      <c r="MMB92" s="169"/>
      <c r="MMC92" s="169"/>
      <c r="MMD92" s="169"/>
      <c r="MME92" s="169"/>
      <c r="MMF92" s="169"/>
      <c r="MMG92" s="169"/>
      <c r="MMH92" s="169"/>
      <c r="MMI92" s="169"/>
      <c r="MMJ92" s="169"/>
      <c r="MMK92" s="169"/>
      <c r="MML92" s="169"/>
      <c r="MMM92" s="169"/>
      <c r="MMN92" s="169"/>
      <c r="MMO92" s="169"/>
      <c r="MMP92" s="169"/>
      <c r="MMQ92" s="169"/>
      <c r="MMR92" s="169"/>
      <c r="MMS92" s="169"/>
      <c r="MMT92" s="169"/>
      <c r="MMU92" s="169"/>
      <c r="MMV92" s="169"/>
      <c r="MMW92" s="169"/>
      <c r="MMX92" s="169"/>
      <c r="MMY92" s="169"/>
      <c r="MMZ92" s="169"/>
      <c r="MNA92" s="169"/>
      <c r="MNB92" s="169"/>
      <c r="MNC92" s="169"/>
      <c r="MND92" s="169"/>
      <c r="MNE92" s="169"/>
      <c r="MNF92" s="169"/>
      <c r="MNG92" s="169"/>
      <c r="MNH92" s="169"/>
      <c r="MNI92" s="169"/>
      <c r="MNJ92" s="169"/>
      <c r="MNK92" s="169"/>
      <c r="MNL92" s="169"/>
      <c r="MNM92" s="169"/>
      <c r="MNN92" s="169"/>
      <c r="MNO92" s="169"/>
      <c r="MNP92" s="169"/>
      <c r="MNQ92" s="169"/>
      <c r="MNR92" s="169"/>
      <c r="MNS92" s="169"/>
      <c r="MNT92" s="169"/>
      <c r="MNU92" s="169"/>
      <c r="MNV92" s="169"/>
      <c r="MNW92" s="169"/>
      <c r="MNX92" s="169"/>
      <c r="MNY92" s="169"/>
      <c r="MNZ92" s="169"/>
      <c r="MOA92" s="169"/>
      <c r="MOB92" s="169"/>
      <c r="MOC92" s="169"/>
      <c r="MOD92" s="169"/>
      <c r="MOE92" s="169"/>
      <c r="MOF92" s="169"/>
      <c r="MOG92" s="169"/>
      <c r="MOH92" s="169"/>
      <c r="MOI92" s="169"/>
      <c r="MOJ92" s="169"/>
      <c r="MOK92" s="169"/>
      <c r="MOL92" s="169"/>
      <c r="MOM92" s="169"/>
      <c r="MON92" s="169"/>
      <c r="MOO92" s="169"/>
      <c r="MOP92" s="169"/>
      <c r="MOQ92" s="169"/>
      <c r="MOR92" s="169"/>
      <c r="MOS92" s="169"/>
      <c r="MOT92" s="169"/>
      <c r="MOU92" s="169"/>
      <c r="MOV92" s="169"/>
      <c r="MOW92" s="169"/>
      <c r="MOX92" s="169"/>
      <c r="MOY92" s="169"/>
      <c r="MOZ92" s="169"/>
      <c r="MPA92" s="169"/>
      <c r="MPB92" s="169"/>
      <c r="MPC92" s="169"/>
      <c r="MPD92" s="169"/>
      <c r="MPE92" s="169"/>
      <c r="MPF92" s="169"/>
      <c r="MPG92" s="169"/>
      <c r="MPH92" s="169"/>
      <c r="MPI92" s="169"/>
      <c r="MPJ92" s="169"/>
      <c r="MPK92" s="169"/>
      <c r="MPL92" s="169"/>
      <c r="MPM92" s="169"/>
      <c r="MPN92" s="169"/>
      <c r="MPO92" s="169"/>
      <c r="MPP92" s="169"/>
      <c r="MPQ92" s="169"/>
      <c r="MPR92" s="169"/>
      <c r="MPS92" s="169"/>
      <c r="MPT92" s="169"/>
      <c r="MPU92" s="169"/>
      <c r="MPV92" s="169"/>
      <c r="MPW92" s="169"/>
      <c r="MPX92" s="169"/>
      <c r="MPY92" s="169"/>
      <c r="MPZ92" s="169"/>
      <c r="MQA92" s="169"/>
      <c r="MQB92" s="169"/>
      <c r="MQC92" s="169"/>
      <c r="MQD92" s="169"/>
      <c r="MQE92" s="169"/>
      <c r="MQF92" s="169"/>
      <c r="MQG92" s="169"/>
      <c r="MQH92" s="169"/>
      <c r="MQI92" s="169"/>
      <c r="MQJ92" s="169"/>
      <c r="MQK92" s="169"/>
      <c r="MQL92" s="169"/>
      <c r="MQM92" s="169"/>
      <c r="MQN92" s="169"/>
      <c r="MQO92" s="169"/>
      <c r="MQP92" s="169"/>
      <c r="MQQ92" s="169"/>
      <c r="MQR92" s="169"/>
      <c r="MQS92" s="169"/>
      <c r="MQT92" s="169"/>
      <c r="MQU92" s="169"/>
      <c r="MQV92" s="169"/>
      <c r="MQW92" s="169"/>
      <c r="MQX92" s="169"/>
      <c r="MQY92" s="169"/>
      <c r="MQZ92" s="169"/>
      <c r="MRA92" s="169"/>
      <c r="MRB92" s="169"/>
      <c r="MRC92" s="169"/>
      <c r="MRD92" s="169"/>
      <c r="MRE92" s="169"/>
      <c r="MRF92" s="169"/>
      <c r="MRG92" s="169"/>
      <c r="MRH92" s="169"/>
      <c r="MRI92" s="169"/>
      <c r="MRJ92" s="169"/>
      <c r="MRK92" s="169"/>
      <c r="MRL92" s="169"/>
      <c r="MRM92" s="169"/>
      <c r="MRN92" s="169"/>
      <c r="MRO92" s="169"/>
      <c r="MRP92" s="169"/>
      <c r="MRQ92" s="169"/>
      <c r="MRR92" s="169"/>
      <c r="MRS92" s="169"/>
      <c r="MRT92" s="169"/>
      <c r="MRU92" s="169"/>
      <c r="MRV92" s="169"/>
      <c r="MRW92" s="169"/>
      <c r="MRX92" s="169"/>
      <c r="MRY92" s="169"/>
      <c r="MRZ92" s="169"/>
      <c r="MSA92" s="169"/>
      <c r="MSB92" s="169"/>
      <c r="MSC92" s="169"/>
      <c r="MSD92" s="169"/>
      <c r="MSE92" s="169"/>
      <c r="MSF92" s="169"/>
      <c r="MSG92" s="169"/>
      <c r="MSH92" s="169"/>
      <c r="MSI92" s="169"/>
      <c r="MSJ92" s="169"/>
      <c r="MSK92" s="169"/>
      <c r="MSL92" s="169"/>
      <c r="MSM92" s="169"/>
      <c r="MSN92" s="169"/>
      <c r="MSO92" s="169"/>
      <c r="MSP92" s="169"/>
      <c r="MSQ92" s="169"/>
      <c r="MSR92" s="169"/>
      <c r="MSS92" s="169"/>
      <c r="MST92" s="169"/>
      <c r="MSU92" s="169"/>
      <c r="MSV92" s="169"/>
      <c r="MSW92" s="169"/>
      <c r="MSX92" s="169"/>
      <c r="MSY92" s="169"/>
      <c r="MSZ92" s="169"/>
      <c r="MTA92" s="169"/>
      <c r="MTB92" s="169"/>
      <c r="MTC92" s="169"/>
      <c r="MTD92" s="169"/>
      <c r="MTE92" s="169"/>
      <c r="MTF92" s="169"/>
      <c r="MTG92" s="169"/>
      <c r="MTH92" s="169"/>
      <c r="MTI92" s="169"/>
      <c r="MTJ92" s="169"/>
      <c r="MTK92" s="169"/>
      <c r="MTL92" s="169"/>
      <c r="MTM92" s="169"/>
      <c r="MTN92" s="169"/>
      <c r="MTO92" s="169"/>
      <c r="MTP92" s="169"/>
      <c r="MTQ92" s="169"/>
      <c r="MTR92" s="169"/>
      <c r="MTS92" s="169"/>
      <c r="MTT92" s="169"/>
      <c r="MTU92" s="169"/>
      <c r="MTV92" s="169"/>
      <c r="MTW92" s="169"/>
      <c r="MTX92" s="169"/>
      <c r="MTY92" s="169"/>
      <c r="MTZ92" s="169"/>
      <c r="MUA92" s="169"/>
      <c r="MUB92" s="169"/>
      <c r="MUC92" s="169"/>
      <c r="MUD92" s="169"/>
      <c r="MUE92" s="169"/>
      <c r="MUF92" s="169"/>
      <c r="MUG92" s="169"/>
      <c r="MUH92" s="169"/>
      <c r="MUI92" s="169"/>
      <c r="MUJ92" s="169"/>
      <c r="MUK92" s="169"/>
      <c r="MUL92" s="169"/>
      <c r="MUM92" s="169"/>
      <c r="MUN92" s="169"/>
      <c r="MUO92" s="169"/>
      <c r="MUP92" s="169"/>
      <c r="MUQ92" s="169"/>
      <c r="MUR92" s="169"/>
      <c r="MUS92" s="169"/>
      <c r="MUT92" s="169"/>
      <c r="MUU92" s="169"/>
      <c r="MUV92" s="169"/>
      <c r="MUW92" s="169"/>
      <c r="MUX92" s="169"/>
      <c r="MUY92" s="169"/>
      <c r="MUZ92" s="169"/>
      <c r="MVA92" s="169"/>
      <c r="MVB92" s="169"/>
      <c r="MVC92" s="169"/>
      <c r="MVD92" s="169"/>
      <c r="MVE92" s="169"/>
      <c r="MVF92" s="169"/>
      <c r="MVG92" s="169"/>
      <c r="MVH92" s="169"/>
      <c r="MVI92" s="169"/>
      <c r="MVJ92" s="169"/>
      <c r="MVK92" s="169"/>
      <c r="MVL92" s="169"/>
      <c r="MVM92" s="169"/>
      <c r="MVN92" s="169"/>
      <c r="MVO92" s="169"/>
      <c r="MVP92" s="169"/>
      <c r="MVQ92" s="169"/>
      <c r="MVR92" s="169"/>
      <c r="MVS92" s="169"/>
      <c r="MVT92" s="169"/>
      <c r="MVU92" s="169"/>
      <c r="MVV92" s="169"/>
      <c r="MVW92" s="169"/>
      <c r="MVX92" s="169"/>
      <c r="MVY92" s="169"/>
      <c r="MVZ92" s="169"/>
      <c r="MWA92" s="169"/>
      <c r="MWB92" s="169"/>
      <c r="MWC92" s="169"/>
      <c r="MWD92" s="169"/>
      <c r="MWE92" s="169"/>
      <c r="MWF92" s="169"/>
      <c r="MWG92" s="169"/>
      <c r="MWH92" s="169"/>
      <c r="MWI92" s="169"/>
      <c r="MWJ92" s="169"/>
      <c r="MWK92" s="169"/>
      <c r="MWL92" s="169"/>
      <c r="MWM92" s="169"/>
      <c r="MWN92" s="169"/>
      <c r="MWO92" s="169"/>
      <c r="MWP92" s="169"/>
      <c r="MWQ92" s="169"/>
      <c r="MWR92" s="169"/>
      <c r="MWS92" s="169"/>
      <c r="MWT92" s="169"/>
      <c r="MWU92" s="169"/>
      <c r="MWV92" s="169"/>
      <c r="MWW92" s="169"/>
      <c r="MWX92" s="169"/>
      <c r="MWY92" s="169"/>
      <c r="MWZ92" s="169"/>
      <c r="MXA92" s="169"/>
      <c r="MXB92" s="169"/>
      <c r="MXC92" s="169"/>
      <c r="MXD92" s="169"/>
      <c r="MXE92" s="169"/>
      <c r="MXF92" s="169"/>
      <c r="MXG92" s="169"/>
      <c r="MXH92" s="169"/>
      <c r="MXI92" s="169"/>
      <c r="MXJ92" s="169"/>
      <c r="MXK92" s="169"/>
      <c r="MXL92" s="169"/>
      <c r="MXM92" s="169"/>
      <c r="MXN92" s="169"/>
      <c r="MXO92" s="169"/>
      <c r="MXP92" s="169"/>
      <c r="MXQ92" s="169"/>
      <c r="MXR92" s="169"/>
      <c r="MXS92" s="169"/>
      <c r="MXT92" s="169"/>
      <c r="MXU92" s="169"/>
      <c r="MXV92" s="169"/>
      <c r="MXW92" s="169"/>
      <c r="MXX92" s="169"/>
      <c r="MXY92" s="169"/>
      <c r="MXZ92" s="169"/>
      <c r="MYA92" s="169"/>
      <c r="MYB92" s="169"/>
      <c r="MYC92" s="169"/>
      <c r="MYD92" s="169"/>
      <c r="MYE92" s="169"/>
      <c r="MYF92" s="169"/>
      <c r="MYG92" s="169"/>
      <c r="MYH92" s="169"/>
      <c r="MYI92" s="169"/>
      <c r="MYJ92" s="169"/>
      <c r="MYK92" s="169"/>
      <c r="MYL92" s="169"/>
      <c r="MYM92" s="169"/>
      <c r="MYN92" s="169"/>
      <c r="MYO92" s="169"/>
      <c r="MYP92" s="169"/>
      <c r="MYQ92" s="169"/>
      <c r="MYR92" s="169"/>
      <c r="MYS92" s="169"/>
      <c r="MYT92" s="169"/>
      <c r="MYU92" s="169"/>
      <c r="MYV92" s="169"/>
      <c r="MYW92" s="169"/>
      <c r="MYX92" s="169"/>
      <c r="MYY92" s="169"/>
      <c r="MYZ92" s="169"/>
      <c r="MZA92" s="169"/>
      <c r="MZB92" s="169"/>
      <c r="MZC92" s="169"/>
      <c r="MZD92" s="169"/>
      <c r="MZE92" s="169"/>
      <c r="MZF92" s="169"/>
      <c r="MZG92" s="169"/>
      <c r="MZH92" s="169"/>
      <c r="MZI92" s="169"/>
      <c r="MZJ92" s="169"/>
      <c r="MZK92" s="169"/>
      <c r="MZL92" s="169"/>
      <c r="MZM92" s="169"/>
      <c r="MZN92" s="169"/>
      <c r="MZO92" s="169"/>
      <c r="MZP92" s="169"/>
      <c r="MZQ92" s="169"/>
      <c r="MZR92" s="169"/>
      <c r="MZS92" s="169"/>
      <c r="MZT92" s="169"/>
      <c r="MZU92" s="169"/>
      <c r="MZV92" s="169"/>
      <c r="MZW92" s="169"/>
      <c r="MZX92" s="169"/>
      <c r="MZY92" s="169"/>
      <c r="MZZ92" s="169"/>
      <c r="NAA92" s="169"/>
      <c r="NAB92" s="169"/>
      <c r="NAC92" s="169"/>
      <c r="NAD92" s="169"/>
      <c r="NAE92" s="169"/>
      <c r="NAF92" s="169"/>
      <c r="NAG92" s="169"/>
      <c r="NAH92" s="169"/>
      <c r="NAI92" s="169"/>
      <c r="NAJ92" s="169"/>
      <c r="NAK92" s="169"/>
      <c r="NAL92" s="169"/>
      <c r="NAM92" s="169"/>
      <c r="NAN92" s="169"/>
      <c r="NAO92" s="169"/>
      <c r="NAP92" s="169"/>
      <c r="NAQ92" s="169"/>
      <c r="NAR92" s="169"/>
      <c r="NAS92" s="169"/>
      <c r="NAT92" s="169"/>
      <c r="NAU92" s="169"/>
      <c r="NAV92" s="169"/>
      <c r="NAW92" s="169"/>
      <c r="NAX92" s="169"/>
      <c r="NAY92" s="169"/>
      <c r="NAZ92" s="169"/>
      <c r="NBA92" s="169"/>
      <c r="NBB92" s="169"/>
      <c r="NBC92" s="169"/>
      <c r="NBD92" s="169"/>
      <c r="NBE92" s="169"/>
      <c r="NBF92" s="169"/>
      <c r="NBG92" s="169"/>
      <c r="NBH92" s="169"/>
      <c r="NBI92" s="169"/>
      <c r="NBJ92" s="169"/>
      <c r="NBK92" s="169"/>
      <c r="NBL92" s="169"/>
      <c r="NBM92" s="169"/>
      <c r="NBN92" s="169"/>
      <c r="NBO92" s="169"/>
      <c r="NBP92" s="169"/>
      <c r="NBQ92" s="169"/>
      <c r="NBR92" s="169"/>
      <c r="NBS92" s="169"/>
      <c r="NBT92" s="169"/>
      <c r="NBU92" s="169"/>
      <c r="NBV92" s="169"/>
      <c r="NBW92" s="169"/>
      <c r="NBX92" s="169"/>
      <c r="NBY92" s="169"/>
      <c r="NBZ92" s="169"/>
      <c r="NCA92" s="169"/>
      <c r="NCB92" s="169"/>
      <c r="NCC92" s="169"/>
      <c r="NCD92" s="169"/>
      <c r="NCE92" s="169"/>
      <c r="NCF92" s="169"/>
      <c r="NCG92" s="169"/>
      <c r="NCH92" s="169"/>
      <c r="NCI92" s="169"/>
      <c r="NCJ92" s="169"/>
      <c r="NCK92" s="169"/>
      <c r="NCL92" s="169"/>
      <c r="NCM92" s="169"/>
      <c r="NCN92" s="169"/>
      <c r="NCO92" s="169"/>
      <c r="NCP92" s="169"/>
      <c r="NCQ92" s="169"/>
      <c r="NCR92" s="169"/>
      <c r="NCS92" s="169"/>
      <c r="NCT92" s="169"/>
      <c r="NCU92" s="169"/>
      <c r="NCV92" s="169"/>
      <c r="NCW92" s="169"/>
      <c r="NCX92" s="169"/>
      <c r="NCY92" s="169"/>
      <c r="NCZ92" s="169"/>
      <c r="NDA92" s="169"/>
      <c r="NDB92" s="169"/>
      <c r="NDC92" s="169"/>
      <c r="NDD92" s="169"/>
      <c r="NDE92" s="169"/>
      <c r="NDF92" s="169"/>
      <c r="NDG92" s="169"/>
      <c r="NDH92" s="169"/>
      <c r="NDI92" s="169"/>
      <c r="NDJ92" s="169"/>
      <c r="NDK92" s="169"/>
      <c r="NDL92" s="169"/>
      <c r="NDM92" s="169"/>
      <c r="NDN92" s="169"/>
      <c r="NDO92" s="169"/>
      <c r="NDP92" s="169"/>
      <c r="NDQ92" s="169"/>
      <c r="NDR92" s="169"/>
      <c r="NDS92" s="169"/>
      <c r="NDT92" s="169"/>
      <c r="NDU92" s="169"/>
      <c r="NDV92" s="169"/>
      <c r="NDW92" s="169"/>
      <c r="NDX92" s="169"/>
      <c r="NDY92" s="169"/>
      <c r="NDZ92" s="169"/>
      <c r="NEA92" s="169"/>
      <c r="NEB92" s="169"/>
      <c r="NEC92" s="169"/>
      <c r="NED92" s="169"/>
      <c r="NEE92" s="169"/>
      <c r="NEF92" s="169"/>
      <c r="NEG92" s="169"/>
      <c r="NEH92" s="169"/>
      <c r="NEI92" s="169"/>
      <c r="NEJ92" s="169"/>
      <c r="NEK92" s="169"/>
      <c r="NEL92" s="169"/>
      <c r="NEM92" s="169"/>
      <c r="NEN92" s="169"/>
      <c r="NEO92" s="169"/>
      <c r="NEP92" s="169"/>
      <c r="NEQ92" s="169"/>
      <c r="NER92" s="169"/>
      <c r="NES92" s="169"/>
      <c r="NET92" s="169"/>
      <c r="NEU92" s="169"/>
      <c r="NEV92" s="169"/>
      <c r="NEW92" s="169"/>
      <c r="NEX92" s="169"/>
      <c r="NEY92" s="169"/>
      <c r="NEZ92" s="169"/>
      <c r="NFA92" s="169"/>
      <c r="NFB92" s="169"/>
      <c r="NFC92" s="169"/>
      <c r="NFD92" s="169"/>
      <c r="NFE92" s="169"/>
      <c r="NFF92" s="169"/>
      <c r="NFG92" s="169"/>
      <c r="NFH92" s="169"/>
      <c r="NFI92" s="169"/>
      <c r="NFJ92" s="169"/>
      <c r="NFK92" s="169"/>
      <c r="NFL92" s="169"/>
      <c r="NFM92" s="169"/>
      <c r="NFN92" s="169"/>
      <c r="NFO92" s="169"/>
      <c r="NFP92" s="169"/>
      <c r="NFQ92" s="169"/>
      <c r="NFR92" s="169"/>
      <c r="NFS92" s="169"/>
      <c r="NFT92" s="169"/>
      <c r="NFU92" s="169"/>
      <c r="NFV92" s="169"/>
      <c r="NFW92" s="169"/>
      <c r="NFX92" s="169"/>
      <c r="NFY92" s="169"/>
      <c r="NFZ92" s="169"/>
      <c r="NGA92" s="169"/>
      <c r="NGB92" s="169"/>
      <c r="NGC92" s="169"/>
      <c r="NGD92" s="169"/>
      <c r="NGE92" s="169"/>
      <c r="NGF92" s="169"/>
      <c r="NGG92" s="169"/>
      <c r="NGH92" s="169"/>
      <c r="NGI92" s="169"/>
      <c r="NGJ92" s="169"/>
      <c r="NGK92" s="169"/>
      <c r="NGL92" s="169"/>
      <c r="NGM92" s="169"/>
      <c r="NGN92" s="169"/>
      <c r="NGO92" s="169"/>
      <c r="NGP92" s="169"/>
      <c r="NGQ92" s="169"/>
      <c r="NGR92" s="169"/>
      <c r="NGS92" s="169"/>
      <c r="NGT92" s="169"/>
      <c r="NGU92" s="169"/>
      <c r="NGV92" s="169"/>
      <c r="NGW92" s="169"/>
      <c r="NGX92" s="169"/>
      <c r="NGY92" s="169"/>
      <c r="NGZ92" s="169"/>
      <c r="NHA92" s="169"/>
      <c r="NHB92" s="169"/>
      <c r="NHC92" s="169"/>
      <c r="NHD92" s="169"/>
      <c r="NHE92" s="169"/>
      <c r="NHF92" s="169"/>
      <c r="NHG92" s="169"/>
      <c r="NHH92" s="169"/>
      <c r="NHI92" s="169"/>
      <c r="NHJ92" s="169"/>
      <c r="NHK92" s="169"/>
      <c r="NHL92" s="169"/>
      <c r="NHM92" s="169"/>
      <c r="NHN92" s="169"/>
      <c r="NHO92" s="169"/>
      <c r="NHP92" s="169"/>
      <c r="NHQ92" s="169"/>
      <c r="NHR92" s="169"/>
      <c r="NHS92" s="169"/>
      <c r="NHT92" s="169"/>
      <c r="NHU92" s="169"/>
      <c r="NHV92" s="169"/>
      <c r="NHW92" s="169"/>
      <c r="NHX92" s="169"/>
      <c r="NHY92" s="169"/>
      <c r="NHZ92" s="169"/>
      <c r="NIA92" s="169"/>
      <c r="NIB92" s="169"/>
      <c r="NIC92" s="169"/>
      <c r="NID92" s="169"/>
      <c r="NIE92" s="169"/>
      <c r="NIF92" s="169"/>
      <c r="NIG92" s="169"/>
      <c r="NIH92" s="169"/>
      <c r="NII92" s="169"/>
      <c r="NIJ92" s="169"/>
      <c r="NIK92" s="169"/>
      <c r="NIL92" s="169"/>
      <c r="NIM92" s="169"/>
      <c r="NIN92" s="169"/>
      <c r="NIO92" s="169"/>
      <c r="NIP92" s="169"/>
      <c r="NIQ92" s="169"/>
      <c r="NIR92" s="169"/>
      <c r="NIS92" s="169"/>
      <c r="NIT92" s="169"/>
      <c r="NIU92" s="169"/>
      <c r="NIV92" s="169"/>
      <c r="NIW92" s="169"/>
      <c r="NIX92" s="169"/>
      <c r="NIY92" s="169"/>
      <c r="NIZ92" s="169"/>
      <c r="NJA92" s="169"/>
      <c r="NJB92" s="169"/>
      <c r="NJC92" s="169"/>
      <c r="NJD92" s="169"/>
      <c r="NJE92" s="169"/>
      <c r="NJF92" s="169"/>
      <c r="NJG92" s="169"/>
      <c r="NJH92" s="169"/>
      <c r="NJI92" s="169"/>
      <c r="NJJ92" s="169"/>
      <c r="NJK92" s="169"/>
      <c r="NJL92" s="169"/>
      <c r="NJM92" s="169"/>
      <c r="NJN92" s="169"/>
      <c r="NJO92" s="169"/>
      <c r="NJP92" s="169"/>
      <c r="NJQ92" s="169"/>
      <c r="NJR92" s="169"/>
      <c r="NJS92" s="169"/>
      <c r="NJT92" s="169"/>
      <c r="NJU92" s="169"/>
      <c r="NJV92" s="169"/>
      <c r="NJW92" s="169"/>
      <c r="NJX92" s="169"/>
      <c r="NJY92" s="169"/>
      <c r="NJZ92" s="169"/>
      <c r="NKA92" s="169"/>
      <c r="NKB92" s="169"/>
      <c r="NKC92" s="169"/>
      <c r="NKD92" s="169"/>
      <c r="NKE92" s="169"/>
      <c r="NKF92" s="169"/>
      <c r="NKG92" s="169"/>
      <c r="NKH92" s="169"/>
      <c r="NKI92" s="169"/>
      <c r="NKJ92" s="169"/>
      <c r="NKK92" s="169"/>
      <c r="NKL92" s="169"/>
      <c r="NKM92" s="169"/>
      <c r="NKN92" s="169"/>
      <c r="NKO92" s="169"/>
      <c r="NKP92" s="169"/>
      <c r="NKQ92" s="169"/>
      <c r="NKR92" s="169"/>
      <c r="NKS92" s="169"/>
      <c r="NKT92" s="169"/>
      <c r="NKU92" s="169"/>
      <c r="NKV92" s="169"/>
      <c r="NKW92" s="169"/>
      <c r="NKX92" s="169"/>
      <c r="NKY92" s="169"/>
      <c r="NKZ92" s="169"/>
      <c r="NLA92" s="169"/>
      <c r="NLB92" s="169"/>
      <c r="NLC92" s="169"/>
      <c r="NLD92" s="169"/>
      <c r="NLE92" s="169"/>
      <c r="NLF92" s="169"/>
      <c r="NLG92" s="169"/>
      <c r="NLH92" s="169"/>
      <c r="NLI92" s="169"/>
      <c r="NLJ92" s="169"/>
      <c r="NLK92" s="169"/>
      <c r="NLL92" s="169"/>
      <c r="NLM92" s="169"/>
      <c r="NLN92" s="169"/>
      <c r="NLO92" s="169"/>
      <c r="NLP92" s="169"/>
      <c r="NLQ92" s="169"/>
      <c r="NLR92" s="169"/>
      <c r="NLS92" s="169"/>
      <c r="NLT92" s="169"/>
      <c r="NLU92" s="169"/>
      <c r="NLV92" s="169"/>
      <c r="NLW92" s="169"/>
      <c r="NLX92" s="169"/>
      <c r="NLY92" s="169"/>
      <c r="NLZ92" s="169"/>
      <c r="NMA92" s="169"/>
      <c r="NMB92" s="169"/>
      <c r="NMC92" s="169"/>
      <c r="NMD92" s="169"/>
      <c r="NME92" s="169"/>
      <c r="NMF92" s="169"/>
      <c r="NMG92" s="169"/>
      <c r="NMH92" s="169"/>
      <c r="NMI92" s="169"/>
      <c r="NMJ92" s="169"/>
      <c r="NMK92" s="169"/>
      <c r="NML92" s="169"/>
      <c r="NMM92" s="169"/>
      <c r="NMN92" s="169"/>
      <c r="NMO92" s="169"/>
      <c r="NMP92" s="169"/>
      <c r="NMQ92" s="169"/>
      <c r="NMR92" s="169"/>
      <c r="NMS92" s="169"/>
      <c r="NMT92" s="169"/>
      <c r="NMU92" s="169"/>
      <c r="NMV92" s="169"/>
      <c r="NMW92" s="169"/>
      <c r="NMX92" s="169"/>
      <c r="NMY92" s="169"/>
      <c r="NMZ92" s="169"/>
      <c r="NNA92" s="169"/>
      <c r="NNB92" s="169"/>
      <c r="NNC92" s="169"/>
      <c r="NND92" s="169"/>
      <c r="NNE92" s="169"/>
      <c r="NNF92" s="169"/>
      <c r="NNG92" s="169"/>
      <c r="NNH92" s="169"/>
      <c r="NNI92" s="169"/>
      <c r="NNJ92" s="169"/>
      <c r="NNK92" s="169"/>
      <c r="NNL92" s="169"/>
      <c r="NNM92" s="169"/>
      <c r="NNN92" s="169"/>
      <c r="NNO92" s="169"/>
      <c r="NNP92" s="169"/>
      <c r="NNQ92" s="169"/>
      <c r="NNR92" s="169"/>
      <c r="NNS92" s="169"/>
      <c r="NNT92" s="169"/>
      <c r="NNU92" s="169"/>
      <c r="NNV92" s="169"/>
      <c r="NNW92" s="169"/>
      <c r="NNX92" s="169"/>
      <c r="NNY92" s="169"/>
      <c r="NNZ92" s="169"/>
      <c r="NOA92" s="169"/>
      <c r="NOB92" s="169"/>
      <c r="NOC92" s="169"/>
      <c r="NOD92" s="169"/>
      <c r="NOE92" s="169"/>
      <c r="NOF92" s="169"/>
      <c r="NOG92" s="169"/>
      <c r="NOH92" s="169"/>
      <c r="NOI92" s="169"/>
      <c r="NOJ92" s="169"/>
      <c r="NOK92" s="169"/>
      <c r="NOL92" s="169"/>
      <c r="NOM92" s="169"/>
      <c r="NON92" s="169"/>
      <c r="NOO92" s="169"/>
      <c r="NOP92" s="169"/>
      <c r="NOQ92" s="169"/>
      <c r="NOR92" s="169"/>
      <c r="NOS92" s="169"/>
      <c r="NOT92" s="169"/>
      <c r="NOU92" s="169"/>
      <c r="NOV92" s="169"/>
      <c r="NOW92" s="169"/>
      <c r="NOX92" s="169"/>
      <c r="NOY92" s="169"/>
      <c r="NOZ92" s="169"/>
      <c r="NPA92" s="169"/>
      <c r="NPB92" s="169"/>
      <c r="NPC92" s="169"/>
      <c r="NPD92" s="169"/>
      <c r="NPE92" s="169"/>
      <c r="NPF92" s="169"/>
      <c r="NPG92" s="169"/>
      <c r="NPH92" s="169"/>
      <c r="NPI92" s="169"/>
      <c r="NPJ92" s="169"/>
      <c r="NPK92" s="169"/>
      <c r="NPL92" s="169"/>
      <c r="NPM92" s="169"/>
      <c r="NPN92" s="169"/>
      <c r="NPO92" s="169"/>
      <c r="NPP92" s="169"/>
      <c r="NPQ92" s="169"/>
      <c r="NPR92" s="169"/>
      <c r="NPS92" s="169"/>
      <c r="NPT92" s="169"/>
      <c r="NPU92" s="169"/>
      <c r="NPV92" s="169"/>
      <c r="NPW92" s="169"/>
      <c r="NPX92" s="169"/>
      <c r="NPY92" s="169"/>
      <c r="NPZ92" s="169"/>
      <c r="NQA92" s="169"/>
      <c r="NQB92" s="169"/>
      <c r="NQC92" s="169"/>
      <c r="NQD92" s="169"/>
      <c r="NQE92" s="169"/>
      <c r="NQF92" s="169"/>
      <c r="NQG92" s="169"/>
      <c r="NQH92" s="169"/>
      <c r="NQI92" s="169"/>
      <c r="NQJ92" s="169"/>
      <c r="NQK92" s="169"/>
      <c r="NQL92" s="169"/>
      <c r="NQM92" s="169"/>
      <c r="NQN92" s="169"/>
      <c r="NQO92" s="169"/>
      <c r="NQP92" s="169"/>
      <c r="NQQ92" s="169"/>
      <c r="NQR92" s="169"/>
      <c r="NQS92" s="169"/>
      <c r="NQT92" s="169"/>
      <c r="NQU92" s="169"/>
      <c r="NQV92" s="169"/>
      <c r="NQW92" s="169"/>
      <c r="NQX92" s="169"/>
      <c r="NQY92" s="169"/>
      <c r="NQZ92" s="169"/>
      <c r="NRA92" s="169"/>
      <c r="NRB92" s="169"/>
      <c r="NRC92" s="169"/>
      <c r="NRD92" s="169"/>
      <c r="NRE92" s="169"/>
      <c r="NRF92" s="169"/>
      <c r="NRG92" s="169"/>
      <c r="NRH92" s="169"/>
      <c r="NRI92" s="169"/>
      <c r="NRJ92" s="169"/>
      <c r="NRK92" s="169"/>
      <c r="NRL92" s="169"/>
      <c r="NRM92" s="169"/>
      <c r="NRN92" s="169"/>
      <c r="NRO92" s="169"/>
      <c r="NRP92" s="169"/>
      <c r="NRQ92" s="169"/>
      <c r="NRR92" s="169"/>
      <c r="NRS92" s="169"/>
      <c r="NRT92" s="169"/>
      <c r="NRU92" s="169"/>
      <c r="NRV92" s="169"/>
      <c r="NRW92" s="169"/>
      <c r="NRX92" s="169"/>
      <c r="NRY92" s="169"/>
      <c r="NRZ92" s="169"/>
      <c r="NSA92" s="169"/>
      <c r="NSB92" s="169"/>
      <c r="NSC92" s="169"/>
      <c r="NSD92" s="169"/>
      <c r="NSE92" s="169"/>
      <c r="NSF92" s="169"/>
      <c r="NSG92" s="169"/>
      <c r="NSH92" s="169"/>
      <c r="NSI92" s="169"/>
      <c r="NSJ92" s="169"/>
      <c r="NSK92" s="169"/>
      <c r="NSL92" s="169"/>
      <c r="NSM92" s="169"/>
      <c r="NSN92" s="169"/>
      <c r="NSO92" s="169"/>
      <c r="NSP92" s="169"/>
      <c r="NSQ92" s="169"/>
      <c r="NSR92" s="169"/>
      <c r="NSS92" s="169"/>
      <c r="NST92" s="169"/>
      <c r="NSU92" s="169"/>
      <c r="NSV92" s="169"/>
      <c r="NSW92" s="169"/>
      <c r="NSX92" s="169"/>
      <c r="NSY92" s="169"/>
      <c r="NSZ92" s="169"/>
      <c r="NTA92" s="169"/>
      <c r="NTB92" s="169"/>
      <c r="NTC92" s="169"/>
      <c r="NTD92" s="169"/>
      <c r="NTE92" s="169"/>
      <c r="NTF92" s="169"/>
      <c r="NTG92" s="169"/>
      <c r="NTH92" s="169"/>
      <c r="NTI92" s="169"/>
      <c r="NTJ92" s="169"/>
      <c r="NTK92" s="169"/>
      <c r="NTL92" s="169"/>
      <c r="NTM92" s="169"/>
      <c r="NTN92" s="169"/>
      <c r="NTO92" s="169"/>
      <c r="NTP92" s="169"/>
      <c r="NTQ92" s="169"/>
      <c r="NTR92" s="169"/>
      <c r="NTS92" s="169"/>
      <c r="NTT92" s="169"/>
      <c r="NTU92" s="169"/>
      <c r="NTV92" s="169"/>
      <c r="NTW92" s="169"/>
      <c r="NTX92" s="169"/>
      <c r="NTY92" s="169"/>
      <c r="NTZ92" s="169"/>
      <c r="NUA92" s="169"/>
      <c r="NUB92" s="169"/>
      <c r="NUC92" s="169"/>
      <c r="NUD92" s="169"/>
      <c r="NUE92" s="169"/>
      <c r="NUF92" s="169"/>
      <c r="NUG92" s="169"/>
      <c r="NUH92" s="169"/>
      <c r="NUI92" s="169"/>
      <c r="NUJ92" s="169"/>
      <c r="NUK92" s="169"/>
      <c r="NUL92" s="169"/>
      <c r="NUM92" s="169"/>
      <c r="NUN92" s="169"/>
      <c r="NUO92" s="169"/>
      <c r="NUP92" s="169"/>
      <c r="NUQ92" s="169"/>
      <c r="NUR92" s="169"/>
      <c r="NUS92" s="169"/>
      <c r="NUT92" s="169"/>
      <c r="NUU92" s="169"/>
      <c r="NUV92" s="169"/>
      <c r="NUW92" s="169"/>
      <c r="NUX92" s="169"/>
      <c r="NUY92" s="169"/>
      <c r="NUZ92" s="169"/>
      <c r="NVA92" s="169"/>
      <c r="NVB92" s="169"/>
      <c r="NVC92" s="169"/>
      <c r="NVD92" s="169"/>
      <c r="NVE92" s="169"/>
      <c r="NVF92" s="169"/>
      <c r="NVG92" s="169"/>
      <c r="NVH92" s="169"/>
      <c r="NVI92" s="169"/>
      <c r="NVJ92" s="169"/>
      <c r="NVK92" s="169"/>
      <c r="NVL92" s="169"/>
      <c r="NVM92" s="169"/>
      <c r="NVN92" s="169"/>
      <c r="NVO92" s="169"/>
      <c r="NVP92" s="169"/>
      <c r="NVQ92" s="169"/>
      <c r="NVR92" s="169"/>
      <c r="NVS92" s="169"/>
      <c r="NVT92" s="169"/>
      <c r="NVU92" s="169"/>
      <c r="NVV92" s="169"/>
      <c r="NVW92" s="169"/>
      <c r="NVX92" s="169"/>
      <c r="NVY92" s="169"/>
      <c r="NVZ92" s="169"/>
      <c r="NWA92" s="169"/>
      <c r="NWB92" s="169"/>
      <c r="NWC92" s="169"/>
      <c r="NWD92" s="169"/>
      <c r="NWE92" s="169"/>
      <c r="NWF92" s="169"/>
      <c r="NWG92" s="169"/>
      <c r="NWH92" s="169"/>
      <c r="NWI92" s="169"/>
      <c r="NWJ92" s="169"/>
      <c r="NWK92" s="169"/>
      <c r="NWL92" s="169"/>
      <c r="NWM92" s="169"/>
      <c r="NWN92" s="169"/>
      <c r="NWO92" s="169"/>
      <c r="NWP92" s="169"/>
      <c r="NWQ92" s="169"/>
      <c r="NWR92" s="169"/>
      <c r="NWS92" s="169"/>
      <c r="NWT92" s="169"/>
      <c r="NWU92" s="169"/>
      <c r="NWV92" s="169"/>
      <c r="NWW92" s="169"/>
      <c r="NWX92" s="169"/>
      <c r="NWY92" s="169"/>
      <c r="NWZ92" s="169"/>
      <c r="NXA92" s="169"/>
      <c r="NXB92" s="169"/>
      <c r="NXC92" s="169"/>
      <c r="NXD92" s="169"/>
      <c r="NXE92" s="169"/>
      <c r="NXF92" s="169"/>
      <c r="NXG92" s="169"/>
      <c r="NXH92" s="169"/>
      <c r="NXI92" s="169"/>
      <c r="NXJ92" s="169"/>
      <c r="NXK92" s="169"/>
      <c r="NXL92" s="169"/>
      <c r="NXM92" s="169"/>
      <c r="NXN92" s="169"/>
      <c r="NXO92" s="169"/>
      <c r="NXP92" s="169"/>
      <c r="NXQ92" s="169"/>
      <c r="NXR92" s="169"/>
      <c r="NXS92" s="169"/>
      <c r="NXT92" s="169"/>
      <c r="NXU92" s="169"/>
      <c r="NXV92" s="169"/>
      <c r="NXW92" s="169"/>
      <c r="NXX92" s="169"/>
      <c r="NXY92" s="169"/>
      <c r="NXZ92" s="169"/>
      <c r="NYA92" s="169"/>
      <c r="NYB92" s="169"/>
      <c r="NYC92" s="169"/>
      <c r="NYD92" s="169"/>
      <c r="NYE92" s="169"/>
      <c r="NYF92" s="169"/>
      <c r="NYG92" s="169"/>
      <c r="NYH92" s="169"/>
      <c r="NYI92" s="169"/>
      <c r="NYJ92" s="169"/>
      <c r="NYK92" s="169"/>
      <c r="NYL92" s="169"/>
      <c r="NYM92" s="169"/>
      <c r="NYN92" s="169"/>
      <c r="NYO92" s="169"/>
      <c r="NYP92" s="169"/>
      <c r="NYQ92" s="169"/>
      <c r="NYR92" s="169"/>
      <c r="NYS92" s="169"/>
      <c r="NYT92" s="169"/>
      <c r="NYU92" s="169"/>
      <c r="NYV92" s="169"/>
      <c r="NYW92" s="169"/>
      <c r="NYX92" s="169"/>
      <c r="NYY92" s="169"/>
      <c r="NYZ92" s="169"/>
      <c r="NZA92" s="169"/>
      <c r="NZB92" s="169"/>
      <c r="NZC92" s="169"/>
      <c r="NZD92" s="169"/>
      <c r="NZE92" s="169"/>
      <c r="NZF92" s="169"/>
      <c r="NZG92" s="169"/>
      <c r="NZH92" s="169"/>
      <c r="NZI92" s="169"/>
      <c r="NZJ92" s="169"/>
      <c r="NZK92" s="169"/>
      <c r="NZL92" s="169"/>
      <c r="NZM92" s="169"/>
      <c r="NZN92" s="169"/>
      <c r="NZO92" s="169"/>
      <c r="NZP92" s="169"/>
      <c r="NZQ92" s="169"/>
      <c r="NZR92" s="169"/>
      <c r="NZS92" s="169"/>
      <c r="NZT92" s="169"/>
      <c r="NZU92" s="169"/>
      <c r="NZV92" s="169"/>
      <c r="NZW92" s="169"/>
      <c r="NZX92" s="169"/>
      <c r="NZY92" s="169"/>
      <c r="NZZ92" s="169"/>
      <c r="OAA92" s="169"/>
      <c r="OAB92" s="169"/>
      <c r="OAC92" s="169"/>
      <c r="OAD92" s="169"/>
      <c r="OAE92" s="169"/>
      <c r="OAF92" s="169"/>
      <c r="OAG92" s="169"/>
      <c r="OAH92" s="169"/>
      <c r="OAI92" s="169"/>
      <c r="OAJ92" s="169"/>
      <c r="OAK92" s="169"/>
      <c r="OAL92" s="169"/>
      <c r="OAM92" s="169"/>
      <c r="OAN92" s="169"/>
      <c r="OAO92" s="169"/>
      <c r="OAP92" s="169"/>
      <c r="OAQ92" s="169"/>
      <c r="OAR92" s="169"/>
      <c r="OAS92" s="169"/>
      <c r="OAT92" s="169"/>
      <c r="OAU92" s="169"/>
      <c r="OAV92" s="169"/>
      <c r="OAW92" s="169"/>
      <c r="OAX92" s="169"/>
      <c r="OAY92" s="169"/>
      <c r="OAZ92" s="169"/>
      <c r="OBA92" s="169"/>
      <c r="OBB92" s="169"/>
      <c r="OBC92" s="169"/>
      <c r="OBD92" s="169"/>
      <c r="OBE92" s="169"/>
      <c r="OBF92" s="169"/>
      <c r="OBG92" s="169"/>
      <c r="OBH92" s="169"/>
      <c r="OBI92" s="169"/>
      <c r="OBJ92" s="169"/>
      <c r="OBK92" s="169"/>
      <c r="OBL92" s="169"/>
      <c r="OBM92" s="169"/>
      <c r="OBN92" s="169"/>
      <c r="OBO92" s="169"/>
      <c r="OBP92" s="169"/>
      <c r="OBQ92" s="169"/>
      <c r="OBR92" s="169"/>
      <c r="OBS92" s="169"/>
      <c r="OBT92" s="169"/>
      <c r="OBU92" s="169"/>
      <c r="OBV92" s="169"/>
      <c r="OBW92" s="169"/>
      <c r="OBX92" s="169"/>
      <c r="OBY92" s="169"/>
      <c r="OBZ92" s="169"/>
      <c r="OCA92" s="169"/>
      <c r="OCB92" s="169"/>
      <c r="OCC92" s="169"/>
      <c r="OCD92" s="169"/>
      <c r="OCE92" s="169"/>
      <c r="OCF92" s="169"/>
      <c r="OCG92" s="169"/>
      <c r="OCH92" s="169"/>
      <c r="OCI92" s="169"/>
      <c r="OCJ92" s="169"/>
      <c r="OCK92" s="169"/>
      <c r="OCL92" s="169"/>
      <c r="OCM92" s="169"/>
      <c r="OCN92" s="169"/>
      <c r="OCO92" s="169"/>
      <c r="OCP92" s="169"/>
      <c r="OCQ92" s="169"/>
      <c r="OCR92" s="169"/>
      <c r="OCS92" s="169"/>
      <c r="OCT92" s="169"/>
      <c r="OCU92" s="169"/>
      <c r="OCV92" s="169"/>
      <c r="OCW92" s="169"/>
      <c r="OCX92" s="169"/>
      <c r="OCY92" s="169"/>
      <c r="OCZ92" s="169"/>
      <c r="ODA92" s="169"/>
      <c r="ODB92" s="169"/>
      <c r="ODC92" s="169"/>
      <c r="ODD92" s="169"/>
      <c r="ODE92" s="169"/>
      <c r="ODF92" s="169"/>
      <c r="ODG92" s="169"/>
      <c r="ODH92" s="169"/>
      <c r="ODI92" s="169"/>
      <c r="ODJ92" s="169"/>
      <c r="ODK92" s="169"/>
      <c r="ODL92" s="169"/>
      <c r="ODM92" s="169"/>
      <c r="ODN92" s="169"/>
      <c r="ODO92" s="169"/>
      <c r="ODP92" s="169"/>
      <c r="ODQ92" s="169"/>
      <c r="ODR92" s="169"/>
      <c r="ODS92" s="169"/>
      <c r="ODT92" s="169"/>
      <c r="ODU92" s="169"/>
      <c r="ODV92" s="169"/>
      <c r="ODW92" s="169"/>
      <c r="ODX92" s="169"/>
      <c r="ODY92" s="169"/>
      <c r="ODZ92" s="169"/>
      <c r="OEA92" s="169"/>
      <c r="OEB92" s="169"/>
      <c r="OEC92" s="169"/>
      <c r="OED92" s="169"/>
      <c r="OEE92" s="169"/>
      <c r="OEF92" s="169"/>
      <c r="OEG92" s="169"/>
      <c r="OEH92" s="169"/>
      <c r="OEI92" s="169"/>
      <c r="OEJ92" s="169"/>
      <c r="OEK92" s="169"/>
      <c r="OEL92" s="169"/>
      <c r="OEM92" s="169"/>
      <c r="OEN92" s="169"/>
      <c r="OEO92" s="169"/>
      <c r="OEP92" s="169"/>
      <c r="OEQ92" s="169"/>
      <c r="OER92" s="169"/>
      <c r="OES92" s="169"/>
      <c r="OET92" s="169"/>
      <c r="OEU92" s="169"/>
      <c r="OEV92" s="169"/>
      <c r="OEW92" s="169"/>
      <c r="OEX92" s="169"/>
      <c r="OEY92" s="169"/>
      <c r="OEZ92" s="169"/>
      <c r="OFA92" s="169"/>
      <c r="OFB92" s="169"/>
      <c r="OFC92" s="169"/>
      <c r="OFD92" s="169"/>
      <c r="OFE92" s="169"/>
      <c r="OFF92" s="169"/>
      <c r="OFG92" s="169"/>
      <c r="OFH92" s="169"/>
      <c r="OFI92" s="169"/>
      <c r="OFJ92" s="169"/>
      <c r="OFK92" s="169"/>
      <c r="OFL92" s="169"/>
      <c r="OFM92" s="169"/>
      <c r="OFN92" s="169"/>
      <c r="OFO92" s="169"/>
      <c r="OFP92" s="169"/>
      <c r="OFQ92" s="169"/>
      <c r="OFR92" s="169"/>
      <c r="OFS92" s="169"/>
      <c r="OFT92" s="169"/>
      <c r="OFU92" s="169"/>
      <c r="OFV92" s="169"/>
      <c r="OFW92" s="169"/>
      <c r="OFX92" s="169"/>
      <c r="OFY92" s="169"/>
      <c r="OFZ92" s="169"/>
      <c r="OGA92" s="169"/>
      <c r="OGB92" s="169"/>
      <c r="OGC92" s="169"/>
      <c r="OGD92" s="169"/>
      <c r="OGE92" s="169"/>
      <c r="OGF92" s="169"/>
      <c r="OGG92" s="169"/>
      <c r="OGH92" s="169"/>
      <c r="OGI92" s="169"/>
      <c r="OGJ92" s="169"/>
      <c r="OGK92" s="169"/>
      <c r="OGL92" s="169"/>
      <c r="OGM92" s="169"/>
      <c r="OGN92" s="169"/>
      <c r="OGO92" s="169"/>
      <c r="OGP92" s="169"/>
      <c r="OGQ92" s="169"/>
      <c r="OGR92" s="169"/>
      <c r="OGS92" s="169"/>
      <c r="OGT92" s="169"/>
      <c r="OGU92" s="169"/>
      <c r="OGV92" s="169"/>
      <c r="OGW92" s="169"/>
      <c r="OGX92" s="169"/>
      <c r="OGY92" s="169"/>
      <c r="OGZ92" s="169"/>
      <c r="OHA92" s="169"/>
      <c r="OHB92" s="169"/>
      <c r="OHC92" s="169"/>
      <c r="OHD92" s="169"/>
      <c r="OHE92" s="169"/>
      <c r="OHF92" s="169"/>
      <c r="OHG92" s="169"/>
      <c r="OHH92" s="169"/>
      <c r="OHI92" s="169"/>
      <c r="OHJ92" s="169"/>
      <c r="OHK92" s="169"/>
      <c r="OHL92" s="169"/>
      <c r="OHM92" s="169"/>
      <c r="OHN92" s="169"/>
      <c r="OHO92" s="169"/>
      <c r="OHP92" s="169"/>
      <c r="OHQ92" s="169"/>
      <c r="OHR92" s="169"/>
      <c r="OHS92" s="169"/>
      <c r="OHT92" s="169"/>
      <c r="OHU92" s="169"/>
      <c r="OHV92" s="169"/>
      <c r="OHW92" s="169"/>
      <c r="OHX92" s="169"/>
      <c r="OHY92" s="169"/>
      <c r="OHZ92" s="169"/>
      <c r="OIA92" s="169"/>
      <c r="OIB92" s="169"/>
      <c r="OIC92" s="169"/>
      <c r="OID92" s="169"/>
      <c r="OIE92" s="169"/>
      <c r="OIF92" s="169"/>
      <c r="OIG92" s="169"/>
      <c r="OIH92" s="169"/>
      <c r="OII92" s="169"/>
      <c r="OIJ92" s="169"/>
      <c r="OIK92" s="169"/>
      <c r="OIL92" s="169"/>
      <c r="OIM92" s="169"/>
      <c r="OIN92" s="169"/>
      <c r="OIO92" s="169"/>
      <c r="OIP92" s="169"/>
      <c r="OIQ92" s="169"/>
      <c r="OIR92" s="169"/>
      <c r="OIS92" s="169"/>
      <c r="OIT92" s="169"/>
      <c r="OIU92" s="169"/>
      <c r="OIV92" s="169"/>
      <c r="OIW92" s="169"/>
      <c r="OIX92" s="169"/>
      <c r="OIY92" s="169"/>
      <c r="OIZ92" s="169"/>
      <c r="OJA92" s="169"/>
      <c r="OJB92" s="169"/>
      <c r="OJC92" s="169"/>
      <c r="OJD92" s="169"/>
      <c r="OJE92" s="169"/>
      <c r="OJF92" s="169"/>
      <c r="OJG92" s="169"/>
      <c r="OJH92" s="169"/>
      <c r="OJI92" s="169"/>
      <c r="OJJ92" s="169"/>
      <c r="OJK92" s="169"/>
      <c r="OJL92" s="169"/>
      <c r="OJM92" s="169"/>
      <c r="OJN92" s="169"/>
      <c r="OJO92" s="169"/>
      <c r="OJP92" s="169"/>
      <c r="OJQ92" s="169"/>
      <c r="OJR92" s="169"/>
      <c r="OJS92" s="169"/>
      <c r="OJT92" s="169"/>
      <c r="OJU92" s="169"/>
      <c r="OJV92" s="169"/>
      <c r="OJW92" s="169"/>
      <c r="OJX92" s="169"/>
      <c r="OJY92" s="169"/>
      <c r="OJZ92" s="169"/>
      <c r="OKA92" s="169"/>
      <c r="OKB92" s="169"/>
      <c r="OKC92" s="169"/>
      <c r="OKD92" s="169"/>
      <c r="OKE92" s="169"/>
      <c r="OKF92" s="169"/>
      <c r="OKG92" s="169"/>
      <c r="OKH92" s="169"/>
      <c r="OKI92" s="169"/>
      <c r="OKJ92" s="169"/>
      <c r="OKK92" s="169"/>
      <c r="OKL92" s="169"/>
      <c r="OKM92" s="169"/>
      <c r="OKN92" s="169"/>
      <c r="OKO92" s="169"/>
      <c r="OKP92" s="169"/>
      <c r="OKQ92" s="169"/>
      <c r="OKR92" s="169"/>
      <c r="OKS92" s="169"/>
      <c r="OKT92" s="169"/>
      <c r="OKU92" s="169"/>
      <c r="OKV92" s="169"/>
      <c r="OKW92" s="169"/>
      <c r="OKX92" s="169"/>
      <c r="OKY92" s="169"/>
      <c r="OKZ92" s="169"/>
      <c r="OLA92" s="169"/>
      <c r="OLB92" s="169"/>
      <c r="OLC92" s="169"/>
      <c r="OLD92" s="169"/>
      <c r="OLE92" s="169"/>
      <c r="OLF92" s="169"/>
      <c r="OLG92" s="169"/>
      <c r="OLH92" s="169"/>
      <c r="OLI92" s="169"/>
      <c r="OLJ92" s="169"/>
      <c r="OLK92" s="169"/>
      <c r="OLL92" s="169"/>
      <c r="OLM92" s="169"/>
      <c r="OLN92" s="169"/>
      <c r="OLO92" s="169"/>
      <c r="OLP92" s="169"/>
      <c r="OLQ92" s="169"/>
      <c r="OLR92" s="169"/>
      <c r="OLS92" s="169"/>
      <c r="OLT92" s="169"/>
      <c r="OLU92" s="169"/>
      <c r="OLV92" s="169"/>
      <c r="OLW92" s="169"/>
      <c r="OLX92" s="169"/>
      <c r="OLY92" s="169"/>
      <c r="OLZ92" s="169"/>
      <c r="OMA92" s="169"/>
      <c r="OMB92" s="169"/>
      <c r="OMC92" s="169"/>
      <c r="OMD92" s="169"/>
      <c r="OME92" s="169"/>
      <c r="OMF92" s="169"/>
      <c r="OMG92" s="169"/>
      <c r="OMH92" s="169"/>
      <c r="OMI92" s="169"/>
      <c r="OMJ92" s="169"/>
      <c r="OMK92" s="169"/>
      <c r="OML92" s="169"/>
      <c r="OMM92" s="169"/>
      <c r="OMN92" s="169"/>
      <c r="OMO92" s="169"/>
      <c r="OMP92" s="169"/>
      <c r="OMQ92" s="169"/>
      <c r="OMR92" s="169"/>
      <c r="OMS92" s="169"/>
      <c r="OMT92" s="169"/>
      <c r="OMU92" s="169"/>
      <c r="OMV92" s="169"/>
      <c r="OMW92" s="169"/>
      <c r="OMX92" s="169"/>
      <c r="OMY92" s="169"/>
      <c r="OMZ92" s="169"/>
      <c r="ONA92" s="169"/>
      <c r="ONB92" s="169"/>
      <c r="ONC92" s="169"/>
      <c r="OND92" s="169"/>
      <c r="ONE92" s="169"/>
      <c r="ONF92" s="169"/>
      <c r="ONG92" s="169"/>
      <c r="ONH92" s="169"/>
      <c r="ONI92" s="169"/>
      <c r="ONJ92" s="169"/>
      <c r="ONK92" s="169"/>
      <c r="ONL92" s="169"/>
      <c r="ONM92" s="169"/>
      <c r="ONN92" s="169"/>
      <c r="ONO92" s="169"/>
      <c r="ONP92" s="169"/>
      <c r="ONQ92" s="169"/>
      <c r="ONR92" s="169"/>
      <c r="ONS92" s="169"/>
      <c r="ONT92" s="169"/>
      <c r="ONU92" s="169"/>
      <c r="ONV92" s="169"/>
      <c r="ONW92" s="169"/>
      <c r="ONX92" s="169"/>
      <c r="ONY92" s="169"/>
      <c r="ONZ92" s="169"/>
      <c r="OOA92" s="169"/>
      <c r="OOB92" s="169"/>
      <c r="OOC92" s="169"/>
      <c r="OOD92" s="169"/>
      <c r="OOE92" s="169"/>
      <c r="OOF92" s="169"/>
      <c r="OOG92" s="169"/>
      <c r="OOH92" s="169"/>
      <c r="OOI92" s="169"/>
      <c r="OOJ92" s="169"/>
      <c r="OOK92" s="169"/>
      <c r="OOL92" s="169"/>
      <c r="OOM92" s="169"/>
      <c r="OON92" s="169"/>
      <c r="OOO92" s="169"/>
      <c r="OOP92" s="169"/>
      <c r="OOQ92" s="169"/>
      <c r="OOR92" s="169"/>
      <c r="OOS92" s="169"/>
      <c r="OOT92" s="169"/>
      <c r="OOU92" s="169"/>
      <c r="OOV92" s="169"/>
      <c r="OOW92" s="169"/>
      <c r="OOX92" s="169"/>
      <c r="OOY92" s="169"/>
      <c r="OOZ92" s="169"/>
      <c r="OPA92" s="169"/>
      <c r="OPB92" s="169"/>
      <c r="OPC92" s="169"/>
      <c r="OPD92" s="169"/>
      <c r="OPE92" s="169"/>
      <c r="OPF92" s="169"/>
      <c r="OPG92" s="169"/>
      <c r="OPH92" s="169"/>
      <c r="OPI92" s="169"/>
      <c r="OPJ92" s="169"/>
      <c r="OPK92" s="169"/>
      <c r="OPL92" s="169"/>
      <c r="OPM92" s="169"/>
      <c r="OPN92" s="169"/>
      <c r="OPO92" s="169"/>
      <c r="OPP92" s="169"/>
      <c r="OPQ92" s="169"/>
      <c r="OPR92" s="169"/>
      <c r="OPS92" s="169"/>
      <c r="OPT92" s="169"/>
      <c r="OPU92" s="169"/>
      <c r="OPV92" s="169"/>
      <c r="OPW92" s="169"/>
      <c r="OPX92" s="169"/>
      <c r="OPY92" s="169"/>
      <c r="OPZ92" s="169"/>
      <c r="OQA92" s="169"/>
      <c r="OQB92" s="169"/>
      <c r="OQC92" s="169"/>
      <c r="OQD92" s="169"/>
      <c r="OQE92" s="169"/>
      <c r="OQF92" s="169"/>
      <c r="OQG92" s="169"/>
      <c r="OQH92" s="169"/>
      <c r="OQI92" s="169"/>
      <c r="OQJ92" s="169"/>
      <c r="OQK92" s="169"/>
      <c r="OQL92" s="169"/>
      <c r="OQM92" s="169"/>
      <c r="OQN92" s="169"/>
      <c r="OQO92" s="169"/>
      <c r="OQP92" s="169"/>
      <c r="OQQ92" s="169"/>
      <c r="OQR92" s="169"/>
      <c r="OQS92" s="169"/>
      <c r="OQT92" s="169"/>
      <c r="OQU92" s="169"/>
      <c r="OQV92" s="169"/>
      <c r="OQW92" s="169"/>
      <c r="OQX92" s="169"/>
      <c r="OQY92" s="169"/>
      <c r="OQZ92" s="169"/>
      <c r="ORA92" s="169"/>
      <c r="ORB92" s="169"/>
      <c r="ORC92" s="169"/>
      <c r="ORD92" s="169"/>
      <c r="ORE92" s="169"/>
      <c r="ORF92" s="169"/>
      <c r="ORG92" s="169"/>
      <c r="ORH92" s="169"/>
      <c r="ORI92" s="169"/>
      <c r="ORJ92" s="169"/>
      <c r="ORK92" s="169"/>
      <c r="ORL92" s="169"/>
      <c r="ORM92" s="169"/>
      <c r="ORN92" s="169"/>
      <c r="ORO92" s="169"/>
      <c r="ORP92" s="169"/>
      <c r="ORQ92" s="169"/>
      <c r="ORR92" s="169"/>
      <c r="ORS92" s="169"/>
      <c r="ORT92" s="169"/>
      <c r="ORU92" s="169"/>
      <c r="ORV92" s="169"/>
      <c r="ORW92" s="169"/>
      <c r="ORX92" s="169"/>
      <c r="ORY92" s="169"/>
      <c r="ORZ92" s="169"/>
      <c r="OSA92" s="169"/>
      <c r="OSB92" s="169"/>
      <c r="OSC92" s="169"/>
      <c r="OSD92" s="169"/>
      <c r="OSE92" s="169"/>
      <c r="OSF92" s="169"/>
      <c r="OSG92" s="169"/>
      <c r="OSH92" s="169"/>
      <c r="OSI92" s="169"/>
      <c r="OSJ92" s="169"/>
      <c r="OSK92" s="169"/>
      <c r="OSL92" s="169"/>
      <c r="OSM92" s="169"/>
      <c r="OSN92" s="169"/>
      <c r="OSO92" s="169"/>
      <c r="OSP92" s="169"/>
      <c r="OSQ92" s="169"/>
      <c r="OSR92" s="169"/>
      <c r="OSS92" s="169"/>
      <c r="OST92" s="169"/>
      <c r="OSU92" s="169"/>
      <c r="OSV92" s="169"/>
      <c r="OSW92" s="169"/>
      <c r="OSX92" s="169"/>
      <c r="OSY92" s="169"/>
      <c r="OSZ92" s="169"/>
      <c r="OTA92" s="169"/>
      <c r="OTB92" s="169"/>
      <c r="OTC92" s="169"/>
      <c r="OTD92" s="169"/>
      <c r="OTE92" s="169"/>
      <c r="OTF92" s="169"/>
      <c r="OTG92" s="169"/>
      <c r="OTH92" s="169"/>
      <c r="OTI92" s="169"/>
      <c r="OTJ92" s="169"/>
      <c r="OTK92" s="169"/>
      <c r="OTL92" s="169"/>
      <c r="OTM92" s="169"/>
      <c r="OTN92" s="169"/>
      <c r="OTO92" s="169"/>
      <c r="OTP92" s="169"/>
      <c r="OTQ92" s="169"/>
      <c r="OTR92" s="169"/>
      <c r="OTS92" s="169"/>
      <c r="OTT92" s="169"/>
      <c r="OTU92" s="169"/>
      <c r="OTV92" s="169"/>
      <c r="OTW92" s="169"/>
      <c r="OTX92" s="169"/>
      <c r="OTY92" s="169"/>
      <c r="OTZ92" s="169"/>
      <c r="OUA92" s="169"/>
      <c r="OUB92" s="169"/>
      <c r="OUC92" s="169"/>
      <c r="OUD92" s="169"/>
      <c r="OUE92" s="169"/>
      <c r="OUF92" s="169"/>
      <c r="OUG92" s="169"/>
      <c r="OUH92" s="169"/>
      <c r="OUI92" s="169"/>
      <c r="OUJ92" s="169"/>
      <c r="OUK92" s="169"/>
      <c r="OUL92" s="169"/>
      <c r="OUM92" s="169"/>
      <c r="OUN92" s="169"/>
      <c r="OUO92" s="169"/>
      <c r="OUP92" s="169"/>
      <c r="OUQ92" s="169"/>
      <c r="OUR92" s="169"/>
      <c r="OUS92" s="169"/>
      <c r="OUT92" s="169"/>
      <c r="OUU92" s="169"/>
      <c r="OUV92" s="169"/>
      <c r="OUW92" s="169"/>
      <c r="OUX92" s="169"/>
      <c r="OUY92" s="169"/>
      <c r="OUZ92" s="169"/>
      <c r="OVA92" s="169"/>
      <c r="OVB92" s="169"/>
      <c r="OVC92" s="169"/>
      <c r="OVD92" s="169"/>
      <c r="OVE92" s="169"/>
      <c r="OVF92" s="169"/>
      <c r="OVG92" s="169"/>
      <c r="OVH92" s="169"/>
      <c r="OVI92" s="169"/>
      <c r="OVJ92" s="169"/>
      <c r="OVK92" s="169"/>
      <c r="OVL92" s="169"/>
      <c r="OVM92" s="169"/>
      <c r="OVN92" s="169"/>
      <c r="OVO92" s="169"/>
      <c r="OVP92" s="169"/>
      <c r="OVQ92" s="169"/>
      <c r="OVR92" s="169"/>
      <c r="OVS92" s="169"/>
      <c r="OVT92" s="169"/>
      <c r="OVU92" s="169"/>
      <c r="OVV92" s="169"/>
      <c r="OVW92" s="169"/>
      <c r="OVX92" s="169"/>
      <c r="OVY92" s="169"/>
      <c r="OVZ92" s="169"/>
      <c r="OWA92" s="169"/>
      <c r="OWB92" s="169"/>
      <c r="OWC92" s="169"/>
      <c r="OWD92" s="169"/>
      <c r="OWE92" s="169"/>
      <c r="OWF92" s="169"/>
      <c r="OWG92" s="169"/>
      <c r="OWH92" s="169"/>
      <c r="OWI92" s="169"/>
      <c r="OWJ92" s="169"/>
      <c r="OWK92" s="169"/>
      <c r="OWL92" s="169"/>
      <c r="OWM92" s="169"/>
      <c r="OWN92" s="169"/>
      <c r="OWO92" s="169"/>
      <c r="OWP92" s="169"/>
      <c r="OWQ92" s="169"/>
      <c r="OWR92" s="169"/>
      <c r="OWS92" s="169"/>
      <c r="OWT92" s="169"/>
      <c r="OWU92" s="169"/>
      <c r="OWV92" s="169"/>
      <c r="OWW92" s="169"/>
      <c r="OWX92" s="169"/>
      <c r="OWY92" s="169"/>
      <c r="OWZ92" s="169"/>
      <c r="OXA92" s="169"/>
      <c r="OXB92" s="169"/>
      <c r="OXC92" s="169"/>
      <c r="OXD92" s="169"/>
      <c r="OXE92" s="169"/>
      <c r="OXF92" s="169"/>
      <c r="OXG92" s="169"/>
      <c r="OXH92" s="169"/>
      <c r="OXI92" s="169"/>
      <c r="OXJ92" s="169"/>
      <c r="OXK92" s="169"/>
      <c r="OXL92" s="169"/>
      <c r="OXM92" s="169"/>
      <c r="OXN92" s="169"/>
      <c r="OXO92" s="169"/>
      <c r="OXP92" s="169"/>
      <c r="OXQ92" s="169"/>
      <c r="OXR92" s="169"/>
      <c r="OXS92" s="169"/>
      <c r="OXT92" s="169"/>
      <c r="OXU92" s="169"/>
      <c r="OXV92" s="169"/>
      <c r="OXW92" s="169"/>
      <c r="OXX92" s="169"/>
      <c r="OXY92" s="169"/>
      <c r="OXZ92" s="169"/>
      <c r="OYA92" s="169"/>
      <c r="OYB92" s="169"/>
      <c r="OYC92" s="169"/>
      <c r="OYD92" s="169"/>
      <c r="OYE92" s="169"/>
      <c r="OYF92" s="169"/>
      <c r="OYG92" s="169"/>
      <c r="OYH92" s="169"/>
      <c r="OYI92" s="169"/>
      <c r="OYJ92" s="169"/>
      <c r="OYK92" s="169"/>
      <c r="OYL92" s="169"/>
      <c r="OYM92" s="169"/>
      <c r="OYN92" s="169"/>
      <c r="OYO92" s="169"/>
      <c r="OYP92" s="169"/>
      <c r="OYQ92" s="169"/>
      <c r="OYR92" s="169"/>
      <c r="OYS92" s="169"/>
      <c r="OYT92" s="169"/>
      <c r="OYU92" s="169"/>
      <c r="OYV92" s="169"/>
      <c r="OYW92" s="169"/>
      <c r="OYX92" s="169"/>
      <c r="OYY92" s="169"/>
      <c r="OYZ92" s="169"/>
      <c r="OZA92" s="169"/>
      <c r="OZB92" s="169"/>
      <c r="OZC92" s="169"/>
      <c r="OZD92" s="169"/>
      <c r="OZE92" s="169"/>
      <c r="OZF92" s="169"/>
      <c r="OZG92" s="169"/>
      <c r="OZH92" s="169"/>
      <c r="OZI92" s="169"/>
      <c r="OZJ92" s="169"/>
      <c r="OZK92" s="169"/>
      <c r="OZL92" s="169"/>
      <c r="OZM92" s="169"/>
      <c r="OZN92" s="169"/>
      <c r="OZO92" s="169"/>
      <c r="OZP92" s="169"/>
      <c r="OZQ92" s="169"/>
      <c r="OZR92" s="169"/>
      <c r="OZS92" s="169"/>
      <c r="OZT92" s="169"/>
      <c r="OZU92" s="169"/>
      <c r="OZV92" s="169"/>
      <c r="OZW92" s="169"/>
      <c r="OZX92" s="169"/>
      <c r="OZY92" s="169"/>
      <c r="OZZ92" s="169"/>
      <c r="PAA92" s="169"/>
      <c r="PAB92" s="169"/>
      <c r="PAC92" s="169"/>
      <c r="PAD92" s="169"/>
      <c r="PAE92" s="169"/>
      <c r="PAF92" s="169"/>
      <c r="PAG92" s="169"/>
      <c r="PAH92" s="169"/>
      <c r="PAI92" s="169"/>
      <c r="PAJ92" s="169"/>
      <c r="PAK92" s="169"/>
      <c r="PAL92" s="169"/>
      <c r="PAM92" s="169"/>
      <c r="PAN92" s="169"/>
      <c r="PAO92" s="169"/>
      <c r="PAP92" s="169"/>
      <c r="PAQ92" s="169"/>
      <c r="PAR92" s="169"/>
      <c r="PAS92" s="169"/>
      <c r="PAT92" s="169"/>
      <c r="PAU92" s="169"/>
      <c r="PAV92" s="169"/>
      <c r="PAW92" s="169"/>
      <c r="PAX92" s="169"/>
      <c r="PAY92" s="169"/>
      <c r="PAZ92" s="169"/>
      <c r="PBA92" s="169"/>
      <c r="PBB92" s="169"/>
      <c r="PBC92" s="169"/>
      <c r="PBD92" s="169"/>
      <c r="PBE92" s="169"/>
      <c r="PBF92" s="169"/>
      <c r="PBG92" s="169"/>
      <c r="PBH92" s="169"/>
      <c r="PBI92" s="169"/>
      <c r="PBJ92" s="169"/>
      <c r="PBK92" s="169"/>
      <c r="PBL92" s="169"/>
      <c r="PBM92" s="169"/>
      <c r="PBN92" s="169"/>
      <c r="PBO92" s="169"/>
      <c r="PBP92" s="169"/>
      <c r="PBQ92" s="169"/>
      <c r="PBR92" s="169"/>
      <c r="PBS92" s="169"/>
      <c r="PBT92" s="169"/>
      <c r="PBU92" s="169"/>
      <c r="PBV92" s="169"/>
      <c r="PBW92" s="169"/>
      <c r="PBX92" s="169"/>
      <c r="PBY92" s="169"/>
      <c r="PBZ92" s="169"/>
      <c r="PCA92" s="169"/>
      <c r="PCB92" s="169"/>
      <c r="PCC92" s="169"/>
      <c r="PCD92" s="169"/>
      <c r="PCE92" s="169"/>
      <c r="PCF92" s="169"/>
      <c r="PCG92" s="169"/>
      <c r="PCH92" s="169"/>
      <c r="PCI92" s="169"/>
      <c r="PCJ92" s="169"/>
      <c r="PCK92" s="169"/>
      <c r="PCL92" s="169"/>
      <c r="PCM92" s="169"/>
      <c r="PCN92" s="169"/>
      <c r="PCO92" s="169"/>
      <c r="PCP92" s="169"/>
      <c r="PCQ92" s="169"/>
      <c r="PCR92" s="169"/>
      <c r="PCS92" s="169"/>
      <c r="PCT92" s="169"/>
      <c r="PCU92" s="169"/>
      <c r="PCV92" s="169"/>
      <c r="PCW92" s="169"/>
      <c r="PCX92" s="169"/>
      <c r="PCY92" s="169"/>
      <c r="PCZ92" s="169"/>
      <c r="PDA92" s="169"/>
      <c r="PDB92" s="169"/>
      <c r="PDC92" s="169"/>
      <c r="PDD92" s="169"/>
      <c r="PDE92" s="169"/>
      <c r="PDF92" s="169"/>
      <c r="PDG92" s="169"/>
      <c r="PDH92" s="169"/>
      <c r="PDI92" s="169"/>
      <c r="PDJ92" s="169"/>
      <c r="PDK92" s="169"/>
      <c r="PDL92" s="169"/>
      <c r="PDM92" s="169"/>
      <c r="PDN92" s="169"/>
      <c r="PDO92" s="169"/>
      <c r="PDP92" s="169"/>
      <c r="PDQ92" s="169"/>
      <c r="PDR92" s="169"/>
      <c r="PDS92" s="169"/>
      <c r="PDT92" s="169"/>
      <c r="PDU92" s="169"/>
      <c r="PDV92" s="169"/>
      <c r="PDW92" s="169"/>
      <c r="PDX92" s="169"/>
      <c r="PDY92" s="169"/>
      <c r="PDZ92" s="169"/>
      <c r="PEA92" s="169"/>
      <c r="PEB92" s="169"/>
      <c r="PEC92" s="169"/>
      <c r="PED92" s="169"/>
      <c r="PEE92" s="169"/>
      <c r="PEF92" s="169"/>
      <c r="PEG92" s="169"/>
      <c r="PEH92" s="169"/>
      <c r="PEI92" s="169"/>
      <c r="PEJ92" s="169"/>
      <c r="PEK92" s="169"/>
      <c r="PEL92" s="169"/>
      <c r="PEM92" s="169"/>
      <c r="PEN92" s="169"/>
      <c r="PEO92" s="169"/>
      <c r="PEP92" s="169"/>
      <c r="PEQ92" s="169"/>
      <c r="PER92" s="169"/>
      <c r="PES92" s="169"/>
      <c r="PET92" s="169"/>
      <c r="PEU92" s="169"/>
      <c r="PEV92" s="169"/>
      <c r="PEW92" s="169"/>
      <c r="PEX92" s="169"/>
      <c r="PEY92" s="169"/>
      <c r="PEZ92" s="169"/>
      <c r="PFA92" s="169"/>
      <c r="PFB92" s="169"/>
      <c r="PFC92" s="169"/>
      <c r="PFD92" s="169"/>
      <c r="PFE92" s="169"/>
      <c r="PFF92" s="169"/>
      <c r="PFG92" s="169"/>
      <c r="PFH92" s="169"/>
      <c r="PFI92" s="169"/>
      <c r="PFJ92" s="169"/>
      <c r="PFK92" s="169"/>
      <c r="PFL92" s="169"/>
      <c r="PFM92" s="169"/>
      <c r="PFN92" s="169"/>
      <c r="PFO92" s="169"/>
      <c r="PFP92" s="169"/>
      <c r="PFQ92" s="169"/>
      <c r="PFR92" s="169"/>
      <c r="PFS92" s="169"/>
      <c r="PFT92" s="169"/>
      <c r="PFU92" s="169"/>
      <c r="PFV92" s="169"/>
      <c r="PFW92" s="169"/>
      <c r="PFX92" s="169"/>
      <c r="PFY92" s="169"/>
      <c r="PFZ92" s="169"/>
      <c r="PGA92" s="169"/>
      <c r="PGB92" s="169"/>
      <c r="PGC92" s="169"/>
      <c r="PGD92" s="169"/>
      <c r="PGE92" s="169"/>
      <c r="PGF92" s="169"/>
      <c r="PGG92" s="169"/>
      <c r="PGH92" s="169"/>
      <c r="PGI92" s="169"/>
      <c r="PGJ92" s="169"/>
      <c r="PGK92" s="169"/>
      <c r="PGL92" s="169"/>
      <c r="PGM92" s="169"/>
      <c r="PGN92" s="169"/>
      <c r="PGO92" s="169"/>
      <c r="PGP92" s="169"/>
      <c r="PGQ92" s="169"/>
      <c r="PGR92" s="169"/>
      <c r="PGS92" s="169"/>
      <c r="PGT92" s="169"/>
      <c r="PGU92" s="169"/>
      <c r="PGV92" s="169"/>
      <c r="PGW92" s="169"/>
      <c r="PGX92" s="169"/>
      <c r="PGY92" s="169"/>
      <c r="PGZ92" s="169"/>
      <c r="PHA92" s="169"/>
      <c r="PHB92" s="169"/>
      <c r="PHC92" s="169"/>
      <c r="PHD92" s="169"/>
      <c r="PHE92" s="169"/>
      <c r="PHF92" s="169"/>
      <c r="PHG92" s="169"/>
      <c r="PHH92" s="169"/>
      <c r="PHI92" s="169"/>
      <c r="PHJ92" s="169"/>
      <c r="PHK92" s="169"/>
      <c r="PHL92" s="169"/>
      <c r="PHM92" s="169"/>
      <c r="PHN92" s="169"/>
      <c r="PHO92" s="169"/>
      <c r="PHP92" s="169"/>
      <c r="PHQ92" s="169"/>
      <c r="PHR92" s="169"/>
      <c r="PHS92" s="169"/>
      <c r="PHT92" s="169"/>
      <c r="PHU92" s="169"/>
      <c r="PHV92" s="169"/>
      <c r="PHW92" s="169"/>
      <c r="PHX92" s="169"/>
      <c r="PHY92" s="169"/>
      <c r="PHZ92" s="169"/>
      <c r="PIA92" s="169"/>
      <c r="PIB92" s="169"/>
      <c r="PIC92" s="169"/>
      <c r="PID92" s="169"/>
      <c r="PIE92" s="169"/>
      <c r="PIF92" s="169"/>
      <c r="PIG92" s="169"/>
      <c r="PIH92" s="169"/>
      <c r="PII92" s="169"/>
      <c r="PIJ92" s="169"/>
      <c r="PIK92" s="169"/>
      <c r="PIL92" s="169"/>
      <c r="PIM92" s="169"/>
      <c r="PIN92" s="169"/>
      <c r="PIO92" s="169"/>
      <c r="PIP92" s="169"/>
      <c r="PIQ92" s="169"/>
      <c r="PIR92" s="169"/>
      <c r="PIS92" s="169"/>
      <c r="PIT92" s="169"/>
      <c r="PIU92" s="169"/>
      <c r="PIV92" s="169"/>
      <c r="PIW92" s="169"/>
      <c r="PIX92" s="169"/>
      <c r="PIY92" s="169"/>
      <c r="PIZ92" s="169"/>
      <c r="PJA92" s="169"/>
      <c r="PJB92" s="169"/>
      <c r="PJC92" s="169"/>
      <c r="PJD92" s="169"/>
      <c r="PJE92" s="169"/>
      <c r="PJF92" s="169"/>
      <c r="PJG92" s="169"/>
      <c r="PJH92" s="169"/>
      <c r="PJI92" s="169"/>
      <c r="PJJ92" s="169"/>
      <c r="PJK92" s="169"/>
      <c r="PJL92" s="169"/>
      <c r="PJM92" s="169"/>
      <c r="PJN92" s="169"/>
      <c r="PJO92" s="169"/>
      <c r="PJP92" s="169"/>
      <c r="PJQ92" s="169"/>
      <c r="PJR92" s="169"/>
      <c r="PJS92" s="169"/>
      <c r="PJT92" s="169"/>
      <c r="PJU92" s="169"/>
      <c r="PJV92" s="169"/>
      <c r="PJW92" s="169"/>
      <c r="PJX92" s="169"/>
      <c r="PJY92" s="169"/>
      <c r="PJZ92" s="169"/>
      <c r="PKA92" s="169"/>
      <c r="PKB92" s="169"/>
      <c r="PKC92" s="169"/>
      <c r="PKD92" s="169"/>
      <c r="PKE92" s="169"/>
      <c r="PKF92" s="169"/>
      <c r="PKG92" s="169"/>
      <c r="PKH92" s="169"/>
      <c r="PKI92" s="169"/>
      <c r="PKJ92" s="169"/>
      <c r="PKK92" s="169"/>
      <c r="PKL92" s="169"/>
      <c r="PKM92" s="169"/>
      <c r="PKN92" s="169"/>
      <c r="PKO92" s="169"/>
      <c r="PKP92" s="169"/>
      <c r="PKQ92" s="169"/>
      <c r="PKR92" s="169"/>
      <c r="PKS92" s="169"/>
      <c r="PKT92" s="169"/>
      <c r="PKU92" s="169"/>
      <c r="PKV92" s="169"/>
      <c r="PKW92" s="169"/>
      <c r="PKX92" s="169"/>
      <c r="PKY92" s="169"/>
      <c r="PKZ92" s="169"/>
      <c r="PLA92" s="169"/>
      <c r="PLB92" s="169"/>
      <c r="PLC92" s="169"/>
      <c r="PLD92" s="169"/>
      <c r="PLE92" s="169"/>
      <c r="PLF92" s="169"/>
      <c r="PLG92" s="169"/>
      <c r="PLH92" s="169"/>
      <c r="PLI92" s="169"/>
      <c r="PLJ92" s="169"/>
      <c r="PLK92" s="169"/>
      <c r="PLL92" s="169"/>
      <c r="PLM92" s="169"/>
      <c r="PLN92" s="169"/>
      <c r="PLO92" s="169"/>
      <c r="PLP92" s="169"/>
      <c r="PLQ92" s="169"/>
      <c r="PLR92" s="169"/>
      <c r="PLS92" s="169"/>
      <c r="PLT92" s="169"/>
      <c r="PLU92" s="169"/>
      <c r="PLV92" s="169"/>
      <c r="PLW92" s="169"/>
      <c r="PLX92" s="169"/>
      <c r="PLY92" s="169"/>
      <c r="PLZ92" s="169"/>
      <c r="PMA92" s="169"/>
      <c r="PMB92" s="169"/>
      <c r="PMC92" s="169"/>
      <c r="PMD92" s="169"/>
      <c r="PME92" s="169"/>
      <c r="PMF92" s="169"/>
      <c r="PMG92" s="169"/>
      <c r="PMH92" s="169"/>
      <c r="PMI92" s="169"/>
      <c r="PMJ92" s="169"/>
      <c r="PMK92" s="169"/>
      <c r="PML92" s="169"/>
      <c r="PMM92" s="169"/>
      <c r="PMN92" s="169"/>
      <c r="PMO92" s="169"/>
      <c r="PMP92" s="169"/>
      <c r="PMQ92" s="169"/>
      <c r="PMR92" s="169"/>
      <c r="PMS92" s="169"/>
      <c r="PMT92" s="169"/>
      <c r="PMU92" s="169"/>
      <c r="PMV92" s="169"/>
      <c r="PMW92" s="169"/>
      <c r="PMX92" s="169"/>
      <c r="PMY92" s="169"/>
      <c r="PMZ92" s="169"/>
      <c r="PNA92" s="169"/>
      <c r="PNB92" s="169"/>
      <c r="PNC92" s="169"/>
      <c r="PND92" s="169"/>
      <c r="PNE92" s="169"/>
      <c r="PNF92" s="169"/>
      <c r="PNG92" s="169"/>
      <c r="PNH92" s="169"/>
      <c r="PNI92" s="169"/>
      <c r="PNJ92" s="169"/>
      <c r="PNK92" s="169"/>
      <c r="PNL92" s="169"/>
      <c r="PNM92" s="169"/>
      <c r="PNN92" s="169"/>
      <c r="PNO92" s="169"/>
      <c r="PNP92" s="169"/>
      <c r="PNQ92" s="169"/>
      <c r="PNR92" s="169"/>
      <c r="PNS92" s="169"/>
      <c r="PNT92" s="169"/>
      <c r="PNU92" s="169"/>
      <c r="PNV92" s="169"/>
      <c r="PNW92" s="169"/>
      <c r="PNX92" s="169"/>
      <c r="PNY92" s="169"/>
      <c r="PNZ92" s="169"/>
      <c r="POA92" s="169"/>
      <c r="POB92" s="169"/>
      <c r="POC92" s="169"/>
      <c r="POD92" s="169"/>
      <c r="POE92" s="169"/>
      <c r="POF92" s="169"/>
      <c r="POG92" s="169"/>
      <c r="POH92" s="169"/>
      <c r="POI92" s="169"/>
      <c r="POJ92" s="169"/>
      <c r="POK92" s="169"/>
      <c r="POL92" s="169"/>
      <c r="POM92" s="169"/>
      <c r="PON92" s="169"/>
      <c r="POO92" s="169"/>
      <c r="POP92" s="169"/>
      <c r="POQ92" s="169"/>
      <c r="POR92" s="169"/>
      <c r="POS92" s="169"/>
      <c r="POT92" s="169"/>
      <c r="POU92" s="169"/>
      <c r="POV92" s="169"/>
      <c r="POW92" s="169"/>
      <c r="POX92" s="169"/>
      <c r="POY92" s="169"/>
      <c r="POZ92" s="169"/>
      <c r="PPA92" s="169"/>
      <c r="PPB92" s="169"/>
      <c r="PPC92" s="169"/>
      <c r="PPD92" s="169"/>
      <c r="PPE92" s="169"/>
      <c r="PPF92" s="169"/>
      <c r="PPG92" s="169"/>
      <c r="PPH92" s="169"/>
      <c r="PPI92" s="169"/>
      <c r="PPJ92" s="169"/>
      <c r="PPK92" s="169"/>
      <c r="PPL92" s="169"/>
      <c r="PPM92" s="169"/>
      <c r="PPN92" s="169"/>
      <c r="PPO92" s="169"/>
      <c r="PPP92" s="169"/>
      <c r="PPQ92" s="169"/>
      <c r="PPR92" s="169"/>
      <c r="PPS92" s="169"/>
      <c r="PPT92" s="169"/>
      <c r="PPU92" s="169"/>
      <c r="PPV92" s="169"/>
      <c r="PPW92" s="169"/>
      <c r="PPX92" s="169"/>
      <c r="PPY92" s="169"/>
      <c r="PPZ92" s="169"/>
      <c r="PQA92" s="169"/>
      <c r="PQB92" s="169"/>
      <c r="PQC92" s="169"/>
      <c r="PQD92" s="169"/>
      <c r="PQE92" s="169"/>
      <c r="PQF92" s="169"/>
      <c r="PQG92" s="169"/>
      <c r="PQH92" s="169"/>
      <c r="PQI92" s="169"/>
      <c r="PQJ92" s="169"/>
      <c r="PQK92" s="169"/>
      <c r="PQL92" s="169"/>
      <c r="PQM92" s="169"/>
      <c r="PQN92" s="169"/>
      <c r="PQO92" s="169"/>
      <c r="PQP92" s="169"/>
      <c r="PQQ92" s="169"/>
      <c r="PQR92" s="169"/>
      <c r="PQS92" s="169"/>
      <c r="PQT92" s="169"/>
      <c r="PQU92" s="169"/>
      <c r="PQV92" s="169"/>
      <c r="PQW92" s="169"/>
      <c r="PQX92" s="169"/>
      <c r="PQY92" s="169"/>
      <c r="PQZ92" s="169"/>
      <c r="PRA92" s="169"/>
      <c r="PRB92" s="169"/>
      <c r="PRC92" s="169"/>
      <c r="PRD92" s="169"/>
      <c r="PRE92" s="169"/>
      <c r="PRF92" s="169"/>
      <c r="PRG92" s="169"/>
      <c r="PRH92" s="169"/>
      <c r="PRI92" s="169"/>
      <c r="PRJ92" s="169"/>
      <c r="PRK92" s="169"/>
      <c r="PRL92" s="169"/>
      <c r="PRM92" s="169"/>
      <c r="PRN92" s="169"/>
      <c r="PRO92" s="169"/>
      <c r="PRP92" s="169"/>
      <c r="PRQ92" s="169"/>
      <c r="PRR92" s="169"/>
      <c r="PRS92" s="169"/>
      <c r="PRT92" s="169"/>
      <c r="PRU92" s="169"/>
      <c r="PRV92" s="169"/>
      <c r="PRW92" s="169"/>
      <c r="PRX92" s="169"/>
      <c r="PRY92" s="169"/>
      <c r="PRZ92" s="169"/>
      <c r="PSA92" s="169"/>
      <c r="PSB92" s="169"/>
      <c r="PSC92" s="169"/>
      <c r="PSD92" s="169"/>
      <c r="PSE92" s="169"/>
      <c r="PSF92" s="169"/>
      <c r="PSG92" s="169"/>
      <c r="PSH92" s="169"/>
      <c r="PSI92" s="169"/>
      <c r="PSJ92" s="169"/>
      <c r="PSK92" s="169"/>
      <c r="PSL92" s="169"/>
      <c r="PSM92" s="169"/>
      <c r="PSN92" s="169"/>
      <c r="PSO92" s="169"/>
      <c r="PSP92" s="169"/>
      <c r="PSQ92" s="169"/>
      <c r="PSR92" s="169"/>
      <c r="PSS92" s="169"/>
      <c r="PST92" s="169"/>
      <c r="PSU92" s="169"/>
      <c r="PSV92" s="169"/>
      <c r="PSW92" s="169"/>
      <c r="PSX92" s="169"/>
      <c r="PSY92" s="169"/>
      <c r="PSZ92" s="169"/>
      <c r="PTA92" s="169"/>
      <c r="PTB92" s="169"/>
      <c r="PTC92" s="169"/>
      <c r="PTD92" s="169"/>
      <c r="PTE92" s="169"/>
      <c r="PTF92" s="169"/>
      <c r="PTG92" s="169"/>
      <c r="PTH92" s="169"/>
      <c r="PTI92" s="169"/>
      <c r="PTJ92" s="169"/>
      <c r="PTK92" s="169"/>
      <c r="PTL92" s="169"/>
      <c r="PTM92" s="169"/>
      <c r="PTN92" s="169"/>
      <c r="PTO92" s="169"/>
      <c r="PTP92" s="169"/>
      <c r="PTQ92" s="169"/>
      <c r="PTR92" s="169"/>
      <c r="PTS92" s="169"/>
      <c r="PTT92" s="169"/>
      <c r="PTU92" s="169"/>
      <c r="PTV92" s="169"/>
      <c r="PTW92" s="169"/>
      <c r="PTX92" s="169"/>
      <c r="PTY92" s="169"/>
      <c r="PTZ92" s="169"/>
      <c r="PUA92" s="169"/>
      <c r="PUB92" s="169"/>
      <c r="PUC92" s="169"/>
      <c r="PUD92" s="169"/>
      <c r="PUE92" s="169"/>
      <c r="PUF92" s="169"/>
      <c r="PUG92" s="169"/>
      <c r="PUH92" s="169"/>
      <c r="PUI92" s="169"/>
      <c r="PUJ92" s="169"/>
      <c r="PUK92" s="169"/>
      <c r="PUL92" s="169"/>
      <c r="PUM92" s="169"/>
      <c r="PUN92" s="169"/>
      <c r="PUO92" s="169"/>
      <c r="PUP92" s="169"/>
      <c r="PUQ92" s="169"/>
      <c r="PUR92" s="169"/>
      <c r="PUS92" s="169"/>
      <c r="PUT92" s="169"/>
      <c r="PUU92" s="169"/>
      <c r="PUV92" s="169"/>
      <c r="PUW92" s="169"/>
      <c r="PUX92" s="169"/>
      <c r="PUY92" s="169"/>
      <c r="PUZ92" s="169"/>
      <c r="PVA92" s="169"/>
      <c r="PVB92" s="169"/>
      <c r="PVC92" s="169"/>
      <c r="PVD92" s="169"/>
      <c r="PVE92" s="169"/>
      <c r="PVF92" s="169"/>
      <c r="PVG92" s="169"/>
      <c r="PVH92" s="169"/>
      <c r="PVI92" s="169"/>
      <c r="PVJ92" s="169"/>
      <c r="PVK92" s="169"/>
      <c r="PVL92" s="169"/>
      <c r="PVM92" s="169"/>
      <c r="PVN92" s="169"/>
      <c r="PVO92" s="169"/>
      <c r="PVP92" s="169"/>
      <c r="PVQ92" s="169"/>
      <c r="PVR92" s="169"/>
      <c r="PVS92" s="169"/>
      <c r="PVT92" s="169"/>
      <c r="PVU92" s="169"/>
      <c r="PVV92" s="169"/>
      <c r="PVW92" s="169"/>
      <c r="PVX92" s="169"/>
      <c r="PVY92" s="169"/>
      <c r="PVZ92" s="169"/>
      <c r="PWA92" s="169"/>
      <c r="PWB92" s="169"/>
      <c r="PWC92" s="169"/>
      <c r="PWD92" s="169"/>
      <c r="PWE92" s="169"/>
      <c r="PWF92" s="169"/>
      <c r="PWG92" s="169"/>
      <c r="PWH92" s="169"/>
      <c r="PWI92" s="169"/>
      <c r="PWJ92" s="169"/>
      <c r="PWK92" s="169"/>
      <c r="PWL92" s="169"/>
      <c r="PWM92" s="169"/>
      <c r="PWN92" s="169"/>
      <c r="PWO92" s="169"/>
      <c r="PWP92" s="169"/>
      <c r="PWQ92" s="169"/>
      <c r="PWR92" s="169"/>
      <c r="PWS92" s="169"/>
      <c r="PWT92" s="169"/>
      <c r="PWU92" s="169"/>
      <c r="PWV92" s="169"/>
      <c r="PWW92" s="169"/>
      <c r="PWX92" s="169"/>
      <c r="PWY92" s="169"/>
      <c r="PWZ92" s="169"/>
      <c r="PXA92" s="169"/>
      <c r="PXB92" s="169"/>
      <c r="PXC92" s="169"/>
      <c r="PXD92" s="169"/>
      <c r="PXE92" s="169"/>
      <c r="PXF92" s="169"/>
      <c r="PXG92" s="169"/>
      <c r="PXH92" s="169"/>
      <c r="PXI92" s="169"/>
      <c r="PXJ92" s="169"/>
      <c r="PXK92" s="169"/>
      <c r="PXL92" s="169"/>
      <c r="PXM92" s="169"/>
      <c r="PXN92" s="169"/>
      <c r="PXO92" s="169"/>
      <c r="PXP92" s="169"/>
      <c r="PXQ92" s="169"/>
      <c r="PXR92" s="169"/>
      <c r="PXS92" s="169"/>
      <c r="PXT92" s="169"/>
      <c r="PXU92" s="169"/>
      <c r="PXV92" s="169"/>
      <c r="PXW92" s="169"/>
      <c r="PXX92" s="169"/>
      <c r="PXY92" s="169"/>
      <c r="PXZ92" s="169"/>
      <c r="PYA92" s="169"/>
      <c r="PYB92" s="169"/>
      <c r="PYC92" s="169"/>
      <c r="PYD92" s="169"/>
      <c r="PYE92" s="169"/>
      <c r="PYF92" s="169"/>
      <c r="PYG92" s="169"/>
      <c r="PYH92" s="169"/>
      <c r="PYI92" s="169"/>
      <c r="PYJ92" s="169"/>
      <c r="PYK92" s="169"/>
      <c r="PYL92" s="169"/>
      <c r="PYM92" s="169"/>
      <c r="PYN92" s="169"/>
      <c r="PYO92" s="169"/>
      <c r="PYP92" s="169"/>
      <c r="PYQ92" s="169"/>
      <c r="PYR92" s="169"/>
      <c r="PYS92" s="169"/>
      <c r="PYT92" s="169"/>
      <c r="PYU92" s="169"/>
      <c r="PYV92" s="169"/>
      <c r="PYW92" s="169"/>
      <c r="PYX92" s="169"/>
      <c r="PYY92" s="169"/>
      <c r="PYZ92" s="169"/>
      <c r="PZA92" s="169"/>
      <c r="PZB92" s="169"/>
      <c r="PZC92" s="169"/>
      <c r="PZD92" s="169"/>
      <c r="PZE92" s="169"/>
      <c r="PZF92" s="169"/>
      <c r="PZG92" s="169"/>
      <c r="PZH92" s="169"/>
      <c r="PZI92" s="169"/>
      <c r="PZJ92" s="169"/>
      <c r="PZK92" s="169"/>
      <c r="PZL92" s="169"/>
      <c r="PZM92" s="169"/>
      <c r="PZN92" s="169"/>
      <c r="PZO92" s="169"/>
      <c r="PZP92" s="169"/>
      <c r="PZQ92" s="169"/>
      <c r="PZR92" s="169"/>
      <c r="PZS92" s="169"/>
      <c r="PZT92" s="169"/>
      <c r="PZU92" s="169"/>
      <c r="PZV92" s="169"/>
      <c r="PZW92" s="169"/>
      <c r="PZX92" s="169"/>
      <c r="PZY92" s="169"/>
      <c r="PZZ92" s="169"/>
      <c r="QAA92" s="169"/>
      <c r="QAB92" s="169"/>
      <c r="QAC92" s="169"/>
      <c r="QAD92" s="169"/>
      <c r="QAE92" s="169"/>
      <c r="QAF92" s="169"/>
      <c r="QAG92" s="169"/>
      <c r="QAH92" s="169"/>
      <c r="QAI92" s="169"/>
      <c r="QAJ92" s="169"/>
      <c r="QAK92" s="169"/>
      <c r="QAL92" s="169"/>
      <c r="QAM92" s="169"/>
      <c r="QAN92" s="169"/>
      <c r="QAO92" s="169"/>
      <c r="QAP92" s="169"/>
      <c r="QAQ92" s="169"/>
      <c r="QAR92" s="169"/>
      <c r="QAS92" s="169"/>
      <c r="QAT92" s="169"/>
      <c r="QAU92" s="169"/>
      <c r="QAV92" s="169"/>
      <c r="QAW92" s="169"/>
      <c r="QAX92" s="169"/>
      <c r="QAY92" s="169"/>
      <c r="QAZ92" s="169"/>
      <c r="QBA92" s="169"/>
      <c r="QBB92" s="169"/>
      <c r="QBC92" s="169"/>
      <c r="QBD92" s="169"/>
      <c r="QBE92" s="169"/>
      <c r="QBF92" s="169"/>
      <c r="QBG92" s="169"/>
      <c r="QBH92" s="169"/>
      <c r="QBI92" s="169"/>
      <c r="QBJ92" s="169"/>
      <c r="QBK92" s="169"/>
      <c r="QBL92" s="169"/>
      <c r="QBM92" s="169"/>
      <c r="QBN92" s="169"/>
      <c r="QBO92" s="169"/>
      <c r="QBP92" s="169"/>
      <c r="QBQ92" s="169"/>
      <c r="QBR92" s="169"/>
      <c r="QBS92" s="169"/>
      <c r="QBT92" s="169"/>
      <c r="QBU92" s="169"/>
      <c r="QBV92" s="169"/>
      <c r="QBW92" s="169"/>
      <c r="QBX92" s="169"/>
      <c r="QBY92" s="169"/>
      <c r="QBZ92" s="169"/>
      <c r="QCA92" s="169"/>
      <c r="QCB92" s="169"/>
      <c r="QCC92" s="169"/>
      <c r="QCD92" s="169"/>
      <c r="QCE92" s="169"/>
      <c r="QCF92" s="169"/>
      <c r="QCG92" s="169"/>
      <c r="QCH92" s="169"/>
      <c r="QCI92" s="169"/>
      <c r="QCJ92" s="169"/>
      <c r="QCK92" s="169"/>
      <c r="QCL92" s="169"/>
      <c r="QCM92" s="169"/>
      <c r="QCN92" s="169"/>
      <c r="QCO92" s="169"/>
      <c r="QCP92" s="169"/>
      <c r="QCQ92" s="169"/>
      <c r="QCR92" s="169"/>
      <c r="QCS92" s="169"/>
      <c r="QCT92" s="169"/>
      <c r="QCU92" s="169"/>
      <c r="QCV92" s="169"/>
      <c r="QCW92" s="169"/>
      <c r="QCX92" s="169"/>
      <c r="QCY92" s="169"/>
      <c r="QCZ92" s="169"/>
      <c r="QDA92" s="169"/>
      <c r="QDB92" s="169"/>
      <c r="QDC92" s="169"/>
      <c r="QDD92" s="169"/>
      <c r="QDE92" s="169"/>
      <c r="QDF92" s="169"/>
      <c r="QDG92" s="169"/>
      <c r="QDH92" s="169"/>
      <c r="QDI92" s="169"/>
      <c r="QDJ92" s="169"/>
      <c r="QDK92" s="169"/>
      <c r="QDL92" s="169"/>
      <c r="QDM92" s="169"/>
      <c r="QDN92" s="169"/>
      <c r="QDO92" s="169"/>
      <c r="QDP92" s="169"/>
      <c r="QDQ92" s="169"/>
      <c r="QDR92" s="169"/>
      <c r="QDS92" s="169"/>
      <c r="QDT92" s="169"/>
      <c r="QDU92" s="169"/>
      <c r="QDV92" s="169"/>
      <c r="QDW92" s="169"/>
      <c r="QDX92" s="169"/>
      <c r="QDY92" s="169"/>
      <c r="QDZ92" s="169"/>
      <c r="QEA92" s="169"/>
      <c r="QEB92" s="169"/>
      <c r="QEC92" s="169"/>
      <c r="QED92" s="169"/>
      <c r="QEE92" s="169"/>
      <c r="QEF92" s="169"/>
      <c r="QEG92" s="169"/>
      <c r="QEH92" s="169"/>
      <c r="QEI92" s="169"/>
      <c r="QEJ92" s="169"/>
      <c r="QEK92" s="169"/>
      <c r="QEL92" s="169"/>
      <c r="QEM92" s="169"/>
      <c r="QEN92" s="169"/>
      <c r="QEO92" s="169"/>
      <c r="QEP92" s="169"/>
      <c r="QEQ92" s="169"/>
      <c r="QER92" s="169"/>
      <c r="QES92" s="169"/>
      <c r="QET92" s="169"/>
      <c r="QEU92" s="169"/>
      <c r="QEV92" s="169"/>
      <c r="QEW92" s="169"/>
      <c r="QEX92" s="169"/>
      <c r="QEY92" s="169"/>
      <c r="QEZ92" s="169"/>
      <c r="QFA92" s="169"/>
      <c r="QFB92" s="169"/>
      <c r="QFC92" s="169"/>
      <c r="QFD92" s="169"/>
      <c r="QFE92" s="169"/>
      <c r="QFF92" s="169"/>
      <c r="QFG92" s="169"/>
      <c r="QFH92" s="169"/>
      <c r="QFI92" s="169"/>
      <c r="QFJ92" s="169"/>
      <c r="QFK92" s="169"/>
      <c r="QFL92" s="169"/>
      <c r="QFM92" s="169"/>
      <c r="QFN92" s="169"/>
      <c r="QFO92" s="169"/>
      <c r="QFP92" s="169"/>
      <c r="QFQ92" s="169"/>
      <c r="QFR92" s="169"/>
      <c r="QFS92" s="169"/>
      <c r="QFT92" s="169"/>
      <c r="QFU92" s="169"/>
      <c r="QFV92" s="169"/>
      <c r="QFW92" s="169"/>
      <c r="QFX92" s="169"/>
      <c r="QFY92" s="169"/>
      <c r="QFZ92" s="169"/>
      <c r="QGA92" s="169"/>
      <c r="QGB92" s="169"/>
      <c r="QGC92" s="169"/>
      <c r="QGD92" s="169"/>
      <c r="QGE92" s="169"/>
      <c r="QGF92" s="169"/>
      <c r="QGG92" s="169"/>
      <c r="QGH92" s="169"/>
      <c r="QGI92" s="169"/>
      <c r="QGJ92" s="169"/>
      <c r="QGK92" s="169"/>
      <c r="QGL92" s="169"/>
      <c r="QGM92" s="169"/>
      <c r="QGN92" s="169"/>
      <c r="QGO92" s="169"/>
      <c r="QGP92" s="169"/>
      <c r="QGQ92" s="169"/>
      <c r="QGR92" s="169"/>
      <c r="QGS92" s="169"/>
      <c r="QGT92" s="169"/>
      <c r="QGU92" s="169"/>
      <c r="QGV92" s="169"/>
      <c r="QGW92" s="169"/>
      <c r="QGX92" s="169"/>
      <c r="QGY92" s="169"/>
      <c r="QGZ92" s="169"/>
      <c r="QHA92" s="169"/>
      <c r="QHB92" s="169"/>
      <c r="QHC92" s="169"/>
      <c r="QHD92" s="169"/>
      <c r="QHE92" s="169"/>
      <c r="QHF92" s="169"/>
      <c r="QHG92" s="169"/>
      <c r="QHH92" s="169"/>
      <c r="QHI92" s="169"/>
      <c r="QHJ92" s="169"/>
      <c r="QHK92" s="169"/>
      <c r="QHL92" s="169"/>
      <c r="QHM92" s="169"/>
      <c r="QHN92" s="169"/>
      <c r="QHO92" s="169"/>
      <c r="QHP92" s="169"/>
      <c r="QHQ92" s="169"/>
      <c r="QHR92" s="169"/>
      <c r="QHS92" s="169"/>
      <c r="QHT92" s="169"/>
      <c r="QHU92" s="169"/>
      <c r="QHV92" s="169"/>
      <c r="QHW92" s="169"/>
      <c r="QHX92" s="169"/>
      <c r="QHY92" s="169"/>
      <c r="QHZ92" s="169"/>
      <c r="QIA92" s="169"/>
      <c r="QIB92" s="169"/>
      <c r="QIC92" s="169"/>
      <c r="QID92" s="169"/>
      <c r="QIE92" s="169"/>
      <c r="QIF92" s="169"/>
      <c r="QIG92" s="169"/>
      <c r="QIH92" s="169"/>
      <c r="QII92" s="169"/>
      <c r="QIJ92" s="169"/>
      <c r="QIK92" s="169"/>
      <c r="QIL92" s="169"/>
      <c r="QIM92" s="169"/>
      <c r="QIN92" s="169"/>
      <c r="QIO92" s="169"/>
      <c r="QIP92" s="169"/>
      <c r="QIQ92" s="169"/>
      <c r="QIR92" s="169"/>
      <c r="QIS92" s="169"/>
      <c r="QIT92" s="169"/>
      <c r="QIU92" s="169"/>
      <c r="QIV92" s="169"/>
      <c r="QIW92" s="169"/>
      <c r="QIX92" s="169"/>
      <c r="QIY92" s="169"/>
      <c r="QIZ92" s="169"/>
      <c r="QJA92" s="169"/>
      <c r="QJB92" s="169"/>
      <c r="QJC92" s="169"/>
      <c r="QJD92" s="169"/>
      <c r="QJE92" s="169"/>
      <c r="QJF92" s="169"/>
      <c r="QJG92" s="169"/>
      <c r="QJH92" s="169"/>
      <c r="QJI92" s="169"/>
      <c r="QJJ92" s="169"/>
      <c r="QJK92" s="169"/>
      <c r="QJL92" s="169"/>
      <c r="QJM92" s="169"/>
      <c r="QJN92" s="169"/>
      <c r="QJO92" s="169"/>
      <c r="QJP92" s="169"/>
      <c r="QJQ92" s="169"/>
      <c r="QJR92" s="169"/>
      <c r="QJS92" s="169"/>
      <c r="QJT92" s="169"/>
      <c r="QJU92" s="169"/>
      <c r="QJV92" s="169"/>
      <c r="QJW92" s="169"/>
      <c r="QJX92" s="169"/>
      <c r="QJY92" s="169"/>
      <c r="QJZ92" s="169"/>
      <c r="QKA92" s="169"/>
      <c r="QKB92" s="169"/>
      <c r="QKC92" s="169"/>
      <c r="QKD92" s="169"/>
      <c r="QKE92" s="169"/>
      <c r="QKF92" s="169"/>
      <c r="QKG92" s="169"/>
      <c r="QKH92" s="169"/>
      <c r="QKI92" s="169"/>
      <c r="QKJ92" s="169"/>
      <c r="QKK92" s="169"/>
      <c r="QKL92" s="169"/>
      <c r="QKM92" s="169"/>
      <c r="QKN92" s="169"/>
      <c r="QKO92" s="169"/>
      <c r="QKP92" s="169"/>
      <c r="QKQ92" s="169"/>
      <c r="QKR92" s="169"/>
      <c r="QKS92" s="169"/>
      <c r="QKT92" s="169"/>
      <c r="QKU92" s="169"/>
      <c r="QKV92" s="169"/>
      <c r="QKW92" s="169"/>
      <c r="QKX92" s="169"/>
      <c r="QKY92" s="169"/>
      <c r="QKZ92" s="169"/>
      <c r="QLA92" s="169"/>
      <c r="QLB92" s="169"/>
      <c r="QLC92" s="169"/>
      <c r="QLD92" s="169"/>
      <c r="QLE92" s="169"/>
      <c r="QLF92" s="169"/>
      <c r="QLG92" s="169"/>
      <c r="QLH92" s="169"/>
      <c r="QLI92" s="169"/>
      <c r="QLJ92" s="169"/>
      <c r="QLK92" s="169"/>
      <c r="QLL92" s="169"/>
      <c r="QLM92" s="169"/>
      <c r="QLN92" s="169"/>
      <c r="QLO92" s="169"/>
      <c r="QLP92" s="169"/>
      <c r="QLQ92" s="169"/>
      <c r="QLR92" s="169"/>
      <c r="QLS92" s="169"/>
      <c r="QLT92" s="169"/>
      <c r="QLU92" s="169"/>
      <c r="QLV92" s="169"/>
      <c r="QLW92" s="169"/>
      <c r="QLX92" s="169"/>
      <c r="QLY92" s="169"/>
      <c r="QLZ92" s="169"/>
      <c r="QMA92" s="169"/>
      <c r="QMB92" s="169"/>
      <c r="QMC92" s="169"/>
      <c r="QMD92" s="169"/>
      <c r="QME92" s="169"/>
      <c r="QMF92" s="169"/>
      <c r="QMG92" s="169"/>
      <c r="QMH92" s="169"/>
      <c r="QMI92" s="169"/>
      <c r="QMJ92" s="169"/>
      <c r="QMK92" s="169"/>
      <c r="QML92" s="169"/>
      <c r="QMM92" s="169"/>
      <c r="QMN92" s="169"/>
      <c r="QMO92" s="169"/>
      <c r="QMP92" s="169"/>
      <c r="QMQ92" s="169"/>
      <c r="QMR92" s="169"/>
      <c r="QMS92" s="169"/>
      <c r="QMT92" s="169"/>
      <c r="QMU92" s="169"/>
      <c r="QMV92" s="169"/>
      <c r="QMW92" s="169"/>
      <c r="QMX92" s="169"/>
      <c r="QMY92" s="169"/>
      <c r="QMZ92" s="169"/>
      <c r="QNA92" s="169"/>
      <c r="QNB92" s="169"/>
      <c r="QNC92" s="169"/>
      <c r="QND92" s="169"/>
      <c r="QNE92" s="169"/>
      <c r="QNF92" s="169"/>
      <c r="QNG92" s="169"/>
      <c r="QNH92" s="169"/>
      <c r="QNI92" s="169"/>
      <c r="QNJ92" s="169"/>
      <c r="QNK92" s="169"/>
      <c r="QNL92" s="169"/>
      <c r="QNM92" s="169"/>
      <c r="QNN92" s="169"/>
      <c r="QNO92" s="169"/>
      <c r="QNP92" s="169"/>
      <c r="QNQ92" s="169"/>
      <c r="QNR92" s="169"/>
      <c r="QNS92" s="169"/>
      <c r="QNT92" s="169"/>
      <c r="QNU92" s="169"/>
      <c r="QNV92" s="169"/>
      <c r="QNW92" s="169"/>
      <c r="QNX92" s="169"/>
      <c r="QNY92" s="169"/>
      <c r="QNZ92" s="169"/>
      <c r="QOA92" s="169"/>
      <c r="QOB92" s="169"/>
      <c r="QOC92" s="169"/>
      <c r="QOD92" s="169"/>
      <c r="QOE92" s="169"/>
      <c r="QOF92" s="169"/>
      <c r="QOG92" s="169"/>
      <c r="QOH92" s="169"/>
      <c r="QOI92" s="169"/>
      <c r="QOJ92" s="169"/>
      <c r="QOK92" s="169"/>
      <c r="QOL92" s="169"/>
      <c r="QOM92" s="169"/>
      <c r="QON92" s="169"/>
      <c r="QOO92" s="169"/>
      <c r="QOP92" s="169"/>
      <c r="QOQ92" s="169"/>
      <c r="QOR92" s="169"/>
      <c r="QOS92" s="169"/>
      <c r="QOT92" s="169"/>
      <c r="QOU92" s="169"/>
      <c r="QOV92" s="169"/>
      <c r="QOW92" s="169"/>
      <c r="QOX92" s="169"/>
      <c r="QOY92" s="169"/>
      <c r="QOZ92" s="169"/>
      <c r="QPA92" s="169"/>
      <c r="QPB92" s="169"/>
      <c r="QPC92" s="169"/>
      <c r="QPD92" s="169"/>
      <c r="QPE92" s="169"/>
      <c r="QPF92" s="169"/>
      <c r="QPG92" s="169"/>
      <c r="QPH92" s="169"/>
      <c r="QPI92" s="169"/>
      <c r="QPJ92" s="169"/>
      <c r="QPK92" s="169"/>
      <c r="QPL92" s="169"/>
      <c r="QPM92" s="169"/>
      <c r="QPN92" s="169"/>
      <c r="QPO92" s="169"/>
      <c r="QPP92" s="169"/>
      <c r="QPQ92" s="169"/>
      <c r="QPR92" s="169"/>
      <c r="QPS92" s="169"/>
      <c r="QPT92" s="169"/>
      <c r="QPU92" s="169"/>
      <c r="QPV92" s="169"/>
      <c r="QPW92" s="169"/>
      <c r="QPX92" s="169"/>
      <c r="QPY92" s="169"/>
      <c r="QPZ92" s="169"/>
      <c r="QQA92" s="169"/>
      <c r="QQB92" s="169"/>
      <c r="QQC92" s="169"/>
      <c r="QQD92" s="169"/>
      <c r="QQE92" s="169"/>
      <c r="QQF92" s="169"/>
      <c r="QQG92" s="169"/>
      <c r="QQH92" s="169"/>
      <c r="QQI92" s="169"/>
      <c r="QQJ92" s="169"/>
      <c r="QQK92" s="169"/>
      <c r="QQL92" s="169"/>
      <c r="QQM92" s="169"/>
      <c r="QQN92" s="169"/>
      <c r="QQO92" s="169"/>
      <c r="QQP92" s="169"/>
      <c r="QQQ92" s="169"/>
      <c r="QQR92" s="169"/>
      <c r="QQS92" s="169"/>
      <c r="QQT92" s="169"/>
      <c r="QQU92" s="169"/>
      <c r="QQV92" s="169"/>
      <c r="QQW92" s="169"/>
      <c r="QQX92" s="169"/>
      <c r="QQY92" s="169"/>
      <c r="QQZ92" s="169"/>
      <c r="QRA92" s="169"/>
      <c r="QRB92" s="169"/>
      <c r="QRC92" s="169"/>
      <c r="QRD92" s="169"/>
      <c r="QRE92" s="169"/>
      <c r="QRF92" s="169"/>
      <c r="QRG92" s="169"/>
      <c r="QRH92" s="169"/>
      <c r="QRI92" s="169"/>
      <c r="QRJ92" s="169"/>
      <c r="QRK92" s="169"/>
      <c r="QRL92" s="169"/>
      <c r="QRM92" s="169"/>
      <c r="QRN92" s="169"/>
      <c r="QRO92" s="169"/>
      <c r="QRP92" s="169"/>
      <c r="QRQ92" s="169"/>
      <c r="QRR92" s="169"/>
      <c r="QRS92" s="169"/>
      <c r="QRT92" s="169"/>
      <c r="QRU92" s="169"/>
      <c r="QRV92" s="169"/>
      <c r="QRW92" s="169"/>
      <c r="QRX92" s="169"/>
      <c r="QRY92" s="169"/>
      <c r="QRZ92" s="169"/>
      <c r="QSA92" s="169"/>
      <c r="QSB92" s="169"/>
      <c r="QSC92" s="169"/>
      <c r="QSD92" s="169"/>
      <c r="QSE92" s="169"/>
      <c r="QSF92" s="169"/>
      <c r="QSG92" s="169"/>
      <c r="QSH92" s="169"/>
      <c r="QSI92" s="169"/>
      <c r="QSJ92" s="169"/>
      <c r="QSK92" s="169"/>
      <c r="QSL92" s="169"/>
      <c r="QSM92" s="169"/>
      <c r="QSN92" s="169"/>
      <c r="QSO92" s="169"/>
      <c r="QSP92" s="169"/>
      <c r="QSQ92" s="169"/>
      <c r="QSR92" s="169"/>
      <c r="QSS92" s="169"/>
      <c r="QST92" s="169"/>
      <c r="QSU92" s="169"/>
      <c r="QSV92" s="169"/>
      <c r="QSW92" s="169"/>
      <c r="QSX92" s="169"/>
      <c r="QSY92" s="169"/>
      <c r="QSZ92" s="169"/>
      <c r="QTA92" s="169"/>
      <c r="QTB92" s="169"/>
      <c r="QTC92" s="169"/>
      <c r="QTD92" s="169"/>
      <c r="QTE92" s="169"/>
      <c r="QTF92" s="169"/>
      <c r="QTG92" s="169"/>
      <c r="QTH92" s="169"/>
      <c r="QTI92" s="169"/>
      <c r="QTJ92" s="169"/>
      <c r="QTK92" s="169"/>
      <c r="QTL92" s="169"/>
      <c r="QTM92" s="169"/>
      <c r="QTN92" s="169"/>
      <c r="QTO92" s="169"/>
      <c r="QTP92" s="169"/>
      <c r="QTQ92" s="169"/>
      <c r="QTR92" s="169"/>
      <c r="QTS92" s="169"/>
      <c r="QTT92" s="169"/>
      <c r="QTU92" s="169"/>
      <c r="QTV92" s="169"/>
      <c r="QTW92" s="169"/>
      <c r="QTX92" s="169"/>
      <c r="QTY92" s="169"/>
      <c r="QTZ92" s="169"/>
      <c r="QUA92" s="169"/>
      <c r="QUB92" s="169"/>
      <c r="QUC92" s="169"/>
      <c r="QUD92" s="169"/>
      <c r="QUE92" s="169"/>
      <c r="QUF92" s="169"/>
      <c r="QUG92" s="169"/>
      <c r="QUH92" s="169"/>
      <c r="QUI92" s="169"/>
      <c r="QUJ92" s="169"/>
      <c r="QUK92" s="169"/>
      <c r="QUL92" s="169"/>
      <c r="QUM92" s="169"/>
      <c r="QUN92" s="169"/>
      <c r="QUO92" s="169"/>
      <c r="QUP92" s="169"/>
      <c r="QUQ92" s="169"/>
      <c r="QUR92" s="169"/>
      <c r="QUS92" s="169"/>
      <c r="QUT92" s="169"/>
      <c r="QUU92" s="169"/>
      <c r="QUV92" s="169"/>
      <c r="QUW92" s="169"/>
      <c r="QUX92" s="169"/>
      <c r="QUY92" s="169"/>
      <c r="QUZ92" s="169"/>
      <c r="QVA92" s="169"/>
      <c r="QVB92" s="169"/>
      <c r="QVC92" s="169"/>
      <c r="QVD92" s="169"/>
      <c r="QVE92" s="169"/>
      <c r="QVF92" s="169"/>
      <c r="QVG92" s="169"/>
      <c r="QVH92" s="169"/>
      <c r="QVI92" s="169"/>
      <c r="QVJ92" s="169"/>
      <c r="QVK92" s="169"/>
      <c r="QVL92" s="169"/>
      <c r="QVM92" s="169"/>
      <c r="QVN92" s="169"/>
      <c r="QVO92" s="169"/>
      <c r="QVP92" s="169"/>
      <c r="QVQ92" s="169"/>
      <c r="QVR92" s="169"/>
      <c r="QVS92" s="169"/>
      <c r="QVT92" s="169"/>
      <c r="QVU92" s="169"/>
      <c r="QVV92" s="169"/>
      <c r="QVW92" s="169"/>
      <c r="QVX92" s="169"/>
      <c r="QVY92" s="169"/>
      <c r="QVZ92" s="169"/>
      <c r="QWA92" s="169"/>
      <c r="QWB92" s="169"/>
      <c r="QWC92" s="169"/>
      <c r="QWD92" s="169"/>
      <c r="QWE92" s="169"/>
      <c r="QWF92" s="169"/>
      <c r="QWG92" s="169"/>
      <c r="QWH92" s="169"/>
      <c r="QWI92" s="169"/>
      <c r="QWJ92" s="169"/>
      <c r="QWK92" s="169"/>
      <c r="QWL92" s="169"/>
      <c r="QWM92" s="169"/>
      <c r="QWN92" s="169"/>
      <c r="QWO92" s="169"/>
      <c r="QWP92" s="169"/>
      <c r="QWQ92" s="169"/>
      <c r="QWR92" s="169"/>
      <c r="QWS92" s="169"/>
      <c r="QWT92" s="169"/>
      <c r="QWU92" s="169"/>
      <c r="QWV92" s="169"/>
      <c r="QWW92" s="169"/>
      <c r="QWX92" s="169"/>
      <c r="QWY92" s="169"/>
      <c r="QWZ92" s="169"/>
      <c r="QXA92" s="169"/>
      <c r="QXB92" s="169"/>
      <c r="QXC92" s="169"/>
      <c r="QXD92" s="169"/>
      <c r="QXE92" s="169"/>
      <c r="QXF92" s="169"/>
      <c r="QXG92" s="169"/>
      <c r="QXH92" s="169"/>
      <c r="QXI92" s="169"/>
      <c r="QXJ92" s="169"/>
      <c r="QXK92" s="169"/>
      <c r="QXL92" s="169"/>
      <c r="QXM92" s="169"/>
      <c r="QXN92" s="169"/>
      <c r="QXO92" s="169"/>
      <c r="QXP92" s="169"/>
      <c r="QXQ92" s="169"/>
      <c r="QXR92" s="169"/>
      <c r="QXS92" s="169"/>
      <c r="QXT92" s="169"/>
      <c r="QXU92" s="169"/>
      <c r="QXV92" s="169"/>
      <c r="QXW92" s="169"/>
      <c r="QXX92" s="169"/>
      <c r="QXY92" s="169"/>
      <c r="QXZ92" s="169"/>
      <c r="QYA92" s="169"/>
      <c r="QYB92" s="169"/>
      <c r="QYC92" s="169"/>
      <c r="QYD92" s="169"/>
      <c r="QYE92" s="169"/>
      <c r="QYF92" s="169"/>
      <c r="QYG92" s="169"/>
      <c r="QYH92" s="169"/>
      <c r="QYI92" s="169"/>
      <c r="QYJ92" s="169"/>
      <c r="QYK92" s="169"/>
      <c r="QYL92" s="169"/>
      <c r="QYM92" s="169"/>
      <c r="QYN92" s="169"/>
      <c r="QYO92" s="169"/>
      <c r="QYP92" s="169"/>
      <c r="QYQ92" s="169"/>
      <c r="QYR92" s="169"/>
      <c r="QYS92" s="169"/>
      <c r="QYT92" s="169"/>
      <c r="QYU92" s="169"/>
      <c r="QYV92" s="169"/>
      <c r="QYW92" s="169"/>
      <c r="QYX92" s="169"/>
      <c r="QYY92" s="169"/>
      <c r="QYZ92" s="169"/>
      <c r="QZA92" s="169"/>
      <c r="QZB92" s="169"/>
      <c r="QZC92" s="169"/>
      <c r="QZD92" s="169"/>
      <c r="QZE92" s="169"/>
      <c r="QZF92" s="169"/>
      <c r="QZG92" s="169"/>
      <c r="QZH92" s="169"/>
      <c r="QZI92" s="169"/>
      <c r="QZJ92" s="169"/>
      <c r="QZK92" s="169"/>
      <c r="QZL92" s="169"/>
      <c r="QZM92" s="169"/>
      <c r="QZN92" s="169"/>
      <c r="QZO92" s="169"/>
      <c r="QZP92" s="169"/>
      <c r="QZQ92" s="169"/>
      <c r="QZR92" s="169"/>
      <c r="QZS92" s="169"/>
      <c r="QZT92" s="169"/>
      <c r="QZU92" s="169"/>
      <c r="QZV92" s="169"/>
      <c r="QZW92" s="169"/>
      <c r="QZX92" s="169"/>
      <c r="QZY92" s="169"/>
      <c r="QZZ92" s="169"/>
      <c r="RAA92" s="169"/>
      <c r="RAB92" s="169"/>
      <c r="RAC92" s="169"/>
      <c r="RAD92" s="169"/>
      <c r="RAE92" s="169"/>
      <c r="RAF92" s="169"/>
      <c r="RAG92" s="169"/>
      <c r="RAH92" s="169"/>
      <c r="RAI92" s="169"/>
      <c r="RAJ92" s="169"/>
      <c r="RAK92" s="169"/>
      <c r="RAL92" s="169"/>
      <c r="RAM92" s="169"/>
      <c r="RAN92" s="169"/>
      <c r="RAO92" s="169"/>
      <c r="RAP92" s="169"/>
      <c r="RAQ92" s="169"/>
      <c r="RAR92" s="169"/>
      <c r="RAS92" s="169"/>
      <c r="RAT92" s="169"/>
      <c r="RAU92" s="169"/>
      <c r="RAV92" s="169"/>
      <c r="RAW92" s="169"/>
      <c r="RAX92" s="169"/>
      <c r="RAY92" s="169"/>
      <c r="RAZ92" s="169"/>
      <c r="RBA92" s="169"/>
      <c r="RBB92" s="169"/>
      <c r="RBC92" s="169"/>
      <c r="RBD92" s="169"/>
      <c r="RBE92" s="169"/>
      <c r="RBF92" s="169"/>
      <c r="RBG92" s="169"/>
      <c r="RBH92" s="169"/>
      <c r="RBI92" s="169"/>
      <c r="RBJ92" s="169"/>
      <c r="RBK92" s="169"/>
      <c r="RBL92" s="169"/>
      <c r="RBM92" s="169"/>
      <c r="RBN92" s="169"/>
      <c r="RBO92" s="169"/>
      <c r="RBP92" s="169"/>
      <c r="RBQ92" s="169"/>
      <c r="RBR92" s="169"/>
      <c r="RBS92" s="169"/>
      <c r="RBT92" s="169"/>
      <c r="RBU92" s="169"/>
      <c r="RBV92" s="169"/>
      <c r="RBW92" s="169"/>
      <c r="RBX92" s="169"/>
      <c r="RBY92" s="169"/>
      <c r="RBZ92" s="169"/>
      <c r="RCA92" s="169"/>
      <c r="RCB92" s="169"/>
      <c r="RCC92" s="169"/>
      <c r="RCD92" s="169"/>
      <c r="RCE92" s="169"/>
      <c r="RCF92" s="169"/>
      <c r="RCG92" s="169"/>
      <c r="RCH92" s="169"/>
      <c r="RCI92" s="169"/>
      <c r="RCJ92" s="169"/>
      <c r="RCK92" s="169"/>
      <c r="RCL92" s="169"/>
      <c r="RCM92" s="169"/>
      <c r="RCN92" s="169"/>
      <c r="RCO92" s="169"/>
      <c r="RCP92" s="169"/>
      <c r="RCQ92" s="169"/>
      <c r="RCR92" s="169"/>
      <c r="RCS92" s="169"/>
      <c r="RCT92" s="169"/>
      <c r="RCU92" s="169"/>
      <c r="RCV92" s="169"/>
      <c r="RCW92" s="169"/>
      <c r="RCX92" s="169"/>
      <c r="RCY92" s="169"/>
      <c r="RCZ92" s="169"/>
      <c r="RDA92" s="169"/>
      <c r="RDB92" s="169"/>
      <c r="RDC92" s="169"/>
      <c r="RDD92" s="169"/>
      <c r="RDE92" s="169"/>
      <c r="RDF92" s="169"/>
      <c r="RDG92" s="169"/>
      <c r="RDH92" s="169"/>
      <c r="RDI92" s="169"/>
      <c r="RDJ92" s="169"/>
      <c r="RDK92" s="169"/>
      <c r="RDL92" s="169"/>
      <c r="RDM92" s="169"/>
      <c r="RDN92" s="169"/>
      <c r="RDO92" s="169"/>
      <c r="RDP92" s="169"/>
      <c r="RDQ92" s="169"/>
      <c r="RDR92" s="169"/>
      <c r="RDS92" s="169"/>
      <c r="RDT92" s="169"/>
      <c r="RDU92" s="169"/>
      <c r="RDV92" s="169"/>
      <c r="RDW92" s="169"/>
      <c r="RDX92" s="169"/>
      <c r="RDY92" s="169"/>
      <c r="RDZ92" s="169"/>
      <c r="REA92" s="169"/>
      <c r="REB92" s="169"/>
      <c r="REC92" s="169"/>
      <c r="RED92" s="169"/>
      <c r="REE92" s="169"/>
      <c r="REF92" s="169"/>
      <c r="REG92" s="169"/>
      <c r="REH92" s="169"/>
      <c r="REI92" s="169"/>
      <c r="REJ92" s="169"/>
      <c r="REK92" s="169"/>
      <c r="REL92" s="169"/>
      <c r="REM92" s="169"/>
      <c r="REN92" s="169"/>
      <c r="REO92" s="169"/>
      <c r="REP92" s="169"/>
      <c r="REQ92" s="169"/>
      <c r="RER92" s="169"/>
      <c r="RES92" s="169"/>
      <c r="RET92" s="169"/>
      <c r="REU92" s="169"/>
      <c r="REV92" s="169"/>
      <c r="REW92" s="169"/>
      <c r="REX92" s="169"/>
      <c r="REY92" s="169"/>
      <c r="REZ92" s="169"/>
      <c r="RFA92" s="169"/>
      <c r="RFB92" s="169"/>
      <c r="RFC92" s="169"/>
      <c r="RFD92" s="169"/>
      <c r="RFE92" s="169"/>
      <c r="RFF92" s="169"/>
      <c r="RFG92" s="169"/>
      <c r="RFH92" s="169"/>
      <c r="RFI92" s="169"/>
      <c r="RFJ92" s="169"/>
      <c r="RFK92" s="169"/>
      <c r="RFL92" s="169"/>
      <c r="RFM92" s="169"/>
      <c r="RFN92" s="169"/>
      <c r="RFO92" s="169"/>
      <c r="RFP92" s="169"/>
      <c r="RFQ92" s="169"/>
      <c r="RFR92" s="169"/>
      <c r="RFS92" s="169"/>
      <c r="RFT92" s="169"/>
      <c r="RFU92" s="169"/>
      <c r="RFV92" s="169"/>
      <c r="RFW92" s="169"/>
      <c r="RFX92" s="169"/>
      <c r="RFY92" s="169"/>
      <c r="RFZ92" s="169"/>
      <c r="RGA92" s="169"/>
      <c r="RGB92" s="169"/>
      <c r="RGC92" s="169"/>
      <c r="RGD92" s="169"/>
      <c r="RGE92" s="169"/>
      <c r="RGF92" s="169"/>
      <c r="RGG92" s="169"/>
      <c r="RGH92" s="169"/>
      <c r="RGI92" s="169"/>
      <c r="RGJ92" s="169"/>
      <c r="RGK92" s="169"/>
      <c r="RGL92" s="169"/>
      <c r="RGM92" s="169"/>
      <c r="RGN92" s="169"/>
      <c r="RGO92" s="169"/>
      <c r="RGP92" s="169"/>
      <c r="RGQ92" s="169"/>
      <c r="RGR92" s="169"/>
      <c r="RGS92" s="169"/>
      <c r="RGT92" s="169"/>
      <c r="RGU92" s="169"/>
      <c r="RGV92" s="169"/>
      <c r="RGW92" s="169"/>
      <c r="RGX92" s="169"/>
      <c r="RGY92" s="169"/>
      <c r="RGZ92" s="169"/>
      <c r="RHA92" s="169"/>
      <c r="RHB92" s="169"/>
      <c r="RHC92" s="169"/>
      <c r="RHD92" s="169"/>
      <c r="RHE92" s="169"/>
      <c r="RHF92" s="169"/>
      <c r="RHG92" s="169"/>
      <c r="RHH92" s="169"/>
      <c r="RHI92" s="169"/>
      <c r="RHJ92" s="169"/>
      <c r="RHK92" s="169"/>
      <c r="RHL92" s="169"/>
      <c r="RHM92" s="169"/>
      <c r="RHN92" s="169"/>
      <c r="RHO92" s="169"/>
      <c r="RHP92" s="169"/>
      <c r="RHQ92" s="169"/>
      <c r="RHR92" s="169"/>
      <c r="RHS92" s="169"/>
      <c r="RHT92" s="169"/>
      <c r="RHU92" s="169"/>
      <c r="RHV92" s="169"/>
      <c r="RHW92" s="169"/>
      <c r="RHX92" s="169"/>
      <c r="RHY92" s="169"/>
      <c r="RHZ92" s="169"/>
      <c r="RIA92" s="169"/>
      <c r="RIB92" s="169"/>
      <c r="RIC92" s="169"/>
      <c r="RID92" s="169"/>
      <c r="RIE92" s="169"/>
      <c r="RIF92" s="169"/>
      <c r="RIG92" s="169"/>
      <c r="RIH92" s="169"/>
      <c r="RII92" s="169"/>
      <c r="RIJ92" s="169"/>
      <c r="RIK92" s="169"/>
      <c r="RIL92" s="169"/>
      <c r="RIM92" s="169"/>
      <c r="RIN92" s="169"/>
      <c r="RIO92" s="169"/>
      <c r="RIP92" s="169"/>
      <c r="RIQ92" s="169"/>
      <c r="RIR92" s="169"/>
      <c r="RIS92" s="169"/>
      <c r="RIT92" s="169"/>
      <c r="RIU92" s="169"/>
      <c r="RIV92" s="169"/>
      <c r="RIW92" s="169"/>
      <c r="RIX92" s="169"/>
      <c r="RIY92" s="169"/>
      <c r="RIZ92" s="169"/>
      <c r="RJA92" s="169"/>
      <c r="RJB92" s="169"/>
      <c r="RJC92" s="169"/>
      <c r="RJD92" s="169"/>
      <c r="RJE92" s="169"/>
      <c r="RJF92" s="169"/>
      <c r="RJG92" s="169"/>
      <c r="RJH92" s="169"/>
      <c r="RJI92" s="169"/>
      <c r="RJJ92" s="169"/>
      <c r="RJK92" s="169"/>
      <c r="RJL92" s="169"/>
      <c r="RJM92" s="169"/>
      <c r="RJN92" s="169"/>
      <c r="RJO92" s="169"/>
      <c r="RJP92" s="169"/>
      <c r="RJQ92" s="169"/>
      <c r="RJR92" s="169"/>
      <c r="RJS92" s="169"/>
      <c r="RJT92" s="169"/>
      <c r="RJU92" s="169"/>
      <c r="RJV92" s="169"/>
      <c r="RJW92" s="169"/>
      <c r="RJX92" s="169"/>
      <c r="RJY92" s="169"/>
      <c r="RJZ92" s="169"/>
      <c r="RKA92" s="169"/>
      <c r="RKB92" s="169"/>
      <c r="RKC92" s="169"/>
      <c r="RKD92" s="169"/>
      <c r="RKE92" s="169"/>
      <c r="RKF92" s="169"/>
      <c r="RKG92" s="169"/>
      <c r="RKH92" s="169"/>
      <c r="RKI92" s="169"/>
      <c r="RKJ92" s="169"/>
      <c r="RKK92" s="169"/>
      <c r="RKL92" s="169"/>
      <c r="RKM92" s="169"/>
      <c r="RKN92" s="169"/>
      <c r="RKO92" s="169"/>
      <c r="RKP92" s="169"/>
      <c r="RKQ92" s="169"/>
      <c r="RKR92" s="169"/>
      <c r="RKS92" s="169"/>
      <c r="RKT92" s="169"/>
      <c r="RKU92" s="169"/>
      <c r="RKV92" s="169"/>
      <c r="RKW92" s="169"/>
      <c r="RKX92" s="169"/>
      <c r="RKY92" s="169"/>
      <c r="RKZ92" s="169"/>
      <c r="RLA92" s="169"/>
      <c r="RLB92" s="169"/>
      <c r="RLC92" s="169"/>
      <c r="RLD92" s="169"/>
      <c r="RLE92" s="169"/>
      <c r="RLF92" s="169"/>
      <c r="RLG92" s="169"/>
      <c r="RLH92" s="169"/>
      <c r="RLI92" s="169"/>
      <c r="RLJ92" s="169"/>
      <c r="RLK92" s="169"/>
      <c r="RLL92" s="169"/>
      <c r="RLM92" s="169"/>
      <c r="RLN92" s="169"/>
      <c r="RLO92" s="169"/>
      <c r="RLP92" s="169"/>
      <c r="RLQ92" s="169"/>
      <c r="RLR92" s="169"/>
      <c r="RLS92" s="169"/>
      <c r="RLT92" s="169"/>
      <c r="RLU92" s="169"/>
      <c r="RLV92" s="169"/>
      <c r="RLW92" s="169"/>
      <c r="RLX92" s="169"/>
      <c r="RLY92" s="169"/>
      <c r="RLZ92" s="169"/>
      <c r="RMA92" s="169"/>
      <c r="RMB92" s="169"/>
      <c r="RMC92" s="169"/>
      <c r="RMD92" s="169"/>
      <c r="RME92" s="169"/>
      <c r="RMF92" s="169"/>
      <c r="RMG92" s="169"/>
      <c r="RMH92" s="169"/>
      <c r="RMI92" s="169"/>
      <c r="RMJ92" s="169"/>
      <c r="RMK92" s="169"/>
      <c r="RML92" s="169"/>
      <c r="RMM92" s="169"/>
      <c r="RMN92" s="169"/>
      <c r="RMO92" s="169"/>
      <c r="RMP92" s="169"/>
      <c r="RMQ92" s="169"/>
      <c r="RMR92" s="169"/>
      <c r="RMS92" s="169"/>
      <c r="RMT92" s="169"/>
      <c r="RMU92" s="169"/>
      <c r="RMV92" s="169"/>
      <c r="RMW92" s="169"/>
      <c r="RMX92" s="169"/>
      <c r="RMY92" s="169"/>
      <c r="RMZ92" s="169"/>
      <c r="RNA92" s="169"/>
      <c r="RNB92" s="169"/>
      <c r="RNC92" s="169"/>
      <c r="RND92" s="169"/>
      <c r="RNE92" s="169"/>
      <c r="RNF92" s="169"/>
      <c r="RNG92" s="169"/>
      <c r="RNH92" s="169"/>
      <c r="RNI92" s="169"/>
      <c r="RNJ92" s="169"/>
      <c r="RNK92" s="169"/>
      <c r="RNL92" s="169"/>
      <c r="RNM92" s="169"/>
      <c r="RNN92" s="169"/>
      <c r="RNO92" s="169"/>
      <c r="RNP92" s="169"/>
      <c r="RNQ92" s="169"/>
      <c r="RNR92" s="169"/>
      <c r="RNS92" s="169"/>
      <c r="RNT92" s="169"/>
      <c r="RNU92" s="169"/>
      <c r="RNV92" s="169"/>
      <c r="RNW92" s="169"/>
      <c r="RNX92" s="169"/>
      <c r="RNY92" s="169"/>
      <c r="RNZ92" s="169"/>
      <c r="ROA92" s="169"/>
      <c r="ROB92" s="169"/>
      <c r="ROC92" s="169"/>
      <c r="ROD92" s="169"/>
      <c r="ROE92" s="169"/>
      <c r="ROF92" s="169"/>
      <c r="ROG92" s="169"/>
      <c r="ROH92" s="169"/>
      <c r="ROI92" s="169"/>
      <c r="ROJ92" s="169"/>
      <c r="ROK92" s="169"/>
      <c r="ROL92" s="169"/>
      <c r="ROM92" s="169"/>
      <c r="RON92" s="169"/>
      <c r="ROO92" s="169"/>
      <c r="ROP92" s="169"/>
      <c r="ROQ92" s="169"/>
      <c r="ROR92" s="169"/>
      <c r="ROS92" s="169"/>
      <c r="ROT92" s="169"/>
      <c r="ROU92" s="169"/>
      <c r="ROV92" s="169"/>
      <c r="ROW92" s="169"/>
      <c r="ROX92" s="169"/>
      <c r="ROY92" s="169"/>
      <c r="ROZ92" s="169"/>
      <c r="RPA92" s="169"/>
      <c r="RPB92" s="169"/>
      <c r="RPC92" s="169"/>
      <c r="RPD92" s="169"/>
      <c r="RPE92" s="169"/>
      <c r="RPF92" s="169"/>
      <c r="RPG92" s="169"/>
      <c r="RPH92" s="169"/>
      <c r="RPI92" s="169"/>
      <c r="RPJ92" s="169"/>
      <c r="RPK92" s="169"/>
      <c r="RPL92" s="169"/>
      <c r="RPM92" s="169"/>
      <c r="RPN92" s="169"/>
      <c r="RPO92" s="169"/>
      <c r="RPP92" s="169"/>
      <c r="RPQ92" s="169"/>
      <c r="RPR92" s="169"/>
      <c r="RPS92" s="169"/>
      <c r="RPT92" s="169"/>
      <c r="RPU92" s="169"/>
      <c r="RPV92" s="169"/>
      <c r="RPW92" s="169"/>
      <c r="RPX92" s="169"/>
      <c r="RPY92" s="169"/>
      <c r="RPZ92" s="169"/>
      <c r="RQA92" s="169"/>
      <c r="RQB92" s="169"/>
      <c r="RQC92" s="169"/>
      <c r="RQD92" s="169"/>
      <c r="RQE92" s="169"/>
      <c r="RQF92" s="169"/>
      <c r="RQG92" s="169"/>
      <c r="RQH92" s="169"/>
      <c r="RQI92" s="169"/>
      <c r="RQJ92" s="169"/>
      <c r="RQK92" s="169"/>
      <c r="RQL92" s="169"/>
      <c r="RQM92" s="169"/>
      <c r="RQN92" s="169"/>
      <c r="RQO92" s="169"/>
      <c r="RQP92" s="169"/>
      <c r="RQQ92" s="169"/>
      <c r="RQR92" s="169"/>
      <c r="RQS92" s="169"/>
      <c r="RQT92" s="169"/>
      <c r="RQU92" s="169"/>
      <c r="RQV92" s="169"/>
      <c r="RQW92" s="169"/>
      <c r="RQX92" s="169"/>
      <c r="RQY92" s="169"/>
      <c r="RQZ92" s="169"/>
      <c r="RRA92" s="169"/>
      <c r="RRB92" s="169"/>
      <c r="RRC92" s="169"/>
      <c r="RRD92" s="169"/>
      <c r="RRE92" s="169"/>
      <c r="RRF92" s="169"/>
      <c r="RRG92" s="169"/>
      <c r="RRH92" s="169"/>
      <c r="RRI92" s="169"/>
      <c r="RRJ92" s="169"/>
      <c r="RRK92" s="169"/>
      <c r="RRL92" s="169"/>
      <c r="RRM92" s="169"/>
      <c r="RRN92" s="169"/>
      <c r="RRO92" s="169"/>
      <c r="RRP92" s="169"/>
      <c r="RRQ92" s="169"/>
      <c r="RRR92" s="169"/>
      <c r="RRS92" s="169"/>
      <c r="RRT92" s="169"/>
      <c r="RRU92" s="169"/>
      <c r="RRV92" s="169"/>
      <c r="RRW92" s="169"/>
      <c r="RRX92" s="169"/>
      <c r="RRY92" s="169"/>
      <c r="RRZ92" s="169"/>
      <c r="RSA92" s="169"/>
      <c r="RSB92" s="169"/>
      <c r="RSC92" s="169"/>
      <c r="RSD92" s="169"/>
      <c r="RSE92" s="169"/>
      <c r="RSF92" s="169"/>
      <c r="RSG92" s="169"/>
      <c r="RSH92" s="169"/>
      <c r="RSI92" s="169"/>
      <c r="RSJ92" s="169"/>
      <c r="RSK92" s="169"/>
      <c r="RSL92" s="169"/>
      <c r="RSM92" s="169"/>
      <c r="RSN92" s="169"/>
      <c r="RSO92" s="169"/>
      <c r="RSP92" s="169"/>
      <c r="RSQ92" s="169"/>
      <c r="RSR92" s="169"/>
      <c r="RSS92" s="169"/>
      <c r="RST92" s="169"/>
      <c r="RSU92" s="169"/>
      <c r="RSV92" s="169"/>
      <c r="RSW92" s="169"/>
      <c r="RSX92" s="169"/>
      <c r="RSY92" s="169"/>
      <c r="RSZ92" s="169"/>
      <c r="RTA92" s="169"/>
      <c r="RTB92" s="169"/>
      <c r="RTC92" s="169"/>
      <c r="RTD92" s="169"/>
      <c r="RTE92" s="169"/>
      <c r="RTF92" s="169"/>
      <c r="RTG92" s="169"/>
      <c r="RTH92" s="169"/>
      <c r="RTI92" s="169"/>
      <c r="RTJ92" s="169"/>
      <c r="RTK92" s="169"/>
      <c r="RTL92" s="169"/>
      <c r="RTM92" s="169"/>
      <c r="RTN92" s="169"/>
      <c r="RTO92" s="169"/>
      <c r="RTP92" s="169"/>
      <c r="RTQ92" s="169"/>
      <c r="RTR92" s="169"/>
      <c r="RTS92" s="169"/>
      <c r="RTT92" s="169"/>
      <c r="RTU92" s="169"/>
      <c r="RTV92" s="169"/>
      <c r="RTW92" s="169"/>
      <c r="RTX92" s="169"/>
      <c r="RTY92" s="169"/>
      <c r="RTZ92" s="169"/>
      <c r="RUA92" s="169"/>
      <c r="RUB92" s="169"/>
      <c r="RUC92" s="169"/>
      <c r="RUD92" s="169"/>
      <c r="RUE92" s="169"/>
      <c r="RUF92" s="169"/>
      <c r="RUG92" s="169"/>
      <c r="RUH92" s="169"/>
      <c r="RUI92" s="169"/>
      <c r="RUJ92" s="169"/>
      <c r="RUK92" s="169"/>
      <c r="RUL92" s="169"/>
      <c r="RUM92" s="169"/>
      <c r="RUN92" s="169"/>
      <c r="RUO92" s="169"/>
      <c r="RUP92" s="169"/>
      <c r="RUQ92" s="169"/>
      <c r="RUR92" s="169"/>
      <c r="RUS92" s="169"/>
      <c r="RUT92" s="169"/>
      <c r="RUU92" s="169"/>
      <c r="RUV92" s="169"/>
      <c r="RUW92" s="169"/>
      <c r="RUX92" s="169"/>
      <c r="RUY92" s="169"/>
      <c r="RUZ92" s="169"/>
      <c r="RVA92" s="169"/>
      <c r="RVB92" s="169"/>
      <c r="RVC92" s="169"/>
      <c r="RVD92" s="169"/>
      <c r="RVE92" s="169"/>
      <c r="RVF92" s="169"/>
      <c r="RVG92" s="169"/>
      <c r="RVH92" s="169"/>
      <c r="RVI92" s="169"/>
      <c r="RVJ92" s="169"/>
      <c r="RVK92" s="169"/>
      <c r="RVL92" s="169"/>
      <c r="RVM92" s="169"/>
      <c r="RVN92" s="169"/>
      <c r="RVO92" s="169"/>
      <c r="RVP92" s="169"/>
      <c r="RVQ92" s="169"/>
      <c r="RVR92" s="169"/>
      <c r="RVS92" s="169"/>
      <c r="RVT92" s="169"/>
      <c r="RVU92" s="169"/>
      <c r="RVV92" s="169"/>
      <c r="RVW92" s="169"/>
      <c r="RVX92" s="169"/>
      <c r="RVY92" s="169"/>
      <c r="RVZ92" s="169"/>
      <c r="RWA92" s="169"/>
      <c r="RWB92" s="169"/>
      <c r="RWC92" s="169"/>
      <c r="RWD92" s="169"/>
      <c r="RWE92" s="169"/>
      <c r="RWF92" s="169"/>
      <c r="RWG92" s="169"/>
      <c r="RWH92" s="169"/>
      <c r="RWI92" s="169"/>
      <c r="RWJ92" s="169"/>
      <c r="RWK92" s="169"/>
      <c r="RWL92" s="169"/>
      <c r="RWM92" s="169"/>
      <c r="RWN92" s="169"/>
      <c r="RWO92" s="169"/>
      <c r="RWP92" s="169"/>
      <c r="RWQ92" s="169"/>
      <c r="RWR92" s="169"/>
      <c r="RWS92" s="169"/>
      <c r="RWT92" s="169"/>
      <c r="RWU92" s="169"/>
      <c r="RWV92" s="169"/>
      <c r="RWW92" s="169"/>
      <c r="RWX92" s="169"/>
      <c r="RWY92" s="169"/>
      <c r="RWZ92" s="169"/>
      <c r="RXA92" s="169"/>
      <c r="RXB92" s="169"/>
      <c r="RXC92" s="169"/>
      <c r="RXD92" s="169"/>
      <c r="RXE92" s="169"/>
      <c r="RXF92" s="169"/>
      <c r="RXG92" s="169"/>
      <c r="RXH92" s="169"/>
      <c r="RXI92" s="169"/>
      <c r="RXJ92" s="169"/>
      <c r="RXK92" s="169"/>
      <c r="RXL92" s="169"/>
      <c r="RXM92" s="169"/>
      <c r="RXN92" s="169"/>
      <c r="RXO92" s="169"/>
      <c r="RXP92" s="169"/>
      <c r="RXQ92" s="169"/>
      <c r="RXR92" s="169"/>
      <c r="RXS92" s="169"/>
      <c r="RXT92" s="169"/>
      <c r="RXU92" s="169"/>
      <c r="RXV92" s="169"/>
      <c r="RXW92" s="169"/>
      <c r="RXX92" s="169"/>
      <c r="RXY92" s="169"/>
      <c r="RXZ92" s="169"/>
      <c r="RYA92" s="169"/>
      <c r="RYB92" s="169"/>
      <c r="RYC92" s="169"/>
      <c r="RYD92" s="169"/>
      <c r="RYE92" s="169"/>
      <c r="RYF92" s="169"/>
      <c r="RYG92" s="169"/>
      <c r="RYH92" s="169"/>
      <c r="RYI92" s="169"/>
      <c r="RYJ92" s="169"/>
      <c r="RYK92" s="169"/>
      <c r="RYL92" s="169"/>
      <c r="RYM92" s="169"/>
      <c r="RYN92" s="169"/>
      <c r="RYO92" s="169"/>
      <c r="RYP92" s="169"/>
      <c r="RYQ92" s="169"/>
      <c r="RYR92" s="169"/>
      <c r="RYS92" s="169"/>
      <c r="RYT92" s="169"/>
      <c r="RYU92" s="169"/>
      <c r="RYV92" s="169"/>
      <c r="RYW92" s="169"/>
      <c r="RYX92" s="169"/>
      <c r="RYY92" s="169"/>
      <c r="RYZ92" s="169"/>
      <c r="RZA92" s="169"/>
      <c r="RZB92" s="169"/>
      <c r="RZC92" s="169"/>
      <c r="RZD92" s="169"/>
      <c r="RZE92" s="169"/>
      <c r="RZF92" s="169"/>
      <c r="RZG92" s="169"/>
      <c r="RZH92" s="169"/>
      <c r="RZI92" s="169"/>
      <c r="RZJ92" s="169"/>
      <c r="RZK92" s="169"/>
      <c r="RZL92" s="169"/>
      <c r="RZM92" s="169"/>
      <c r="RZN92" s="169"/>
      <c r="RZO92" s="169"/>
      <c r="RZP92" s="169"/>
      <c r="RZQ92" s="169"/>
      <c r="RZR92" s="169"/>
      <c r="RZS92" s="169"/>
      <c r="RZT92" s="169"/>
      <c r="RZU92" s="169"/>
      <c r="RZV92" s="169"/>
      <c r="RZW92" s="169"/>
      <c r="RZX92" s="169"/>
      <c r="RZY92" s="169"/>
      <c r="RZZ92" s="169"/>
      <c r="SAA92" s="169"/>
      <c r="SAB92" s="169"/>
      <c r="SAC92" s="169"/>
      <c r="SAD92" s="169"/>
      <c r="SAE92" s="169"/>
      <c r="SAF92" s="169"/>
      <c r="SAG92" s="169"/>
      <c r="SAH92" s="169"/>
      <c r="SAI92" s="169"/>
      <c r="SAJ92" s="169"/>
      <c r="SAK92" s="169"/>
      <c r="SAL92" s="169"/>
      <c r="SAM92" s="169"/>
      <c r="SAN92" s="169"/>
      <c r="SAO92" s="169"/>
      <c r="SAP92" s="169"/>
      <c r="SAQ92" s="169"/>
      <c r="SAR92" s="169"/>
      <c r="SAS92" s="169"/>
      <c r="SAT92" s="169"/>
      <c r="SAU92" s="169"/>
      <c r="SAV92" s="169"/>
      <c r="SAW92" s="169"/>
      <c r="SAX92" s="169"/>
      <c r="SAY92" s="169"/>
      <c r="SAZ92" s="169"/>
      <c r="SBA92" s="169"/>
      <c r="SBB92" s="169"/>
      <c r="SBC92" s="169"/>
      <c r="SBD92" s="169"/>
      <c r="SBE92" s="169"/>
      <c r="SBF92" s="169"/>
      <c r="SBG92" s="169"/>
      <c r="SBH92" s="169"/>
      <c r="SBI92" s="169"/>
      <c r="SBJ92" s="169"/>
      <c r="SBK92" s="169"/>
      <c r="SBL92" s="169"/>
      <c r="SBM92" s="169"/>
      <c r="SBN92" s="169"/>
      <c r="SBO92" s="169"/>
      <c r="SBP92" s="169"/>
      <c r="SBQ92" s="169"/>
      <c r="SBR92" s="169"/>
      <c r="SBS92" s="169"/>
      <c r="SBT92" s="169"/>
      <c r="SBU92" s="169"/>
      <c r="SBV92" s="169"/>
      <c r="SBW92" s="169"/>
      <c r="SBX92" s="169"/>
      <c r="SBY92" s="169"/>
      <c r="SBZ92" s="169"/>
      <c r="SCA92" s="169"/>
      <c r="SCB92" s="169"/>
      <c r="SCC92" s="169"/>
      <c r="SCD92" s="169"/>
      <c r="SCE92" s="169"/>
      <c r="SCF92" s="169"/>
      <c r="SCG92" s="169"/>
      <c r="SCH92" s="169"/>
      <c r="SCI92" s="169"/>
      <c r="SCJ92" s="169"/>
      <c r="SCK92" s="169"/>
      <c r="SCL92" s="169"/>
      <c r="SCM92" s="169"/>
      <c r="SCN92" s="169"/>
      <c r="SCO92" s="169"/>
      <c r="SCP92" s="169"/>
      <c r="SCQ92" s="169"/>
      <c r="SCR92" s="169"/>
      <c r="SCS92" s="169"/>
      <c r="SCT92" s="169"/>
      <c r="SCU92" s="169"/>
      <c r="SCV92" s="169"/>
      <c r="SCW92" s="169"/>
      <c r="SCX92" s="169"/>
      <c r="SCY92" s="169"/>
      <c r="SCZ92" s="169"/>
      <c r="SDA92" s="169"/>
      <c r="SDB92" s="169"/>
      <c r="SDC92" s="169"/>
      <c r="SDD92" s="169"/>
      <c r="SDE92" s="169"/>
      <c r="SDF92" s="169"/>
      <c r="SDG92" s="169"/>
      <c r="SDH92" s="169"/>
      <c r="SDI92" s="169"/>
      <c r="SDJ92" s="169"/>
      <c r="SDK92" s="169"/>
      <c r="SDL92" s="169"/>
      <c r="SDM92" s="169"/>
      <c r="SDN92" s="169"/>
      <c r="SDO92" s="169"/>
      <c r="SDP92" s="169"/>
      <c r="SDQ92" s="169"/>
      <c r="SDR92" s="169"/>
      <c r="SDS92" s="169"/>
      <c r="SDT92" s="169"/>
      <c r="SDU92" s="169"/>
      <c r="SDV92" s="169"/>
      <c r="SDW92" s="169"/>
      <c r="SDX92" s="169"/>
      <c r="SDY92" s="169"/>
      <c r="SDZ92" s="169"/>
      <c r="SEA92" s="169"/>
      <c r="SEB92" s="169"/>
      <c r="SEC92" s="169"/>
      <c r="SED92" s="169"/>
      <c r="SEE92" s="169"/>
      <c r="SEF92" s="169"/>
      <c r="SEG92" s="169"/>
      <c r="SEH92" s="169"/>
      <c r="SEI92" s="169"/>
      <c r="SEJ92" s="169"/>
      <c r="SEK92" s="169"/>
      <c r="SEL92" s="169"/>
      <c r="SEM92" s="169"/>
      <c r="SEN92" s="169"/>
      <c r="SEO92" s="169"/>
      <c r="SEP92" s="169"/>
      <c r="SEQ92" s="169"/>
      <c r="SER92" s="169"/>
      <c r="SES92" s="169"/>
      <c r="SET92" s="169"/>
      <c r="SEU92" s="169"/>
      <c r="SEV92" s="169"/>
      <c r="SEW92" s="169"/>
      <c r="SEX92" s="169"/>
      <c r="SEY92" s="169"/>
      <c r="SEZ92" s="169"/>
      <c r="SFA92" s="169"/>
      <c r="SFB92" s="169"/>
      <c r="SFC92" s="169"/>
      <c r="SFD92" s="169"/>
      <c r="SFE92" s="169"/>
      <c r="SFF92" s="169"/>
      <c r="SFG92" s="169"/>
      <c r="SFH92" s="169"/>
      <c r="SFI92" s="169"/>
      <c r="SFJ92" s="169"/>
      <c r="SFK92" s="169"/>
      <c r="SFL92" s="169"/>
      <c r="SFM92" s="169"/>
      <c r="SFN92" s="169"/>
      <c r="SFO92" s="169"/>
      <c r="SFP92" s="169"/>
      <c r="SFQ92" s="169"/>
      <c r="SFR92" s="169"/>
      <c r="SFS92" s="169"/>
      <c r="SFT92" s="169"/>
      <c r="SFU92" s="169"/>
      <c r="SFV92" s="169"/>
      <c r="SFW92" s="169"/>
      <c r="SFX92" s="169"/>
      <c r="SFY92" s="169"/>
      <c r="SFZ92" s="169"/>
      <c r="SGA92" s="169"/>
      <c r="SGB92" s="169"/>
      <c r="SGC92" s="169"/>
      <c r="SGD92" s="169"/>
      <c r="SGE92" s="169"/>
      <c r="SGF92" s="169"/>
      <c r="SGG92" s="169"/>
      <c r="SGH92" s="169"/>
      <c r="SGI92" s="169"/>
      <c r="SGJ92" s="169"/>
      <c r="SGK92" s="169"/>
      <c r="SGL92" s="169"/>
      <c r="SGM92" s="169"/>
      <c r="SGN92" s="169"/>
      <c r="SGO92" s="169"/>
      <c r="SGP92" s="169"/>
      <c r="SGQ92" s="169"/>
      <c r="SGR92" s="169"/>
      <c r="SGS92" s="169"/>
      <c r="SGT92" s="169"/>
      <c r="SGU92" s="169"/>
      <c r="SGV92" s="169"/>
      <c r="SGW92" s="169"/>
      <c r="SGX92" s="169"/>
      <c r="SGY92" s="169"/>
      <c r="SGZ92" s="169"/>
      <c r="SHA92" s="169"/>
      <c r="SHB92" s="169"/>
      <c r="SHC92" s="169"/>
      <c r="SHD92" s="169"/>
      <c r="SHE92" s="169"/>
      <c r="SHF92" s="169"/>
      <c r="SHG92" s="169"/>
      <c r="SHH92" s="169"/>
      <c r="SHI92" s="169"/>
      <c r="SHJ92" s="169"/>
      <c r="SHK92" s="169"/>
      <c r="SHL92" s="169"/>
      <c r="SHM92" s="169"/>
      <c r="SHN92" s="169"/>
      <c r="SHO92" s="169"/>
      <c r="SHP92" s="169"/>
      <c r="SHQ92" s="169"/>
      <c r="SHR92" s="169"/>
      <c r="SHS92" s="169"/>
      <c r="SHT92" s="169"/>
      <c r="SHU92" s="169"/>
      <c r="SHV92" s="169"/>
      <c r="SHW92" s="169"/>
      <c r="SHX92" s="169"/>
      <c r="SHY92" s="169"/>
      <c r="SHZ92" s="169"/>
      <c r="SIA92" s="169"/>
      <c r="SIB92" s="169"/>
      <c r="SIC92" s="169"/>
      <c r="SID92" s="169"/>
      <c r="SIE92" s="169"/>
      <c r="SIF92" s="169"/>
      <c r="SIG92" s="169"/>
      <c r="SIH92" s="169"/>
      <c r="SII92" s="169"/>
      <c r="SIJ92" s="169"/>
      <c r="SIK92" s="169"/>
      <c r="SIL92" s="169"/>
      <c r="SIM92" s="169"/>
      <c r="SIN92" s="169"/>
      <c r="SIO92" s="169"/>
      <c r="SIP92" s="169"/>
      <c r="SIQ92" s="169"/>
      <c r="SIR92" s="169"/>
      <c r="SIS92" s="169"/>
      <c r="SIT92" s="169"/>
      <c r="SIU92" s="169"/>
      <c r="SIV92" s="169"/>
      <c r="SIW92" s="169"/>
      <c r="SIX92" s="169"/>
      <c r="SIY92" s="169"/>
      <c r="SIZ92" s="169"/>
      <c r="SJA92" s="169"/>
      <c r="SJB92" s="169"/>
      <c r="SJC92" s="169"/>
      <c r="SJD92" s="169"/>
      <c r="SJE92" s="169"/>
      <c r="SJF92" s="169"/>
      <c r="SJG92" s="169"/>
      <c r="SJH92" s="169"/>
      <c r="SJI92" s="169"/>
      <c r="SJJ92" s="169"/>
      <c r="SJK92" s="169"/>
      <c r="SJL92" s="169"/>
      <c r="SJM92" s="169"/>
      <c r="SJN92" s="169"/>
      <c r="SJO92" s="169"/>
      <c r="SJP92" s="169"/>
      <c r="SJQ92" s="169"/>
      <c r="SJR92" s="169"/>
      <c r="SJS92" s="169"/>
      <c r="SJT92" s="169"/>
      <c r="SJU92" s="169"/>
      <c r="SJV92" s="169"/>
      <c r="SJW92" s="169"/>
      <c r="SJX92" s="169"/>
      <c r="SJY92" s="169"/>
      <c r="SJZ92" s="169"/>
      <c r="SKA92" s="169"/>
      <c r="SKB92" s="169"/>
      <c r="SKC92" s="169"/>
      <c r="SKD92" s="169"/>
      <c r="SKE92" s="169"/>
      <c r="SKF92" s="169"/>
      <c r="SKG92" s="169"/>
      <c r="SKH92" s="169"/>
      <c r="SKI92" s="169"/>
      <c r="SKJ92" s="169"/>
      <c r="SKK92" s="169"/>
      <c r="SKL92" s="169"/>
      <c r="SKM92" s="169"/>
      <c r="SKN92" s="169"/>
      <c r="SKO92" s="169"/>
      <c r="SKP92" s="169"/>
      <c r="SKQ92" s="169"/>
      <c r="SKR92" s="169"/>
      <c r="SKS92" s="169"/>
      <c r="SKT92" s="169"/>
      <c r="SKU92" s="169"/>
      <c r="SKV92" s="169"/>
      <c r="SKW92" s="169"/>
      <c r="SKX92" s="169"/>
      <c r="SKY92" s="169"/>
      <c r="SKZ92" s="169"/>
      <c r="SLA92" s="169"/>
      <c r="SLB92" s="169"/>
      <c r="SLC92" s="169"/>
      <c r="SLD92" s="169"/>
      <c r="SLE92" s="169"/>
      <c r="SLF92" s="169"/>
      <c r="SLG92" s="169"/>
      <c r="SLH92" s="169"/>
      <c r="SLI92" s="169"/>
      <c r="SLJ92" s="169"/>
      <c r="SLK92" s="169"/>
      <c r="SLL92" s="169"/>
      <c r="SLM92" s="169"/>
      <c r="SLN92" s="169"/>
      <c r="SLO92" s="169"/>
      <c r="SLP92" s="169"/>
      <c r="SLQ92" s="169"/>
      <c r="SLR92" s="169"/>
      <c r="SLS92" s="169"/>
      <c r="SLT92" s="169"/>
      <c r="SLU92" s="169"/>
      <c r="SLV92" s="169"/>
      <c r="SLW92" s="169"/>
      <c r="SLX92" s="169"/>
      <c r="SLY92" s="169"/>
      <c r="SLZ92" s="169"/>
      <c r="SMA92" s="169"/>
      <c r="SMB92" s="169"/>
      <c r="SMC92" s="169"/>
      <c r="SMD92" s="169"/>
      <c r="SME92" s="169"/>
      <c r="SMF92" s="169"/>
      <c r="SMG92" s="169"/>
      <c r="SMH92" s="169"/>
      <c r="SMI92" s="169"/>
      <c r="SMJ92" s="169"/>
      <c r="SMK92" s="169"/>
      <c r="SML92" s="169"/>
      <c r="SMM92" s="169"/>
      <c r="SMN92" s="169"/>
      <c r="SMO92" s="169"/>
      <c r="SMP92" s="169"/>
      <c r="SMQ92" s="169"/>
      <c r="SMR92" s="169"/>
      <c r="SMS92" s="169"/>
      <c r="SMT92" s="169"/>
      <c r="SMU92" s="169"/>
      <c r="SMV92" s="169"/>
      <c r="SMW92" s="169"/>
      <c r="SMX92" s="169"/>
      <c r="SMY92" s="169"/>
      <c r="SMZ92" s="169"/>
      <c r="SNA92" s="169"/>
      <c r="SNB92" s="169"/>
      <c r="SNC92" s="169"/>
      <c r="SND92" s="169"/>
      <c r="SNE92" s="169"/>
      <c r="SNF92" s="169"/>
      <c r="SNG92" s="169"/>
      <c r="SNH92" s="169"/>
      <c r="SNI92" s="169"/>
      <c r="SNJ92" s="169"/>
      <c r="SNK92" s="169"/>
      <c r="SNL92" s="169"/>
      <c r="SNM92" s="169"/>
      <c r="SNN92" s="169"/>
      <c r="SNO92" s="169"/>
      <c r="SNP92" s="169"/>
      <c r="SNQ92" s="169"/>
      <c r="SNR92" s="169"/>
      <c r="SNS92" s="169"/>
      <c r="SNT92" s="169"/>
      <c r="SNU92" s="169"/>
      <c r="SNV92" s="169"/>
      <c r="SNW92" s="169"/>
      <c r="SNX92" s="169"/>
      <c r="SNY92" s="169"/>
      <c r="SNZ92" s="169"/>
      <c r="SOA92" s="169"/>
      <c r="SOB92" s="169"/>
      <c r="SOC92" s="169"/>
      <c r="SOD92" s="169"/>
      <c r="SOE92" s="169"/>
      <c r="SOF92" s="169"/>
      <c r="SOG92" s="169"/>
      <c r="SOH92" s="169"/>
      <c r="SOI92" s="169"/>
      <c r="SOJ92" s="169"/>
      <c r="SOK92" s="169"/>
      <c r="SOL92" s="169"/>
      <c r="SOM92" s="169"/>
      <c r="SON92" s="169"/>
      <c r="SOO92" s="169"/>
      <c r="SOP92" s="169"/>
      <c r="SOQ92" s="169"/>
      <c r="SOR92" s="169"/>
      <c r="SOS92" s="169"/>
      <c r="SOT92" s="169"/>
      <c r="SOU92" s="169"/>
      <c r="SOV92" s="169"/>
      <c r="SOW92" s="169"/>
      <c r="SOX92" s="169"/>
      <c r="SOY92" s="169"/>
      <c r="SOZ92" s="169"/>
      <c r="SPA92" s="169"/>
      <c r="SPB92" s="169"/>
      <c r="SPC92" s="169"/>
      <c r="SPD92" s="169"/>
      <c r="SPE92" s="169"/>
      <c r="SPF92" s="169"/>
      <c r="SPG92" s="169"/>
      <c r="SPH92" s="169"/>
      <c r="SPI92" s="169"/>
      <c r="SPJ92" s="169"/>
      <c r="SPK92" s="169"/>
      <c r="SPL92" s="169"/>
      <c r="SPM92" s="169"/>
      <c r="SPN92" s="169"/>
      <c r="SPO92" s="169"/>
      <c r="SPP92" s="169"/>
      <c r="SPQ92" s="169"/>
      <c r="SPR92" s="169"/>
      <c r="SPS92" s="169"/>
      <c r="SPT92" s="169"/>
      <c r="SPU92" s="169"/>
      <c r="SPV92" s="169"/>
      <c r="SPW92" s="169"/>
      <c r="SPX92" s="169"/>
      <c r="SPY92" s="169"/>
      <c r="SPZ92" s="169"/>
      <c r="SQA92" s="169"/>
      <c r="SQB92" s="169"/>
      <c r="SQC92" s="169"/>
      <c r="SQD92" s="169"/>
      <c r="SQE92" s="169"/>
      <c r="SQF92" s="169"/>
      <c r="SQG92" s="169"/>
      <c r="SQH92" s="169"/>
      <c r="SQI92" s="169"/>
      <c r="SQJ92" s="169"/>
      <c r="SQK92" s="169"/>
      <c r="SQL92" s="169"/>
      <c r="SQM92" s="169"/>
      <c r="SQN92" s="169"/>
      <c r="SQO92" s="169"/>
      <c r="SQP92" s="169"/>
      <c r="SQQ92" s="169"/>
      <c r="SQR92" s="169"/>
      <c r="SQS92" s="169"/>
      <c r="SQT92" s="169"/>
      <c r="SQU92" s="169"/>
      <c r="SQV92" s="169"/>
      <c r="SQW92" s="169"/>
      <c r="SQX92" s="169"/>
      <c r="SQY92" s="169"/>
      <c r="SQZ92" s="169"/>
      <c r="SRA92" s="169"/>
      <c r="SRB92" s="169"/>
      <c r="SRC92" s="169"/>
      <c r="SRD92" s="169"/>
      <c r="SRE92" s="169"/>
      <c r="SRF92" s="169"/>
      <c r="SRG92" s="169"/>
      <c r="SRH92" s="169"/>
      <c r="SRI92" s="169"/>
      <c r="SRJ92" s="169"/>
      <c r="SRK92" s="169"/>
      <c r="SRL92" s="169"/>
      <c r="SRM92" s="169"/>
      <c r="SRN92" s="169"/>
      <c r="SRO92" s="169"/>
      <c r="SRP92" s="169"/>
      <c r="SRQ92" s="169"/>
      <c r="SRR92" s="169"/>
      <c r="SRS92" s="169"/>
      <c r="SRT92" s="169"/>
      <c r="SRU92" s="169"/>
      <c r="SRV92" s="169"/>
      <c r="SRW92" s="169"/>
      <c r="SRX92" s="169"/>
      <c r="SRY92" s="169"/>
      <c r="SRZ92" s="169"/>
      <c r="SSA92" s="169"/>
      <c r="SSB92" s="169"/>
      <c r="SSC92" s="169"/>
      <c r="SSD92" s="169"/>
      <c r="SSE92" s="169"/>
      <c r="SSF92" s="169"/>
      <c r="SSG92" s="169"/>
      <c r="SSH92" s="169"/>
      <c r="SSI92" s="169"/>
      <c r="SSJ92" s="169"/>
      <c r="SSK92" s="169"/>
      <c r="SSL92" s="169"/>
      <c r="SSM92" s="169"/>
      <c r="SSN92" s="169"/>
      <c r="SSO92" s="169"/>
      <c r="SSP92" s="169"/>
      <c r="SSQ92" s="169"/>
      <c r="SSR92" s="169"/>
      <c r="SSS92" s="169"/>
      <c r="SST92" s="169"/>
      <c r="SSU92" s="169"/>
      <c r="SSV92" s="169"/>
      <c r="SSW92" s="169"/>
      <c r="SSX92" s="169"/>
      <c r="SSY92" s="169"/>
      <c r="SSZ92" s="169"/>
      <c r="STA92" s="169"/>
      <c r="STB92" s="169"/>
      <c r="STC92" s="169"/>
      <c r="STD92" s="169"/>
      <c r="STE92" s="169"/>
      <c r="STF92" s="169"/>
      <c r="STG92" s="169"/>
      <c r="STH92" s="169"/>
      <c r="STI92" s="169"/>
      <c r="STJ92" s="169"/>
      <c r="STK92" s="169"/>
      <c r="STL92" s="169"/>
      <c r="STM92" s="169"/>
      <c r="STN92" s="169"/>
      <c r="STO92" s="169"/>
      <c r="STP92" s="169"/>
      <c r="STQ92" s="169"/>
      <c r="STR92" s="169"/>
      <c r="STS92" s="169"/>
      <c r="STT92" s="169"/>
      <c r="STU92" s="169"/>
      <c r="STV92" s="169"/>
      <c r="STW92" s="169"/>
      <c r="STX92" s="169"/>
      <c r="STY92" s="169"/>
      <c r="STZ92" s="169"/>
      <c r="SUA92" s="169"/>
      <c r="SUB92" s="169"/>
      <c r="SUC92" s="169"/>
      <c r="SUD92" s="169"/>
      <c r="SUE92" s="169"/>
      <c r="SUF92" s="169"/>
      <c r="SUG92" s="169"/>
      <c r="SUH92" s="169"/>
      <c r="SUI92" s="169"/>
      <c r="SUJ92" s="169"/>
      <c r="SUK92" s="169"/>
      <c r="SUL92" s="169"/>
      <c r="SUM92" s="169"/>
      <c r="SUN92" s="169"/>
      <c r="SUO92" s="169"/>
      <c r="SUP92" s="169"/>
      <c r="SUQ92" s="169"/>
      <c r="SUR92" s="169"/>
      <c r="SUS92" s="169"/>
      <c r="SUT92" s="169"/>
      <c r="SUU92" s="169"/>
      <c r="SUV92" s="169"/>
      <c r="SUW92" s="169"/>
      <c r="SUX92" s="169"/>
      <c r="SUY92" s="169"/>
      <c r="SUZ92" s="169"/>
      <c r="SVA92" s="169"/>
      <c r="SVB92" s="169"/>
      <c r="SVC92" s="169"/>
      <c r="SVD92" s="169"/>
      <c r="SVE92" s="169"/>
      <c r="SVF92" s="169"/>
      <c r="SVG92" s="169"/>
      <c r="SVH92" s="169"/>
      <c r="SVI92" s="169"/>
      <c r="SVJ92" s="169"/>
      <c r="SVK92" s="169"/>
      <c r="SVL92" s="169"/>
      <c r="SVM92" s="169"/>
      <c r="SVN92" s="169"/>
      <c r="SVO92" s="169"/>
      <c r="SVP92" s="169"/>
      <c r="SVQ92" s="169"/>
      <c r="SVR92" s="169"/>
      <c r="SVS92" s="169"/>
      <c r="SVT92" s="169"/>
      <c r="SVU92" s="169"/>
      <c r="SVV92" s="169"/>
      <c r="SVW92" s="169"/>
      <c r="SVX92" s="169"/>
      <c r="SVY92" s="169"/>
      <c r="SVZ92" s="169"/>
      <c r="SWA92" s="169"/>
      <c r="SWB92" s="169"/>
      <c r="SWC92" s="169"/>
      <c r="SWD92" s="169"/>
      <c r="SWE92" s="169"/>
      <c r="SWF92" s="169"/>
      <c r="SWG92" s="169"/>
      <c r="SWH92" s="169"/>
      <c r="SWI92" s="169"/>
      <c r="SWJ92" s="169"/>
      <c r="SWK92" s="169"/>
      <c r="SWL92" s="169"/>
      <c r="SWM92" s="169"/>
      <c r="SWN92" s="169"/>
      <c r="SWO92" s="169"/>
      <c r="SWP92" s="169"/>
      <c r="SWQ92" s="169"/>
      <c r="SWR92" s="169"/>
      <c r="SWS92" s="169"/>
      <c r="SWT92" s="169"/>
      <c r="SWU92" s="169"/>
      <c r="SWV92" s="169"/>
      <c r="SWW92" s="169"/>
      <c r="SWX92" s="169"/>
      <c r="SWY92" s="169"/>
      <c r="SWZ92" s="169"/>
      <c r="SXA92" s="169"/>
      <c r="SXB92" s="169"/>
      <c r="SXC92" s="169"/>
      <c r="SXD92" s="169"/>
      <c r="SXE92" s="169"/>
      <c r="SXF92" s="169"/>
      <c r="SXG92" s="169"/>
      <c r="SXH92" s="169"/>
      <c r="SXI92" s="169"/>
      <c r="SXJ92" s="169"/>
      <c r="SXK92" s="169"/>
      <c r="SXL92" s="169"/>
      <c r="SXM92" s="169"/>
      <c r="SXN92" s="169"/>
      <c r="SXO92" s="169"/>
      <c r="SXP92" s="169"/>
      <c r="SXQ92" s="169"/>
      <c r="SXR92" s="169"/>
      <c r="SXS92" s="169"/>
      <c r="SXT92" s="169"/>
      <c r="SXU92" s="169"/>
      <c r="SXV92" s="169"/>
      <c r="SXW92" s="169"/>
      <c r="SXX92" s="169"/>
      <c r="SXY92" s="169"/>
      <c r="SXZ92" s="169"/>
      <c r="SYA92" s="169"/>
      <c r="SYB92" s="169"/>
      <c r="SYC92" s="169"/>
      <c r="SYD92" s="169"/>
      <c r="SYE92" s="169"/>
      <c r="SYF92" s="169"/>
      <c r="SYG92" s="169"/>
      <c r="SYH92" s="169"/>
      <c r="SYI92" s="169"/>
      <c r="SYJ92" s="169"/>
      <c r="SYK92" s="169"/>
      <c r="SYL92" s="169"/>
      <c r="SYM92" s="169"/>
      <c r="SYN92" s="169"/>
      <c r="SYO92" s="169"/>
      <c r="SYP92" s="169"/>
      <c r="SYQ92" s="169"/>
      <c r="SYR92" s="169"/>
      <c r="SYS92" s="169"/>
      <c r="SYT92" s="169"/>
      <c r="SYU92" s="169"/>
      <c r="SYV92" s="169"/>
      <c r="SYW92" s="169"/>
      <c r="SYX92" s="169"/>
      <c r="SYY92" s="169"/>
      <c r="SYZ92" s="169"/>
      <c r="SZA92" s="169"/>
      <c r="SZB92" s="169"/>
      <c r="SZC92" s="169"/>
      <c r="SZD92" s="169"/>
      <c r="SZE92" s="169"/>
      <c r="SZF92" s="169"/>
      <c r="SZG92" s="169"/>
      <c r="SZH92" s="169"/>
      <c r="SZI92" s="169"/>
      <c r="SZJ92" s="169"/>
      <c r="SZK92" s="169"/>
      <c r="SZL92" s="169"/>
      <c r="SZM92" s="169"/>
      <c r="SZN92" s="169"/>
      <c r="SZO92" s="169"/>
      <c r="SZP92" s="169"/>
      <c r="SZQ92" s="169"/>
      <c r="SZR92" s="169"/>
      <c r="SZS92" s="169"/>
      <c r="SZT92" s="169"/>
      <c r="SZU92" s="169"/>
      <c r="SZV92" s="169"/>
      <c r="SZW92" s="169"/>
      <c r="SZX92" s="169"/>
      <c r="SZY92" s="169"/>
      <c r="SZZ92" s="169"/>
      <c r="TAA92" s="169"/>
      <c r="TAB92" s="169"/>
      <c r="TAC92" s="169"/>
      <c r="TAD92" s="169"/>
      <c r="TAE92" s="169"/>
      <c r="TAF92" s="169"/>
      <c r="TAG92" s="169"/>
      <c r="TAH92" s="169"/>
      <c r="TAI92" s="169"/>
      <c r="TAJ92" s="169"/>
      <c r="TAK92" s="169"/>
      <c r="TAL92" s="169"/>
      <c r="TAM92" s="169"/>
      <c r="TAN92" s="169"/>
      <c r="TAO92" s="169"/>
      <c r="TAP92" s="169"/>
      <c r="TAQ92" s="169"/>
      <c r="TAR92" s="169"/>
      <c r="TAS92" s="169"/>
      <c r="TAT92" s="169"/>
      <c r="TAU92" s="169"/>
      <c r="TAV92" s="169"/>
      <c r="TAW92" s="169"/>
      <c r="TAX92" s="169"/>
      <c r="TAY92" s="169"/>
      <c r="TAZ92" s="169"/>
      <c r="TBA92" s="169"/>
      <c r="TBB92" s="169"/>
      <c r="TBC92" s="169"/>
      <c r="TBD92" s="169"/>
      <c r="TBE92" s="169"/>
      <c r="TBF92" s="169"/>
      <c r="TBG92" s="169"/>
      <c r="TBH92" s="169"/>
      <c r="TBI92" s="169"/>
      <c r="TBJ92" s="169"/>
      <c r="TBK92" s="169"/>
      <c r="TBL92" s="169"/>
      <c r="TBM92" s="169"/>
      <c r="TBN92" s="169"/>
      <c r="TBO92" s="169"/>
      <c r="TBP92" s="169"/>
      <c r="TBQ92" s="169"/>
      <c r="TBR92" s="169"/>
      <c r="TBS92" s="169"/>
      <c r="TBT92" s="169"/>
      <c r="TBU92" s="169"/>
      <c r="TBV92" s="169"/>
      <c r="TBW92" s="169"/>
      <c r="TBX92" s="169"/>
      <c r="TBY92" s="169"/>
      <c r="TBZ92" s="169"/>
      <c r="TCA92" s="169"/>
      <c r="TCB92" s="169"/>
      <c r="TCC92" s="169"/>
      <c r="TCD92" s="169"/>
      <c r="TCE92" s="169"/>
      <c r="TCF92" s="169"/>
      <c r="TCG92" s="169"/>
      <c r="TCH92" s="169"/>
      <c r="TCI92" s="169"/>
      <c r="TCJ92" s="169"/>
      <c r="TCK92" s="169"/>
      <c r="TCL92" s="169"/>
      <c r="TCM92" s="169"/>
      <c r="TCN92" s="169"/>
      <c r="TCO92" s="169"/>
      <c r="TCP92" s="169"/>
      <c r="TCQ92" s="169"/>
      <c r="TCR92" s="169"/>
      <c r="TCS92" s="169"/>
      <c r="TCT92" s="169"/>
      <c r="TCU92" s="169"/>
      <c r="TCV92" s="169"/>
      <c r="TCW92" s="169"/>
      <c r="TCX92" s="169"/>
      <c r="TCY92" s="169"/>
      <c r="TCZ92" s="169"/>
      <c r="TDA92" s="169"/>
      <c r="TDB92" s="169"/>
      <c r="TDC92" s="169"/>
      <c r="TDD92" s="169"/>
      <c r="TDE92" s="169"/>
      <c r="TDF92" s="169"/>
      <c r="TDG92" s="169"/>
      <c r="TDH92" s="169"/>
      <c r="TDI92" s="169"/>
      <c r="TDJ92" s="169"/>
      <c r="TDK92" s="169"/>
      <c r="TDL92" s="169"/>
      <c r="TDM92" s="169"/>
      <c r="TDN92" s="169"/>
      <c r="TDO92" s="169"/>
      <c r="TDP92" s="169"/>
      <c r="TDQ92" s="169"/>
      <c r="TDR92" s="169"/>
      <c r="TDS92" s="169"/>
      <c r="TDT92" s="169"/>
      <c r="TDU92" s="169"/>
      <c r="TDV92" s="169"/>
      <c r="TDW92" s="169"/>
      <c r="TDX92" s="169"/>
      <c r="TDY92" s="169"/>
      <c r="TDZ92" s="169"/>
      <c r="TEA92" s="169"/>
      <c r="TEB92" s="169"/>
      <c r="TEC92" s="169"/>
      <c r="TED92" s="169"/>
      <c r="TEE92" s="169"/>
      <c r="TEF92" s="169"/>
      <c r="TEG92" s="169"/>
      <c r="TEH92" s="169"/>
      <c r="TEI92" s="169"/>
      <c r="TEJ92" s="169"/>
      <c r="TEK92" s="169"/>
      <c r="TEL92" s="169"/>
      <c r="TEM92" s="169"/>
      <c r="TEN92" s="169"/>
      <c r="TEO92" s="169"/>
      <c r="TEP92" s="169"/>
      <c r="TEQ92" s="169"/>
      <c r="TER92" s="169"/>
      <c r="TES92" s="169"/>
      <c r="TET92" s="169"/>
      <c r="TEU92" s="169"/>
      <c r="TEV92" s="169"/>
      <c r="TEW92" s="169"/>
      <c r="TEX92" s="169"/>
      <c r="TEY92" s="169"/>
      <c r="TEZ92" s="169"/>
      <c r="TFA92" s="169"/>
      <c r="TFB92" s="169"/>
      <c r="TFC92" s="169"/>
      <c r="TFD92" s="169"/>
      <c r="TFE92" s="169"/>
      <c r="TFF92" s="169"/>
      <c r="TFG92" s="169"/>
      <c r="TFH92" s="169"/>
      <c r="TFI92" s="169"/>
      <c r="TFJ92" s="169"/>
      <c r="TFK92" s="169"/>
      <c r="TFL92" s="169"/>
      <c r="TFM92" s="169"/>
      <c r="TFN92" s="169"/>
      <c r="TFO92" s="169"/>
      <c r="TFP92" s="169"/>
      <c r="TFQ92" s="169"/>
      <c r="TFR92" s="169"/>
      <c r="TFS92" s="169"/>
      <c r="TFT92" s="169"/>
      <c r="TFU92" s="169"/>
      <c r="TFV92" s="169"/>
      <c r="TFW92" s="169"/>
      <c r="TFX92" s="169"/>
      <c r="TFY92" s="169"/>
      <c r="TFZ92" s="169"/>
      <c r="TGA92" s="169"/>
      <c r="TGB92" s="169"/>
      <c r="TGC92" s="169"/>
      <c r="TGD92" s="169"/>
      <c r="TGE92" s="169"/>
      <c r="TGF92" s="169"/>
      <c r="TGG92" s="169"/>
      <c r="TGH92" s="169"/>
      <c r="TGI92" s="169"/>
      <c r="TGJ92" s="169"/>
      <c r="TGK92" s="169"/>
      <c r="TGL92" s="169"/>
      <c r="TGM92" s="169"/>
      <c r="TGN92" s="169"/>
      <c r="TGO92" s="169"/>
      <c r="TGP92" s="169"/>
      <c r="TGQ92" s="169"/>
      <c r="TGR92" s="169"/>
      <c r="TGS92" s="169"/>
      <c r="TGT92" s="169"/>
      <c r="TGU92" s="169"/>
      <c r="TGV92" s="169"/>
      <c r="TGW92" s="169"/>
      <c r="TGX92" s="169"/>
      <c r="TGY92" s="169"/>
      <c r="TGZ92" s="169"/>
      <c r="THA92" s="169"/>
      <c r="THB92" s="169"/>
      <c r="THC92" s="169"/>
      <c r="THD92" s="169"/>
      <c r="THE92" s="169"/>
      <c r="THF92" s="169"/>
      <c r="THG92" s="169"/>
      <c r="THH92" s="169"/>
      <c r="THI92" s="169"/>
      <c r="THJ92" s="169"/>
      <c r="THK92" s="169"/>
      <c r="THL92" s="169"/>
      <c r="THM92" s="169"/>
      <c r="THN92" s="169"/>
      <c r="THO92" s="169"/>
      <c r="THP92" s="169"/>
      <c r="THQ92" s="169"/>
      <c r="THR92" s="169"/>
      <c r="THS92" s="169"/>
      <c r="THT92" s="169"/>
      <c r="THU92" s="169"/>
      <c r="THV92" s="169"/>
      <c r="THW92" s="169"/>
      <c r="THX92" s="169"/>
      <c r="THY92" s="169"/>
      <c r="THZ92" s="169"/>
      <c r="TIA92" s="169"/>
      <c r="TIB92" s="169"/>
      <c r="TIC92" s="169"/>
      <c r="TID92" s="169"/>
      <c r="TIE92" s="169"/>
      <c r="TIF92" s="169"/>
      <c r="TIG92" s="169"/>
      <c r="TIH92" s="169"/>
      <c r="TII92" s="169"/>
      <c r="TIJ92" s="169"/>
      <c r="TIK92" s="169"/>
      <c r="TIL92" s="169"/>
      <c r="TIM92" s="169"/>
      <c r="TIN92" s="169"/>
      <c r="TIO92" s="169"/>
      <c r="TIP92" s="169"/>
      <c r="TIQ92" s="169"/>
      <c r="TIR92" s="169"/>
      <c r="TIS92" s="169"/>
      <c r="TIT92" s="169"/>
      <c r="TIU92" s="169"/>
      <c r="TIV92" s="169"/>
      <c r="TIW92" s="169"/>
      <c r="TIX92" s="169"/>
      <c r="TIY92" s="169"/>
      <c r="TIZ92" s="169"/>
      <c r="TJA92" s="169"/>
      <c r="TJB92" s="169"/>
      <c r="TJC92" s="169"/>
      <c r="TJD92" s="169"/>
      <c r="TJE92" s="169"/>
      <c r="TJF92" s="169"/>
      <c r="TJG92" s="169"/>
      <c r="TJH92" s="169"/>
      <c r="TJI92" s="169"/>
      <c r="TJJ92" s="169"/>
      <c r="TJK92" s="169"/>
      <c r="TJL92" s="169"/>
      <c r="TJM92" s="169"/>
      <c r="TJN92" s="169"/>
      <c r="TJO92" s="169"/>
      <c r="TJP92" s="169"/>
      <c r="TJQ92" s="169"/>
      <c r="TJR92" s="169"/>
      <c r="TJS92" s="169"/>
      <c r="TJT92" s="169"/>
      <c r="TJU92" s="169"/>
      <c r="TJV92" s="169"/>
      <c r="TJW92" s="169"/>
      <c r="TJX92" s="169"/>
      <c r="TJY92" s="169"/>
      <c r="TJZ92" s="169"/>
      <c r="TKA92" s="169"/>
      <c r="TKB92" s="169"/>
      <c r="TKC92" s="169"/>
      <c r="TKD92" s="169"/>
      <c r="TKE92" s="169"/>
      <c r="TKF92" s="169"/>
      <c r="TKG92" s="169"/>
      <c r="TKH92" s="169"/>
      <c r="TKI92" s="169"/>
      <c r="TKJ92" s="169"/>
      <c r="TKK92" s="169"/>
      <c r="TKL92" s="169"/>
      <c r="TKM92" s="169"/>
      <c r="TKN92" s="169"/>
      <c r="TKO92" s="169"/>
      <c r="TKP92" s="169"/>
      <c r="TKQ92" s="169"/>
      <c r="TKR92" s="169"/>
      <c r="TKS92" s="169"/>
      <c r="TKT92" s="169"/>
      <c r="TKU92" s="169"/>
      <c r="TKV92" s="169"/>
      <c r="TKW92" s="169"/>
      <c r="TKX92" s="169"/>
      <c r="TKY92" s="169"/>
      <c r="TKZ92" s="169"/>
      <c r="TLA92" s="169"/>
      <c r="TLB92" s="169"/>
      <c r="TLC92" s="169"/>
      <c r="TLD92" s="169"/>
      <c r="TLE92" s="169"/>
      <c r="TLF92" s="169"/>
      <c r="TLG92" s="169"/>
      <c r="TLH92" s="169"/>
      <c r="TLI92" s="169"/>
      <c r="TLJ92" s="169"/>
      <c r="TLK92" s="169"/>
      <c r="TLL92" s="169"/>
      <c r="TLM92" s="169"/>
      <c r="TLN92" s="169"/>
      <c r="TLO92" s="169"/>
      <c r="TLP92" s="169"/>
      <c r="TLQ92" s="169"/>
      <c r="TLR92" s="169"/>
      <c r="TLS92" s="169"/>
      <c r="TLT92" s="169"/>
      <c r="TLU92" s="169"/>
      <c r="TLV92" s="169"/>
      <c r="TLW92" s="169"/>
      <c r="TLX92" s="169"/>
      <c r="TLY92" s="169"/>
      <c r="TLZ92" s="169"/>
      <c r="TMA92" s="169"/>
      <c r="TMB92" s="169"/>
      <c r="TMC92" s="169"/>
      <c r="TMD92" s="169"/>
      <c r="TME92" s="169"/>
      <c r="TMF92" s="169"/>
      <c r="TMG92" s="169"/>
      <c r="TMH92" s="169"/>
      <c r="TMI92" s="169"/>
      <c r="TMJ92" s="169"/>
      <c r="TMK92" s="169"/>
      <c r="TML92" s="169"/>
      <c r="TMM92" s="169"/>
      <c r="TMN92" s="169"/>
      <c r="TMO92" s="169"/>
      <c r="TMP92" s="169"/>
      <c r="TMQ92" s="169"/>
      <c r="TMR92" s="169"/>
      <c r="TMS92" s="169"/>
      <c r="TMT92" s="169"/>
      <c r="TMU92" s="169"/>
      <c r="TMV92" s="169"/>
      <c r="TMW92" s="169"/>
      <c r="TMX92" s="169"/>
      <c r="TMY92" s="169"/>
      <c r="TMZ92" s="169"/>
      <c r="TNA92" s="169"/>
      <c r="TNB92" s="169"/>
      <c r="TNC92" s="169"/>
      <c r="TND92" s="169"/>
      <c r="TNE92" s="169"/>
      <c r="TNF92" s="169"/>
      <c r="TNG92" s="169"/>
      <c r="TNH92" s="169"/>
      <c r="TNI92" s="169"/>
      <c r="TNJ92" s="169"/>
      <c r="TNK92" s="169"/>
      <c r="TNL92" s="169"/>
      <c r="TNM92" s="169"/>
      <c r="TNN92" s="169"/>
      <c r="TNO92" s="169"/>
      <c r="TNP92" s="169"/>
      <c r="TNQ92" s="169"/>
      <c r="TNR92" s="169"/>
      <c r="TNS92" s="169"/>
      <c r="TNT92" s="169"/>
      <c r="TNU92" s="169"/>
      <c r="TNV92" s="169"/>
      <c r="TNW92" s="169"/>
      <c r="TNX92" s="169"/>
      <c r="TNY92" s="169"/>
      <c r="TNZ92" s="169"/>
      <c r="TOA92" s="169"/>
      <c r="TOB92" s="169"/>
      <c r="TOC92" s="169"/>
      <c r="TOD92" s="169"/>
      <c r="TOE92" s="169"/>
      <c r="TOF92" s="169"/>
      <c r="TOG92" s="169"/>
      <c r="TOH92" s="169"/>
      <c r="TOI92" s="169"/>
      <c r="TOJ92" s="169"/>
      <c r="TOK92" s="169"/>
      <c r="TOL92" s="169"/>
      <c r="TOM92" s="169"/>
      <c r="TON92" s="169"/>
      <c r="TOO92" s="169"/>
      <c r="TOP92" s="169"/>
      <c r="TOQ92" s="169"/>
      <c r="TOR92" s="169"/>
      <c r="TOS92" s="169"/>
      <c r="TOT92" s="169"/>
      <c r="TOU92" s="169"/>
      <c r="TOV92" s="169"/>
      <c r="TOW92" s="169"/>
      <c r="TOX92" s="169"/>
      <c r="TOY92" s="169"/>
      <c r="TOZ92" s="169"/>
      <c r="TPA92" s="169"/>
      <c r="TPB92" s="169"/>
      <c r="TPC92" s="169"/>
      <c r="TPD92" s="169"/>
      <c r="TPE92" s="169"/>
      <c r="TPF92" s="169"/>
      <c r="TPG92" s="169"/>
      <c r="TPH92" s="169"/>
      <c r="TPI92" s="169"/>
      <c r="TPJ92" s="169"/>
      <c r="TPK92" s="169"/>
      <c r="TPL92" s="169"/>
      <c r="TPM92" s="169"/>
      <c r="TPN92" s="169"/>
      <c r="TPO92" s="169"/>
      <c r="TPP92" s="169"/>
      <c r="TPQ92" s="169"/>
      <c r="TPR92" s="169"/>
      <c r="TPS92" s="169"/>
      <c r="TPT92" s="169"/>
      <c r="TPU92" s="169"/>
      <c r="TPV92" s="169"/>
      <c r="TPW92" s="169"/>
      <c r="TPX92" s="169"/>
      <c r="TPY92" s="169"/>
      <c r="TPZ92" s="169"/>
      <c r="TQA92" s="169"/>
      <c r="TQB92" s="169"/>
      <c r="TQC92" s="169"/>
      <c r="TQD92" s="169"/>
      <c r="TQE92" s="169"/>
      <c r="TQF92" s="169"/>
      <c r="TQG92" s="169"/>
      <c r="TQH92" s="169"/>
      <c r="TQI92" s="169"/>
      <c r="TQJ92" s="169"/>
      <c r="TQK92" s="169"/>
      <c r="TQL92" s="169"/>
      <c r="TQM92" s="169"/>
      <c r="TQN92" s="169"/>
      <c r="TQO92" s="169"/>
      <c r="TQP92" s="169"/>
      <c r="TQQ92" s="169"/>
      <c r="TQR92" s="169"/>
      <c r="TQS92" s="169"/>
      <c r="TQT92" s="169"/>
      <c r="TQU92" s="169"/>
      <c r="TQV92" s="169"/>
      <c r="TQW92" s="169"/>
      <c r="TQX92" s="169"/>
      <c r="TQY92" s="169"/>
      <c r="TQZ92" s="169"/>
      <c r="TRA92" s="169"/>
      <c r="TRB92" s="169"/>
      <c r="TRC92" s="169"/>
      <c r="TRD92" s="169"/>
      <c r="TRE92" s="169"/>
      <c r="TRF92" s="169"/>
      <c r="TRG92" s="169"/>
      <c r="TRH92" s="169"/>
      <c r="TRI92" s="169"/>
      <c r="TRJ92" s="169"/>
      <c r="TRK92" s="169"/>
      <c r="TRL92" s="169"/>
      <c r="TRM92" s="169"/>
      <c r="TRN92" s="169"/>
      <c r="TRO92" s="169"/>
      <c r="TRP92" s="169"/>
      <c r="TRQ92" s="169"/>
      <c r="TRR92" s="169"/>
      <c r="TRS92" s="169"/>
      <c r="TRT92" s="169"/>
      <c r="TRU92" s="169"/>
      <c r="TRV92" s="169"/>
      <c r="TRW92" s="169"/>
      <c r="TRX92" s="169"/>
      <c r="TRY92" s="169"/>
      <c r="TRZ92" s="169"/>
      <c r="TSA92" s="169"/>
      <c r="TSB92" s="169"/>
      <c r="TSC92" s="169"/>
      <c r="TSD92" s="169"/>
      <c r="TSE92" s="169"/>
      <c r="TSF92" s="169"/>
      <c r="TSG92" s="169"/>
      <c r="TSH92" s="169"/>
      <c r="TSI92" s="169"/>
      <c r="TSJ92" s="169"/>
      <c r="TSK92" s="169"/>
      <c r="TSL92" s="169"/>
      <c r="TSM92" s="169"/>
      <c r="TSN92" s="169"/>
      <c r="TSO92" s="169"/>
      <c r="TSP92" s="169"/>
      <c r="TSQ92" s="169"/>
      <c r="TSR92" s="169"/>
      <c r="TSS92" s="169"/>
      <c r="TST92" s="169"/>
      <c r="TSU92" s="169"/>
      <c r="TSV92" s="169"/>
      <c r="TSW92" s="169"/>
      <c r="TSX92" s="169"/>
      <c r="TSY92" s="169"/>
      <c r="TSZ92" s="169"/>
      <c r="TTA92" s="169"/>
      <c r="TTB92" s="169"/>
      <c r="TTC92" s="169"/>
      <c r="TTD92" s="169"/>
      <c r="TTE92" s="169"/>
      <c r="TTF92" s="169"/>
      <c r="TTG92" s="169"/>
      <c r="TTH92" s="169"/>
      <c r="TTI92" s="169"/>
      <c r="TTJ92" s="169"/>
      <c r="TTK92" s="169"/>
      <c r="TTL92" s="169"/>
      <c r="TTM92" s="169"/>
      <c r="TTN92" s="169"/>
      <c r="TTO92" s="169"/>
      <c r="TTP92" s="169"/>
      <c r="TTQ92" s="169"/>
      <c r="TTR92" s="169"/>
      <c r="TTS92" s="169"/>
      <c r="TTT92" s="169"/>
      <c r="TTU92" s="169"/>
      <c r="TTV92" s="169"/>
      <c r="TTW92" s="169"/>
      <c r="TTX92" s="169"/>
      <c r="TTY92" s="169"/>
      <c r="TTZ92" s="169"/>
      <c r="TUA92" s="169"/>
      <c r="TUB92" s="169"/>
      <c r="TUC92" s="169"/>
      <c r="TUD92" s="169"/>
      <c r="TUE92" s="169"/>
      <c r="TUF92" s="169"/>
      <c r="TUG92" s="169"/>
      <c r="TUH92" s="169"/>
      <c r="TUI92" s="169"/>
      <c r="TUJ92" s="169"/>
      <c r="TUK92" s="169"/>
      <c r="TUL92" s="169"/>
      <c r="TUM92" s="169"/>
      <c r="TUN92" s="169"/>
      <c r="TUO92" s="169"/>
      <c r="TUP92" s="169"/>
      <c r="TUQ92" s="169"/>
      <c r="TUR92" s="169"/>
      <c r="TUS92" s="169"/>
      <c r="TUT92" s="169"/>
      <c r="TUU92" s="169"/>
      <c r="TUV92" s="169"/>
      <c r="TUW92" s="169"/>
      <c r="TUX92" s="169"/>
      <c r="TUY92" s="169"/>
      <c r="TUZ92" s="169"/>
      <c r="TVA92" s="169"/>
      <c r="TVB92" s="169"/>
      <c r="TVC92" s="169"/>
      <c r="TVD92" s="169"/>
      <c r="TVE92" s="169"/>
      <c r="TVF92" s="169"/>
      <c r="TVG92" s="169"/>
      <c r="TVH92" s="169"/>
      <c r="TVI92" s="169"/>
      <c r="TVJ92" s="169"/>
      <c r="TVK92" s="169"/>
      <c r="TVL92" s="169"/>
      <c r="TVM92" s="169"/>
      <c r="TVN92" s="169"/>
      <c r="TVO92" s="169"/>
      <c r="TVP92" s="169"/>
      <c r="TVQ92" s="169"/>
      <c r="TVR92" s="169"/>
      <c r="TVS92" s="169"/>
      <c r="TVT92" s="169"/>
      <c r="TVU92" s="169"/>
      <c r="TVV92" s="169"/>
      <c r="TVW92" s="169"/>
      <c r="TVX92" s="169"/>
      <c r="TVY92" s="169"/>
      <c r="TVZ92" s="169"/>
      <c r="TWA92" s="169"/>
      <c r="TWB92" s="169"/>
      <c r="TWC92" s="169"/>
      <c r="TWD92" s="169"/>
      <c r="TWE92" s="169"/>
      <c r="TWF92" s="169"/>
      <c r="TWG92" s="169"/>
      <c r="TWH92" s="169"/>
      <c r="TWI92" s="169"/>
      <c r="TWJ92" s="169"/>
      <c r="TWK92" s="169"/>
      <c r="TWL92" s="169"/>
      <c r="TWM92" s="169"/>
      <c r="TWN92" s="169"/>
      <c r="TWO92" s="169"/>
      <c r="TWP92" s="169"/>
      <c r="TWQ92" s="169"/>
      <c r="TWR92" s="169"/>
      <c r="TWS92" s="169"/>
      <c r="TWT92" s="169"/>
      <c r="TWU92" s="169"/>
      <c r="TWV92" s="169"/>
      <c r="TWW92" s="169"/>
      <c r="TWX92" s="169"/>
      <c r="TWY92" s="169"/>
      <c r="TWZ92" s="169"/>
      <c r="TXA92" s="169"/>
      <c r="TXB92" s="169"/>
      <c r="TXC92" s="169"/>
      <c r="TXD92" s="169"/>
      <c r="TXE92" s="169"/>
      <c r="TXF92" s="169"/>
      <c r="TXG92" s="169"/>
      <c r="TXH92" s="169"/>
      <c r="TXI92" s="169"/>
      <c r="TXJ92" s="169"/>
      <c r="TXK92" s="169"/>
      <c r="TXL92" s="169"/>
      <c r="TXM92" s="169"/>
      <c r="TXN92" s="169"/>
      <c r="TXO92" s="169"/>
      <c r="TXP92" s="169"/>
      <c r="TXQ92" s="169"/>
      <c r="TXR92" s="169"/>
      <c r="TXS92" s="169"/>
      <c r="TXT92" s="169"/>
      <c r="TXU92" s="169"/>
      <c r="TXV92" s="169"/>
      <c r="TXW92" s="169"/>
      <c r="TXX92" s="169"/>
      <c r="TXY92" s="169"/>
      <c r="TXZ92" s="169"/>
      <c r="TYA92" s="169"/>
      <c r="TYB92" s="169"/>
      <c r="TYC92" s="169"/>
      <c r="TYD92" s="169"/>
      <c r="TYE92" s="169"/>
      <c r="TYF92" s="169"/>
      <c r="TYG92" s="169"/>
      <c r="TYH92" s="169"/>
      <c r="TYI92" s="169"/>
      <c r="TYJ92" s="169"/>
      <c r="TYK92" s="169"/>
      <c r="TYL92" s="169"/>
      <c r="TYM92" s="169"/>
      <c r="TYN92" s="169"/>
      <c r="TYO92" s="169"/>
      <c r="TYP92" s="169"/>
      <c r="TYQ92" s="169"/>
      <c r="TYR92" s="169"/>
      <c r="TYS92" s="169"/>
      <c r="TYT92" s="169"/>
      <c r="TYU92" s="169"/>
      <c r="TYV92" s="169"/>
      <c r="TYW92" s="169"/>
      <c r="TYX92" s="169"/>
      <c r="TYY92" s="169"/>
      <c r="TYZ92" s="169"/>
      <c r="TZA92" s="169"/>
      <c r="TZB92" s="169"/>
      <c r="TZC92" s="169"/>
      <c r="TZD92" s="169"/>
      <c r="TZE92" s="169"/>
      <c r="TZF92" s="169"/>
      <c r="TZG92" s="169"/>
      <c r="TZH92" s="169"/>
      <c r="TZI92" s="169"/>
      <c r="TZJ92" s="169"/>
      <c r="TZK92" s="169"/>
      <c r="TZL92" s="169"/>
      <c r="TZM92" s="169"/>
      <c r="TZN92" s="169"/>
      <c r="TZO92" s="169"/>
      <c r="TZP92" s="169"/>
      <c r="TZQ92" s="169"/>
      <c r="TZR92" s="169"/>
      <c r="TZS92" s="169"/>
      <c r="TZT92" s="169"/>
      <c r="TZU92" s="169"/>
      <c r="TZV92" s="169"/>
      <c r="TZW92" s="169"/>
      <c r="TZX92" s="169"/>
      <c r="TZY92" s="169"/>
      <c r="TZZ92" s="169"/>
      <c r="UAA92" s="169"/>
      <c r="UAB92" s="169"/>
      <c r="UAC92" s="169"/>
      <c r="UAD92" s="169"/>
      <c r="UAE92" s="169"/>
      <c r="UAF92" s="169"/>
      <c r="UAG92" s="169"/>
      <c r="UAH92" s="169"/>
      <c r="UAI92" s="169"/>
      <c r="UAJ92" s="169"/>
      <c r="UAK92" s="169"/>
      <c r="UAL92" s="169"/>
      <c r="UAM92" s="169"/>
      <c r="UAN92" s="169"/>
      <c r="UAO92" s="169"/>
      <c r="UAP92" s="169"/>
      <c r="UAQ92" s="169"/>
      <c r="UAR92" s="169"/>
      <c r="UAS92" s="169"/>
      <c r="UAT92" s="169"/>
      <c r="UAU92" s="169"/>
      <c r="UAV92" s="169"/>
      <c r="UAW92" s="169"/>
      <c r="UAX92" s="169"/>
      <c r="UAY92" s="169"/>
      <c r="UAZ92" s="169"/>
      <c r="UBA92" s="169"/>
      <c r="UBB92" s="169"/>
      <c r="UBC92" s="169"/>
      <c r="UBD92" s="169"/>
      <c r="UBE92" s="169"/>
      <c r="UBF92" s="169"/>
      <c r="UBG92" s="169"/>
      <c r="UBH92" s="169"/>
      <c r="UBI92" s="169"/>
      <c r="UBJ92" s="169"/>
      <c r="UBK92" s="169"/>
      <c r="UBL92" s="169"/>
      <c r="UBM92" s="169"/>
      <c r="UBN92" s="169"/>
      <c r="UBO92" s="169"/>
      <c r="UBP92" s="169"/>
      <c r="UBQ92" s="169"/>
      <c r="UBR92" s="169"/>
      <c r="UBS92" s="169"/>
      <c r="UBT92" s="169"/>
      <c r="UBU92" s="169"/>
      <c r="UBV92" s="169"/>
      <c r="UBW92" s="169"/>
      <c r="UBX92" s="169"/>
      <c r="UBY92" s="169"/>
      <c r="UBZ92" s="169"/>
      <c r="UCA92" s="169"/>
      <c r="UCB92" s="169"/>
      <c r="UCC92" s="169"/>
      <c r="UCD92" s="169"/>
      <c r="UCE92" s="169"/>
      <c r="UCF92" s="169"/>
      <c r="UCG92" s="169"/>
      <c r="UCH92" s="169"/>
      <c r="UCI92" s="169"/>
      <c r="UCJ92" s="169"/>
      <c r="UCK92" s="169"/>
      <c r="UCL92" s="169"/>
      <c r="UCM92" s="169"/>
      <c r="UCN92" s="169"/>
      <c r="UCO92" s="169"/>
      <c r="UCP92" s="169"/>
      <c r="UCQ92" s="169"/>
      <c r="UCR92" s="169"/>
      <c r="UCS92" s="169"/>
      <c r="UCT92" s="169"/>
      <c r="UCU92" s="169"/>
      <c r="UCV92" s="169"/>
      <c r="UCW92" s="169"/>
      <c r="UCX92" s="169"/>
      <c r="UCY92" s="169"/>
      <c r="UCZ92" s="169"/>
      <c r="UDA92" s="169"/>
      <c r="UDB92" s="169"/>
      <c r="UDC92" s="169"/>
      <c r="UDD92" s="169"/>
      <c r="UDE92" s="169"/>
      <c r="UDF92" s="169"/>
      <c r="UDG92" s="169"/>
      <c r="UDH92" s="169"/>
      <c r="UDI92" s="169"/>
      <c r="UDJ92" s="169"/>
      <c r="UDK92" s="169"/>
      <c r="UDL92" s="169"/>
      <c r="UDM92" s="169"/>
      <c r="UDN92" s="169"/>
      <c r="UDO92" s="169"/>
      <c r="UDP92" s="169"/>
      <c r="UDQ92" s="169"/>
      <c r="UDR92" s="169"/>
      <c r="UDS92" s="169"/>
      <c r="UDT92" s="169"/>
      <c r="UDU92" s="169"/>
      <c r="UDV92" s="169"/>
      <c r="UDW92" s="169"/>
      <c r="UDX92" s="169"/>
      <c r="UDY92" s="169"/>
      <c r="UDZ92" s="169"/>
      <c r="UEA92" s="169"/>
      <c r="UEB92" s="169"/>
      <c r="UEC92" s="169"/>
      <c r="UED92" s="169"/>
      <c r="UEE92" s="169"/>
      <c r="UEF92" s="169"/>
      <c r="UEG92" s="169"/>
      <c r="UEH92" s="169"/>
      <c r="UEI92" s="169"/>
      <c r="UEJ92" s="169"/>
      <c r="UEK92" s="169"/>
      <c r="UEL92" s="169"/>
      <c r="UEM92" s="169"/>
      <c r="UEN92" s="169"/>
      <c r="UEO92" s="169"/>
      <c r="UEP92" s="169"/>
      <c r="UEQ92" s="169"/>
      <c r="UER92" s="169"/>
      <c r="UES92" s="169"/>
      <c r="UET92" s="169"/>
      <c r="UEU92" s="169"/>
      <c r="UEV92" s="169"/>
      <c r="UEW92" s="169"/>
      <c r="UEX92" s="169"/>
      <c r="UEY92" s="169"/>
      <c r="UEZ92" s="169"/>
      <c r="UFA92" s="169"/>
      <c r="UFB92" s="169"/>
      <c r="UFC92" s="169"/>
      <c r="UFD92" s="169"/>
      <c r="UFE92" s="169"/>
      <c r="UFF92" s="169"/>
      <c r="UFG92" s="169"/>
      <c r="UFH92" s="169"/>
      <c r="UFI92" s="169"/>
      <c r="UFJ92" s="169"/>
      <c r="UFK92" s="169"/>
      <c r="UFL92" s="169"/>
      <c r="UFM92" s="169"/>
      <c r="UFN92" s="169"/>
      <c r="UFO92" s="169"/>
      <c r="UFP92" s="169"/>
      <c r="UFQ92" s="169"/>
      <c r="UFR92" s="169"/>
      <c r="UFS92" s="169"/>
      <c r="UFT92" s="169"/>
      <c r="UFU92" s="169"/>
      <c r="UFV92" s="169"/>
      <c r="UFW92" s="169"/>
      <c r="UFX92" s="169"/>
      <c r="UFY92" s="169"/>
      <c r="UFZ92" s="169"/>
      <c r="UGA92" s="169"/>
      <c r="UGB92" s="169"/>
      <c r="UGC92" s="169"/>
      <c r="UGD92" s="169"/>
      <c r="UGE92" s="169"/>
      <c r="UGF92" s="169"/>
      <c r="UGG92" s="169"/>
      <c r="UGH92" s="169"/>
      <c r="UGI92" s="169"/>
      <c r="UGJ92" s="169"/>
      <c r="UGK92" s="169"/>
      <c r="UGL92" s="169"/>
      <c r="UGM92" s="169"/>
      <c r="UGN92" s="169"/>
      <c r="UGO92" s="169"/>
      <c r="UGP92" s="169"/>
      <c r="UGQ92" s="169"/>
      <c r="UGR92" s="169"/>
      <c r="UGS92" s="169"/>
      <c r="UGT92" s="169"/>
      <c r="UGU92" s="169"/>
      <c r="UGV92" s="169"/>
      <c r="UGW92" s="169"/>
      <c r="UGX92" s="169"/>
      <c r="UGY92" s="169"/>
      <c r="UGZ92" s="169"/>
      <c r="UHA92" s="169"/>
      <c r="UHB92" s="169"/>
      <c r="UHC92" s="169"/>
      <c r="UHD92" s="169"/>
      <c r="UHE92" s="169"/>
      <c r="UHF92" s="169"/>
      <c r="UHG92" s="169"/>
      <c r="UHH92" s="169"/>
      <c r="UHI92" s="169"/>
      <c r="UHJ92" s="169"/>
      <c r="UHK92" s="169"/>
      <c r="UHL92" s="169"/>
      <c r="UHM92" s="169"/>
      <c r="UHN92" s="169"/>
      <c r="UHO92" s="169"/>
      <c r="UHP92" s="169"/>
      <c r="UHQ92" s="169"/>
      <c r="UHR92" s="169"/>
      <c r="UHS92" s="169"/>
      <c r="UHT92" s="169"/>
      <c r="UHU92" s="169"/>
      <c r="UHV92" s="169"/>
      <c r="UHW92" s="169"/>
      <c r="UHX92" s="169"/>
      <c r="UHY92" s="169"/>
      <c r="UHZ92" s="169"/>
      <c r="UIA92" s="169"/>
      <c r="UIB92" s="169"/>
      <c r="UIC92" s="169"/>
      <c r="UID92" s="169"/>
      <c r="UIE92" s="169"/>
      <c r="UIF92" s="169"/>
      <c r="UIG92" s="169"/>
      <c r="UIH92" s="169"/>
      <c r="UII92" s="169"/>
      <c r="UIJ92" s="169"/>
      <c r="UIK92" s="169"/>
      <c r="UIL92" s="169"/>
      <c r="UIM92" s="169"/>
      <c r="UIN92" s="169"/>
      <c r="UIO92" s="169"/>
      <c r="UIP92" s="169"/>
      <c r="UIQ92" s="169"/>
      <c r="UIR92" s="169"/>
      <c r="UIS92" s="169"/>
      <c r="UIT92" s="169"/>
      <c r="UIU92" s="169"/>
      <c r="UIV92" s="169"/>
      <c r="UIW92" s="169"/>
      <c r="UIX92" s="169"/>
      <c r="UIY92" s="169"/>
      <c r="UIZ92" s="169"/>
      <c r="UJA92" s="169"/>
      <c r="UJB92" s="169"/>
      <c r="UJC92" s="169"/>
      <c r="UJD92" s="169"/>
      <c r="UJE92" s="169"/>
      <c r="UJF92" s="169"/>
      <c r="UJG92" s="169"/>
      <c r="UJH92" s="169"/>
      <c r="UJI92" s="169"/>
      <c r="UJJ92" s="169"/>
      <c r="UJK92" s="169"/>
      <c r="UJL92" s="169"/>
      <c r="UJM92" s="169"/>
      <c r="UJN92" s="169"/>
      <c r="UJO92" s="169"/>
      <c r="UJP92" s="169"/>
      <c r="UJQ92" s="169"/>
      <c r="UJR92" s="169"/>
      <c r="UJS92" s="169"/>
      <c r="UJT92" s="169"/>
      <c r="UJU92" s="169"/>
      <c r="UJV92" s="169"/>
      <c r="UJW92" s="169"/>
      <c r="UJX92" s="169"/>
      <c r="UJY92" s="169"/>
      <c r="UJZ92" s="169"/>
      <c r="UKA92" s="169"/>
      <c r="UKB92" s="169"/>
      <c r="UKC92" s="169"/>
      <c r="UKD92" s="169"/>
      <c r="UKE92" s="169"/>
      <c r="UKF92" s="169"/>
      <c r="UKG92" s="169"/>
      <c r="UKH92" s="169"/>
      <c r="UKI92" s="169"/>
      <c r="UKJ92" s="169"/>
      <c r="UKK92" s="169"/>
      <c r="UKL92" s="169"/>
      <c r="UKM92" s="169"/>
      <c r="UKN92" s="169"/>
      <c r="UKO92" s="169"/>
      <c r="UKP92" s="169"/>
      <c r="UKQ92" s="169"/>
      <c r="UKR92" s="169"/>
      <c r="UKS92" s="169"/>
      <c r="UKT92" s="169"/>
      <c r="UKU92" s="169"/>
      <c r="UKV92" s="169"/>
      <c r="UKW92" s="169"/>
      <c r="UKX92" s="169"/>
      <c r="UKY92" s="169"/>
      <c r="UKZ92" s="169"/>
      <c r="ULA92" s="169"/>
      <c r="ULB92" s="169"/>
      <c r="ULC92" s="169"/>
      <c r="ULD92" s="169"/>
      <c r="ULE92" s="169"/>
      <c r="ULF92" s="169"/>
      <c r="ULG92" s="169"/>
      <c r="ULH92" s="169"/>
      <c r="ULI92" s="169"/>
      <c r="ULJ92" s="169"/>
      <c r="ULK92" s="169"/>
      <c r="ULL92" s="169"/>
      <c r="ULM92" s="169"/>
      <c r="ULN92" s="169"/>
      <c r="ULO92" s="169"/>
      <c r="ULP92" s="169"/>
      <c r="ULQ92" s="169"/>
      <c r="ULR92" s="169"/>
      <c r="ULS92" s="169"/>
      <c r="ULT92" s="169"/>
      <c r="ULU92" s="169"/>
      <c r="ULV92" s="169"/>
      <c r="ULW92" s="169"/>
      <c r="ULX92" s="169"/>
      <c r="ULY92" s="169"/>
      <c r="ULZ92" s="169"/>
      <c r="UMA92" s="169"/>
      <c r="UMB92" s="169"/>
      <c r="UMC92" s="169"/>
      <c r="UMD92" s="169"/>
      <c r="UME92" s="169"/>
      <c r="UMF92" s="169"/>
      <c r="UMG92" s="169"/>
      <c r="UMH92" s="169"/>
      <c r="UMI92" s="169"/>
      <c r="UMJ92" s="169"/>
      <c r="UMK92" s="169"/>
      <c r="UML92" s="169"/>
      <c r="UMM92" s="169"/>
      <c r="UMN92" s="169"/>
      <c r="UMO92" s="169"/>
      <c r="UMP92" s="169"/>
      <c r="UMQ92" s="169"/>
      <c r="UMR92" s="169"/>
      <c r="UMS92" s="169"/>
      <c r="UMT92" s="169"/>
      <c r="UMU92" s="169"/>
      <c r="UMV92" s="169"/>
      <c r="UMW92" s="169"/>
      <c r="UMX92" s="169"/>
      <c r="UMY92" s="169"/>
      <c r="UMZ92" s="169"/>
      <c r="UNA92" s="169"/>
      <c r="UNB92" s="169"/>
      <c r="UNC92" s="169"/>
      <c r="UND92" s="169"/>
      <c r="UNE92" s="169"/>
      <c r="UNF92" s="169"/>
      <c r="UNG92" s="169"/>
      <c r="UNH92" s="169"/>
      <c r="UNI92" s="169"/>
      <c r="UNJ92" s="169"/>
      <c r="UNK92" s="169"/>
      <c r="UNL92" s="169"/>
      <c r="UNM92" s="169"/>
      <c r="UNN92" s="169"/>
      <c r="UNO92" s="169"/>
      <c r="UNP92" s="169"/>
      <c r="UNQ92" s="169"/>
      <c r="UNR92" s="169"/>
      <c r="UNS92" s="169"/>
      <c r="UNT92" s="169"/>
      <c r="UNU92" s="169"/>
      <c r="UNV92" s="169"/>
      <c r="UNW92" s="169"/>
      <c r="UNX92" s="169"/>
      <c r="UNY92" s="169"/>
      <c r="UNZ92" s="169"/>
      <c r="UOA92" s="169"/>
      <c r="UOB92" s="169"/>
      <c r="UOC92" s="169"/>
      <c r="UOD92" s="169"/>
      <c r="UOE92" s="169"/>
      <c r="UOF92" s="169"/>
      <c r="UOG92" s="169"/>
      <c r="UOH92" s="169"/>
      <c r="UOI92" s="169"/>
      <c r="UOJ92" s="169"/>
      <c r="UOK92" s="169"/>
      <c r="UOL92" s="169"/>
      <c r="UOM92" s="169"/>
      <c r="UON92" s="169"/>
      <c r="UOO92" s="169"/>
      <c r="UOP92" s="169"/>
      <c r="UOQ92" s="169"/>
      <c r="UOR92" s="169"/>
      <c r="UOS92" s="169"/>
      <c r="UOT92" s="169"/>
      <c r="UOU92" s="169"/>
      <c r="UOV92" s="169"/>
      <c r="UOW92" s="169"/>
      <c r="UOX92" s="169"/>
      <c r="UOY92" s="169"/>
      <c r="UOZ92" s="169"/>
      <c r="UPA92" s="169"/>
      <c r="UPB92" s="169"/>
      <c r="UPC92" s="169"/>
      <c r="UPD92" s="169"/>
      <c r="UPE92" s="169"/>
      <c r="UPF92" s="169"/>
      <c r="UPG92" s="169"/>
      <c r="UPH92" s="169"/>
      <c r="UPI92" s="169"/>
      <c r="UPJ92" s="169"/>
      <c r="UPK92" s="169"/>
      <c r="UPL92" s="169"/>
      <c r="UPM92" s="169"/>
      <c r="UPN92" s="169"/>
      <c r="UPO92" s="169"/>
      <c r="UPP92" s="169"/>
      <c r="UPQ92" s="169"/>
      <c r="UPR92" s="169"/>
      <c r="UPS92" s="169"/>
      <c r="UPT92" s="169"/>
      <c r="UPU92" s="169"/>
      <c r="UPV92" s="169"/>
      <c r="UPW92" s="169"/>
      <c r="UPX92" s="169"/>
      <c r="UPY92" s="169"/>
      <c r="UPZ92" s="169"/>
      <c r="UQA92" s="169"/>
      <c r="UQB92" s="169"/>
      <c r="UQC92" s="169"/>
      <c r="UQD92" s="169"/>
      <c r="UQE92" s="169"/>
      <c r="UQF92" s="169"/>
      <c r="UQG92" s="169"/>
      <c r="UQH92" s="169"/>
      <c r="UQI92" s="169"/>
      <c r="UQJ92" s="169"/>
      <c r="UQK92" s="169"/>
      <c r="UQL92" s="169"/>
      <c r="UQM92" s="169"/>
      <c r="UQN92" s="169"/>
      <c r="UQO92" s="169"/>
      <c r="UQP92" s="169"/>
      <c r="UQQ92" s="169"/>
      <c r="UQR92" s="169"/>
      <c r="UQS92" s="169"/>
      <c r="UQT92" s="169"/>
      <c r="UQU92" s="169"/>
      <c r="UQV92" s="169"/>
      <c r="UQW92" s="169"/>
      <c r="UQX92" s="169"/>
      <c r="UQY92" s="169"/>
      <c r="UQZ92" s="169"/>
      <c r="URA92" s="169"/>
      <c r="URB92" s="169"/>
      <c r="URC92" s="169"/>
      <c r="URD92" s="169"/>
      <c r="URE92" s="169"/>
      <c r="URF92" s="169"/>
      <c r="URG92" s="169"/>
      <c r="URH92" s="169"/>
      <c r="URI92" s="169"/>
      <c r="URJ92" s="169"/>
      <c r="URK92" s="169"/>
      <c r="URL92" s="169"/>
      <c r="URM92" s="169"/>
      <c r="URN92" s="169"/>
      <c r="URO92" s="169"/>
      <c r="URP92" s="169"/>
      <c r="URQ92" s="169"/>
      <c r="URR92" s="169"/>
      <c r="URS92" s="169"/>
      <c r="URT92" s="169"/>
      <c r="URU92" s="169"/>
      <c r="URV92" s="169"/>
      <c r="URW92" s="169"/>
      <c r="URX92" s="169"/>
      <c r="URY92" s="169"/>
      <c r="URZ92" s="169"/>
      <c r="USA92" s="169"/>
      <c r="USB92" s="169"/>
      <c r="USC92" s="169"/>
      <c r="USD92" s="169"/>
      <c r="USE92" s="169"/>
      <c r="USF92" s="169"/>
      <c r="USG92" s="169"/>
      <c r="USH92" s="169"/>
      <c r="USI92" s="169"/>
      <c r="USJ92" s="169"/>
      <c r="USK92" s="169"/>
      <c r="USL92" s="169"/>
      <c r="USM92" s="169"/>
      <c r="USN92" s="169"/>
      <c r="USO92" s="169"/>
      <c r="USP92" s="169"/>
      <c r="USQ92" s="169"/>
      <c r="USR92" s="169"/>
      <c r="USS92" s="169"/>
      <c r="UST92" s="169"/>
      <c r="USU92" s="169"/>
      <c r="USV92" s="169"/>
      <c r="USW92" s="169"/>
      <c r="USX92" s="169"/>
      <c r="USY92" s="169"/>
      <c r="USZ92" s="169"/>
      <c r="UTA92" s="169"/>
      <c r="UTB92" s="169"/>
      <c r="UTC92" s="169"/>
      <c r="UTD92" s="169"/>
      <c r="UTE92" s="169"/>
      <c r="UTF92" s="169"/>
      <c r="UTG92" s="169"/>
      <c r="UTH92" s="169"/>
      <c r="UTI92" s="169"/>
      <c r="UTJ92" s="169"/>
      <c r="UTK92" s="169"/>
      <c r="UTL92" s="169"/>
      <c r="UTM92" s="169"/>
      <c r="UTN92" s="169"/>
      <c r="UTO92" s="169"/>
      <c r="UTP92" s="169"/>
      <c r="UTQ92" s="169"/>
      <c r="UTR92" s="169"/>
      <c r="UTS92" s="169"/>
      <c r="UTT92" s="169"/>
      <c r="UTU92" s="169"/>
      <c r="UTV92" s="169"/>
      <c r="UTW92" s="169"/>
      <c r="UTX92" s="169"/>
      <c r="UTY92" s="169"/>
      <c r="UTZ92" s="169"/>
      <c r="UUA92" s="169"/>
      <c r="UUB92" s="169"/>
      <c r="UUC92" s="169"/>
      <c r="UUD92" s="169"/>
      <c r="UUE92" s="169"/>
      <c r="UUF92" s="169"/>
      <c r="UUG92" s="169"/>
      <c r="UUH92" s="169"/>
      <c r="UUI92" s="169"/>
      <c r="UUJ92" s="169"/>
      <c r="UUK92" s="169"/>
      <c r="UUL92" s="169"/>
      <c r="UUM92" s="169"/>
      <c r="UUN92" s="169"/>
      <c r="UUO92" s="169"/>
      <c r="UUP92" s="169"/>
      <c r="UUQ92" s="169"/>
      <c r="UUR92" s="169"/>
      <c r="UUS92" s="169"/>
      <c r="UUT92" s="169"/>
      <c r="UUU92" s="169"/>
      <c r="UUV92" s="169"/>
      <c r="UUW92" s="169"/>
      <c r="UUX92" s="169"/>
      <c r="UUY92" s="169"/>
      <c r="UUZ92" s="169"/>
      <c r="UVA92" s="169"/>
      <c r="UVB92" s="169"/>
      <c r="UVC92" s="169"/>
      <c r="UVD92" s="169"/>
      <c r="UVE92" s="169"/>
      <c r="UVF92" s="169"/>
      <c r="UVG92" s="169"/>
      <c r="UVH92" s="169"/>
      <c r="UVI92" s="169"/>
      <c r="UVJ92" s="169"/>
      <c r="UVK92" s="169"/>
      <c r="UVL92" s="169"/>
      <c r="UVM92" s="169"/>
      <c r="UVN92" s="169"/>
      <c r="UVO92" s="169"/>
      <c r="UVP92" s="169"/>
      <c r="UVQ92" s="169"/>
      <c r="UVR92" s="169"/>
      <c r="UVS92" s="169"/>
      <c r="UVT92" s="169"/>
      <c r="UVU92" s="169"/>
      <c r="UVV92" s="169"/>
      <c r="UVW92" s="169"/>
      <c r="UVX92" s="169"/>
      <c r="UVY92" s="169"/>
      <c r="UVZ92" s="169"/>
      <c r="UWA92" s="169"/>
      <c r="UWB92" s="169"/>
      <c r="UWC92" s="169"/>
      <c r="UWD92" s="169"/>
      <c r="UWE92" s="169"/>
      <c r="UWF92" s="169"/>
      <c r="UWG92" s="169"/>
      <c r="UWH92" s="169"/>
      <c r="UWI92" s="169"/>
      <c r="UWJ92" s="169"/>
      <c r="UWK92" s="169"/>
      <c r="UWL92" s="169"/>
      <c r="UWM92" s="169"/>
      <c r="UWN92" s="169"/>
      <c r="UWO92" s="169"/>
      <c r="UWP92" s="169"/>
      <c r="UWQ92" s="169"/>
      <c r="UWR92" s="169"/>
      <c r="UWS92" s="169"/>
      <c r="UWT92" s="169"/>
      <c r="UWU92" s="169"/>
      <c r="UWV92" s="169"/>
      <c r="UWW92" s="169"/>
      <c r="UWX92" s="169"/>
      <c r="UWY92" s="169"/>
      <c r="UWZ92" s="169"/>
      <c r="UXA92" s="169"/>
      <c r="UXB92" s="169"/>
      <c r="UXC92" s="169"/>
      <c r="UXD92" s="169"/>
      <c r="UXE92" s="169"/>
      <c r="UXF92" s="169"/>
      <c r="UXG92" s="169"/>
      <c r="UXH92" s="169"/>
      <c r="UXI92" s="169"/>
      <c r="UXJ92" s="169"/>
      <c r="UXK92" s="169"/>
      <c r="UXL92" s="169"/>
      <c r="UXM92" s="169"/>
      <c r="UXN92" s="169"/>
      <c r="UXO92" s="169"/>
      <c r="UXP92" s="169"/>
      <c r="UXQ92" s="169"/>
      <c r="UXR92" s="169"/>
      <c r="UXS92" s="169"/>
      <c r="UXT92" s="169"/>
      <c r="UXU92" s="169"/>
      <c r="UXV92" s="169"/>
      <c r="UXW92" s="169"/>
      <c r="UXX92" s="169"/>
      <c r="UXY92" s="169"/>
      <c r="UXZ92" s="169"/>
      <c r="UYA92" s="169"/>
      <c r="UYB92" s="169"/>
      <c r="UYC92" s="169"/>
      <c r="UYD92" s="169"/>
      <c r="UYE92" s="169"/>
      <c r="UYF92" s="169"/>
      <c r="UYG92" s="169"/>
      <c r="UYH92" s="169"/>
      <c r="UYI92" s="169"/>
      <c r="UYJ92" s="169"/>
      <c r="UYK92" s="169"/>
      <c r="UYL92" s="169"/>
      <c r="UYM92" s="169"/>
      <c r="UYN92" s="169"/>
      <c r="UYO92" s="169"/>
      <c r="UYP92" s="169"/>
      <c r="UYQ92" s="169"/>
      <c r="UYR92" s="169"/>
      <c r="UYS92" s="169"/>
      <c r="UYT92" s="169"/>
      <c r="UYU92" s="169"/>
      <c r="UYV92" s="169"/>
      <c r="UYW92" s="169"/>
      <c r="UYX92" s="169"/>
      <c r="UYY92" s="169"/>
      <c r="UYZ92" s="169"/>
      <c r="UZA92" s="169"/>
      <c r="UZB92" s="169"/>
      <c r="UZC92" s="169"/>
      <c r="UZD92" s="169"/>
      <c r="UZE92" s="169"/>
      <c r="UZF92" s="169"/>
      <c r="UZG92" s="169"/>
      <c r="UZH92" s="169"/>
      <c r="UZI92" s="169"/>
      <c r="UZJ92" s="169"/>
      <c r="UZK92" s="169"/>
      <c r="UZL92" s="169"/>
      <c r="UZM92" s="169"/>
      <c r="UZN92" s="169"/>
      <c r="UZO92" s="169"/>
      <c r="UZP92" s="169"/>
      <c r="UZQ92" s="169"/>
      <c r="UZR92" s="169"/>
      <c r="UZS92" s="169"/>
      <c r="UZT92" s="169"/>
      <c r="UZU92" s="169"/>
      <c r="UZV92" s="169"/>
      <c r="UZW92" s="169"/>
      <c r="UZX92" s="169"/>
      <c r="UZY92" s="169"/>
      <c r="UZZ92" s="169"/>
      <c r="VAA92" s="169"/>
      <c r="VAB92" s="169"/>
      <c r="VAC92" s="169"/>
      <c r="VAD92" s="169"/>
      <c r="VAE92" s="169"/>
      <c r="VAF92" s="169"/>
      <c r="VAG92" s="169"/>
      <c r="VAH92" s="169"/>
      <c r="VAI92" s="169"/>
      <c r="VAJ92" s="169"/>
      <c r="VAK92" s="169"/>
      <c r="VAL92" s="169"/>
      <c r="VAM92" s="169"/>
      <c r="VAN92" s="169"/>
      <c r="VAO92" s="169"/>
      <c r="VAP92" s="169"/>
      <c r="VAQ92" s="169"/>
      <c r="VAR92" s="169"/>
      <c r="VAS92" s="169"/>
      <c r="VAT92" s="169"/>
      <c r="VAU92" s="169"/>
      <c r="VAV92" s="169"/>
      <c r="VAW92" s="169"/>
      <c r="VAX92" s="169"/>
      <c r="VAY92" s="169"/>
      <c r="VAZ92" s="169"/>
      <c r="VBA92" s="169"/>
      <c r="VBB92" s="169"/>
      <c r="VBC92" s="169"/>
      <c r="VBD92" s="169"/>
      <c r="VBE92" s="169"/>
      <c r="VBF92" s="169"/>
      <c r="VBG92" s="169"/>
      <c r="VBH92" s="169"/>
      <c r="VBI92" s="169"/>
      <c r="VBJ92" s="169"/>
      <c r="VBK92" s="169"/>
      <c r="VBL92" s="169"/>
      <c r="VBM92" s="169"/>
      <c r="VBN92" s="169"/>
      <c r="VBO92" s="169"/>
      <c r="VBP92" s="169"/>
      <c r="VBQ92" s="169"/>
      <c r="VBR92" s="169"/>
      <c r="VBS92" s="169"/>
      <c r="VBT92" s="169"/>
      <c r="VBU92" s="169"/>
      <c r="VBV92" s="169"/>
      <c r="VBW92" s="169"/>
      <c r="VBX92" s="169"/>
      <c r="VBY92" s="169"/>
      <c r="VBZ92" s="169"/>
      <c r="VCA92" s="169"/>
      <c r="VCB92" s="169"/>
      <c r="VCC92" s="169"/>
      <c r="VCD92" s="169"/>
      <c r="VCE92" s="169"/>
      <c r="VCF92" s="169"/>
      <c r="VCG92" s="169"/>
      <c r="VCH92" s="169"/>
      <c r="VCI92" s="169"/>
      <c r="VCJ92" s="169"/>
      <c r="VCK92" s="169"/>
      <c r="VCL92" s="169"/>
      <c r="VCM92" s="169"/>
      <c r="VCN92" s="169"/>
      <c r="VCO92" s="169"/>
      <c r="VCP92" s="169"/>
      <c r="VCQ92" s="169"/>
      <c r="VCR92" s="169"/>
      <c r="VCS92" s="169"/>
      <c r="VCT92" s="169"/>
      <c r="VCU92" s="169"/>
      <c r="VCV92" s="169"/>
      <c r="VCW92" s="169"/>
      <c r="VCX92" s="169"/>
      <c r="VCY92" s="169"/>
      <c r="VCZ92" s="169"/>
      <c r="VDA92" s="169"/>
      <c r="VDB92" s="169"/>
      <c r="VDC92" s="169"/>
      <c r="VDD92" s="169"/>
      <c r="VDE92" s="169"/>
      <c r="VDF92" s="169"/>
      <c r="VDG92" s="169"/>
      <c r="VDH92" s="169"/>
      <c r="VDI92" s="169"/>
      <c r="VDJ92" s="169"/>
      <c r="VDK92" s="169"/>
      <c r="VDL92" s="169"/>
      <c r="VDM92" s="169"/>
      <c r="VDN92" s="169"/>
      <c r="VDO92" s="169"/>
      <c r="VDP92" s="169"/>
      <c r="VDQ92" s="169"/>
      <c r="VDR92" s="169"/>
      <c r="VDS92" s="169"/>
      <c r="VDT92" s="169"/>
      <c r="VDU92" s="169"/>
      <c r="VDV92" s="169"/>
      <c r="VDW92" s="169"/>
      <c r="VDX92" s="169"/>
      <c r="VDY92" s="169"/>
      <c r="VDZ92" s="169"/>
      <c r="VEA92" s="169"/>
      <c r="VEB92" s="169"/>
      <c r="VEC92" s="169"/>
      <c r="VED92" s="169"/>
      <c r="VEE92" s="169"/>
      <c r="VEF92" s="169"/>
      <c r="VEG92" s="169"/>
      <c r="VEH92" s="169"/>
      <c r="VEI92" s="169"/>
      <c r="VEJ92" s="169"/>
      <c r="VEK92" s="169"/>
      <c r="VEL92" s="169"/>
      <c r="VEM92" s="169"/>
      <c r="VEN92" s="169"/>
      <c r="VEO92" s="169"/>
      <c r="VEP92" s="169"/>
      <c r="VEQ92" s="169"/>
      <c r="VER92" s="169"/>
      <c r="VES92" s="169"/>
      <c r="VET92" s="169"/>
      <c r="VEU92" s="169"/>
      <c r="VEV92" s="169"/>
      <c r="VEW92" s="169"/>
      <c r="VEX92" s="169"/>
      <c r="VEY92" s="169"/>
      <c r="VEZ92" s="169"/>
      <c r="VFA92" s="169"/>
      <c r="VFB92" s="169"/>
      <c r="VFC92" s="169"/>
      <c r="VFD92" s="169"/>
      <c r="VFE92" s="169"/>
      <c r="VFF92" s="169"/>
      <c r="VFG92" s="169"/>
      <c r="VFH92" s="169"/>
      <c r="VFI92" s="169"/>
      <c r="VFJ92" s="169"/>
      <c r="VFK92" s="169"/>
      <c r="VFL92" s="169"/>
      <c r="VFM92" s="169"/>
      <c r="VFN92" s="169"/>
      <c r="VFO92" s="169"/>
      <c r="VFP92" s="169"/>
      <c r="VFQ92" s="169"/>
      <c r="VFR92" s="169"/>
      <c r="VFS92" s="169"/>
      <c r="VFT92" s="169"/>
      <c r="VFU92" s="169"/>
      <c r="VFV92" s="169"/>
      <c r="VFW92" s="169"/>
      <c r="VFX92" s="169"/>
      <c r="VFY92" s="169"/>
      <c r="VFZ92" s="169"/>
      <c r="VGA92" s="169"/>
      <c r="VGB92" s="169"/>
      <c r="VGC92" s="169"/>
      <c r="VGD92" s="169"/>
      <c r="VGE92" s="169"/>
      <c r="VGF92" s="169"/>
      <c r="VGG92" s="169"/>
      <c r="VGH92" s="169"/>
      <c r="VGI92" s="169"/>
      <c r="VGJ92" s="169"/>
      <c r="VGK92" s="169"/>
      <c r="VGL92" s="169"/>
      <c r="VGM92" s="169"/>
      <c r="VGN92" s="169"/>
      <c r="VGO92" s="169"/>
      <c r="VGP92" s="169"/>
      <c r="VGQ92" s="169"/>
      <c r="VGR92" s="169"/>
      <c r="VGS92" s="169"/>
      <c r="VGT92" s="169"/>
      <c r="VGU92" s="169"/>
      <c r="VGV92" s="169"/>
      <c r="VGW92" s="169"/>
      <c r="VGX92" s="169"/>
      <c r="VGY92" s="169"/>
      <c r="VGZ92" s="169"/>
      <c r="VHA92" s="169"/>
      <c r="VHB92" s="169"/>
      <c r="VHC92" s="169"/>
      <c r="VHD92" s="169"/>
      <c r="VHE92" s="169"/>
      <c r="VHF92" s="169"/>
      <c r="VHG92" s="169"/>
      <c r="VHH92" s="169"/>
      <c r="VHI92" s="169"/>
      <c r="VHJ92" s="169"/>
      <c r="VHK92" s="169"/>
      <c r="VHL92" s="169"/>
      <c r="VHM92" s="169"/>
      <c r="VHN92" s="169"/>
      <c r="VHO92" s="169"/>
      <c r="VHP92" s="169"/>
      <c r="VHQ92" s="169"/>
      <c r="VHR92" s="169"/>
      <c r="VHS92" s="169"/>
      <c r="VHT92" s="169"/>
      <c r="VHU92" s="169"/>
      <c r="VHV92" s="169"/>
      <c r="VHW92" s="169"/>
      <c r="VHX92" s="169"/>
      <c r="VHY92" s="169"/>
      <c r="VHZ92" s="169"/>
      <c r="VIA92" s="169"/>
      <c r="VIB92" s="169"/>
      <c r="VIC92" s="169"/>
      <c r="VID92" s="169"/>
      <c r="VIE92" s="169"/>
      <c r="VIF92" s="169"/>
      <c r="VIG92" s="169"/>
      <c r="VIH92" s="169"/>
      <c r="VII92" s="169"/>
      <c r="VIJ92" s="169"/>
      <c r="VIK92" s="169"/>
      <c r="VIL92" s="169"/>
      <c r="VIM92" s="169"/>
      <c r="VIN92" s="169"/>
      <c r="VIO92" s="169"/>
      <c r="VIP92" s="169"/>
      <c r="VIQ92" s="169"/>
      <c r="VIR92" s="169"/>
      <c r="VIS92" s="169"/>
      <c r="VIT92" s="169"/>
      <c r="VIU92" s="169"/>
      <c r="VIV92" s="169"/>
      <c r="VIW92" s="169"/>
      <c r="VIX92" s="169"/>
      <c r="VIY92" s="169"/>
      <c r="VIZ92" s="169"/>
      <c r="VJA92" s="169"/>
      <c r="VJB92" s="169"/>
      <c r="VJC92" s="169"/>
      <c r="VJD92" s="169"/>
      <c r="VJE92" s="169"/>
      <c r="VJF92" s="169"/>
      <c r="VJG92" s="169"/>
      <c r="VJH92" s="169"/>
      <c r="VJI92" s="169"/>
      <c r="VJJ92" s="169"/>
      <c r="VJK92" s="169"/>
      <c r="VJL92" s="169"/>
      <c r="VJM92" s="169"/>
      <c r="VJN92" s="169"/>
      <c r="VJO92" s="169"/>
      <c r="VJP92" s="169"/>
      <c r="VJQ92" s="169"/>
      <c r="VJR92" s="169"/>
      <c r="VJS92" s="169"/>
      <c r="VJT92" s="169"/>
      <c r="VJU92" s="169"/>
      <c r="VJV92" s="169"/>
      <c r="VJW92" s="169"/>
      <c r="VJX92" s="169"/>
      <c r="VJY92" s="169"/>
      <c r="VJZ92" s="169"/>
      <c r="VKA92" s="169"/>
      <c r="VKB92" s="169"/>
      <c r="VKC92" s="169"/>
      <c r="VKD92" s="169"/>
      <c r="VKE92" s="169"/>
      <c r="VKF92" s="169"/>
      <c r="VKG92" s="169"/>
      <c r="VKH92" s="169"/>
      <c r="VKI92" s="169"/>
      <c r="VKJ92" s="169"/>
      <c r="VKK92" s="169"/>
      <c r="VKL92" s="169"/>
      <c r="VKM92" s="169"/>
      <c r="VKN92" s="169"/>
      <c r="VKO92" s="169"/>
      <c r="VKP92" s="169"/>
      <c r="VKQ92" s="169"/>
      <c r="VKR92" s="169"/>
      <c r="VKS92" s="169"/>
      <c r="VKT92" s="169"/>
      <c r="VKU92" s="169"/>
      <c r="VKV92" s="169"/>
      <c r="VKW92" s="169"/>
      <c r="VKX92" s="169"/>
      <c r="VKY92" s="169"/>
      <c r="VKZ92" s="169"/>
      <c r="VLA92" s="169"/>
      <c r="VLB92" s="169"/>
      <c r="VLC92" s="169"/>
      <c r="VLD92" s="169"/>
      <c r="VLE92" s="169"/>
      <c r="VLF92" s="169"/>
      <c r="VLG92" s="169"/>
      <c r="VLH92" s="169"/>
      <c r="VLI92" s="169"/>
      <c r="VLJ92" s="169"/>
      <c r="VLK92" s="169"/>
      <c r="VLL92" s="169"/>
      <c r="VLM92" s="169"/>
      <c r="VLN92" s="169"/>
      <c r="VLO92" s="169"/>
      <c r="VLP92" s="169"/>
      <c r="VLQ92" s="169"/>
      <c r="VLR92" s="169"/>
      <c r="VLS92" s="169"/>
      <c r="VLT92" s="169"/>
      <c r="VLU92" s="169"/>
      <c r="VLV92" s="169"/>
      <c r="VLW92" s="169"/>
      <c r="VLX92" s="169"/>
      <c r="VLY92" s="169"/>
      <c r="VLZ92" s="169"/>
      <c r="VMA92" s="169"/>
      <c r="VMB92" s="169"/>
      <c r="VMC92" s="169"/>
      <c r="VMD92" s="169"/>
      <c r="VME92" s="169"/>
      <c r="VMF92" s="169"/>
      <c r="VMG92" s="169"/>
      <c r="VMH92" s="169"/>
      <c r="VMI92" s="169"/>
      <c r="VMJ92" s="169"/>
      <c r="VMK92" s="169"/>
      <c r="VML92" s="169"/>
      <c r="VMM92" s="169"/>
      <c r="VMN92" s="169"/>
      <c r="VMO92" s="169"/>
      <c r="VMP92" s="169"/>
      <c r="VMQ92" s="169"/>
      <c r="VMR92" s="169"/>
      <c r="VMS92" s="169"/>
      <c r="VMT92" s="169"/>
      <c r="VMU92" s="169"/>
      <c r="VMV92" s="169"/>
      <c r="VMW92" s="169"/>
      <c r="VMX92" s="169"/>
      <c r="VMY92" s="169"/>
      <c r="VMZ92" s="169"/>
      <c r="VNA92" s="169"/>
      <c r="VNB92" s="169"/>
      <c r="VNC92" s="169"/>
      <c r="VND92" s="169"/>
      <c r="VNE92" s="169"/>
      <c r="VNF92" s="169"/>
      <c r="VNG92" s="169"/>
      <c r="VNH92" s="169"/>
      <c r="VNI92" s="169"/>
      <c r="VNJ92" s="169"/>
      <c r="VNK92" s="169"/>
      <c r="VNL92" s="169"/>
      <c r="VNM92" s="169"/>
      <c r="VNN92" s="169"/>
      <c r="VNO92" s="169"/>
      <c r="VNP92" s="169"/>
      <c r="VNQ92" s="169"/>
      <c r="VNR92" s="169"/>
      <c r="VNS92" s="169"/>
      <c r="VNT92" s="169"/>
      <c r="VNU92" s="169"/>
      <c r="VNV92" s="169"/>
      <c r="VNW92" s="169"/>
      <c r="VNX92" s="169"/>
      <c r="VNY92" s="169"/>
      <c r="VNZ92" s="169"/>
      <c r="VOA92" s="169"/>
      <c r="VOB92" s="169"/>
      <c r="VOC92" s="169"/>
      <c r="VOD92" s="169"/>
      <c r="VOE92" s="169"/>
      <c r="VOF92" s="169"/>
      <c r="VOG92" s="169"/>
      <c r="VOH92" s="169"/>
      <c r="VOI92" s="169"/>
      <c r="VOJ92" s="169"/>
      <c r="VOK92" s="169"/>
      <c r="VOL92" s="169"/>
      <c r="VOM92" s="169"/>
      <c r="VON92" s="169"/>
      <c r="VOO92" s="169"/>
      <c r="VOP92" s="169"/>
      <c r="VOQ92" s="169"/>
      <c r="VOR92" s="169"/>
      <c r="VOS92" s="169"/>
      <c r="VOT92" s="169"/>
      <c r="VOU92" s="169"/>
      <c r="VOV92" s="169"/>
      <c r="VOW92" s="169"/>
      <c r="VOX92" s="169"/>
      <c r="VOY92" s="169"/>
      <c r="VOZ92" s="169"/>
      <c r="VPA92" s="169"/>
      <c r="VPB92" s="169"/>
      <c r="VPC92" s="169"/>
      <c r="VPD92" s="169"/>
      <c r="VPE92" s="169"/>
      <c r="VPF92" s="169"/>
      <c r="VPG92" s="169"/>
      <c r="VPH92" s="169"/>
      <c r="VPI92" s="169"/>
      <c r="VPJ92" s="169"/>
      <c r="VPK92" s="169"/>
      <c r="VPL92" s="169"/>
      <c r="VPM92" s="169"/>
      <c r="VPN92" s="169"/>
      <c r="VPO92" s="169"/>
      <c r="VPP92" s="169"/>
      <c r="VPQ92" s="169"/>
      <c r="VPR92" s="169"/>
      <c r="VPS92" s="169"/>
      <c r="VPT92" s="169"/>
      <c r="VPU92" s="169"/>
      <c r="VPV92" s="169"/>
      <c r="VPW92" s="169"/>
      <c r="VPX92" s="169"/>
      <c r="VPY92" s="169"/>
      <c r="VPZ92" s="169"/>
      <c r="VQA92" s="169"/>
      <c r="VQB92" s="169"/>
      <c r="VQC92" s="169"/>
      <c r="VQD92" s="169"/>
      <c r="VQE92" s="169"/>
      <c r="VQF92" s="169"/>
      <c r="VQG92" s="169"/>
      <c r="VQH92" s="169"/>
      <c r="VQI92" s="169"/>
      <c r="VQJ92" s="169"/>
      <c r="VQK92" s="169"/>
      <c r="VQL92" s="169"/>
      <c r="VQM92" s="169"/>
      <c r="VQN92" s="169"/>
      <c r="VQO92" s="169"/>
      <c r="VQP92" s="169"/>
      <c r="VQQ92" s="169"/>
      <c r="VQR92" s="169"/>
      <c r="VQS92" s="169"/>
      <c r="VQT92" s="169"/>
      <c r="VQU92" s="169"/>
      <c r="VQV92" s="169"/>
      <c r="VQW92" s="169"/>
      <c r="VQX92" s="169"/>
      <c r="VQY92" s="169"/>
      <c r="VQZ92" s="169"/>
      <c r="VRA92" s="169"/>
      <c r="VRB92" s="169"/>
      <c r="VRC92" s="169"/>
      <c r="VRD92" s="169"/>
      <c r="VRE92" s="169"/>
      <c r="VRF92" s="169"/>
      <c r="VRG92" s="169"/>
      <c r="VRH92" s="169"/>
      <c r="VRI92" s="169"/>
      <c r="VRJ92" s="169"/>
      <c r="VRK92" s="169"/>
      <c r="VRL92" s="169"/>
      <c r="VRM92" s="169"/>
      <c r="VRN92" s="169"/>
      <c r="VRO92" s="169"/>
      <c r="VRP92" s="169"/>
      <c r="VRQ92" s="169"/>
      <c r="VRR92" s="169"/>
      <c r="VRS92" s="169"/>
      <c r="VRT92" s="169"/>
      <c r="VRU92" s="169"/>
      <c r="VRV92" s="169"/>
      <c r="VRW92" s="169"/>
      <c r="VRX92" s="169"/>
      <c r="VRY92" s="169"/>
      <c r="VRZ92" s="169"/>
      <c r="VSA92" s="169"/>
      <c r="VSB92" s="169"/>
      <c r="VSC92" s="169"/>
      <c r="VSD92" s="169"/>
      <c r="VSE92" s="169"/>
      <c r="VSF92" s="169"/>
      <c r="VSG92" s="169"/>
      <c r="VSH92" s="169"/>
      <c r="VSI92" s="169"/>
      <c r="VSJ92" s="169"/>
      <c r="VSK92" s="169"/>
      <c r="VSL92" s="169"/>
      <c r="VSM92" s="169"/>
      <c r="VSN92" s="169"/>
      <c r="VSO92" s="169"/>
      <c r="VSP92" s="169"/>
      <c r="VSQ92" s="169"/>
      <c r="VSR92" s="169"/>
      <c r="VSS92" s="169"/>
      <c r="VST92" s="169"/>
      <c r="VSU92" s="169"/>
      <c r="VSV92" s="169"/>
      <c r="VSW92" s="169"/>
      <c r="VSX92" s="169"/>
      <c r="VSY92" s="169"/>
      <c r="VSZ92" s="169"/>
      <c r="VTA92" s="169"/>
      <c r="VTB92" s="169"/>
      <c r="VTC92" s="169"/>
      <c r="VTD92" s="169"/>
      <c r="VTE92" s="169"/>
      <c r="VTF92" s="169"/>
      <c r="VTG92" s="169"/>
      <c r="VTH92" s="169"/>
      <c r="VTI92" s="169"/>
      <c r="VTJ92" s="169"/>
      <c r="VTK92" s="169"/>
      <c r="VTL92" s="169"/>
      <c r="VTM92" s="169"/>
      <c r="VTN92" s="169"/>
      <c r="VTO92" s="169"/>
      <c r="VTP92" s="169"/>
      <c r="VTQ92" s="169"/>
      <c r="VTR92" s="169"/>
      <c r="VTS92" s="169"/>
      <c r="VTT92" s="169"/>
      <c r="VTU92" s="169"/>
      <c r="VTV92" s="169"/>
      <c r="VTW92" s="169"/>
      <c r="VTX92" s="169"/>
      <c r="VTY92" s="169"/>
      <c r="VTZ92" s="169"/>
      <c r="VUA92" s="169"/>
      <c r="VUB92" s="169"/>
      <c r="VUC92" s="169"/>
      <c r="VUD92" s="169"/>
      <c r="VUE92" s="169"/>
      <c r="VUF92" s="169"/>
      <c r="VUG92" s="169"/>
      <c r="VUH92" s="169"/>
      <c r="VUI92" s="169"/>
      <c r="VUJ92" s="169"/>
      <c r="VUK92" s="169"/>
      <c r="VUL92" s="169"/>
      <c r="VUM92" s="169"/>
      <c r="VUN92" s="169"/>
      <c r="VUO92" s="169"/>
      <c r="VUP92" s="169"/>
      <c r="VUQ92" s="169"/>
      <c r="VUR92" s="169"/>
      <c r="VUS92" s="169"/>
      <c r="VUT92" s="169"/>
      <c r="VUU92" s="169"/>
      <c r="VUV92" s="169"/>
      <c r="VUW92" s="169"/>
      <c r="VUX92" s="169"/>
      <c r="VUY92" s="169"/>
      <c r="VUZ92" s="169"/>
      <c r="VVA92" s="169"/>
      <c r="VVB92" s="169"/>
      <c r="VVC92" s="169"/>
      <c r="VVD92" s="169"/>
      <c r="VVE92" s="169"/>
      <c r="VVF92" s="169"/>
      <c r="VVG92" s="169"/>
      <c r="VVH92" s="169"/>
      <c r="VVI92" s="169"/>
      <c r="VVJ92" s="169"/>
      <c r="VVK92" s="169"/>
      <c r="VVL92" s="169"/>
      <c r="VVM92" s="169"/>
      <c r="VVN92" s="169"/>
      <c r="VVO92" s="169"/>
      <c r="VVP92" s="169"/>
      <c r="VVQ92" s="169"/>
      <c r="VVR92" s="169"/>
      <c r="VVS92" s="169"/>
      <c r="VVT92" s="169"/>
      <c r="VVU92" s="169"/>
      <c r="VVV92" s="169"/>
      <c r="VVW92" s="169"/>
      <c r="VVX92" s="169"/>
      <c r="VVY92" s="169"/>
      <c r="VVZ92" s="169"/>
      <c r="VWA92" s="169"/>
      <c r="VWB92" s="169"/>
      <c r="VWC92" s="169"/>
      <c r="VWD92" s="169"/>
      <c r="VWE92" s="169"/>
      <c r="VWF92" s="169"/>
      <c r="VWG92" s="169"/>
      <c r="VWH92" s="169"/>
      <c r="VWI92" s="169"/>
      <c r="VWJ92" s="169"/>
      <c r="VWK92" s="169"/>
      <c r="VWL92" s="169"/>
      <c r="VWM92" s="169"/>
      <c r="VWN92" s="169"/>
      <c r="VWO92" s="169"/>
      <c r="VWP92" s="169"/>
      <c r="VWQ92" s="169"/>
      <c r="VWR92" s="169"/>
      <c r="VWS92" s="169"/>
      <c r="VWT92" s="169"/>
      <c r="VWU92" s="169"/>
      <c r="VWV92" s="169"/>
      <c r="VWW92" s="169"/>
      <c r="VWX92" s="169"/>
      <c r="VWY92" s="169"/>
      <c r="VWZ92" s="169"/>
      <c r="VXA92" s="169"/>
      <c r="VXB92" s="169"/>
      <c r="VXC92" s="169"/>
      <c r="VXD92" s="169"/>
      <c r="VXE92" s="169"/>
      <c r="VXF92" s="169"/>
      <c r="VXG92" s="169"/>
      <c r="VXH92" s="169"/>
      <c r="VXI92" s="169"/>
      <c r="VXJ92" s="169"/>
      <c r="VXK92" s="169"/>
      <c r="VXL92" s="169"/>
      <c r="VXM92" s="169"/>
      <c r="VXN92" s="169"/>
      <c r="VXO92" s="169"/>
      <c r="VXP92" s="169"/>
      <c r="VXQ92" s="169"/>
      <c r="VXR92" s="169"/>
      <c r="VXS92" s="169"/>
      <c r="VXT92" s="169"/>
      <c r="VXU92" s="169"/>
      <c r="VXV92" s="169"/>
      <c r="VXW92" s="169"/>
      <c r="VXX92" s="169"/>
      <c r="VXY92" s="169"/>
      <c r="VXZ92" s="169"/>
      <c r="VYA92" s="169"/>
      <c r="VYB92" s="169"/>
      <c r="VYC92" s="169"/>
      <c r="VYD92" s="169"/>
      <c r="VYE92" s="169"/>
      <c r="VYF92" s="169"/>
      <c r="VYG92" s="169"/>
      <c r="VYH92" s="169"/>
      <c r="VYI92" s="169"/>
      <c r="VYJ92" s="169"/>
      <c r="VYK92" s="169"/>
      <c r="VYL92" s="169"/>
      <c r="VYM92" s="169"/>
      <c r="VYN92" s="169"/>
      <c r="VYO92" s="169"/>
      <c r="VYP92" s="169"/>
      <c r="VYQ92" s="169"/>
      <c r="VYR92" s="169"/>
      <c r="VYS92" s="169"/>
      <c r="VYT92" s="169"/>
      <c r="VYU92" s="169"/>
      <c r="VYV92" s="169"/>
      <c r="VYW92" s="169"/>
      <c r="VYX92" s="169"/>
      <c r="VYY92" s="169"/>
      <c r="VYZ92" s="169"/>
      <c r="VZA92" s="169"/>
      <c r="VZB92" s="169"/>
      <c r="VZC92" s="169"/>
      <c r="VZD92" s="169"/>
      <c r="VZE92" s="169"/>
      <c r="VZF92" s="169"/>
      <c r="VZG92" s="169"/>
      <c r="VZH92" s="169"/>
      <c r="VZI92" s="169"/>
      <c r="VZJ92" s="169"/>
      <c r="VZK92" s="169"/>
      <c r="VZL92" s="169"/>
      <c r="VZM92" s="169"/>
      <c r="VZN92" s="169"/>
      <c r="VZO92" s="169"/>
      <c r="VZP92" s="169"/>
      <c r="VZQ92" s="169"/>
      <c r="VZR92" s="169"/>
      <c r="VZS92" s="169"/>
      <c r="VZT92" s="169"/>
      <c r="VZU92" s="169"/>
      <c r="VZV92" s="169"/>
      <c r="VZW92" s="169"/>
      <c r="VZX92" s="169"/>
      <c r="VZY92" s="169"/>
      <c r="VZZ92" s="169"/>
      <c r="WAA92" s="169"/>
      <c r="WAB92" s="169"/>
      <c r="WAC92" s="169"/>
      <c r="WAD92" s="169"/>
      <c r="WAE92" s="169"/>
      <c r="WAF92" s="169"/>
      <c r="WAG92" s="169"/>
      <c r="WAH92" s="169"/>
      <c r="WAI92" s="169"/>
      <c r="WAJ92" s="169"/>
      <c r="WAK92" s="169"/>
      <c r="WAL92" s="169"/>
      <c r="WAM92" s="169"/>
      <c r="WAN92" s="169"/>
      <c r="WAO92" s="169"/>
      <c r="WAP92" s="169"/>
      <c r="WAQ92" s="169"/>
      <c r="WAR92" s="169"/>
      <c r="WAS92" s="169"/>
      <c r="WAT92" s="169"/>
      <c r="WAU92" s="169"/>
      <c r="WAV92" s="169"/>
      <c r="WAW92" s="169"/>
      <c r="WAX92" s="169"/>
      <c r="WAY92" s="169"/>
      <c r="WAZ92" s="169"/>
      <c r="WBA92" s="169"/>
      <c r="WBB92" s="169"/>
      <c r="WBC92" s="169"/>
      <c r="WBD92" s="169"/>
      <c r="WBE92" s="169"/>
      <c r="WBF92" s="169"/>
      <c r="WBG92" s="169"/>
      <c r="WBH92" s="169"/>
      <c r="WBI92" s="169"/>
      <c r="WBJ92" s="169"/>
      <c r="WBK92" s="169"/>
      <c r="WBL92" s="169"/>
      <c r="WBM92" s="169"/>
      <c r="WBN92" s="169"/>
      <c r="WBO92" s="169"/>
      <c r="WBP92" s="169"/>
      <c r="WBQ92" s="169"/>
      <c r="WBR92" s="169"/>
      <c r="WBS92" s="169"/>
      <c r="WBT92" s="169"/>
      <c r="WBU92" s="169"/>
      <c r="WBV92" s="169"/>
      <c r="WBW92" s="169"/>
      <c r="WBX92" s="169"/>
      <c r="WBY92" s="169"/>
      <c r="WBZ92" s="169"/>
      <c r="WCA92" s="169"/>
      <c r="WCB92" s="169"/>
      <c r="WCC92" s="169"/>
      <c r="WCD92" s="169"/>
      <c r="WCE92" s="169"/>
      <c r="WCF92" s="169"/>
      <c r="WCG92" s="169"/>
      <c r="WCH92" s="169"/>
      <c r="WCI92" s="169"/>
      <c r="WCJ92" s="169"/>
      <c r="WCK92" s="169"/>
      <c r="WCL92" s="169"/>
      <c r="WCM92" s="169"/>
      <c r="WCN92" s="169"/>
      <c r="WCO92" s="169"/>
      <c r="WCP92" s="169"/>
      <c r="WCQ92" s="169"/>
      <c r="WCR92" s="169"/>
      <c r="WCS92" s="169"/>
      <c r="WCT92" s="169"/>
      <c r="WCU92" s="169"/>
      <c r="WCV92" s="169"/>
      <c r="WCW92" s="169"/>
      <c r="WCX92" s="169"/>
      <c r="WCY92" s="169"/>
      <c r="WCZ92" s="169"/>
      <c r="WDA92" s="169"/>
      <c r="WDB92" s="169"/>
      <c r="WDC92" s="169"/>
      <c r="WDD92" s="169"/>
      <c r="WDE92" s="169"/>
      <c r="WDF92" s="169"/>
      <c r="WDG92" s="169"/>
      <c r="WDH92" s="169"/>
      <c r="WDI92" s="169"/>
      <c r="WDJ92" s="169"/>
      <c r="WDK92" s="169"/>
      <c r="WDL92" s="169"/>
      <c r="WDM92" s="169"/>
      <c r="WDN92" s="169"/>
      <c r="WDO92" s="169"/>
      <c r="WDP92" s="169"/>
      <c r="WDQ92" s="169"/>
      <c r="WDR92" s="169"/>
      <c r="WDS92" s="169"/>
      <c r="WDT92" s="169"/>
      <c r="WDU92" s="169"/>
      <c r="WDV92" s="169"/>
      <c r="WDW92" s="169"/>
      <c r="WDX92" s="169"/>
      <c r="WDY92" s="169"/>
      <c r="WDZ92" s="169"/>
      <c r="WEA92" s="169"/>
      <c r="WEB92" s="169"/>
      <c r="WEC92" s="169"/>
      <c r="WED92" s="169"/>
      <c r="WEE92" s="169"/>
      <c r="WEF92" s="169"/>
      <c r="WEG92" s="169"/>
      <c r="WEH92" s="169"/>
      <c r="WEI92" s="169"/>
      <c r="WEJ92" s="169"/>
      <c r="WEK92" s="169"/>
      <c r="WEL92" s="169"/>
      <c r="WEM92" s="169"/>
      <c r="WEN92" s="169"/>
      <c r="WEO92" s="169"/>
      <c r="WEP92" s="169"/>
      <c r="WEQ92" s="169"/>
      <c r="WER92" s="169"/>
      <c r="WES92" s="169"/>
      <c r="WET92" s="169"/>
      <c r="WEU92" s="169"/>
      <c r="WEV92" s="169"/>
      <c r="WEW92" s="169"/>
      <c r="WEX92" s="169"/>
      <c r="WEY92" s="169"/>
      <c r="WEZ92" s="169"/>
      <c r="WFA92" s="169"/>
      <c r="WFB92" s="169"/>
      <c r="WFC92" s="169"/>
      <c r="WFD92" s="169"/>
      <c r="WFE92" s="169"/>
      <c r="WFF92" s="169"/>
      <c r="WFG92" s="169"/>
      <c r="WFH92" s="169"/>
      <c r="WFI92" s="169"/>
      <c r="WFJ92" s="169"/>
      <c r="WFK92" s="169"/>
      <c r="WFL92" s="169"/>
      <c r="WFM92" s="169"/>
      <c r="WFN92" s="169"/>
      <c r="WFO92" s="169"/>
      <c r="WFP92" s="169"/>
      <c r="WFQ92" s="169"/>
      <c r="WFR92" s="169"/>
      <c r="WFS92" s="169"/>
      <c r="WFT92" s="169"/>
      <c r="WFU92" s="169"/>
      <c r="WFV92" s="169"/>
      <c r="WFW92" s="169"/>
      <c r="WFX92" s="169"/>
      <c r="WFY92" s="169"/>
      <c r="WFZ92" s="169"/>
      <c r="WGA92" s="169"/>
      <c r="WGB92" s="169"/>
      <c r="WGC92" s="169"/>
      <c r="WGD92" s="169"/>
      <c r="WGE92" s="169"/>
      <c r="WGF92" s="169"/>
      <c r="WGG92" s="169"/>
      <c r="WGH92" s="169"/>
      <c r="WGI92" s="169"/>
      <c r="WGJ92" s="169"/>
      <c r="WGK92" s="169"/>
      <c r="WGL92" s="169"/>
      <c r="WGM92" s="169"/>
      <c r="WGN92" s="169"/>
      <c r="WGO92" s="169"/>
      <c r="WGP92" s="169"/>
      <c r="WGQ92" s="169"/>
      <c r="WGR92" s="169"/>
      <c r="WGS92" s="169"/>
      <c r="WGT92" s="169"/>
      <c r="WGU92" s="169"/>
      <c r="WGV92" s="169"/>
      <c r="WGW92" s="169"/>
      <c r="WGX92" s="169"/>
      <c r="WGY92" s="169"/>
      <c r="WGZ92" s="169"/>
      <c r="WHA92" s="169"/>
      <c r="WHB92" s="169"/>
      <c r="WHC92" s="169"/>
      <c r="WHD92" s="169"/>
      <c r="WHE92" s="169"/>
      <c r="WHF92" s="169"/>
      <c r="WHG92" s="169"/>
      <c r="WHH92" s="169"/>
      <c r="WHI92" s="169"/>
      <c r="WHJ92" s="169"/>
      <c r="WHK92" s="169"/>
      <c r="WHL92" s="169"/>
      <c r="WHM92" s="169"/>
      <c r="WHN92" s="169"/>
      <c r="WHO92" s="169"/>
      <c r="WHP92" s="169"/>
      <c r="WHQ92" s="169"/>
      <c r="WHR92" s="169"/>
      <c r="WHS92" s="169"/>
      <c r="WHT92" s="169"/>
      <c r="WHU92" s="169"/>
      <c r="WHV92" s="169"/>
      <c r="WHW92" s="169"/>
      <c r="WHX92" s="169"/>
      <c r="WHY92" s="169"/>
      <c r="WHZ92" s="169"/>
      <c r="WIA92" s="169"/>
      <c r="WIB92" s="169"/>
      <c r="WIC92" s="169"/>
      <c r="WID92" s="169"/>
      <c r="WIE92" s="169"/>
      <c r="WIF92" s="169"/>
      <c r="WIG92" s="169"/>
      <c r="WIH92" s="169"/>
      <c r="WII92" s="169"/>
      <c r="WIJ92" s="169"/>
      <c r="WIK92" s="169"/>
      <c r="WIL92" s="169"/>
      <c r="WIM92" s="169"/>
      <c r="WIN92" s="169"/>
      <c r="WIO92" s="169"/>
      <c r="WIP92" s="169"/>
      <c r="WIQ92" s="169"/>
      <c r="WIR92" s="169"/>
      <c r="WIS92" s="169"/>
      <c r="WIT92" s="169"/>
      <c r="WIU92" s="169"/>
      <c r="WIV92" s="169"/>
      <c r="WIW92" s="169"/>
      <c r="WIX92" s="169"/>
      <c r="WIY92" s="169"/>
      <c r="WIZ92" s="169"/>
      <c r="WJA92" s="169"/>
      <c r="WJB92" s="169"/>
      <c r="WJC92" s="169"/>
      <c r="WJD92" s="169"/>
      <c r="WJE92" s="169"/>
      <c r="WJF92" s="169"/>
      <c r="WJG92" s="169"/>
      <c r="WJH92" s="169"/>
      <c r="WJI92" s="169"/>
      <c r="WJJ92" s="169"/>
      <c r="WJK92" s="169"/>
      <c r="WJL92" s="169"/>
      <c r="WJM92" s="169"/>
      <c r="WJN92" s="169"/>
      <c r="WJO92" s="169"/>
      <c r="WJP92" s="169"/>
      <c r="WJQ92" s="169"/>
      <c r="WJR92" s="169"/>
      <c r="WJS92" s="169"/>
      <c r="WJT92" s="169"/>
      <c r="WJU92" s="169"/>
      <c r="WJV92" s="169"/>
      <c r="WJW92" s="169"/>
      <c r="WJX92" s="169"/>
      <c r="WJY92" s="169"/>
      <c r="WJZ92" s="169"/>
      <c r="WKA92" s="169"/>
      <c r="WKB92" s="169"/>
      <c r="WKC92" s="169"/>
      <c r="WKD92" s="169"/>
      <c r="WKE92" s="169"/>
      <c r="WKF92" s="169"/>
      <c r="WKG92" s="169"/>
      <c r="WKH92" s="169"/>
      <c r="WKI92" s="169"/>
      <c r="WKJ92" s="169"/>
      <c r="WKK92" s="169"/>
      <c r="WKL92" s="169"/>
      <c r="WKM92" s="169"/>
      <c r="WKN92" s="169"/>
      <c r="WKO92" s="169"/>
      <c r="WKP92" s="169"/>
      <c r="WKQ92" s="169"/>
      <c r="WKR92" s="169"/>
      <c r="WKS92" s="169"/>
      <c r="WKT92" s="169"/>
      <c r="WKU92" s="169"/>
      <c r="WKV92" s="169"/>
      <c r="WKW92" s="169"/>
      <c r="WKX92" s="169"/>
      <c r="WKY92" s="169"/>
      <c r="WKZ92" s="169"/>
      <c r="WLA92" s="169"/>
      <c r="WLB92" s="169"/>
      <c r="WLC92" s="169"/>
      <c r="WLD92" s="169"/>
      <c r="WLE92" s="169"/>
      <c r="WLF92" s="169"/>
      <c r="WLG92" s="169"/>
      <c r="WLH92" s="169"/>
      <c r="WLI92" s="169"/>
      <c r="WLJ92" s="169"/>
      <c r="WLK92" s="169"/>
      <c r="WLL92" s="169"/>
      <c r="WLM92" s="169"/>
      <c r="WLN92" s="169"/>
      <c r="WLO92" s="169"/>
      <c r="WLP92" s="169"/>
      <c r="WLQ92" s="169"/>
      <c r="WLR92" s="169"/>
      <c r="WLS92" s="169"/>
      <c r="WLT92" s="169"/>
      <c r="WLU92" s="169"/>
      <c r="WLV92" s="169"/>
      <c r="WLW92" s="169"/>
      <c r="WLX92" s="169"/>
      <c r="WLY92" s="169"/>
      <c r="WLZ92" s="169"/>
      <c r="WMA92" s="169"/>
      <c r="WMB92" s="169"/>
      <c r="WMC92" s="169"/>
      <c r="WMD92" s="169"/>
      <c r="WME92" s="169"/>
      <c r="WMF92" s="169"/>
      <c r="WMG92" s="169"/>
      <c r="WMH92" s="169"/>
      <c r="WMI92" s="169"/>
      <c r="WMJ92" s="169"/>
      <c r="WMK92" s="169"/>
      <c r="WML92" s="169"/>
      <c r="WMM92" s="169"/>
      <c r="WMN92" s="169"/>
      <c r="WMO92" s="169"/>
      <c r="WMP92" s="169"/>
      <c r="WMQ92" s="169"/>
      <c r="WMR92" s="169"/>
      <c r="WMS92" s="169"/>
      <c r="WMT92" s="169"/>
      <c r="WMU92" s="169"/>
      <c r="WMV92" s="169"/>
      <c r="WMW92" s="169"/>
      <c r="WMX92" s="169"/>
      <c r="WMY92" s="169"/>
      <c r="WMZ92" s="169"/>
      <c r="WNA92" s="169"/>
      <c r="WNB92" s="169"/>
      <c r="WNC92" s="169"/>
      <c r="WND92" s="169"/>
      <c r="WNE92" s="169"/>
      <c r="WNF92" s="169"/>
      <c r="WNG92" s="169"/>
      <c r="WNH92" s="169"/>
      <c r="WNI92" s="169"/>
      <c r="WNJ92" s="169"/>
      <c r="WNK92" s="169"/>
      <c r="WNL92" s="169"/>
      <c r="WNM92" s="169"/>
      <c r="WNN92" s="169"/>
      <c r="WNO92" s="169"/>
      <c r="WNP92" s="169"/>
      <c r="WNQ92" s="169"/>
      <c r="WNR92" s="169"/>
      <c r="WNS92" s="169"/>
      <c r="WNT92" s="169"/>
      <c r="WNU92" s="169"/>
      <c r="WNV92" s="169"/>
      <c r="WNW92" s="169"/>
      <c r="WNX92" s="169"/>
      <c r="WNY92" s="169"/>
      <c r="WNZ92" s="169"/>
      <c r="WOA92" s="169"/>
      <c r="WOB92" s="169"/>
      <c r="WOC92" s="169"/>
      <c r="WOD92" s="169"/>
      <c r="WOE92" s="169"/>
      <c r="WOF92" s="169"/>
      <c r="WOG92" s="169"/>
      <c r="WOH92" s="169"/>
      <c r="WOI92" s="169"/>
      <c r="WOJ92" s="169"/>
      <c r="WOK92" s="169"/>
      <c r="WOL92" s="169"/>
      <c r="WOM92" s="169"/>
      <c r="WON92" s="169"/>
      <c r="WOO92" s="169"/>
      <c r="WOP92" s="169"/>
      <c r="WOQ92" s="169"/>
      <c r="WOR92" s="169"/>
      <c r="WOS92" s="169"/>
      <c r="WOT92" s="169"/>
      <c r="WOU92" s="169"/>
      <c r="WOV92" s="169"/>
      <c r="WOW92" s="169"/>
      <c r="WOX92" s="169"/>
      <c r="WOY92" s="169"/>
      <c r="WOZ92" s="169"/>
      <c r="WPA92" s="169"/>
      <c r="WPB92" s="169"/>
      <c r="WPC92" s="169"/>
      <c r="WPD92" s="169"/>
      <c r="WPE92" s="169"/>
      <c r="WPF92" s="169"/>
      <c r="WPG92" s="169"/>
      <c r="WPH92" s="169"/>
      <c r="WPI92" s="169"/>
      <c r="WPJ92" s="169"/>
      <c r="WPK92" s="169"/>
      <c r="WPL92" s="169"/>
      <c r="WPM92" s="169"/>
      <c r="WPN92" s="169"/>
      <c r="WPO92" s="169"/>
      <c r="WPP92" s="169"/>
      <c r="WPQ92" s="169"/>
      <c r="WPR92" s="169"/>
      <c r="WPS92" s="169"/>
      <c r="WPT92" s="169"/>
      <c r="WPU92" s="169"/>
      <c r="WPV92" s="169"/>
      <c r="WPW92" s="169"/>
      <c r="WPX92" s="169"/>
      <c r="WPY92" s="169"/>
      <c r="WPZ92" s="169"/>
      <c r="WQA92" s="169"/>
      <c r="WQB92" s="169"/>
      <c r="WQC92" s="169"/>
      <c r="WQD92" s="169"/>
      <c r="WQE92" s="169"/>
      <c r="WQF92" s="169"/>
      <c r="WQG92" s="169"/>
      <c r="WQH92" s="169"/>
      <c r="WQI92" s="169"/>
      <c r="WQJ92" s="169"/>
      <c r="WQK92" s="169"/>
      <c r="WQL92" s="169"/>
      <c r="WQM92" s="169"/>
      <c r="WQN92" s="169"/>
      <c r="WQO92" s="169"/>
      <c r="WQP92" s="169"/>
      <c r="WQQ92" s="169"/>
      <c r="WQR92" s="169"/>
      <c r="WQS92" s="169"/>
      <c r="WQT92" s="169"/>
      <c r="WQU92" s="169"/>
      <c r="WQV92" s="169"/>
      <c r="WQW92" s="169"/>
      <c r="WQX92" s="169"/>
      <c r="WQY92" s="169"/>
      <c r="WQZ92" s="169"/>
      <c r="WRA92" s="169"/>
      <c r="WRB92" s="169"/>
      <c r="WRC92" s="169"/>
      <c r="WRD92" s="169"/>
      <c r="WRE92" s="169"/>
      <c r="WRF92" s="169"/>
      <c r="WRG92" s="169"/>
      <c r="WRH92" s="169"/>
      <c r="WRI92" s="169"/>
      <c r="WRJ92" s="169"/>
      <c r="WRK92" s="169"/>
      <c r="WRL92" s="169"/>
      <c r="WRM92" s="169"/>
      <c r="WRN92" s="169"/>
      <c r="WRO92" s="169"/>
      <c r="WRP92" s="169"/>
      <c r="WRQ92" s="169"/>
      <c r="WRR92" s="169"/>
      <c r="WRS92" s="169"/>
      <c r="WRT92" s="169"/>
      <c r="WRU92" s="169"/>
      <c r="WRV92" s="169"/>
      <c r="WRW92" s="169"/>
      <c r="WRX92" s="169"/>
      <c r="WRY92" s="169"/>
      <c r="WRZ92" s="169"/>
      <c r="WSA92" s="169"/>
      <c r="WSB92" s="169"/>
      <c r="WSC92" s="169"/>
      <c r="WSD92" s="169"/>
      <c r="WSE92" s="169"/>
      <c r="WSF92" s="169"/>
      <c r="WSG92" s="169"/>
      <c r="WSH92" s="169"/>
      <c r="WSI92" s="169"/>
      <c r="WSJ92" s="169"/>
      <c r="WSK92" s="169"/>
      <c r="WSL92" s="169"/>
      <c r="WSM92" s="169"/>
      <c r="WSN92" s="169"/>
      <c r="WSO92" s="169"/>
      <c r="WSP92" s="169"/>
      <c r="WSQ92" s="169"/>
      <c r="WSR92" s="169"/>
      <c r="WSS92" s="169"/>
      <c r="WST92" s="169"/>
      <c r="WSU92" s="169"/>
      <c r="WSV92" s="169"/>
      <c r="WSW92" s="169"/>
      <c r="WSX92" s="169"/>
      <c r="WSY92" s="169"/>
      <c r="WSZ92" s="169"/>
      <c r="WTA92" s="169"/>
      <c r="WTB92" s="169"/>
      <c r="WTC92" s="169"/>
      <c r="WTD92" s="169"/>
      <c r="WTE92" s="169"/>
      <c r="WTF92" s="169"/>
      <c r="WTG92" s="169"/>
      <c r="WTH92" s="169"/>
      <c r="WTI92" s="169"/>
      <c r="WTJ92" s="169"/>
      <c r="WTK92" s="169"/>
      <c r="WTL92" s="169"/>
      <c r="WTM92" s="169"/>
      <c r="WTN92" s="169"/>
      <c r="WTO92" s="169"/>
      <c r="WTP92" s="169"/>
      <c r="WTQ92" s="169"/>
      <c r="WTR92" s="169"/>
      <c r="WTS92" s="169"/>
      <c r="WTT92" s="169"/>
      <c r="WTU92" s="169"/>
      <c r="WTV92" s="169"/>
      <c r="WTW92" s="169"/>
      <c r="WTX92" s="169"/>
      <c r="WTY92" s="169"/>
      <c r="WTZ92" s="169"/>
      <c r="WUA92" s="169"/>
      <c r="WUB92" s="169"/>
      <c r="WUC92" s="169"/>
      <c r="WUD92" s="169"/>
      <c r="WUE92" s="169"/>
      <c r="WUF92" s="169"/>
      <c r="WUG92" s="169"/>
      <c r="WUH92" s="169"/>
      <c r="WUI92" s="169"/>
      <c r="WUJ92" s="169"/>
      <c r="WUK92" s="169"/>
      <c r="WUL92" s="169"/>
      <c r="WUM92" s="169"/>
      <c r="WUN92" s="169"/>
      <c r="WUO92" s="169"/>
      <c r="WUP92" s="169"/>
      <c r="WUQ92" s="169"/>
      <c r="WUR92" s="169"/>
      <c r="WUS92" s="169"/>
      <c r="WUT92" s="169"/>
      <c r="WUU92" s="169"/>
      <c r="WUV92" s="169"/>
      <c r="WUW92" s="169"/>
      <c r="WUX92" s="169"/>
      <c r="WUY92" s="169"/>
      <c r="WUZ92" s="169"/>
      <c r="WVA92" s="169"/>
      <c r="WVB92" s="169"/>
      <c r="WVC92" s="169"/>
      <c r="WVD92" s="169"/>
      <c r="WVE92" s="169"/>
      <c r="WVF92" s="169"/>
      <c r="WVG92" s="169"/>
      <c r="WVH92" s="169"/>
      <c r="WVI92" s="169"/>
      <c r="WVJ92" s="169"/>
      <c r="WVK92" s="169"/>
      <c r="WVL92" s="169"/>
      <c r="WVM92" s="169"/>
      <c r="WVN92" s="169"/>
      <c r="WVO92" s="169"/>
      <c r="WVP92" s="169"/>
      <c r="WVQ92" s="169"/>
      <c r="WVR92" s="169"/>
      <c r="WVS92" s="169"/>
      <c r="WVT92" s="169"/>
      <c r="WVU92" s="169"/>
      <c r="WVV92" s="169"/>
      <c r="WVW92" s="169"/>
      <c r="WVX92" s="169"/>
      <c r="WVY92" s="169"/>
      <c r="WVZ92" s="169"/>
      <c r="WWA92" s="169"/>
      <c r="WWB92" s="169"/>
      <c r="WWC92" s="169"/>
      <c r="WWD92" s="169"/>
      <c r="WWE92" s="169"/>
      <c r="WWF92" s="169"/>
      <c r="WWG92" s="169"/>
      <c r="WWH92" s="169"/>
      <c r="WWI92" s="169"/>
      <c r="WWJ92" s="169"/>
      <c r="WWK92" s="169"/>
      <c r="WWL92" s="169"/>
      <c r="WWM92" s="169"/>
      <c r="WWN92" s="169"/>
      <c r="WWO92" s="169"/>
      <c r="WWP92" s="169"/>
      <c r="WWQ92" s="169"/>
      <c r="WWR92" s="169"/>
      <c r="WWS92" s="169"/>
      <c r="WWT92" s="169"/>
      <c r="WWU92" s="169"/>
      <c r="WWV92" s="169"/>
      <c r="WWW92" s="169"/>
      <c r="WWX92" s="169"/>
      <c r="WWY92" s="169"/>
      <c r="WWZ92" s="169"/>
      <c r="WXA92" s="169"/>
      <c r="WXB92" s="169"/>
      <c r="WXC92" s="169"/>
      <c r="WXD92" s="169"/>
      <c r="WXE92" s="169"/>
      <c r="WXF92" s="169"/>
      <c r="WXG92" s="169"/>
      <c r="WXH92" s="169"/>
      <c r="WXI92" s="169"/>
      <c r="WXJ92" s="169"/>
      <c r="WXK92" s="169"/>
      <c r="WXL92" s="169"/>
      <c r="WXM92" s="169"/>
      <c r="WXN92" s="169"/>
      <c r="WXO92" s="169"/>
      <c r="WXP92" s="169"/>
      <c r="WXQ92" s="169"/>
      <c r="WXR92" s="169"/>
      <c r="WXS92" s="169"/>
      <c r="WXT92" s="169"/>
      <c r="WXU92" s="169"/>
      <c r="WXV92" s="169"/>
      <c r="WXW92" s="169"/>
      <c r="WXX92" s="169"/>
      <c r="WXY92" s="169"/>
      <c r="WXZ92" s="169"/>
      <c r="WYA92" s="169"/>
      <c r="WYB92" s="169"/>
      <c r="WYC92" s="169"/>
      <c r="WYD92" s="169"/>
      <c r="WYE92" s="169"/>
      <c r="WYF92" s="169"/>
      <c r="WYG92" s="169"/>
      <c r="WYH92" s="169"/>
      <c r="WYI92" s="169"/>
      <c r="WYJ92" s="169"/>
      <c r="WYK92" s="169"/>
      <c r="WYL92" s="169"/>
      <c r="WYM92" s="169"/>
      <c r="WYN92" s="169"/>
      <c r="WYO92" s="169"/>
      <c r="WYP92" s="169"/>
      <c r="WYQ92" s="169"/>
      <c r="WYR92" s="169"/>
      <c r="WYS92" s="169"/>
      <c r="WYT92" s="169"/>
      <c r="WYU92" s="169"/>
      <c r="WYV92" s="169"/>
      <c r="WYW92" s="169"/>
      <c r="WYX92" s="169"/>
      <c r="WYY92" s="169"/>
      <c r="WYZ92" s="169"/>
      <c r="WZA92" s="169"/>
      <c r="WZB92" s="169"/>
      <c r="WZC92" s="169"/>
      <c r="WZD92" s="169"/>
      <c r="WZE92" s="169"/>
      <c r="WZF92" s="169"/>
      <c r="WZG92" s="169"/>
      <c r="WZH92" s="169"/>
      <c r="WZI92" s="169"/>
      <c r="WZJ92" s="169"/>
      <c r="WZK92" s="169"/>
      <c r="WZL92" s="169"/>
      <c r="WZM92" s="169"/>
      <c r="WZN92" s="169"/>
      <c r="WZO92" s="169"/>
      <c r="WZP92" s="169"/>
      <c r="WZQ92" s="169"/>
      <c r="WZR92" s="169"/>
      <c r="WZS92" s="169"/>
      <c r="WZT92" s="169"/>
      <c r="WZU92" s="169"/>
      <c r="WZV92" s="169"/>
      <c r="WZW92" s="169"/>
      <c r="WZX92" s="169"/>
      <c r="WZY92" s="169"/>
      <c r="WZZ92" s="169"/>
      <c r="XAA92" s="169"/>
      <c r="XAB92" s="169"/>
      <c r="XAC92" s="169"/>
      <c r="XAD92" s="169"/>
      <c r="XAE92" s="169"/>
      <c r="XAF92" s="169"/>
      <c r="XAG92" s="169"/>
      <c r="XAH92" s="169"/>
      <c r="XAI92" s="169"/>
      <c r="XAJ92" s="169"/>
      <c r="XAK92" s="169"/>
      <c r="XAL92" s="169"/>
      <c r="XAM92" s="169"/>
      <c r="XAN92" s="169"/>
      <c r="XAO92" s="169"/>
      <c r="XAP92" s="169"/>
      <c r="XAQ92" s="169"/>
      <c r="XAR92" s="169"/>
      <c r="XAS92" s="169"/>
      <c r="XAT92" s="169"/>
      <c r="XAU92" s="169"/>
      <c r="XAV92" s="169"/>
      <c r="XAW92" s="169"/>
      <c r="XAX92" s="169"/>
      <c r="XAY92" s="169"/>
      <c r="XAZ92" s="169"/>
      <c r="XBA92" s="169"/>
      <c r="XBB92" s="169"/>
      <c r="XBC92" s="169"/>
      <c r="XBD92" s="169"/>
      <c r="XBE92" s="169"/>
      <c r="XBF92" s="169"/>
      <c r="XBG92" s="169"/>
      <c r="XBH92" s="169"/>
      <c r="XBI92" s="169"/>
      <c r="XBJ92" s="169"/>
      <c r="XBK92" s="169"/>
      <c r="XBL92" s="169"/>
      <c r="XBM92" s="169"/>
      <c r="XBN92" s="169"/>
      <c r="XBO92" s="169"/>
      <c r="XBP92" s="169"/>
      <c r="XBQ92" s="169"/>
      <c r="XBR92" s="169"/>
      <c r="XBS92" s="169"/>
      <c r="XBT92" s="169"/>
      <c r="XBU92" s="169"/>
      <c r="XBV92" s="169"/>
      <c r="XBW92" s="169"/>
      <c r="XBX92" s="169"/>
      <c r="XBY92" s="169"/>
      <c r="XBZ92" s="169"/>
      <c r="XCA92" s="169"/>
      <c r="XCB92" s="169"/>
      <c r="XCC92" s="169"/>
      <c r="XCD92" s="169"/>
      <c r="XCE92" s="169"/>
      <c r="XCF92" s="169"/>
      <c r="XCG92" s="169"/>
      <c r="XCH92" s="169"/>
      <c r="XCI92" s="169"/>
      <c r="XCJ92" s="169"/>
      <c r="XCK92" s="169"/>
      <c r="XCL92" s="169"/>
      <c r="XCM92" s="169"/>
      <c r="XCN92" s="169"/>
      <c r="XCO92" s="169"/>
      <c r="XCP92" s="169"/>
      <c r="XCQ92" s="169"/>
      <c r="XCR92" s="169"/>
      <c r="XCS92" s="169"/>
      <c r="XCT92" s="169"/>
      <c r="XCU92" s="169"/>
      <c r="XCV92" s="169"/>
      <c r="XCW92" s="169"/>
      <c r="XCX92" s="169"/>
      <c r="XCY92" s="169"/>
      <c r="XCZ92" s="169"/>
      <c r="XDA92" s="169"/>
      <c r="XDB92" s="169"/>
      <c r="XDC92" s="169"/>
      <c r="XDD92" s="169"/>
      <c r="XDE92" s="169"/>
      <c r="XDF92" s="169"/>
      <c r="XDG92" s="169"/>
      <c r="XDH92" s="169"/>
      <c r="XDI92" s="169"/>
      <c r="XDJ92" s="169"/>
      <c r="XDK92" s="169"/>
      <c r="XDL92" s="169"/>
      <c r="XDM92" s="169"/>
      <c r="XDN92" s="169"/>
      <c r="XDO92" s="169"/>
      <c r="XDP92" s="169"/>
      <c r="XDQ92" s="169"/>
      <c r="XDR92" s="169"/>
      <c r="XDS92" s="169"/>
      <c r="XDT92" s="169"/>
      <c r="XDU92" s="169"/>
      <c r="XDV92" s="169"/>
      <c r="XDW92" s="169"/>
      <c r="XDX92" s="169"/>
      <c r="XDY92" s="169"/>
      <c r="XDZ92" s="169"/>
      <c r="XEA92" s="169"/>
      <c r="XEB92" s="169"/>
      <c r="XEC92" s="169"/>
      <c r="XED92" s="169"/>
      <c r="XEE92" s="169"/>
      <c r="XEF92" s="169"/>
      <c r="XEG92" s="169"/>
      <c r="XEH92" s="169"/>
      <c r="XEI92" s="169"/>
      <c r="XEJ92" s="169"/>
      <c r="XEK92" s="169"/>
      <c r="XEL92" s="169"/>
      <c r="XEM92" s="169"/>
      <c r="XEN92" s="169"/>
      <c r="XEO92" s="169"/>
      <c r="XEP92" s="169"/>
      <c r="XEQ92" s="169"/>
      <c r="XER92" s="169"/>
      <c r="XES92" s="169"/>
      <c r="XET92" s="169"/>
      <c r="XEU92" s="169"/>
      <c r="XEV92" s="169"/>
      <c r="XEW92" s="169"/>
      <c r="XEX92" s="169"/>
    </row>
    <row r="93" spans="1:16378" s="184" customFormat="1" x14ac:dyDescent="0.25">
      <c r="A93" s="193"/>
      <c r="D93" s="169"/>
      <c r="E93" s="169"/>
      <c r="F93" s="169"/>
      <c r="G93" s="169"/>
      <c r="H93" s="169"/>
      <c r="I93" s="169"/>
      <c r="J93" s="169"/>
      <c r="K93" s="169"/>
      <c r="L93" s="169"/>
      <c r="M93" s="169"/>
      <c r="N93" s="169"/>
      <c r="O93" s="169"/>
      <c r="P93" s="169"/>
      <c r="Q93" s="169"/>
      <c r="R93" s="169"/>
      <c r="S93" s="169"/>
      <c r="T93" s="169"/>
      <c r="U93" s="169"/>
      <c r="V93" s="169"/>
      <c r="W93" s="169"/>
      <c r="X93" s="169"/>
      <c r="Y93" s="169"/>
      <c r="Z93" s="169"/>
      <c r="AA93" s="169"/>
      <c r="AB93" s="169"/>
      <c r="AC93" s="169"/>
      <c r="AD93" s="169"/>
      <c r="AE93" s="169"/>
      <c r="AF93" s="169"/>
      <c r="AG93" s="169"/>
      <c r="AH93" s="169"/>
      <c r="AI93" s="169"/>
      <c r="AJ93" s="169"/>
      <c r="AK93" s="169"/>
      <c r="AL93" s="169"/>
      <c r="AM93" s="169"/>
      <c r="AN93" s="169"/>
      <c r="AO93" s="169"/>
      <c r="AP93" s="169"/>
      <c r="AQ93" s="169"/>
      <c r="AR93" s="169"/>
      <c r="AS93" s="169"/>
      <c r="AT93" s="169"/>
      <c r="AU93" s="169"/>
      <c r="AV93" s="169"/>
      <c r="AW93" s="169"/>
      <c r="AX93" s="169"/>
      <c r="AY93" s="169"/>
      <c r="AZ93" s="169"/>
      <c r="BA93" s="169"/>
      <c r="BB93" s="169"/>
      <c r="BC93" s="169"/>
      <c r="BD93" s="169"/>
      <c r="BE93" s="169"/>
      <c r="BF93" s="169"/>
      <c r="BG93" s="169"/>
      <c r="BH93" s="169"/>
      <c r="BI93" s="169"/>
      <c r="BJ93" s="169"/>
      <c r="BK93" s="169"/>
      <c r="BL93" s="169"/>
      <c r="BM93" s="169"/>
      <c r="BN93" s="169"/>
      <c r="BO93" s="169"/>
      <c r="BP93" s="169"/>
      <c r="BQ93" s="169"/>
      <c r="BR93" s="169"/>
      <c r="BS93" s="169"/>
      <c r="BT93" s="169"/>
      <c r="BU93" s="169"/>
      <c r="BV93" s="169"/>
      <c r="BW93" s="169"/>
      <c r="BX93" s="169"/>
      <c r="BY93" s="169"/>
      <c r="BZ93" s="169"/>
      <c r="CA93" s="169"/>
      <c r="CB93" s="169"/>
      <c r="CC93" s="169"/>
      <c r="CD93" s="169"/>
      <c r="CE93" s="169"/>
      <c r="CF93" s="169"/>
      <c r="CG93" s="169"/>
      <c r="CH93" s="169"/>
      <c r="CI93" s="169"/>
      <c r="CJ93" s="169"/>
      <c r="CK93" s="169"/>
      <c r="CL93" s="169"/>
      <c r="CM93" s="169"/>
      <c r="CN93" s="169"/>
      <c r="CO93" s="169"/>
      <c r="CP93" s="169"/>
      <c r="CQ93" s="169"/>
      <c r="CR93" s="169"/>
      <c r="CS93" s="169"/>
      <c r="CT93" s="169"/>
      <c r="CU93" s="169"/>
      <c r="CV93" s="169"/>
      <c r="CW93" s="169"/>
      <c r="CX93" s="169"/>
      <c r="CY93" s="169"/>
      <c r="CZ93" s="169"/>
      <c r="DA93" s="169"/>
      <c r="DB93" s="169"/>
      <c r="DC93" s="169"/>
      <c r="DD93" s="169"/>
      <c r="DE93" s="169"/>
      <c r="DF93" s="169"/>
      <c r="DG93" s="169"/>
      <c r="DH93" s="169"/>
      <c r="DI93" s="169"/>
      <c r="DJ93" s="169"/>
      <c r="DK93" s="169"/>
      <c r="DL93" s="169"/>
      <c r="DM93" s="169"/>
      <c r="DN93" s="169"/>
      <c r="DO93" s="169"/>
      <c r="DP93" s="169"/>
      <c r="DQ93" s="169"/>
      <c r="DR93" s="169"/>
      <c r="DS93" s="169"/>
      <c r="DT93" s="169"/>
      <c r="DU93" s="169"/>
      <c r="DV93" s="169"/>
      <c r="DW93" s="169"/>
      <c r="DX93" s="169"/>
      <c r="DY93" s="169"/>
      <c r="DZ93" s="169"/>
      <c r="EA93" s="169"/>
      <c r="EB93" s="169"/>
      <c r="EC93" s="169"/>
      <c r="ED93" s="169"/>
      <c r="EE93" s="169"/>
      <c r="EF93" s="169"/>
      <c r="EG93" s="169"/>
      <c r="EH93" s="169"/>
      <c r="EI93" s="169"/>
      <c r="EJ93" s="169"/>
      <c r="EK93" s="169"/>
      <c r="EL93" s="169"/>
      <c r="EM93" s="169"/>
      <c r="EN93" s="169"/>
      <c r="EO93" s="169"/>
      <c r="EP93" s="169"/>
      <c r="EQ93" s="169"/>
      <c r="ER93" s="169"/>
      <c r="ES93" s="169"/>
      <c r="ET93" s="169"/>
      <c r="EU93" s="169"/>
      <c r="EV93" s="169"/>
      <c r="EW93" s="169"/>
      <c r="EX93" s="169"/>
      <c r="EY93" s="169"/>
      <c r="EZ93" s="169"/>
      <c r="FA93" s="169"/>
      <c r="FB93" s="169"/>
      <c r="FC93" s="169"/>
      <c r="FD93" s="169"/>
      <c r="FE93" s="169"/>
      <c r="FF93" s="169"/>
      <c r="FG93" s="169"/>
      <c r="FH93" s="169"/>
      <c r="FI93" s="169"/>
      <c r="FJ93" s="169"/>
      <c r="FK93" s="169"/>
      <c r="FL93" s="169"/>
      <c r="FM93" s="169"/>
      <c r="FN93" s="169"/>
      <c r="FO93" s="169"/>
      <c r="FP93" s="169"/>
      <c r="FQ93" s="169"/>
      <c r="FR93" s="169"/>
      <c r="FS93" s="169"/>
      <c r="FT93" s="169"/>
      <c r="FU93" s="169"/>
      <c r="FV93" s="169"/>
      <c r="FW93" s="169"/>
      <c r="FX93" s="169"/>
      <c r="FY93" s="169"/>
      <c r="FZ93" s="169"/>
      <c r="GA93" s="169"/>
      <c r="GB93" s="169"/>
      <c r="GC93" s="169"/>
      <c r="GD93" s="169"/>
      <c r="GE93" s="169"/>
      <c r="GF93" s="169"/>
      <c r="GG93" s="169"/>
      <c r="GH93" s="169"/>
      <c r="GI93" s="169"/>
      <c r="GJ93" s="169"/>
      <c r="GK93" s="169"/>
      <c r="GL93" s="169"/>
      <c r="GM93" s="169"/>
      <c r="GN93" s="169"/>
      <c r="GO93" s="169"/>
      <c r="GP93" s="169"/>
      <c r="GQ93" s="169"/>
      <c r="GR93" s="169"/>
      <c r="GS93" s="169"/>
      <c r="GT93" s="169"/>
      <c r="GU93" s="169"/>
      <c r="GV93" s="169"/>
      <c r="GW93" s="169"/>
      <c r="GX93" s="169"/>
      <c r="GY93" s="169"/>
      <c r="GZ93" s="169"/>
      <c r="HA93" s="169"/>
      <c r="HB93" s="169"/>
      <c r="HC93" s="169"/>
      <c r="HD93" s="169"/>
      <c r="HE93" s="169"/>
      <c r="HF93" s="169"/>
      <c r="HG93" s="169"/>
      <c r="HH93" s="169"/>
      <c r="HI93" s="169"/>
      <c r="HJ93" s="169"/>
      <c r="HK93" s="169"/>
      <c r="HL93" s="169"/>
      <c r="HM93" s="169"/>
      <c r="HN93" s="169"/>
      <c r="HO93" s="169"/>
      <c r="HP93" s="169"/>
      <c r="HQ93" s="169"/>
      <c r="HR93" s="169"/>
      <c r="HS93" s="169"/>
      <c r="HT93" s="169"/>
      <c r="HU93" s="169"/>
      <c r="HV93" s="169"/>
      <c r="HW93" s="169"/>
      <c r="HX93" s="169"/>
      <c r="HY93" s="169"/>
      <c r="HZ93" s="169"/>
      <c r="IA93" s="169"/>
      <c r="IB93" s="169"/>
      <c r="IC93" s="169"/>
      <c r="ID93" s="169"/>
      <c r="IE93" s="169"/>
      <c r="IF93" s="169"/>
      <c r="IG93" s="169"/>
      <c r="IH93" s="169"/>
      <c r="II93" s="169"/>
      <c r="IJ93" s="169"/>
      <c r="IK93" s="169"/>
      <c r="IL93" s="169"/>
      <c r="IM93" s="169"/>
      <c r="IN93" s="169"/>
      <c r="IO93" s="169"/>
      <c r="IP93" s="169"/>
      <c r="IQ93" s="169"/>
      <c r="IR93" s="169"/>
      <c r="IS93" s="169"/>
      <c r="IT93" s="169"/>
      <c r="IU93" s="169"/>
      <c r="IV93" s="169"/>
      <c r="IW93" s="169"/>
      <c r="IX93" s="169"/>
      <c r="IY93" s="169"/>
      <c r="IZ93" s="169"/>
      <c r="JA93" s="169"/>
      <c r="JB93" s="169"/>
      <c r="JC93" s="169"/>
      <c r="JD93" s="169"/>
      <c r="JE93" s="169"/>
      <c r="JF93" s="169"/>
      <c r="JG93" s="169"/>
      <c r="JH93" s="169"/>
      <c r="JI93" s="169"/>
      <c r="JJ93" s="169"/>
      <c r="JK93" s="169"/>
      <c r="JL93" s="169"/>
      <c r="JM93" s="169"/>
      <c r="JN93" s="169"/>
      <c r="JO93" s="169"/>
      <c r="JP93" s="169"/>
      <c r="JQ93" s="169"/>
      <c r="JR93" s="169"/>
      <c r="JS93" s="169"/>
      <c r="JT93" s="169"/>
      <c r="JU93" s="169"/>
      <c r="JV93" s="169"/>
      <c r="JW93" s="169"/>
      <c r="JX93" s="169"/>
      <c r="JY93" s="169"/>
      <c r="JZ93" s="169"/>
      <c r="KA93" s="169"/>
      <c r="KB93" s="169"/>
      <c r="KC93" s="169"/>
      <c r="KD93" s="169"/>
      <c r="KE93" s="169"/>
      <c r="KF93" s="169"/>
      <c r="KG93" s="169"/>
      <c r="KH93" s="169"/>
      <c r="KI93" s="169"/>
      <c r="KJ93" s="169"/>
      <c r="KK93" s="169"/>
      <c r="KL93" s="169"/>
      <c r="KM93" s="169"/>
      <c r="KN93" s="169"/>
      <c r="KO93" s="169"/>
      <c r="KP93" s="169"/>
      <c r="KQ93" s="169"/>
      <c r="KR93" s="169"/>
      <c r="KS93" s="169"/>
      <c r="KT93" s="169"/>
      <c r="KU93" s="169"/>
      <c r="KV93" s="169"/>
      <c r="KW93" s="169"/>
      <c r="KX93" s="169"/>
      <c r="KY93" s="169"/>
      <c r="KZ93" s="169"/>
      <c r="LA93" s="169"/>
      <c r="LB93" s="169"/>
      <c r="LC93" s="169"/>
      <c r="LD93" s="169"/>
      <c r="LE93" s="169"/>
      <c r="LF93" s="169"/>
      <c r="LG93" s="169"/>
      <c r="LH93" s="169"/>
      <c r="LI93" s="169"/>
      <c r="LJ93" s="169"/>
      <c r="LK93" s="169"/>
      <c r="LL93" s="169"/>
      <c r="LM93" s="169"/>
      <c r="LN93" s="169"/>
      <c r="LO93" s="169"/>
      <c r="LP93" s="169"/>
      <c r="LQ93" s="169"/>
      <c r="LR93" s="169"/>
      <c r="LS93" s="169"/>
      <c r="LT93" s="169"/>
      <c r="LU93" s="169"/>
      <c r="LV93" s="169"/>
      <c r="LW93" s="169"/>
      <c r="LX93" s="169"/>
      <c r="LY93" s="169"/>
      <c r="LZ93" s="169"/>
      <c r="MA93" s="169"/>
      <c r="MB93" s="169"/>
      <c r="MC93" s="169"/>
      <c r="MD93" s="169"/>
      <c r="ME93" s="169"/>
      <c r="MF93" s="169"/>
      <c r="MG93" s="169"/>
      <c r="MH93" s="169"/>
      <c r="MI93" s="169"/>
      <c r="MJ93" s="169"/>
      <c r="MK93" s="169"/>
      <c r="ML93" s="169"/>
      <c r="MM93" s="169"/>
      <c r="MN93" s="169"/>
      <c r="MO93" s="169"/>
      <c r="MP93" s="169"/>
      <c r="MQ93" s="169"/>
      <c r="MR93" s="169"/>
      <c r="MS93" s="169"/>
      <c r="MT93" s="169"/>
      <c r="MU93" s="169"/>
      <c r="MV93" s="169"/>
      <c r="MW93" s="169"/>
      <c r="MX93" s="169"/>
      <c r="MY93" s="169"/>
      <c r="MZ93" s="169"/>
      <c r="NA93" s="169"/>
      <c r="NB93" s="169"/>
      <c r="NC93" s="169"/>
      <c r="ND93" s="169"/>
      <c r="NE93" s="169"/>
      <c r="NF93" s="169"/>
      <c r="NG93" s="169"/>
      <c r="NH93" s="169"/>
      <c r="NI93" s="169"/>
      <c r="NJ93" s="169"/>
      <c r="NK93" s="169"/>
      <c r="NL93" s="169"/>
      <c r="NM93" s="169"/>
      <c r="NN93" s="169"/>
      <c r="NO93" s="169"/>
      <c r="NP93" s="169"/>
      <c r="NQ93" s="169"/>
      <c r="NR93" s="169"/>
      <c r="NS93" s="169"/>
      <c r="NT93" s="169"/>
      <c r="NU93" s="169"/>
      <c r="NV93" s="169"/>
      <c r="NW93" s="169"/>
      <c r="NX93" s="169"/>
      <c r="NY93" s="169"/>
      <c r="NZ93" s="169"/>
      <c r="OA93" s="169"/>
      <c r="OB93" s="169"/>
      <c r="OC93" s="169"/>
      <c r="OD93" s="169"/>
      <c r="OE93" s="169"/>
      <c r="OF93" s="169"/>
      <c r="OG93" s="169"/>
      <c r="OH93" s="169"/>
      <c r="OI93" s="169"/>
      <c r="OJ93" s="169"/>
      <c r="OK93" s="169"/>
      <c r="OL93" s="169"/>
      <c r="OM93" s="169"/>
      <c r="ON93" s="169"/>
      <c r="OO93" s="169"/>
      <c r="OP93" s="169"/>
      <c r="OQ93" s="169"/>
      <c r="OR93" s="169"/>
      <c r="OS93" s="169"/>
      <c r="OT93" s="169"/>
      <c r="OU93" s="169"/>
      <c r="OV93" s="169"/>
      <c r="OW93" s="169"/>
      <c r="OX93" s="169"/>
      <c r="OY93" s="169"/>
      <c r="OZ93" s="169"/>
      <c r="PA93" s="169"/>
      <c r="PB93" s="169"/>
      <c r="PC93" s="169"/>
      <c r="PD93" s="169"/>
      <c r="PE93" s="169"/>
      <c r="PF93" s="169"/>
      <c r="PG93" s="169"/>
      <c r="PH93" s="169"/>
      <c r="PI93" s="169"/>
      <c r="PJ93" s="169"/>
      <c r="PK93" s="169"/>
      <c r="PL93" s="169"/>
      <c r="PM93" s="169"/>
      <c r="PN93" s="169"/>
      <c r="PO93" s="169"/>
      <c r="PP93" s="169"/>
      <c r="PQ93" s="169"/>
      <c r="PR93" s="169"/>
      <c r="PS93" s="169"/>
      <c r="PT93" s="169"/>
      <c r="PU93" s="169"/>
      <c r="PV93" s="169"/>
      <c r="PW93" s="169"/>
      <c r="PX93" s="169"/>
      <c r="PY93" s="169"/>
      <c r="PZ93" s="169"/>
      <c r="QA93" s="169"/>
      <c r="QB93" s="169"/>
      <c r="QC93" s="169"/>
      <c r="QD93" s="169"/>
      <c r="QE93" s="169"/>
      <c r="QF93" s="169"/>
      <c r="QG93" s="169"/>
      <c r="QH93" s="169"/>
      <c r="QI93" s="169"/>
      <c r="QJ93" s="169"/>
      <c r="QK93" s="169"/>
      <c r="QL93" s="169"/>
      <c r="QM93" s="169"/>
      <c r="QN93" s="169"/>
      <c r="QO93" s="169"/>
      <c r="QP93" s="169"/>
      <c r="QQ93" s="169"/>
      <c r="QR93" s="169"/>
      <c r="QS93" s="169"/>
      <c r="QT93" s="169"/>
      <c r="QU93" s="169"/>
      <c r="QV93" s="169"/>
      <c r="QW93" s="169"/>
      <c r="QX93" s="169"/>
      <c r="QY93" s="169"/>
      <c r="QZ93" s="169"/>
      <c r="RA93" s="169"/>
      <c r="RB93" s="169"/>
      <c r="RC93" s="169"/>
      <c r="RD93" s="169"/>
      <c r="RE93" s="169"/>
      <c r="RF93" s="169"/>
      <c r="RG93" s="169"/>
      <c r="RH93" s="169"/>
      <c r="RI93" s="169"/>
      <c r="RJ93" s="169"/>
      <c r="RK93" s="169"/>
      <c r="RL93" s="169"/>
      <c r="RM93" s="169"/>
      <c r="RN93" s="169"/>
      <c r="RO93" s="169"/>
      <c r="RP93" s="169"/>
      <c r="RQ93" s="169"/>
      <c r="RR93" s="169"/>
      <c r="RS93" s="169"/>
      <c r="RT93" s="169"/>
      <c r="RU93" s="169"/>
      <c r="RV93" s="169"/>
      <c r="RW93" s="169"/>
      <c r="RX93" s="169"/>
      <c r="RY93" s="169"/>
      <c r="RZ93" s="169"/>
      <c r="SA93" s="169"/>
      <c r="SB93" s="169"/>
      <c r="SC93" s="169"/>
      <c r="SD93" s="169"/>
      <c r="SE93" s="169"/>
      <c r="SF93" s="169"/>
      <c r="SG93" s="169"/>
      <c r="SH93" s="169"/>
      <c r="SI93" s="169"/>
      <c r="SJ93" s="169"/>
      <c r="SK93" s="169"/>
      <c r="SL93" s="169"/>
      <c r="SM93" s="169"/>
      <c r="SN93" s="169"/>
      <c r="SO93" s="169"/>
      <c r="SP93" s="169"/>
      <c r="SQ93" s="169"/>
      <c r="SR93" s="169"/>
      <c r="SS93" s="169"/>
      <c r="ST93" s="169"/>
      <c r="SU93" s="169"/>
      <c r="SV93" s="169"/>
      <c r="SW93" s="169"/>
      <c r="SX93" s="169"/>
      <c r="SY93" s="169"/>
      <c r="SZ93" s="169"/>
      <c r="TA93" s="169"/>
      <c r="TB93" s="169"/>
      <c r="TC93" s="169"/>
      <c r="TD93" s="169"/>
      <c r="TE93" s="169"/>
      <c r="TF93" s="169"/>
      <c r="TG93" s="169"/>
      <c r="TH93" s="169"/>
      <c r="TI93" s="169"/>
      <c r="TJ93" s="169"/>
      <c r="TK93" s="169"/>
      <c r="TL93" s="169"/>
      <c r="TM93" s="169"/>
      <c r="TN93" s="169"/>
      <c r="TO93" s="169"/>
      <c r="TP93" s="169"/>
      <c r="TQ93" s="169"/>
      <c r="TR93" s="169"/>
      <c r="TS93" s="169"/>
      <c r="TT93" s="169"/>
      <c r="TU93" s="169"/>
      <c r="TV93" s="169"/>
      <c r="TW93" s="169"/>
      <c r="TX93" s="169"/>
      <c r="TY93" s="169"/>
      <c r="TZ93" s="169"/>
      <c r="UA93" s="169"/>
      <c r="UB93" s="169"/>
      <c r="UC93" s="169"/>
      <c r="UD93" s="169"/>
      <c r="UE93" s="169"/>
      <c r="UF93" s="169"/>
      <c r="UG93" s="169"/>
      <c r="UH93" s="169"/>
      <c r="UI93" s="169"/>
      <c r="UJ93" s="169"/>
      <c r="UK93" s="169"/>
      <c r="UL93" s="169"/>
      <c r="UM93" s="169"/>
      <c r="UN93" s="169"/>
      <c r="UO93" s="169"/>
      <c r="UP93" s="169"/>
      <c r="UQ93" s="169"/>
      <c r="UR93" s="169"/>
      <c r="US93" s="169"/>
      <c r="UT93" s="169"/>
      <c r="UU93" s="169"/>
      <c r="UV93" s="169"/>
      <c r="UW93" s="169"/>
      <c r="UX93" s="169"/>
      <c r="UY93" s="169"/>
      <c r="UZ93" s="169"/>
      <c r="VA93" s="169"/>
      <c r="VB93" s="169"/>
      <c r="VC93" s="169"/>
      <c r="VD93" s="169"/>
      <c r="VE93" s="169"/>
      <c r="VF93" s="169"/>
      <c r="VG93" s="169"/>
      <c r="VH93" s="169"/>
      <c r="VI93" s="169"/>
      <c r="VJ93" s="169"/>
      <c r="VK93" s="169"/>
      <c r="VL93" s="169"/>
      <c r="VM93" s="169"/>
      <c r="VN93" s="169"/>
      <c r="VO93" s="169"/>
      <c r="VP93" s="169"/>
      <c r="VQ93" s="169"/>
      <c r="VR93" s="169"/>
      <c r="VS93" s="169"/>
      <c r="VT93" s="169"/>
      <c r="VU93" s="169"/>
      <c r="VV93" s="169"/>
      <c r="VW93" s="169"/>
      <c r="VX93" s="169"/>
      <c r="VY93" s="169"/>
      <c r="VZ93" s="169"/>
      <c r="WA93" s="169"/>
      <c r="WB93" s="169"/>
      <c r="WC93" s="169"/>
      <c r="WD93" s="169"/>
      <c r="WE93" s="169"/>
      <c r="WF93" s="169"/>
      <c r="WG93" s="169"/>
      <c r="WH93" s="169"/>
      <c r="WI93" s="169"/>
      <c r="WJ93" s="169"/>
      <c r="WK93" s="169"/>
      <c r="WL93" s="169"/>
      <c r="WM93" s="169"/>
      <c r="WN93" s="169"/>
      <c r="WO93" s="169"/>
      <c r="WP93" s="169"/>
      <c r="WQ93" s="169"/>
      <c r="WR93" s="169"/>
      <c r="WS93" s="169"/>
      <c r="WT93" s="169"/>
      <c r="WU93" s="169"/>
      <c r="WV93" s="169"/>
      <c r="WW93" s="169"/>
      <c r="WX93" s="169"/>
      <c r="WY93" s="169"/>
      <c r="WZ93" s="169"/>
      <c r="XA93" s="169"/>
      <c r="XB93" s="169"/>
      <c r="XC93" s="169"/>
      <c r="XD93" s="169"/>
      <c r="XE93" s="169"/>
      <c r="XF93" s="169"/>
      <c r="XG93" s="169"/>
      <c r="XH93" s="169"/>
      <c r="XI93" s="169"/>
      <c r="XJ93" s="169"/>
      <c r="XK93" s="169"/>
      <c r="XL93" s="169"/>
      <c r="XM93" s="169"/>
      <c r="XN93" s="169"/>
      <c r="XO93" s="169"/>
      <c r="XP93" s="169"/>
      <c r="XQ93" s="169"/>
      <c r="XR93" s="169"/>
      <c r="XS93" s="169"/>
      <c r="XT93" s="169"/>
      <c r="XU93" s="169"/>
      <c r="XV93" s="169"/>
      <c r="XW93" s="169"/>
      <c r="XX93" s="169"/>
      <c r="XY93" s="169"/>
      <c r="XZ93" s="169"/>
      <c r="YA93" s="169"/>
      <c r="YB93" s="169"/>
      <c r="YC93" s="169"/>
      <c r="YD93" s="169"/>
      <c r="YE93" s="169"/>
      <c r="YF93" s="169"/>
      <c r="YG93" s="169"/>
      <c r="YH93" s="169"/>
      <c r="YI93" s="169"/>
      <c r="YJ93" s="169"/>
      <c r="YK93" s="169"/>
      <c r="YL93" s="169"/>
      <c r="YM93" s="169"/>
      <c r="YN93" s="169"/>
      <c r="YO93" s="169"/>
      <c r="YP93" s="169"/>
      <c r="YQ93" s="169"/>
      <c r="YR93" s="169"/>
      <c r="YS93" s="169"/>
      <c r="YT93" s="169"/>
      <c r="YU93" s="169"/>
      <c r="YV93" s="169"/>
      <c r="YW93" s="169"/>
      <c r="YX93" s="169"/>
      <c r="YY93" s="169"/>
      <c r="YZ93" s="169"/>
      <c r="ZA93" s="169"/>
      <c r="ZB93" s="169"/>
      <c r="ZC93" s="169"/>
      <c r="ZD93" s="169"/>
      <c r="ZE93" s="169"/>
      <c r="ZF93" s="169"/>
      <c r="ZG93" s="169"/>
      <c r="ZH93" s="169"/>
      <c r="ZI93" s="169"/>
      <c r="ZJ93" s="169"/>
      <c r="ZK93" s="169"/>
      <c r="ZL93" s="169"/>
      <c r="ZM93" s="169"/>
      <c r="ZN93" s="169"/>
      <c r="ZO93" s="169"/>
      <c r="ZP93" s="169"/>
      <c r="ZQ93" s="169"/>
      <c r="ZR93" s="169"/>
      <c r="ZS93" s="169"/>
      <c r="ZT93" s="169"/>
      <c r="ZU93" s="169"/>
      <c r="ZV93" s="169"/>
      <c r="ZW93" s="169"/>
      <c r="ZX93" s="169"/>
      <c r="ZY93" s="169"/>
      <c r="ZZ93" s="169"/>
      <c r="AAA93" s="169"/>
      <c r="AAB93" s="169"/>
      <c r="AAC93" s="169"/>
      <c r="AAD93" s="169"/>
      <c r="AAE93" s="169"/>
      <c r="AAF93" s="169"/>
      <c r="AAG93" s="169"/>
      <c r="AAH93" s="169"/>
      <c r="AAI93" s="169"/>
      <c r="AAJ93" s="169"/>
      <c r="AAK93" s="169"/>
      <c r="AAL93" s="169"/>
      <c r="AAM93" s="169"/>
      <c r="AAN93" s="169"/>
      <c r="AAO93" s="169"/>
      <c r="AAP93" s="169"/>
      <c r="AAQ93" s="169"/>
      <c r="AAR93" s="169"/>
      <c r="AAS93" s="169"/>
      <c r="AAT93" s="169"/>
      <c r="AAU93" s="169"/>
      <c r="AAV93" s="169"/>
      <c r="AAW93" s="169"/>
      <c r="AAX93" s="169"/>
      <c r="AAY93" s="169"/>
      <c r="AAZ93" s="169"/>
      <c r="ABA93" s="169"/>
      <c r="ABB93" s="169"/>
      <c r="ABC93" s="169"/>
      <c r="ABD93" s="169"/>
      <c r="ABE93" s="169"/>
      <c r="ABF93" s="169"/>
      <c r="ABG93" s="169"/>
      <c r="ABH93" s="169"/>
      <c r="ABI93" s="169"/>
      <c r="ABJ93" s="169"/>
      <c r="ABK93" s="169"/>
      <c r="ABL93" s="169"/>
      <c r="ABM93" s="169"/>
      <c r="ABN93" s="169"/>
      <c r="ABO93" s="169"/>
      <c r="ABP93" s="169"/>
      <c r="ABQ93" s="169"/>
      <c r="ABR93" s="169"/>
      <c r="ABS93" s="169"/>
      <c r="ABT93" s="169"/>
      <c r="ABU93" s="169"/>
      <c r="ABV93" s="169"/>
      <c r="ABW93" s="169"/>
      <c r="ABX93" s="169"/>
      <c r="ABY93" s="169"/>
      <c r="ABZ93" s="169"/>
      <c r="ACA93" s="169"/>
      <c r="ACB93" s="169"/>
      <c r="ACC93" s="169"/>
      <c r="ACD93" s="169"/>
      <c r="ACE93" s="169"/>
      <c r="ACF93" s="169"/>
      <c r="ACG93" s="169"/>
      <c r="ACH93" s="169"/>
      <c r="ACI93" s="169"/>
      <c r="ACJ93" s="169"/>
      <c r="ACK93" s="169"/>
      <c r="ACL93" s="169"/>
      <c r="ACM93" s="169"/>
      <c r="ACN93" s="169"/>
      <c r="ACO93" s="169"/>
      <c r="ACP93" s="169"/>
      <c r="ACQ93" s="169"/>
      <c r="ACR93" s="169"/>
      <c r="ACS93" s="169"/>
      <c r="ACT93" s="169"/>
      <c r="ACU93" s="169"/>
      <c r="ACV93" s="169"/>
      <c r="ACW93" s="169"/>
      <c r="ACX93" s="169"/>
      <c r="ACY93" s="169"/>
      <c r="ACZ93" s="169"/>
      <c r="ADA93" s="169"/>
      <c r="ADB93" s="169"/>
      <c r="ADC93" s="169"/>
      <c r="ADD93" s="169"/>
      <c r="ADE93" s="169"/>
      <c r="ADF93" s="169"/>
      <c r="ADG93" s="169"/>
      <c r="ADH93" s="169"/>
      <c r="ADI93" s="169"/>
      <c r="ADJ93" s="169"/>
      <c r="ADK93" s="169"/>
      <c r="ADL93" s="169"/>
      <c r="ADM93" s="169"/>
      <c r="ADN93" s="169"/>
      <c r="ADO93" s="169"/>
      <c r="ADP93" s="169"/>
      <c r="ADQ93" s="169"/>
      <c r="ADR93" s="169"/>
      <c r="ADS93" s="169"/>
      <c r="ADT93" s="169"/>
      <c r="ADU93" s="169"/>
      <c r="ADV93" s="169"/>
      <c r="ADW93" s="169"/>
      <c r="ADX93" s="169"/>
      <c r="ADY93" s="169"/>
      <c r="ADZ93" s="169"/>
      <c r="AEA93" s="169"/>
      <c r="AEB93" s="169"/>
      <c r="AEC93" s="169"/>
      <c r="AED93" s="169"/>
      <c r="AEE93" s="169"/>
      <c r="AEF93" s="169"/>
      <c r="AEG93" s="169"/>
      <c r="AEH93" s="169"/>
      <c r="AEI93" s="169"/>
      <c r="AEJ93" s="169"/>
      <c r="AEK93" s="169"/>
      <c r="AEL93" s="169"/>
      <c r="AEM93" s="169"/>
      <c r="AEN93" s="169"/>
      <c r="AEO93" s="169"/>
      <c r="AEP93" s="169"/>
      <c r="AEQ93" s="169"/>
      <c r="AER93" s="169"/>
      <c r="AES93" s="169"/>
      <c r="AET93" s="169"/>
      <c r="AEU93" s="169"/>
      <c r="AEV93" s="169"/>
      <c r="AEW93" s="169"/>
      <c r="AEX93" s="169"/>
      <c r="AEY93" s="169"/>
      <c r="AEZ93" s="169"/>
      <c r="AFA93" s="169"/>
      <c r="AFB93" s="169"/>
      <c r="AFC93" s="169"/>
      <c r="AFD93" s="169"/>
      <c r="AFE93" s="169"/>
      <c r="AFF93" s="169"/>
      <c r="AFG93" s="169"/>
      <c r="AFH93" s="169"/>
      <c r="AFI93" s="169"/>
      <c r="AFJ93" s="169"/>
      <c r="AFK93" s="169"/>
      <c r="AFL93" s="169"/>
      <c r="AFM93" s="169"/>
      <c r="AFN93" s="169"/>
      <c r="AFO93" s="169"/>
      <c r="AFP93" s="169"/>
      <c r="AFQ93" s="169"/>
      <c r="AFR93" s="169"/>
      <c r="AFS93" s="169"/>
      <c r="AFT93" s="169"/>
      <c r="AFU93" s="169"/>
      <c r="AFV93" s="169"/>
      <c r="AFW93" s="169"/>
      <c r="AFX93" s="169"/>
      <c r="AFY93" s="169"/>
      <c r="AFZ93" s="169"/>
      <c r="AGA93" s="169"/>
      <c r="AGB93" s="169"/>
      <c r="AGC93" s="169"/>
      <c r="AGD93" s="169"/>
      <c r="AGE93" s="169"/>
      <c r="AGF93" s="169"/>
      <c r="AGG93" s="169"/>
      <c r="AGH93" s="169"/>
      <c r="AGI93" s="169"/>
      <c r="AGJ93" s="169"/>
      <c r="AGK93" s="169"/>
      <c r="AGL93" s="169"/>
      <c r="AGM93" s="169"/>
      <c r="AGN93" s="169"/>
      <c r="AGO93" s="169"/>
      <c r="AGP93" s="169"/>
      <c r="AGQ93" s="169"/>
      <c r="AGR93" s="169"/>
      <c r="AGS93" s="169"/>
      <c r="AGT93" s="169"/>
      <c r="AGU93" s="169"/>
      <c r="AGV93" s="169"/>
      <c r="AGW93" s="169"/>
      <c r="AGX93" s="169"/>
      <c r="AGY93" s="169"/>
      <c r="AGZ93" s="169"/>
      <c r="AHA93" s="169"/>
      <c r="AHB93" s="169"/>
      <c r="AHC93" s="169"/>
      <c r="AHD93" s="169"/>
      <c r="AHE93" s="169"/>
      <c r="AHF93" s="169"/>
      <c r="AHG93" s="169"/>
      <c r="AHH93" s="169"/>
      <c r="AHI93" s="169"/>
      <c r="AHJ93" s="169"/>
      <c r="AHK93" s="169"/>
      <c r="AHL93" s="169"/>
      <c r="AHM93" s="169"/>
      <c r="AHN93" s="169"/>
      <c r="AHO93" s="169"/>
      <c r="AHP93" s="169"/>
      <c r="AHQ93" s="169"/>
      <c r="AHR93" s="169"/>
      <c r="AHS93" s="169"/>
      <c r="AHT93" s="169"/>
      <c r="AHU93" s="169"/>
      <c r="AHV93" s="169"/>
      <c r="AHW93" s="169"/>
      <c r="AHX93" s="169"/>
      <c r="AHY93" s="169"/>
      <c r="AHZ93" s="169"/>
      <c r="AIA93" s="169"/>
      <c r="AIB93" s="169"/>
      <c r="AIC93" s="169"/>
      <c r="AID93" s="169"/>
      <c r="AIE93" s="169"/>
      <c r="AIF93" s="169"/>
      <c r="AIG93" s="169"/>
      <c r="AIH93" s="169"/>
      <c r="AII93" s="169"/>
      <c r="AIJ93" s="169"/>
      <c r="AIK93" s="169"/>
      <c r="AIL93" s="169"/>
      <c r="AIM93" s="169"/>
      <c r="AIN93" s="169"/>
      <c r="AIO93" s="169"/>
      <c r="AIP93" s="169"/>
      <c r="AIQ93" s="169"/>
      <c r="AIR93" s="169"/>
      <c r="AIS93" s="169"/>
      <c r="AIT93" s="169"/>
      <c r="AIU93" s="169"/>
      <c r="AIV93" s="169"/>
      <c r="AIW93" s="169"/>
      <c r="AIX93" s="169"/>
      <c r="AIY93" s="169"/>
      <c r="AIZ93" s="169"/>
      <c r="AJA93" s="169"/>
      <c r="AJB93" s="169"/>
      <c r="AJC93" s="169"/>
      <c r="AJD93" s="169"/>
      <c r="AJE93" s="169"/>
      <c r="AJF93" s="169"/>
      <c r="AJG93" s="169"/>
      <c r="AJH93" s="169"/>
      <c r="AJI93" s="169"/>
      <c r="AJJ93" s="169"/>
      <c r="AJK93" s="169"/>
      <c r="AJL93" s="169"/>
      <c r="AJM93" s="169"/>
      <c r="AJN93" s="169"/>
      <c r="AJO93" s="169"/>
      <c r="AJP93" s="169"/>
      <c r="AJQ93" s="169"/>
      <c r="AJR93" s="169"/>
      <c r="AJS93" s="169"/>
      <c r="AJT93" s="169"/>
      <c r="AJU93" s="169"/>
      <c r="AJV93" s="169"/>
      <c r="AJW93" s="169"/>
      <c r="AJX93" s="169"/>
      <c r="AJY93" s="169"/>
      <c r="AJZ93" s="169"/>
      <c r="AKA93" s="169"/>
      <c r="AKB93" s="169"/>
      <c r="AKC93" s="169"/>
      <c r="AKD93" s="169"/>
      <c r="AKE93" s="169"/>
      <c r="AKF93" s="169"/>
      <c r="AKG93" s="169"/>
      <c r="AKH93" s="169"/>
      <c r="AKI93" s="169"/>
      <c r="AKJ93" s="169"/>
      <c r="AKK93" s="169"/>
      <c r="AKL93" s="169"/>
      <c r="AKM93" s="169"/>
      <c r="AKN93" s="169"/>
      <c r="AKO93" s="169"/>
      <c r="AKP93" s="169"/>
      <c r="AKQ93" s="169"/>
      <c r="AKR93" s="169"/>
      <c r="AKS93" s="169"/>
      <c r="AKT93" s="169"/>
      <c r="AKU93" s="169"/>
      <c r="AKV93" s="169"/>
      <c r="AKW93" s="169"/>
      <c r="AKX93" s="169"/>
      <c r="AKY93" s="169"/>
      <c r="AKZ93" s="169"/>
      <c r="ALA93" s="169"/>
      <c r="ALB93" s="169"/>
      <c r="ALC93" s="169"/>
      <c r="ALD93" s="169"/>
      <c r="ALE93" s="169"/>
      <c r="ALF93" s="169"/>
      <c r="ALG93" s="169"/>
      <c r="ALH93" s="169"/>
      <c r="ALI93" s="169"/>
      <c r="ALJ93" s="169"/>
      <c r="ALK93" s="169"/>
      <c r="ALL93" s="169"/>
      <c r="ALM93" s="169"/>
      <c r="ALN93" s="169"/>
      <c r="ALO93" s="169"/>
      <c r="ALP93" s="169"/>
      <c r="ALQ93" s="169"/>
      <c r="ALR93" s="169"/>
      <c r="ALS93" s="169"/>
      <c r="ALT93" s="169"/>
      <c r="ALU93" s="169"/>
      <c r="ALV93" s="169"/>
      <c r="ALW93" s="169"/>
      <c r="ALX93" s="169"/>
      <c r="ALY93" s="169"/>
      <c r="ALZ93" s="169"/>
      <c r="AMA93" s="169"/>
      <c r="AMB93" s="169"/>
      <c r="AMC93" s="169"/>
      <c r="AMD93" s="169"/>
      <c r="AME93" s="169"/>
      <c r="AMF93" s="169"/>
      <c r="AMG93" s="169"/>
      <c r="AMH93" s="169"/>
      <c r="AMI93" s="169"/>
      <c r="AMJ93" s="169"/>
      <c r="AMK93" s="169"/>
      <c r="AML93" s="169"/>
      <c r="AMM93" s="169"/>
      <c r="AMN93" s="169"/>
      <c r="AMO93" s="169"/>
      <c r="AMP93" s="169"/>
      <c r="AMQ93" s="169"/>
      <c r="AMR93" s="169"/>
      <c r="AMS93" s="169"/>
      <c r="AMT93" s="169"/>
      <c r="AMU93" s="169"/>
      <c r="AMV93" s="169"/>
      <c r="AMW93" s="169"/>
      <c r="AMX93" s="169"/>
      <c r="AMY93" s="169"/>
      <c r="AMZ93" s="169"/>
      <c r="ANA93" s="169"/>
      <c r="ANB93" s="169"/>
      <c r="ANC93" s="169"/>
      <c r="AND93" s="169"/>
      <c r="ANE93" s="169"/>
      <c r="ANF93" s="169"/>
      <c r="ANG93" s="169"/>
      <c r="ANH93" s="169"/>
      <c r="ANI93" s="169"/>
      <c r="ANJ93" s="169"/>
      <c r="ANK93" s="169"/>
      <c r="ANL93" s="169"/>
      <c r="ANM93" s="169"/>
      <c r="ANN93" s="169"/>
      <c r="ANO93" s="169"/>
      <c r="ANP93" s="169"/>
      <c r="ANQ93" s="169"/>
      <c r="ANR93" s="169"/>
      <c r="ANS93" s="169"/>
      <c r="ANT93" s="169"/>
      <c r="ANU93" s="169"/>
      <c r="ANV93" s="169"/>
      <c r="ANW93" s="169"/>
      <c r="ANX93" s="169"/>
      <c r="ANY93" s="169"/>
      <c r="ANZ93" s="169"/>
      <c r="AOA93" s="169"/>
      <c r="AOB93" s="169"/>
      <c r="AOC93" s="169"/>
      <c r="AOD93" s="169"/>
      <c r="AOE93" s="169"/>
      <c r="AOF93" s="169"/>
      <c r="AOG93" s="169"/>
      <c r="AOH93" s="169"/>
      <c r="AOI93" s="169"/>
      <c r="AOJ93" s="169"/>
      <c r="AOK93" s="169"/>
      <c r="AOL93" s="169"/>
      <c r="AOM93" s="169"/>
      <c r="AON93" s="169"/>
      <c r="AOO93" s="169"/>
      <c r="AOP93" s="169"/>
      <c r="AOQ93" s="169"/>
      <c r="AOR93" s="169"/>
      <c r="AOS93" s="169"/>
      <c r="AOT93" s="169"/>
      <c r="AOU93" s="169"/>
      <c r="AOV93" s="169"/>
      <c r="AOW93" s="169"/>
      <c r="AOX93" s="169"/>
      <c r="AOY93" s="169"/>
      <c r="AOZ93" s="169"/>
      <c r="APA93" s="169"/>
      <c r="APB93" s="169"/>
      <c r="APC93" s="169"/>
      <c r="APD93" s="169"/>
      <c r="APE93" s="169"/>
      <c r="APF93" s="169"/>
      <c r="APG93" s="169"/>
      <c r="APH93" s="169"/>
      <c r="API93" s="169"/>
      <c r="APJ93" s="169"/>
      <c r="APK93" s="169"/>
      <c r="APL93" s="169"/>
      <c r="APM93" s="169"/>
      <c r="APN93" s="169"/>
      <c r="APO93" s="169"/>
      <c r="APP93" s="169"/>
      <c r="APQ93" s="169"/>
      <c r="APR93" s="169"/>
      <c r="APS93" s="169"/>
      <c r="APT93" s="169"/>
      <c r="APU93" s="169"/>
      <c r="APV93" s="169"/>
      <c r="APW93" s="169"/>
      <c r="APX93" s="169"/>
      <c r="APY93" s="169"/>
      <c r="APZ93" s="169"/>
      <c r="AQA93" s="169"/>
      <c r="AQB93" s="169"/>
      <c r="AQC93" s="169"/>
      <c r="AQD93" s="169"/>
      <c r="AQE93" s="169"/>
      <c r="AQF93" s="169"/>
      <c r="AQG93" s="169"/>
      <c r="AQH93" s="169"/>
      <c r="AQI93" s="169"/>
      <c r="AQJ93" s="169"/>
      <c r="AQK93" s="169"/>
      <c r="AQL93" s="169"/>
      <c r="AQM93" s="169"/>
      <c r="AQN93" s="169"/>
      <c r="AQO93" s="169"/>
      <c r="AQP93" s="169"/>
      <c r="AQQ93" s="169"/>
      <c r="AQR93" s="169"/>
      <c r="AQS93" s="169"/>
      <c r="AQT93" s="169"/>
      <c r="AQU93" s="169"/>
      <c r="AQV93" s="169"/>
      <c r="AQW93" s="169"/>
      <c r="AQX93" s="169"/>
      <c r="AQY93" s="169"/>
      <c r="AQZ93" s="169"/>
      <c r="ARA93" s="169"/>
      <c r="ARB93" s="169"/>
      <c r="ARC93" s="169"/>
      <c r="ARD93" s="169"/>
      <c r="ARE93" s="169"/>
      <c r="ARF93" s="169"/>
      <c r="ARG93" s="169"/>
      <c r="ARH93" s="169"/>
      <c r="ARI93" s="169"/>
      <c r="ARJ93" s="169"/>
      <c r="ARK93" s="169"/>
      <c r="ARL93" s="169"/>
      <c r="ARM93" s="169"/>
      <c r="ARN93" s="169"/>
      <c r="ARO93" s="169"/>
      <c r="ARP93" s="169"/>
      <c r="ARQ93" s="169"/>
      <c r="ARR93" s="169"/>
      <c r="ARS93" s="169"/>
      <c r="ART93" s="169"/>
      <c r="ARU93" s="169"/>
      <c r="ARV93" s="169"/>
      <c r="ARW93" s="169"/>
      <c r="ARX93" s="169"/>
      <c r="ARY93" s="169"/>
      <c r="ARZ93" s="169"/>
      <c r="ASA93" s="169"/>
      <c r="ASB93" s="169"/>
      <c r="ASC93" s="169"/>
      <c r="ASD93" s="169"/>
      <c r="ASE93" s="169"/>
      <c r="ASF93" s="169"/>
      <c r="ASG93" s="169"/>
      <c r="ASH93" s="169"/>
      <c r="ASI93" s="169"/>
      <c r="ASJ93" s="169"/>
      <c r="ASK93" s="169"/>
      <c r="ASL93" s="169"/>
      <c r="ASM93" s="169"/>
      <c r="ASN93" s="169"/>
      <c r="ASO93" s="169"/>
      <c r="ASP93" s="169"/>
      <c r="ASQ93" s="169"/>
      <c r="ASR93" s="169"/>
      <c r="ASS93" s="169"/>
      <c r="AST93" s="169"/>
      <c r="ASU93" s="169"/>
      <c r="ASV93" s="169"/>
      <c r="ASW93" s="169"/>
      <c r="ASX93" s="169"/>
      <c r="ASY93" s="169"/>
      <c r="ASZ93" s="169"/>
      <c r="ATA93" s="169"/>
      <c r="ATB93" s="169"/>
      <c r="ATC93" s="169"/>
      <c r="ATD93" s="169"/>
      <c r="ATE93" s="169"/>
      <c r="ATF93" s="169"/>
      <c r="ATG93" s="169"/>
      <c r="ATH93" s="169"/>
      <c r="ATI93" s="169"/>
      <c r="ATJ93" s="169"/>
      <c r="ATK93" s="169"/>
      <c r="ATL93" s="169"/>
      <c r="ATM93" s="169"/>
      <c r="ATN93" s="169"/>
      <c r="ATO93" s="169"/>
      <c r="ATP93" s="169"/>
      <c r="ATQ93" s="169"/>
      <c r="ATR93" s="169"/>
      <c r="ATS93" s="169"/>
      <c r="ATT93" s="169"/>
      <c r="ATU93" s="169"/>
      <c r="ATV93" s="169"/>
      <c r="ATW93" s="169"/>
      <c r="ATX93" s="169"/>
      <c r="ATY93" s="169"/>
      <c r="ATZ93" s="169"/>
      <c r="AUA93" s="169"/>
      <c r="AUB93" s="169"/>
      <c r="AUC93" s="169"/>
      <c r="AUD93" s="169"/>
      <c r="AUE93" s="169"/>
      <c r="AUF93" s="169"/>
      <c r="AUG93" s="169"/>
      <c r="AUH93" s="169"/>
      <c r="AUI93" s="169"/>
      <c r="AUJ93" s="169"/>
      <c r="AUK93" s="169"/>
      <c r="AUL93" s="169"/>
      <c r="AUM93" s="169"/>
      <c r="AUN93" s="169"/>
      <c r="AUO93" s="169"/>
      <c r="AUP93" s="169"/>
      <c r="AUQ93" s="169"/>
      <c r="AUR93" s="169"/>
      <c r="AUS93" s="169"/>
      <c r="AUT93" s="169"/>
      <c r="AUU93" s="169"/>
      <c r="AUV93" s="169"/>
      <c r="AUW93" s="169"/>
      <c r="AUX93" s="169"/>
      <c r="AUY93" s="169"/>
      <c r="AUZ93" s="169"/>
      <c r="AVA93" s="169"/>
      <c r="AVB93" s="169"/>
      <c r="AVC93" s="169"/>
      <c r="AVD93" s="169"/>
      <c r="AVE93" s="169"/>
      <c r="AVF93" s="169"/>
      <c r="AVG93" s="169"/>
      <c r="AVH93" s="169"/>
      <c r="AVI93" s="169"/>
      <c r="AVJ93" s="169"/>
      <c r="AVK93" s="169"/>
      <c r="AVL93" s="169"/>
      <c r="AVM93" s="169"/>
      <c r="AVN93" s="169"/>
      <c r="AVO93" s="169"/>
      <c r="AVP93" s="169"/>
      <c r="AVQ93" s="169"/>
      <c r="AVR93" s="169"/>
      <c r="AVS93" s="169"/>
      <c r="AVT93" s="169"/>
      <c r="AVU93" s="169"/>
      <c r="AVV93" s="169"/>
      <c r="AVW93" s="169"/>
      <c r="AVX93" s="169"/>
      <c r="AVY93" s="169"/>
      <c r="AVZ93" s="169"/>
      <c r="AWA93" s="169"/>
      <c r="AWB93" s="169"/>
      <c r="AWC93" s="169"/>
      <c r="AWD93" s="169"/>
      <c r="AWE93" s="169"/>
      <c r="AWF93" s="169"/>
      <c r="AWG93" s="169"/>
      <c r="AWH93" s="169"/>
      <c r="AWI93" s="169"/>
      <c r="AWJ93" s="169"/>
      <c r="AWK93" s="169"/>
      <c r="AWL93" s="169"/>
      <c r="AWM93" s="169"/>
      <c r="AWN93" s="169"/>
      <c r="AWO93" s="169"/>
      <c r="AWP93" s="169"/>
      <c r="AWQ93" s="169"/>
      <c r="AWR93" s="169"/>
      <c r="AWS93" s="169"/>
      <c r="AWT93" s="169"/>
      <c r="AWU93" s="169"/>
      <c r="AWV93" s="169"/>
      <c r="AWW93" s="169"/>
      <c r="AWX93" s="169"/>
      <c r="AWY93" s="169"/>
      <c r="AWZ93" s="169"/>
      <c r="AXA93" s="169"/>
      <c r="AXB93" s="169"/>
      <c r="AXC93" s="169"/>
      <c r="AXD93" s="169"/>
      <c r="AXE93" s="169"/>
      <c r="AXF93" s="169"/>
      <c r="AXG93" s="169"/>
      <c r="AXH93" s="169"/>
      <c r="AXI93" s="169"/>
      <c r="AXJ93" s="169"/>
      <c r="AXK93" s="169"/>
      <c r="AXL93" s="169"/>
      <c r="AXM93" s="169"/>
      <c r="AXN93" s="169"/>
      <c r="AXO93" s="169"/>
      <c r="AXP93" s="169"/>
      <c r="AXQ93" s="169"/>
      <c r="AXR93" s="169"/>
      <c r="AXS93" s="169"/>
      <c r="AXT93" s="169"/>
      <c r="AXU93" s="169"/>
      <c r="AXV93" s="169"/>
      <c r="AXW93" s="169"/>
      <c r="AXX93" s="169"/>
      <c r="AXY93" s="169"/>
      <c r="AXZ93" s="169"/>
      <c r="AYA93" s="169"/>
      <c r="AYB93" s="169"/>
      <c r="AYC93" s="169"/>
      <c r="AYD93" s="169"/>
      <c r="AYE93" s="169"/>
      <c r="AYF93" s="169"/>
      <c r="AYG93" s="169"/>
      <c r="AYH93" s="169"/>
      <c r="AYI93" s="169"/>
      <c r="AYJ93" s="169"/>
      <c r="AYK93" s="169"/>
      <c r="AYL93" s="169"/>
      <c r="AYM93" s="169"/>
      <c r="AYN93" s="169"/>
      <c r="AYO93" s="169"/>
      <c r="AYP93" s="169"/>
      <c r="AYQ93" s="169"/>
      <c r="AYR93" s="169"/>
      <c r="AYS93" s="169"/>
      <c r="AYT93" s="169"/>
      <c r="AYU93" s="169"/>
      <c r="AYV93" s="169"/>
      <c r="AYW93" s="169"/>
      <c r="AYX93" s="169"/>
      <c r="AYY93" s="169"/>
      <c r="AYZ93" s="169"/>
      <c r="AZA93" s="169"/>
      <c r="AZB93" s="169"/>
      <c r="AZC93" s="169"/>
      <c r="AZD93" s="169"/>
      <c r="AZE93" s="169"/>
      <c r="AZF93" s="169"/>
      <c r="AZG93" s="169"/>
      <c r="AZH93" s="169"/>
      <c r="AZI93" s="169"/>
      <c r="AZJ93" s="169"/>
      <c r="AZK93" s="169"/>
      <c r="AZL93" s="169"/>
      <c r="AZM93" s="169"/>
      <c r="AZN93" s="169"/>
      <c r="AZO93" s="169"/>
      <c r="AZP93" s="169"/>
      <c r="AZQ93" s="169"/>
      <c r="AZR93" s="169"/>
      <c r="AZS93" s="169"/>
      <c r="AZT93" s="169"/>
      <c r="AZU93" s="169"/>
      <c r="AZV93" s="169"/>
      <c r="AZW93" s="169"/>
      <c r="AZX93" s="169"/>
      <c r="AZY93" s="169"/>
      <c r="AZZ93" s="169"/>
      <c r="BAA93" s="169"/>
      <c r="BAB93" s="169"/>
      <c r="BAC93" s="169"/>
      <c r="BAD93" s="169"/>
      <c r="BAE93" s="169"/>
      <c r="BAF93" s="169"/>
      <c r="BAG93" s="169"/>
      <c r="BAH93" s="169"/>
      <c r="BAI93" s="169"/>
      <c r="BAJ93" s="169"/>
      <c r="BAK93" s="169"/>
      <c r="BAL93" s="169"/>
      <c r="BAM93" s="169"/>
      <c r="BAN93" s="169"/>
      <c r="BAO93" s="169"/>
      <c r="BAP93" s="169"/>
      <c r="BAQ93" s="169"/>
      <c r="BAR93" s="169"/>
      <c r="BAS93" s="169"/>
      <c r="BAT93" s="169"/>
      <c r="BAU93" s="169"/>
      <c r="BAV93" s="169"/>
      <c r="BAW93" s="169"/>
      <c r="BAX93" s="169"/>
      <c r="BAY93" s="169"/>
      <c r="BAZ93" s="169"/>
      <c r="BBA93" s="169"/>
      <c r="BBB93" s="169"/>
      <c r="BBC93" s="169"/>
      <c r="BBD93" s="169"/>
      <c r="BBE93" s="169"/>
      <c r="BBF93" s="169"/>
      <c r="BBG93" s="169"/>
      <c r="BBH93" s="169"/>
      <c r="BBI93" s="169"/>
      <c r="BBJ93" s="169"/>
      <c r="BBK93" s="169"/>
      <c r="BBL93" s="169"/>
      <c r="BBM93" s="169"/>
      <c r="BBN93" s="169"/>
      <c r="BBO93" s="169"/>
      <c r="BBP93" s="169"/>
      <c r="BBQ93" s="169"/>
      <c r="BBR93" s="169"/>
      <c r="BBS93" s="169"/>
      <c r="BBT93" s="169"/>
      <c r="BBU93" s="169"/>
      <c r="BBV93" s="169"/>
      <c r="BBW93" s="169"/>
      <c r="BBX93" s="169"/>
      <c r="BBY93" s="169"/>
      <c r="BBZ93" s="169"/>
      <c r="BCA93" s="169"/>
      <c r="BCB93" s="169"/>
      <c r="BCC93" s="169"/>
      <c r="BCD93" s="169"/>
      <c r="BCE93" s="169"/>
      <c r="BCF93" s="169"/>
      <c r="BCG93" s="169"/>
      <c r="BCH93" s="169"/>
      <c r="BCI93" s="169"/>
      <c r="BCJ93" s="169"/>
      <c r="BCK93" s="169"/>
      <c r="BCL93" s="169"/>
      <c r="BCM93" s="169"/>
      <c r="BCN93" s="169"/>
      <c r="BCO93" s="169"/>
      <c r="BCP93" s="169"/>
      <c r="BCQ93" s="169"/>
      <c r="BCR93" s="169"/>
      <c r="BCS93" s="169"/>
      <c r="BCT93" s="169"/>
      <c r="BCU93" s="169"/>
      <c r="BCV93" s="169"/>
      <c r="BCW93" s="169"/>
      <c r="BCX93" s="169"/>
      <c r="BCY93" s="169"/>
      <c r="BCZ93" s="169"/>
      <c r="BDA93" s="169"/>
      <c r="BDB93" s="169"/>
      <c r="BDC93" s="169"/>
      <c r="BDD93" s="169"/>
      <c r="BDE93" s="169"/>
      <c r="BDF93" s="169"/>
      <c r="BDG93" s="169"/>
      <c r="BDH93" s="169"/>
      <c r="BDI93" s="169"/>
      <c r="BDJ93" s="169"/>
      <c r="BDK93" s="169"/>
      <c r="BDL93" s="169"/>
      <c r="BDM93" s="169"/>
      <c r="BDN93" s="169"/>
      <c r="BDO93" s="169"/>
      <c r="BDP93" s="169"/>
      <c r="BDQ93" s="169"/>
      <c r="BDR93" s="169"/>
      <c r="BDS93" s="169"/>
      <c r="BDT93" s="169"/>
      <c r="BDU93" s="169"/>
      <c r="BDV93" s="169"/>
      <c r="BDW93" s="169"/>
      <c r="BDX93" s="169"/>
      <c r="BDY93" s="169"/>
      <c r="BDZ93" s="169"/>
      <c r="BEA93" s="169"/>
      <c r="BEB93" s="169"/>
      <c r="BEC93" s="169"/>
      <c r="BED93" s="169"/>
      <c r="BEE93" s="169"/>
      <c r="BEF93" s="169"/>
      <c r="BEG93" s="169"/>
      <c r="BEH93" s="169"/>
      <c r="BEI93" s="169"/>
      <c r="BEJ93" s="169"/>
      <c r="BEK93" s="169"/>
      <c r="BEL93" s="169"/>
      <c r="BEM93" s="169"/>
      <c r="BEN93" s="169"/>
      <c r="BEO93" s="169"/>
      <c r="BEP93" s="169"/>
      <c r="BEQ93" s="169"/>
      <c r="BER93" s="169"/>
      <c r="BES93" s="169"/>
      <c r="BET93" s="169"/>
      <c r="BEU93" s="169"/>
      <c r="BEV93" s="169"/>
      <c r="BEW93" s="169"/>
      <c r="BEX93" s="169"/>
      <c r="BEY93" s="169"/>
      <c r="BEZ93" s="169"/>
      <c r="BFA93" s="169"/>
      <c r="BFB93" s="169"/>
      <c r="BFC93" s="169"/>
      <c r="BFD93" s="169"/>
      <c r="BFE93" s="169"/>
      <c r="BFF93" s="169"/>
      <c r="BFG93" s="169"/>
      <c r="BFH93" s="169"/>
      <c r="BFI93" s="169"/>
      <c r="BFJ93" s="169"/>
      <c r="BFK93" s="169"/>
      <c r="BFL93" s="169"/>
      <c r="BFM93" s="169"/>
      <c r="BFN93" s="169"/>
      <c r="BFO93" s="169"/>
      <c r="BFP93" s="169"/>
      <c r="BFQ93" s="169"/>
      <c r="BFR93" s="169"/>
      <c r="BFS93" s="169"/>
      <c r="BFT93" s="169"/>
      <c r="BFU93" s="169"/>
      <c r="BFV93" s="169"/>
      <c r="BFW93" s="169"/>
      <c r="BFX93" s="169"/>
      <c r="BFY93" s="169"/>
      <c r="BFZ93" s="169"/>
      <c r="BGA93" s="169"/>
      <c r="BGB93" s="169"/>
      <c r="BGC93" s="169"/>
      <c r="BGD93" s="169"/>
      <c r="BGE93" s="169"/>
      <c r="BGF93" s="169"/>
      <c r="BGG93" s="169"/>
      <c r="BGH93" s="169"/>
      <c r="BGI93" s="169"/>
      <c r="BGJ93" s="169"/>
      <c r="BGK93" s="169"/>
      <c r="BGL93" s="169"/>
      <c r="BGM93" s="169"/>
      <c r="BGN93" s="169"/>
      <c r="BGO93" s="169"/>
      <c r="BGP93" s="169"/>
      <c r="BGQ93" s="169"/>
      <c r="BGR93" s="169"/>
      <c r="BGS93" s="169"/>
      <c r="BGT93" s="169"/>
      <c r="BGU93" s="169"/>
      <c r="BGV93" s="169"/>
      <c r="BGW93" s="169"/>
      <c r="BGX93" s="169"/>
      <c r="BGY93" s="169"/>
      <c r="BGZ93" s="169"/>
      <c r="BHA93" s="169"/>
      <c r="BHB93" s="169"/>
      <c r="BHC93" s="169"/>
      <c r="BHD93" s="169"/>
      <c r="BHE93" s="169"/>
      <c r="BHF93" s="169"/>
      <c r="BHG93" s="169"/>
      <c r="BHH93" s="169"/>
      <c r="BHI93" s="169"/>
      <c r="BHJ93" s="169"/>
      <c r="BHK93" s="169"/>
      <c r="BHL93" s="169"/>
      <c r="BHM93" s="169"/>
      <c r="BHN93" s="169"/>
      <c r="BHO93" s="169"/>
      <c r="BHP93" s="169"/>
      <c r="BHQ93" s="169"/>
      <c r="BHR93" s="169"/>
      <c r="BHS93" s="169"/>
      <c r="BHT93" s="169"/>
      <c r="BHU93" s="169"/>
      <c r="BHV93" s="169"/>
      <c r="BHW93" s="169"/>
      <c r="BHX93" s="169"/>
      <c r="BHY93" s="169"/>
      <c r="BHZ93" s="169"/>
      <c r="BIA93" s="169"/>
      <c r="BIB93" s="169"/>
      <c r="BIC93" s="169"/>
      <c r="BID93" s="169"/>
      <c r="BIE93" s="169"/>
      <c r="BIF93" s="169"/>
      <c r="BIG93" s="169"/>
      <c r="BIH93" s="169"/>
      <c r="BII93" s="169"/>
      <c r="BIJ93" s="169"/>
      <c r="BIK93" s="169"/>
      <c r="BIL93" s="169"/>
      <c r="BIM93" s="169"/>
      <c r="BIN93" s="169"/>
      <c r="BIO93" s="169"/>
      <c r="BIP93" s="169"/>
      <c r="BIQ93" s="169"/>
      <c r="BIR93" s="169"/>
      <c r="BIS93" s="169"/>
      <c r="BIT93" s="169"/>
      <c r="BIU93" s="169"/>
      <c r="BIV93" s="169"/>
      <c r="BIW93" s="169"/>
      <c r="BIX93" s="169"/>
      <c r="BIY93" s="169"/>
      <c r="BIZ93" s="169"/>
      <c r="BJA93" s="169"/>
      <c r="BJB93" s="169"/>
      <c r="BJC93" s="169"/>
      <c r="BJD93" s="169"/>
      <c r="BJE93" s="169"/>
      <c r="BJF93" s="169"/>
      <c r="BJG93" s="169"/>
      <c r="BJH93" s="169"/>
      <c r="BJI93" s="169"/>
      <c r="BJJ93" s="169"/>
      <c r="BJK93" s="169"/>
      <c r="BJL93" s="169"/>
      <c r="BJM93" s="169"/>
      <c r="BJN93" s="169"/>
      <c r="BJO93" s="169"/>
      <c r="BJP93" s="169"/>
      <c r="BJQ93" s="169"/>
      <c r="BJR93" s="169"/>
      <c r="BJS93" s="169"/>
      <c r="BJT93" s="169"/>
      <c r="BJU93" s="169"/>
      <c r="BJV93" s="169"/>
      <c r="BJW93" s="169"/>
      <c r="BJX93" s="169"/>
      <c r="BJY93" s="169"/>
      <c r="BJZ93" s="169"/>
      <c r="BKA93" s="169"/>
      <c r="BKB93" s="169"/>
      <c r="BKC93" s="169"/>
      <c r="BKD93" s="169"/>
      <c r="BKE93" s="169"/>
      <c r="BKF93" s="169"/>
      <c r="BKG93" s="169"/>
      <c r="BKH93" s="169"/>
      <c r="BKI93" s="169"/>
      <c r="BKJ93" s="169"/>
      <c r="BKK93" s="169"/>
      <c r="BKL93" s="169"/>
      <c r="BKM93" s="169"/>
      <c r="BKN93" s="169"/>
      <c r="BKO93" s="169"/>
      <c r="BKP93" s="169"/>
      <c r="BKQ93" s="169"/>
      <c r="BKR93" s="169"/>
      <c r="BKS93" s="169"/>
      <c r="BKT93" s="169"/>
      <c r="BKU93" s="169"/>
      <c r="BKV93" s="169"/>
      <c r="BKW93" s="169"/>
      <c r="BKX93" s="169"/>
      <c r="BKY93" s="169"/>
      <c r="BKZ93" s="169"/>
      <c r="BLA93" s="169"/>
      <c r="BLB93" s="169"/>
      <c r="BLC93" s="169"/>
      <c r="BLD93" s="169"/>
      <c r="BLE93" s="169"/>
      <c r="BLF93" s="169"/>
      <c r="BLG93" s="169"/>
      <c r="BLH93" s="169"/>
      <c r="BLI93" s="169"/>
      <c r="BLJ93" s="169"/>
      <c r="BLK93" s="169"/>
      <c r="BLL93" s="169"/>
      <c r="BLM93" s="169"/>
      <c r="BLN93" s="169"/>
      <c r="BLO93" s="169"/>
      <c r="BLP93" s="169"/>
      <c r="BLQ93" s="169"/>
      <c r="BLR93" s="169"/>
      <c r="BLS93" s="169"/>
      <c r="BLT93" s="169"/>
      <c r="BLU93" s="169"/>
      <c r="BLV93" s="169"/>
      <c r="BLW93" s="169"/>
      <c r="BLX93" s="169"/>
      <c r="BLY93" s="169"/>
      <c r="BLZ93" s="169"/>
      <c r="BMA93" s="169"/>
      <c r="BMB93" s="169"/>
      <c r="BMC93" s="169"/>
      <c r="BMD93" s="169"/>
      <c r="BME93" s="169"/>
      <c r="BMF93" s="169"/>
      <c r="BMG93" s="169"/>
      <c r="BMH93" s="169"/>
      <c r="BMI93" s="169"/>
      <c r="BMJ93" s="169"/>
      <c r="BMK93" s="169"/>
      <c r="BML93" s="169"/>
      <c r="BMM93" s="169"/>
      <c r="BMN93" s="169"/>
      <c r="BMO93" s="169"/>
      <c r="BMP93" s="169"/>
      <c r="BMQ93" s="169"/>
      <c r="BMR93" s="169"/>
      <c r="BMS93" s="169"/>
      <c r="BMT93" s="169"/>
      <c r="BMU93" s="169"/>
      <c r="BMV93" s="169"/>
      <c r="BMW93" s="169"/>
      <c r="BMX93" s="169"/>
      <c r="BMY93" s="169"/>
      <c r="BMZ93" s="169"/>
      <c r="BNA93" s="169"/>
      <c r="BNB93" s="169"/>
      <c r="BNC93" s="169"/>
      <c r="BND93" s="169"/>
      <c r="BNE93" s="169"/>
      <c r="BNF93" s="169"/>
      <c r="BNG93" s="169"/>
      <c r="BNH93" s="169"/>
      <c r="BNI93" s="169"/>
      <c r="BNJ93" s="169"/>
      <c r="BNK93" s="169"/>
      <c r="BNL93" s="169"/>
      <c r="BNM93" s="169"/>
      <c r="BNN93" s="169"/>
      <c r="BNO93" s="169"/>
      <c r="BNP93" s="169"/>
      <c r="BNQ93" s="169"/>
      <c r="BNR93" s="169"/>
      <c r="BNS93" s="169"/>
      <c r="BNT93" s="169"/>
      <c r="BNU93" s="169"/>
      <c r="BNV93" s="169"/>
      <c r="BNW93" s="169"/>
      <c r="BNX93" s="169"/>
      <c r="BNY93" s="169"/>
      <c r="BNZ93" s="169"/>
      <c r="BOA93" s="169"/>
      <c r="BOB93" s="169"/>
      <c r="BOC93" s="169"/>
      <c r="BOD93" s="169"/>
      <c r="BOE93" s="169"/>
      <c r="BOF93" s="169"/>
      <c r="BOG93" s="169"/>
      <c r="BOH93" s="169"/>
      <c r="BOI93" s="169"/>
      <c r="BOJ93" s="169"/>
      <c r="BOK93" s="169"/>
      <c r="BOL93" s="169"/>
      <c r="BOM93" s="169"/>
      <c r="BON93" s="169"/>
      <c r="BOO93" s="169"/>
      <c r="BOP93" s="169"/>
      <c r="BOQ93" s="169"/>
      <c r="BOR93" s="169"/>
      <c r="BOS93" s="169"/>
      <c r="BOT93" s="169"/>
      <c r="BOU93" s="169"/>
      <c r="BOV93" s="169"/>
      <c r="BOW93" s="169"/>
      <c r="BOX93" s="169"/>
      <c r="BOY93" s="169"/>
      <c r="BOZ93" s="169"/>
      <c r="BPA93" s="169"/>
      <c r="BPB93" s="169"/>
      <c r="BPC93" s="169"/>
      <c r="BPD93" s="169"/>
      <c r="BPE93" s="169"/>
      <c r="BPF93" s="169"/>
      <c r="BPG93" s="169"/>
      <c r="BPH93" s="169"/>
      <c r="BPI93" s="169"/>
      <c r="BPJ93" s="169"/>
      <c r="BPK93" s="169"/>
      <c r="BPL93" s="169"/>
      <c r="BPM93" s="169"/>
      <c r="BPN93" s="169"/>
      <c r="BPO93" s="169"/>
      <c r="BPP93" s="169"/>
      <c r="BPQ93" s="169"/>
      <c r="BPR93" s="169"/>
      <c r="BPS93" s="169"/>
      <c r="BPT93" s="169"/>
      <c r="BPU93" s="169"/>
      <c r="BPV93" s="169"/>
      <c r="BPW93" s="169"/>
      <c r="BPX93" s="169"/>
      <c r="BPY93" s="169"/>
      <c r="BPZ93" s="169"/>
      <c r="BQA93" s="169"/>
      <c r="BQB93" s="169"/>
      <c r="BQC93" s="169"/>
      <c r="BQD93" s="169"/>
      <c r="BQE93" s="169"/>
      <c r="BQF93" s="169"/>
      <c r="BQG93" s="169"/>
      <c r="BQH93" s="169"/>
      <c r="BQI93" s="169"/>
      <c r="BQJ93" s="169"/>
      <c r="BQK93" s="169"/>
      <c r="BQL93" s="169"/>
      <c r="BQM93" s="169"/>
      <c r="BQN93" s="169"/>
      <c r="BQO93" s="169"/>
      <c r="BQP93" s="169"/>
      <c r="BQQ93" s="169"/>
      <c r="BQR93" s="169"/>
      <c r="BQS93" s="169"/>
      <c r="BQT93" s="169"/>
      <c r="BQU93" s="169"/>
      <c r="BQV93" s="169"/>
      <c r="BQW93" s="169"/>
      <c r="BQX93" s="169"/>
      <c r="BQY93" s="169"/>
      <c r="BQZ93" s="169"/>
      <c r="BRA93" s="169"/>
      <c r="BRB93" s="169"/>
      <c r="BRC93" s="169"/>
      <c r="BRD93" s="169"/>
      <c r="BRE93" s="169"/>
      <c r="BRF93" s="169"/>
      <c r="BRG93" s="169"/>
      <c r="BRH93" s="169"/>
      <c r="BRI93" s="169"/>
      <c r="BRJ93" s="169"/>
      <c r="BRK93" s="169"/>
      <c r="BRL93" s="169"/>
      <c r="BRM93" s="169"/>
      <c r="BRN93" s="169"/>
      <c r="BRO93" s="169"/>
      <c r="BRP93" s="169"/>
      <c r="BRQ93" s="169"/>
      <c r="BRR93" s="169"/>
      <c r="BRS93" s="169"/>
      <c r="BRT93" s="169"/>
      <c r="BRU93" s="169"/>
      <c r="BRV93" s="169"/>
      <c r="BRW93" s="169"/>
      <c r="BRX93" s="169"/>
      <c r="BRY93" s="169"/>
      <c r="BRZ93" s="169"/>
      <c r="BSA93" s="169"/>
      <c r="BSB93" s="169"/>
      <c r="BSC93" s="169"/>
      <c r="BSD93" s="169"/>
      <c r="BSE93" s="169"/>
      <c r="BSF93" s="169"/>
      <c r="BSG93" s="169"/>
      <c r="BSH93" s="169"/>
      <c r="BSI93" s="169"/>
      <c r="BSJ93" s="169"/>
      <c r="BSK93" s="169"/>
      <c r="BSL93" s="169"/>
      <c r="BSM93" s="169"/>
      <c r="BSN93" s="169"/>
      <c r="BSO93" s="169"/>
      <c r="BSP93" s="169"/>
      <c r="BSQ93" s="169"/>
      <c r="BSR93" s="169"/>
      <c r="BSS93" s="169"/>
      <c r="BST93" s="169"/>
      <c r="BSU93" s="169"/>
      <c r="BSV93" s="169"/>
      <c r="BSW93" s="169"/>
      <c r="BSX93" s="169"/>
      <c r="BSY93" s="169"/>
      <c r="BSZ93" s="169"/>
      <c r="BTA93" s="169"/>
      <c r="BTB93" s="169"/>
      <c r="BTC93" s="169"/>
      <c r="BTD93" s="169"/>
      <c r="BTE93" s="169"/>
      <c r="BTF93" s="169"/>
      <c r="BTG93" s="169"/>
      <c r="BTH93" s="169"/>
      <c r="BTI93" s="169"/>
      <c r="BTJ93" s="169"/>
      <c r="BTK93" s="169"/>
      <c r="BTL93" s="169"/>
      <c r="BTM93" s="169"/>
      <c r="BTN93" s="169"/>
      <c r="BTO93" s="169"/>
      <c r="BTP93" s="169"/>
      <c r="BTQ93" s="169"/>
      <c r="BTR93" s="169"/>
      <c r="BTS93" s="169"/>
      <c r="BTT93" s="169"/>
      <c r="BTU93" s="169"/>
      <c r="BTV93" s="169"/>
      <c r="BTW93" s="169"/>
      <c r="BTX93" s="169"/>
      <c r="BTY93" s="169"/>
      <c r="BTZ93" s="169"/>
      <c r="BUA93" s="169"/>
      <c r="BUB93" s="169"/>
      <c r="BUC93" s="169"/>
      <c r="BUD93" s="169"/>
      <c r="BUE93" s="169"/>
      <c r="BUF93" s="169"/>
      <c r="BUG93" s="169"/>
      <c r="BUH93" s="169"/>
      <c r="BUI93" s="169"/>
      <c r="BUJ93" s="169"/>
      <c r="BUK93" s="169"/>
      <c r="BUL93" s="169"/>
      <c r="BUM93" s="169"/>
      <c r="BUN93" s="169"/>
      <c r="BUO93" s="169"/>
      <c r="BUP93" s="169"/>
      <c r="BUQ93" s="169"/>
      <c r="BUR93" s="169"/>
      <c r="BUS93" s="169"/>
      <c r="BUT93" s="169"/>
      <c r="BUU93" s="169"/>
      <c r="BUV93" s="169"/>
      <c r="BUW93" s="169"/>
      <c r="BUX93" s="169"/>
      <c r="BUY93" s="169"/>
      <c r="BUZ93" s="169"/>
      <c r="BVA93" s="169"/>
      <c r="BVB93" s="169"/>
      <c r="BVC93" s="169"/>
      <c r="BVD93" s="169"/>
      <c r="BVE93" s="169"/>
      <c r="BVF93" s="169"/>
      <c r="BVG93" s="169"/>
      <c r="BVH93" s="169"/>
      <c r="BVI93" s="169"/>
      <c r="BVJ93" s="169"/>
      <c r="BVK93" s="169"/>
      <c r="BVL93" s="169"/>
      <c r="BVM93" s="169"/>
      <c r="BVN93" s="169"/>
      <c r="BVO93" s="169"/>
      <c r="BVP93" s="169"/>
      <c r="BVQ93" s="169"/>
      <c r="BVR93" s="169"/>
      <c r="BVS93" s="169"/>
      <c r="BVT93" s="169"/>
      <c r="BVU93" s="169"/>
      <c r="BVV93" s="169"/>
      <c r="BVW93" s="169"/>
      <c r="BVX93" s="169"/>
      <c r="BVY93" s="169"/>
      <c r="BVZ93" s="169"/>
      <c r="BWA93" s="169"/>
      <c r="BWB93" s="169"/>
      <c r="BWC93" s="169"/>
      <c r="BWD93" s="169"/>
      <c r="BWE93" s="169"/>
      <c r="BWF93" s="169"/>
      <c r="BWG93" s="169"/>
      <c r="BWH93" s="169"/>
      <c r="BWI93" s="169"/>
      <c r="BWJ93" s="169"/>
      <c r="BWK93" s="169"/>
      <c r="BWL93" s="169"/>
      <c r="BWM93" s="169"/>
      <c r="BWN93" s="169"/>
      <c r="BWO93" s="169"/>
      <c r="BWP93" s="169"/>
      <c r="BWQ93" s="169"/>
      <c r="BWR93" s="169"/>
      <c r="BWS93" s="169"/>
      <c r="BWT93" s="169"/>
      <c r="BWU93" s="169"/>
      <c r="BWV93" s="169"/>
      <c r="BWW93" s="169"/>
      <c r="BWX93" s="169"/>
      <c r="BWY93" s="169"/>
      <c r="BWZ93" s="169"/>
      <c r="BXA93" s="169"/>
      <c r="BXB93" s="169"/>
      <c r="BXC93" s="169"/>
      <c r="BXD93" s="169"/>
      <c r="BXE93" s="169"/>
      <c r="BXF93" s="169"/>
      <c r="BXG93" s="169"/>
      <c r="BXH93" s="169"/>
      <c r="BXI93" s="169"/>
      <c r="BXJ93" s="169"/>
      <c r="BXK93" s="169"/>
      <c r="BXL93" s="169"/>
      <c r="BXM93" s="169"/>
      <c r="BXN93" s="169"/>
      <c r="BXO93" s="169"/>
      <c r="BXP93" s="169"/>
      <c r="BXQ93" s="169"/>
      <c r="BXR93" s="169"/>
      <c r="BXS93" s="169"/>
      <c r="BXT93" s="169"/>
      <c r="BXU93" s="169"/>
      <c r="BXV93" s="169"/>
      <c r="BXW93" s="169"/>
      <c r="BXX93" s="169"/>
      <c r="BXY93" s="169"/>
      <c r="BXZ93" s="169"/>
      <c r="BYA93" s="169"/>
      <c r="BYB93" s="169"/>
      <c r="BYC93" s="169"/>
      <c r="BYD93" s="169"/>
      <c r="BYE93" s="169"/>
      <c r="BYF93" s="169"/>
      <c r="BYG93" s="169"/>
      <c r="BYH93" s="169"/>
      <c r="BYI93" s="169"/>
      <c r="BYJ93" s="169"/>
      <c r="BYK93" s="169"/>
      <c r="BYL93" s="169"/>
      <c r="BYM93" s="169"/>
      <c r="BYN93" s="169"/>
      <c r="BYO93" s="169"/>
      <c r="BYP93" s="169"/>
      <c r="BYQ93" s="169"/>
      <c r="BYR93" s="169"/>
      <c r="BYS93" s="169"/>
      <c r="BYT93" s="169"/>
      <c r="BYU93" s="169"/>
      <c r="BYV93" s="169"/>
      <c r="BYW93" s="169"/>
      <c r="BYX93" s="169"/>
      <c r="BYY93" s="169"/>
      <c r="BYZ93" s="169"/>
      <c r="BZA93" s="169"/>
      <c r="BZB93" s="169"/>
      <c r="BZC93" s="169"/>
      <c r="BZD93" s="169"/>
      <c r="BZE93" s="169"/>
      <c r="BZF93" s="169"/>
      <c r="BZG93" s="169"/>
      <c r="BZH93" s="169"/>
      <c r="BZI93" s="169"/>
      <c r="BZJ93" s="169"/>
      <c r="BZK93" s="169"/>
      <c r="BZL93" s="169"/>
      <c r="BZM93" s="169"/>
      <c r="BZN93" s="169"/>
      <c r="BZO93" s="169"/>
      <c r="BZP93" s="169"/>
      <c r="BZQ93" s="169"/>
      <c r="BZR93" s="169"/>
      <c r="BZS93" s="169"/>
      <c r="BZT93" s="169"/>
      <c r="BZU93" s="169"/>
      <c r="BZV93" s="169"/>
      <c r="BZW93" s="169"/>
      <c r="BZX93" s="169"/>
      <c r="BZY93" s="169"/>
      <c r="BZZ93" s="169"/>
      <c r="CAA93" s="169"/>
      <c r="CAB93" s="169"/>
      <c r="CAC93" s="169"/>
      <c r="CAD93" s="169"/>
      <c r="CAE93" s="169"/>
      <c r="CAF93" s="169"/>
      <c r="CAG93" s="169"/>
      <c r="CAH93" s="169"/>
      <c r="CAI93" s="169"/>
      <c r="CAJ93" s="169"/>
      <c r="CAK93" s="169"/>
      <c r="CAL93" s="169"/>
      <c r="CAM93" s="169"/>
      <c r="CAN93" s="169"/>
      <c r="CAO93" s="169"/>
      <c r="CAP93" s="169"/>
      <c r="CAQ93" s="169"/>
      <c r="CAR93" s="169"/>
      <c r="CAS93" s="169"/>
      <c r="CAT93" s="169"/>
      <c r="CAU93" s="169"/>
      <c r="CAV93" s="169"/>
      <c r="CAW93" s="169"/>
      <c r="CAX93" s="169"/>
      <c r="CAY93" s="169"/>
      <c r="CAZ93" s="169"/>
      <c r="CBA93" s="169"/>
      <c r="CBB93" s="169"/>
      <c r="CBC93" s="169"/>
      <c r="CBD93" s="169"/>
      <c r="CBE93" s="169"/>
      <c r="CBF93" s="169"/>
      <c r="CBG93" s="169"/>
      <c r="CBH93" s="169"/>
      <c r="CBI93" s="169"/>
      <c r="CBJ93" s="169"/>
      <c r="CBK93" s="169"/>
      <c r="CBL93" s="169"/>
      <c r="CBM93" s="169"/>
      <c r="CBN93" s="169"/>
      <c r="CBO93" s="169"/>
      <c r="CBP93" s="169"/>
      <c r="CBQ93" s="169"/>
      <c r="CBR93" s="169"/>
      <c r="CBS93" s="169"/>
      <c r="CBT93" s="169"/>
      <c r="CBU93" s="169"/>
      <c r="CBV93" s="169"/>
      <c r="CBW93" s="169"/>
      <c r="CBX93" s="169"/>
      <c r="CBY93" s="169"/>
      <c r="CBZ93" s="169"/>
      <c r="CCA93" s="169"/>
      <c r="CCB93" s="169"/>
      <c r="CCC93" s="169"/>
      <c r="CCD93" s="169"/>
      <c r="CCE93" s="169"/>
      <c r="CCF93" s="169"/>
      <c r="CCG93" s="169"/>
      <c r="CCH93" s="169"/>
      <c r="CCI93" s="169"/>
      <c r="CCJ93" s="169"/>
      <c r="CCK93" s="169"/>
      <c r="CCL93" s="169"/>
      <c r="CCM93" s="169"/>
      <c r="CCN93" s="169"/>
      <c r="CCO93" s="169"/>
      <c r="CCP93" s="169"/>
      <c r="CCQ93" s="169"/>
      <c r="CCR93" s="169"/>
      <c r="CCS93" s="169"/>
      <c r="CCT93" s="169"/>
      <c r="CCU93" s="169"/>
      <c r="CCV93" s="169"/>
      <c r="CCW93" s="169"/>
      <c r="CCX93" s="169"/>
      <c r="CCY93" s="169"/>
      <c r="CCZ93" s="169"/>
      <c r="CDA93" s="169"/>
      <c r="CDB93" s="169"/>
      <c r="CDC93" s="169"/>
      <c r="CDD93" s="169"/>
      <c r="CDE93" s="169"/>
      <c r="CDF93" s="169"/>
      <c r="CDG93" s="169"/>
      <c r="CDH93" s="169"/>
      <c r="CDI93" s="169"/>
      <c r="CDJ93" s="169"/>
      <c r="CDK93" s="169"/>
      <c r="CDL93" s="169"/>
      <c r="CDM93" s="169"/>
      <c r="CDN93" s="169"/>
      <c r="CDO93" s="169"/>
      <c r="CDP93" s="169"/>
      <c r="CDQ93" s="169"/>
      <c r="CDR93" s="169"/>
      <c r="CDS93" s="169"/>
      <c r="CDT93" s="169"/>
      <c r="CDU93" s="169"/>
      <c r="CDV93" s="169"/>
      <c r="CDW93" s="169"/>
      <c r="CDX93" s="169"/>
      <c r="CDY93" s="169"/>
      <c r="CDZ93" s="169"/>
      <c r="CEA93" s="169"/>
      <c r="CEB93" s="169"/>
      <c r="CEC93" s="169"/>
      <c r="CED93" s="169"/>
      <c r="CEE93" s="169"/>
      <c r="CEF93" s="169"/>
      <c r="CEG93" s="169"/>
      <c r="CEH93" s="169"/>
      <c r="CEI93" s="169"/>
      <c r="CEJ93" s="169"/>
      <c r="CEK93" s="169"/>
      <c r="CEL93" s="169"/>
      <c r="CEM93" s="169"/>
      <c r="CEN93" s="169"/>
      <c r="CEO93" s="169"/>
      <c r="CEP93" s="169"/>
      <c r="CEQ93" s="169"/>
      <c r="CER93" s="169"/>
      <c r="CES93" s="169"/>
      <c r="CET93" s="169"/>
      <c r="CEU93" s="169"/>
      <c r="CEV93" s="169"/>
      <c r="CEW93" s="169"/>
      <c r="CEX93" s="169"/>
      <c r="CEY93" s="169"/>
      <c r="CEZ93" s="169"/>
      <c r="CFA93" s="169"/>
      <c r="CFB93" s="169"/>
      <c r="CFC93" s="169"/>
      <c r="CFD93" s="169"/>
      <c r="CFE93" s="169"/>
      <c r="CFF93" s="169"/>
      <c r="CFG93" s="169"/>
      <c r="CFH93" s="169"/>
      <c r="CFI93" s="169"/>
      <c r="CFJ93" s="169"/>
      <c r="CFK93" s="169"/>
      <c r="CFL93" s="169"/>
      <c r="CFM93" s="169"/>
      <c r="CFN93" s="169"/>
      <c r="CFO93" s="169"/>
      <c r="CFP93" s="169"/>
      <c r="CFQ93" s="169"/>
      <c r="CFR93" s="169"/>
      <c r="CFS93" s="169"/>
      <c r="CFT93" s="169"/>
      <c r="CFU93" s="169"/>
      <c r="CFV93" s="169"/>
      <c r="CFW93" s="169"/>
      <c r="CFX93" s="169"/>
      <c r="CFY93" s="169"/>
      <c r="CFZ93" s="169"/>
      <c r="CGA93" s="169"/>
      <c r="CGB93" s="169"/>
      <c r="CGC93" s="169"/>
      <c r="CGD93" s="169"/>
      <c r="CGE93" s="169"/>
      <c r="CGF93" s="169"/>
      <c r="CGG93" s="169"/>
      <c r="CGH93" s="169"/>
      <c r="CGI93" s="169"/>
      <c r="CGJ93" s="169"/>
      <c r="CGK93" s="169"/>
      <c r="CGL93" s="169"/>
      <c r="CGM93" s="169"/>
      <c r="CGN93" s="169"/>
      <c r="CGO93" s="169"/>
      <c r="CGP93" s="169"/>
      <c r="CGQ93" s="169"/>
      <c r="CGR93" s="169"/>
      <c r="CGS93" s="169"/>
      <c r="CGT93" s="169"/>
      <c r="CGU93" s="169"/>
      <c r="CGV93" s="169"/>
      <c r="CGW93" s="169"/>
      <c r="CGX93" s="169"/>
      <c r="CGY93" s="169"/>
      <c r="CGZ93" s="169"/>
      <c r="CHA93" s="169"/>
      <c r="CHB93" s="169"/>
      <c r="CHC93" s="169"/>
      <c r="CHD93" s="169"/>
      <c r="CHE93" s="169"/>
      <c r="CHF93" s="169"/>
      <c r="CHG93" s="169"/>
      <c r="CHH93" s="169"/>
      <c r="CHI93" s="169"/>
      <c r="CHJ93" s="169"/>
      <c r="CHK93" s="169"/>
      <c r="CHL93" s="169"/>
      <c r="CHM93" s="169"/>
      <c r="CHN93" s="169"/>
      <c r="CHO93" s="169"/>
      <c r="CHP93" s="169"/>
      <c r="CHQ93" s="169"/>
      <c r="CHR93" s="169"/>
      <c r="CHS93" s="169"/>
      <c r="CHT93" s="169"/>
      <c r="CHU93" s="169"/>
      <c r="CHV93" s="169"/>
      <c r="CHW93" s="169"/>
      <c r="CHX93" s="169"/>
      <c r="CHY93" s="169"/>
      <c r="CHZ93" s="169"/>
      <c r="CIA93" s="169"/>
      <c r="CIB93" s="169"/>
      <c r="CIC93" s="169"/>
      <c r="CID93" s="169"/>
      <c r="CIE93" s="169"/>
      <c r="CIF93" s="169"/>
      <c r="CIG93" s="169"/>
      <c r="CIH93" s="169"/>
      <c r="CII93" s="169"/>
      <c r="CIJ93" s="169"/>
      <c r="CIK93" s="169"/>
      <c r="CIL93" s="169"/>
      <c r="CIM93" s="169"/>
      <c r="CIN93" s="169"/>
      <c r="CIO93" s="169"/>
      <c r="CIP93" s="169"/>
      <c r="CIQ93" s="169"/>
      <c r="CIR93" s="169"/>
      <c r="CIS93" s="169"/>
      <c r="CIT93" s="169"/>
      <c r="CIU93" s="169"/>
      <c r="CIV93" s="169"/>
      <c r="CIW93" s="169"/>
      <c r="CIX93" s="169"/>
      <c r="CIY93" s="169"/>
      <c r="CIZ93" s="169"/>
      <c r="CJA93" s="169"/>
      <c r="CJB93" s="169"/>
      <c r="CJC93" s="169"/>
      <c r="CJD93" s="169"/>
      <c r="CJE93" s="169"/>
      <c r="CJF93" s="169"/>
      <c r="CJG93" s="169"/>
      <c r="CJH93" s="169"/>
      <c r="CJI93" s="169"/>
      <c r="CJJ93" s="169"/>
      <c r="CJK93" s="169"/>
      <c r="CJL93" s="169"/>
      <c r="CJM93" s="169"/>
      <c r="CJN93" s="169"/>
      <c r="CJO93" s="169"/>
      <c r="CJP93" s="169"/>
      <c r="CJQ93" s="169"/>
      <c r="CJR93" s="169"/>
      <c r="CJS93" s="169"/>
      <c r="CJT93" s="169"/>
      <c r="CJU93" s="169"/>
      <c r="CJV93" s="169"/>
      <c r="CJW93" s="169"/>
      <c r="CJX93" s="169"/>
      <c r="CJY93" s="169"/>
      <c r="CJZ93" s="169"/>
      <c r="CKA93" s="169"/>
      <c r="CKB93" s="169"/>
      <c r="CKC93" s="169"/>
      <c r="CKD93" s="169"/>
      <c r="CKE93" s="169"/>
      <c r="CKF93" s="169"/>
      <c r="CKG93" s="169"/>
      <c r="CKH93" s="169"/>
      <c r="CKI93" s="169"/>
      <c r="CKJ93" s="169"/>
      <c r="CKK93" s="169"/>
      <c r="CKL93" s="169"/>
      <c r="CKM93" s="169"/>
      <c r="CKN93" s="169"/>
      <c r="CKO93" s="169"/>
      <c r="CKP93" s="169"/>
      <c r="CKQ93" s="169"/>
      <c r="CKR93" s="169"/>
      <c r="CKS93" s="169"/>
      <c r="CKT93" s="169"/>
      <c r="CKU93" s="169"/>
      <c r="CKV93" s="169"/>
      <c r="CKW93" s="169"/>
      <c r="CKX93" s="169"/>
      <c r="CKY93" s="169"/>
      <c r="CKZ93" s="169"/>
      <c r="CLA93" s="169"/>
      <c r="CLB93" s="169"/>
      <c r="CLC93" s="169"/>
      <c r="CLD93" s="169"/>
      <c r="CLE93" s="169"/>
      <c r="CLF93" s="169"/>
      <c r="CLG93" s="169"/>
      <c r="CLH93" s="169"/>
      <c r="CLI93" s="169"/>
      <c r="CLJ93" s="169"/>
      <c r="CLK93" s="169"/>
      <c r="CLL93" s="169"/>
      <c r="CLM93" s="169"/>
      <c r="CLN93" s="169"/>
      <c r="CLO93" s="169"/>
      <c r="CLP93" s="169"/>
      <c r="CLQ93" s="169"/>
      <c r="CLR93" s="169"/>
      <c r="CLS93" s="169"/>
      <c r="CLT93" s="169"/>
      <c r="CLU93" s="169"/>
      <c r="CLV93" s="169"/>
      <c r="CLW93" s="169"/>
      <c r="CLX93" s="169"/>
      <c r="CLY93" s="169"/>
      <c r="CLZ93" s="169"/>
      <c r="CMA93" s="169"/>
      <c r="CMB93" s="169"/>
      <c r="CMC93" s="169"/>
      <c r="CMD93" s="169"/>
      <c r="CME93" s="169"/>
      <c r="CMF93" s="169"/>
      <c r="CMG93" s="169"/>
      <c r="CMH93" s="169"/>
      <c r="CMI93" s="169"/>
      <c r="CMJ93" s="169"/>
      <c r="CMK93" s="169"/>
      <c r="CML93" s="169"/>
      <c r="CMM93" s="169"/>
      <c r="CMN93" s="169"/>
      <c r="CMO93" s="169"/>
      <c r="CMP93" s="169"/>
      <c r="CMQ93" s="169"/>
      <c r="CMR93" s="169"/>
      <c r="CMS93" s="169"/>
      <c r="CMT93" s="169"/>
      <c r="CMU93" s="169"/>
      <c r="CMV93" s="169"/>
      <c r="CMW93" s="169"/>
      <c r="CMX93" s="169"/>
      <c r="CMY93" s="169"/>
      <c r="CMZ93" s="169"/>
      <c r="CNA93" s="169"/>
      <c r="CNB93" s="169"/>
      <c r="CNC93" s="169"/>
      <c r="CND93" s="169"/>
      <c r="CNE93" s="169"/>
      <c r="CNF93" s="169"/>
      <c r="CNG93" s="169"/>
      <c r="CNH93" s="169"/>
      <c r="CNI93" s="169"/>
      <c r="CNJ93" s="169"/>
      <c r="CNK93" s="169"/>
      <c r="CNL93" s="169"/>
      <c r="CNM93" s="169"/>
      <c r="CNN93" s="169"/>
      <c r="CNO93" s="169"/>
      <c r="CNP93" s="169"/>
      <c r="CNQ93" s="169"/>
      <c r="CNR93" s="169"/>
      <c r="CNS93" s="169"/>
      <c r="CNT93" s="169"/>
      <c r="CNU93" s="169"/>
      <c r="CNV93" s="169"/>
      <c r="CNW93" s="169"/>
      <c r="CNX93" s="169"/>
      <c r="CNY93" s="169"/>
      <c r="CNZ93" s="169"/>
      <c r="COA93" s="169"/>
      <c r="COB93" s="169"/>
      <c r="COC93" s="169"/>
      <c r="COD93" s="169"/>
      <c r="COE93" s="169"/>
      <c r="COF93" s="169"/>
      <c r="COG93" s="169"/>
      <c r="COH93" s="169"/>
      <c r="COI93" s="169"/>
      <c r="COJ93" s="169"/>
      <c r="COK93" s="169"/>
      <c r="COL93" s="169"/>
      <c r="COM93" s="169"/>
      <c r="CON93" s="169"/>
      <c r="COO93" s="169"/>
      <c r="COP93" s="169"/>
      <c r="COQ93" s="169"/>
      <c r="COR93" s="169"/>
      <c r="COS93" s="169"/>
      <c r="COT93" s="169"/>
      <c r="COU93" s="169"/>
      <c r="COV93" s="169"/>
      <c r="COW93" s="169"/>
      <c r="COX93" s="169"/>
      <c r="COY93" s="169"/>
      <c r="COZ93" s="169"/>
      <c r="CPA93" s="169"/>
      <c r="CPB93" s="169"/>
      <c r="CPC93" s="169"/>
      <c r="CPD93" s="169"/>
      <c r="CPE93" s="169"/>
      <c r="CPF93" s="169"/>
      <c r="CPG93" s="169"/>
      <c r="CPH93" s="169"/>
      <c r="CPI93" s="169"/>
      <c r="CPJ93" s="169"/>
      <c r="CPK93" s="169"/>
      <c r="CPL93" s="169"/>
      <c r="CPM93" s="169"/>
      <c r="CPN93" s="169"/>
      <c r="CPO93" s="169"/>
      <c r="CPP93" s="169"/>
      <c r="CPQ93" s="169"/>
      <c r="CPR93" s="169"/>
      <c r="CPS93" s="169"/>
      <c r="CPT93" s="169"/>
      <c r="CPU93" s="169"/>
      <c r="CPV93" s="169"/>
      <c r="CPW93" s="169"/>
      <c r="CPX93" s="169"/>
      <c r="CPY93" s="169"/>
      <c r="CPZ93" s="169"/>
      <c r="CQA93" s="169"/>
      <c r="CQB93" s="169"/>
      <c r="CQC93" s="169"/>
      <c r="CQD93" s="169"/>
      <c r="CQE93" s="169"/>
      <c r="CQF93" s="169"/>
      <c r="CQG93" s="169"/>
      <c r="CQH93" s="169"/>
      <c r="CQI93" s="169"/>
      <c r="CQJ93" s="169"/>
      <c r="CQK93" s="169"/>
      <c r="CQL93" s="169"/>
      <c r="CQM93" s="169"/>
      <c r="CQN93" s="169"/>
      <c r="CQO93" s="169"/>
      <c r="CQP93" s="169"/>
      <c r="CQQ93" s="169"/>
      <c r="CQR93" s="169"/>
      <c r="CQS93" s="169"/>
      <c r="CQT93" s="169"/>
      <c r="CQU93" s="169"/>
      <c r="CQV93" s="169"/>
      <c r="CQW93" s="169"/>
      <c r="CQX93" s="169"/>
      <c r="CQY93" s="169"/>
      <c r="CQZ93" s="169"/>
      <c r="CRA93" s="169"/>
      <c r="CRB93" s="169"/>
      <c r="CRC93" s="169"/>
      <c r="CRD93" s="169"/>
      <c r="CRE93" s="169"/>
      <c r="CRF93" s="169"/>
      <c r="CRG93" s="169"/>
      <c r="CRH93" s="169"/>
      <c r="CRI93" s="169"/>
      <c r="CRJ93" s="169"/>
      <c r="CRK93" s="169"/>
      <c r="CRL93" s="169"/>
      <c r="CRM93" s="169"/>
      <c r="CRN93" s="169"/>
      <c r="CRO93" s="169"/>
      <c r="CRP93" s="169"/>
      <c r="CRQ93" s="169"/>
      <c r="CRR93" s="169"/>
      <c r="CRS93" s="169"/>
      <c r="CRT93" s="169"/>
      <c r="CRU93" s="169"/>
      <c r="CRV93" s="169"/>
      <c r="CRW93" s="169"/>
      <c r="CRX93" s="169"/>
      <c r="CRY93" s="169"/>
      <c r="CRZ93" s="169"/>
      <c r="CSA93" s="169"/>
      <c r="CSB93" s="169"/>
      <c r="CSC93" s="169"/>
      <c r="CSD93" s="169"/>
      <c r="CSE93" s="169"/>
      <c r="CSF93" s="169"/>
      <c r="CSG93" s="169"/>
      <c r="CSH93" s="169"/>
      <c r="CSI93" s="169"/>
      <c r="CSJ93" s="169"/>
      <c r="CSK93" s="169"/>
      <c r="CSL93" s="169"/>
      <c r="CSM93" s="169"/>
      <c r="CSN93" s="169"/>
      <c r="CSO93" s="169"/>
      <c r="CSP93" s="169"/>
      <c r="CSQ93" s="169"/>
      <c r="CSR93" s="169"/>
      <c r="CSS93" s="169"/>
      <c r="CST93" s="169"/>
      <c r="CSU93" s="169"/>
      <c r="CSV93" s="169"/>
      <c r="CSW93" s="169"/>
      <c r="CSX93" s="169"/>
      <c r="CSY93" s="169"/>
      <c r="CSZ93" s="169"/>
      <c r="CTA93" s="169"/>
      <c r="CTB93" s="169"/>
      <c r="CTC93" s="169"/>
      <c r="CTD93" s="169"/>
      <c r="CTE93" s="169"/>
      <c r="CTF93" s="169"/>
      <c r="CTG93" s="169"/>
      <c r="CTH93" s="169"/>
      <c r="CTI93" s="169"/>
      <c r="CTJ93" s="169"/>
      <c r="CTK93" s="169"/>
      <c r="CTL93" s="169"/>
      <c r="CTM93" s="169"/>
      <c r="CTN93" s="169"/>
      <c r="CTO93" s="169"/>
      <c r="CTP93" s="169"/>
      <c r="CTQ93" s="169"/>
      <c r="CTR93" s="169"/>
      <c r="CTS93" s="169"/>
      <c r="CTT93" s="169"/>
      <c r="CTU93" s="169"/>
      <c r="CTV93" s="169"/>
      <c r="CTW93" s="169"/>
      <c r="CTX93" s="169"/>
      <c r="CTY93" s="169"/>
      <c r="CTZ93" s="169"/>
      <c r="CUA93" s="169"/>
      <c r="CUB93" s="169"/>
      <c r="CUC93" s="169"/>
      <c r="CUD93" s="169"/>
      <c r="CUE93" s="169"/>
      <c r="CUF93" s="169"/>
      <c r="CUG93" s="169"/>
      <c r="CUH93" s="169"/>
      <c r="CUI93" s="169"/>
      <c r="CUJ93" s="169"/>
      <c r="CUK93" s="169"/>
      <c r="CUL93" s="169"/>
      <c r="CUM93" s="169"/>
      <c r="CUN93" s="169"/>
      <c r="CUO93" s="169"/>
      <c r="CUP93" s="169"/>
      <c r="CUQ93" s="169"/>
      <c r="CUR93" s="169"/>
      <c r="CUS93" s="169"/>
      <c r="CUT93" s="169"/>
      <c r="CUU93" s="169"/>
      <c r="CUV93" s="169"/>
      <c r="CUW93" s="169"/>
      <c r="CUX93" s="169"/>
      <c r="CUY93" s="169"/>
      <c r="CUZ93" s="169"/>
      <c r="CVA93" s="169"/>
      <c r="CVB93" s="169"/>
      <c r="CVC93" s="169"/>
      <c r="CVD93" s="169"/>
      <c r="CVE93" s="169"/>
      <c r="CVF93" s="169"/>
      <c r="CVG93" s="169"/>
      <c r="CVH93" s="169"/>
      <c r="CVI93" s="169"/>
      <c r="CVJ93" s="169"/>
      <c r="CVK93" s="169"/>
      <c r="CVL93" s="169"/>
      <c r="CVM93" s="169"/>
      <c r="CVN93" s="169"/>
      <c r="CVO93" s="169"/>
      <c r="CVP93" s="169"/>
      <c r="CVQ93" s="169"/>
      <c r="CVR93" s="169"/>
      <c r="CVS93" s="169"/>
      <c r="CVT93" s="169"/>
      <c r="CVU93" s="169"/>
      <c r="CVV93" s="169"/>
      <c r="CVW93" s="169"/>
      <c r="CVX93" s="169"/>
      <c r="CVY93" s="169"/>
      <c r="CVZ93" s="169"/>
      <c r="CWA93" s="169"/>
      <c r="CWB93" s="169"/>
      <c r="CWC93" s="169"/>
      <c r="CWD93" s="169"/>
      <c r="CWE93" s="169"/>
      <c r="CWF93" s="169"/>
      <c r="CWG93" s="169"/>
      <c r="CWH93" s="169"/>
      <c r="CWI93" s="169"/>
      <c r="CWJ93" s="169"/>
      <c r="CWK93" s="169"/>
      <c r="CWL93" s="169"/>
      <c r="CWM93" s="169"/>
      <c r="CWN93" s="169"/>
      <c r="CWO93" s="169"/>
      <c r="CWP93" s="169"/>
      <c r="CWQ93" s="169"/>
      <c r="CWR93" s="169"/>
      <c r="CWS93" s="169"/>
      <c r="CWT93" s="169"/>
      <c r="CWU93" s="169"/>
      <c r="CWV93" s="169"/>
      <c r="CWW93" s="169"/>
      <c r="CWX93" s="169"/>
      <c r="CWY93" s="169"/>
      <c r="CWZ93" s="169"/>
      <c r="CXA93" s="169"/>
      <c r="CXB93" s="169"/>
      <c r="CXC93" s="169"/>
      <c r="CXD93" s="169"/>
      <c r="CXE93" s="169"/>
      <c r="CXF93" s="169"/>
      <c r="CXG93" s="169"/>
      <c r="CXH93" s="169"/>
      <c r="CXI93" s="169"/>
      <c r="CXJ93" s="169"/>
      <c r="CXK93" s="169"/>
      <c r="CXL93" s="169"/>
      <c r="CXM93" s="169"/>
      <c r="CXN93" s="169"/>
      <c r="CXO93" s="169"/>
      <c r="CXP93" s="169"/>
      <c r="CXQ93" s="169"/>
      <c r="CXR93" s="169"/>
      <c r="CXS93" s="169"/>
      <c r="CXT93" s="169"/>
      <c r="CXU93" s="169"/>
      <c r="CXV93" s="169"/>
      <c r="CXW93" s="169"/>
      <c r="CXX93" s="169"/>
      <c r="CXY93" s="169"/>
      <c r="CXZ93" s="169"/>
      <c r="CYA93" s="169"/>
      <c r="CYB93" s="169"/>
      <c r="CYC93" s="169"/>
      <c r="CYD93" s="169"/>
      <c r="CYE93" s="169"/>
      <c r="CYF93" s="169"/>
      <c r="CYG93" s="169"/>
      <c r="CYH93" s="169"/>
      <c r="CYI93" s="169"/>
      <c r="CYJ93" s="169"/>
      <c r="CYK93" s="169"/>
      <c r="CYL93" s="169"/>
      <c r="CYM93" s="169"/>
      <c r="CYN93" s="169"/>
      <c r="CYO93" s="169"/>
      <c r="CYP93" s="169"/>
      <c r="CYQ93" s="169"/>
      <c r="CYR93" s="169"/>
      <c r="CYS93" s="169"/>
      <c r="CYT93" s="169"/>
      <c r="CYU93" s="169"/>
      <c r="CYV93" s="169"/>
      <c r="CYW93" s="169"/>
      <c r="CYX93" s="169"/>
      <c r="CYY93" s="169"/>
      <c r="CYZ93" s="169"/>
      <c r="CZA93" s="169"/>
      <c r="CZB93" s="169"/>
      <c r="CZC93" s="169"/>
      <c r="CZD93" s="169"/>
      <c r="CZE93" s="169"/>
      <c r="CZF93" s="169"/>
      <c r="CZG93" s="169"/>
      <c r="CZH93" s="169"/>
      <c r="CZI93" s="169"/>
      <c r="CZJ93" s="169"/>
      <c r="CZK93" s="169"/>
      <c r="CZL93" s="169"/>
      <c r="CZM93" s="169"/>
      <c r="CZN93" s="169"/>
      <c r="CZO93" s="169"/>
      <c r="CZP93" s="169"/>
      <c r="CZQ93" s="169"/>
      <c r="CZR93" s="169"/>
      <c r="CZS93" s="169"/>
      <c r="CZT93" s="169"/>
      <c r="CZU93" s="169"/>
      <c r="CZV93" s="169"/>
      <c r="CZW93" s="169"/>
      <c r="CZX93" s="169"/>
      <c r="CZY93" s="169"/>
      <c r="CZZ93" s="169"/>
      <c r="DAA93" s="169"/>
      <c r="DAB93" s="169"/>
      <c r="DAC93" s="169"/>
      <c r="DAD93" s="169"/>
      <c r="DAE93" s="169"/>
      <c r="DAF93" s="169"/>
      <c r="DAG93" s="169"/>
      <c r="DAH93" s="169"/>
      <c r="DAI93" s="169"/>
      <c r="DAJ93" s="169"/>
      <c r="DAK93" s="169"/>
      <c r="DAL93" s="169"/>
      <c r="DAM93" s="169"/>
      <c r="DAN93" s="169"/>
      <c r="DAO93" s="169"/>
      <c r="DAP93" s="169"/>
      <c r="DAQ93" s="169"/>
      <c r="DAR93" s="169"/>
      <c r="DAS93" s="169"/>
      <c r="DAT93" s="169"/>
      <c r="DAU93" s="169"/>
      <c r="DAV93" s="169"/>
      <c r="DAW93" s="169"/>
      <c r="DAX93" s="169"/>
      <c r="DAY93" s="169"/>
      <c r="DAZ93" s="169"/>
      <c r="DBA93" s="169"/>
      <c r="DBB93" s="169"/>
      <c r="DBC93" s="169"/>
      <c r="DBD93" s="169"/>
      <c r="DBE93" s="169"/>
      <c r="DBF93" s="169"/>
      <c r="DBG93" s="169"/>
      <c r="DBH93" s="169"/>
      <c r="DBI93" s="169"/>
      <c r="DBJ93" s="169"/>
      <c r="DBK93" s="169"/>
      <c r="DBL93" s="169"/>
      <c r="DBM93" s="169"/>
      <c r="DBN93" s="169"/>
      <c r="DBO93" s="169"/>
      <c r="DBP93" s="169"/>
      <c r="DBQ93" s="169"/>
      <c r="DBR93" s="169"/>
      <c r="DBS93" s="169"/>
      <c r="DBT93" s="169"/>
      <c r="DBU93" s="169"/>
      <c r="DBV93" s="169"/>
      <c r="DBW93" s="169"/>
      <c r="DBX93" s="169"/>
      <c r="DBY93" s="169"/>
      <c r="DBZ93" s="169"/>
      <c r="DCA93" s="169"/>
      <c r="DCB93" s="169"/>
      <c r="DCC93" s="169"/>
      <c r="DCD93" s="169"/>
      <c r="DCE93" s="169"/>
      <c r="DCF93" s="169"/>
      <c r="DCG93" s="169"/>
      <c r="DCH93" s="169"/>
      <c r="DCI93" s="169"/>
      <c r="DCJ93" s="169"/>
      <c r="DCK93" s="169"/>
      <c r="DCL93" s="169"/>
      <c r="DCM93" s="169"/>
      <c r="DCN93" s="169"/>
      <c r="DCO93" s="169"/>
      <c r="DCP93" s="169"/>
      <c r="DCQ93" s="169"/>
      <c r="DCR93" s="169"/>
      <c r="DCS93" s="169"/>
      <c r="DCT93" s="169"/>
      <c r="DCU93" s="169"/>
      <c r="DCV93" s="169"/>
      <c r="DCW93" s="169"/>
      <c r="DCX93" s="169"/>
      <c r="DCY93" s="169"/>
      <c r="DCZ93" s="169"/>
      <c r="DDA93" s="169"/>
      <c r="DDB93" s="169"/>
      <c r="DDC93" s="169"/>
      <c r="DDD93" s="169"/>
      <c r="DDE93" s="169"/>
      <c r="DDF93" s="169"/>
      <c r="DDG93" s="169"/>
      <c r="DDH93" s="169"/>
      <c r="DDI93" s="169"/>
      <c r="DDJ93" s="169"/>
      <c r="DDK93" s="169"/>
      <c r="DDL93" s="169"/>
      <c r="DDM93" s="169"/>
      <c r="DDN93" s="169"/>
      <c r="DDO93" s="169"/>
      <c r="DDP93" s="169"/>
      <c r="DDQ93" s="169"/>
      <c r="DDR93" s="169"/>
      <c r="DDS93" s="169"/>
      <c r="DDT93" s="169"/>
      <c r="DDU93" s="169"/>
      <c r="DDV93" s="169"/>
      <c r="DDW93" s="169"/>
      <c r="DDX93" s="169"/>
      <c r="DDY93" s="169"/>
      <c r="DDZ93" s="169"/>
      <c r="DEA93" s="169"/>
      <c r="DEB93" s="169"/>
      <c r="DEC93" s="169"/>
      <c r="DED93" s="169"/>
      <c r="DEE93" s="169"/>
      <c r="DEF93" s="169"/>
      <c r="DEG93" s="169"/>
      <c r="DEH93" s="169"/>
      <c r="DEI93" s="169"/>
      <c r="DEJ93" s="169"/>
      <c r="DEK93" s="169"/>
      <c r="DEL93" s="169"/>
      <c r="DEM93" s="169"/>
      <c r="DEN93" s="169"/>
      <c r="DEO93" s="169"/>
      <c r="DEP93" s="169"/>
      <c r="DEQ93" s="169"/>
      <c r="DER93" s="169"/>
      <c r="DES93" s="169"/>
      <c r="DET93" s="169"/>
      <c r="DEU93" s="169"/>
      <c r="DEV93" s="169"/>
      <c r="DEW93" s="169"/>
      <c r="DEX93" s="169"/>
      <c r="DEY93" s="169"/>
      <c r="DEZ93" s="169"/>
      <c r="DFA93" s="169"/>
      <c r="DFB93" s="169"/>
      <c r="DFC93" s="169"/>
      <c r="DFD93" s="169"/>
      <c r="DFE93" s="169"/>
      <c r="DFF93" s="169"/>
      <c r="DFG93" s="169"/>
      <c r="DFH93" s="169"/>
      <c r="DFI93" s="169"/>
      <c r="DFJ93" s="169"/>
      <c r="DFK93" s="169"/>
      <c r="DFL93" s="169"/>
      <c r="DFM93" s="169"/>
      <c r="DFN93" s="169"/>
      <c r="DFO93" s="169"/>
      <c r="DFP93" s="169"/>
      <c r="DFQ93" s="169"/>
      <c r="DFR93" s="169"/>
      <c r="DFS93" s="169"/>
      <c r="DFT93" s="169"/>
      <c r="DFU93" s="169"/>
      <c r="DFV93" s="169"/>
      <c r="DFW93" s="169"/>
      <c r="DFX93" s="169"/>
      <c r="DFY93" s="169"/>
      <c r="DFZ93" s="169"/>
      <c r="DGA93" s="169"/>
      <c r="DGB93" s="169"/>
      <c r="DGC93" s="169"/>
      <c r="DGD93" s="169"/>
      <c r="DGE93" s="169"/>
      <c r="DGF93" s="169"/>
      <c r="DGG93" s="169"/>
      <c r="DGH93" s="169"/>
      <c r="DGI93" s="169"/>
      <c r="DGJ93" s="169"/>
      <c r="DGK93" s="169"/>
      <c r="DGL93" s="169"/>
      <c r="DGM93" s="169"/>
      <c r="DGN93" s="169"/>
      <c r="DGO93" s="169"/>
      <c r="DGP93" s="169"/>
      <c r="DGQ93" s="169"/>
      <c r="DGR93" s="169"/>
      <c r="DGS93" s="169"/>
      <c r="DGT93" s="169"/>
      <c r="DGU93" s="169"/>
      <c r="DGV93" s="169"/>
      <c r="DGW93" s="169"/>
      <c r="DGX93" s="169"/>
      <c r="DGY93" s="169"/>
      <c r="DGZ93" s="169"/>
      <c r="DHA93" s="169"/>
      <c r="DHB93" s="169"/>
      <c r="DHC93" s="169"/>
      <c r="DHD93" s="169"/>
      <c r="DHE93" s="169"/>
      <c r="DHF93" s="169"/>
      <c r="DHG93" s="169"/>
      <c r="DHH93" s="169"/>
      <c r="DHI93" s="169"/>
      <c r="DHJ93" s="169"/>
      <c r="DHK93" s="169"/>
      <c r="DHL93" s="169"/>
      <c r="DHM93" s="169"/>
      <c r="DHN93" s="169"/>
      <c r="DHO93" s="169"/>
      <c r="DHP93" s="169"/>
      <c r="DHQ93" s="169"/>
      <c r="DHR93" s="169"/>
      <c r="DHS93" s="169"/>
      <c r="DHT93" s="169"/>
      <c r="DHU93" s="169"/>
      <c r="DHV93" s="169"/>
      <c r="DHW93" s="169"/>
      <c r="DHX93" s="169"/>
      <c r="DHY93" s="169"/>
      <c r="DHZ93" s="169"/>
      <c r="DIA93" s="169"/>
      <c r="DIB93" s="169"/>
      <c r="DIC93" s="169"/>
      <c r="DID93" s="169"/>
      <c r="DIE93" s="169"/>
      <c r="DIF93" s="169"/>
      <c r="DIG93" s="169"/>
      <c r="DIH93" s="169"/>
      <c r="DII93" s="169"/>
      <c r="DIJ93" s="169"/>
      <c r="DIK93" s="169"/>
      <c r="DIL93" s="169"/>
      <c r="DIM93" s="169"/>
      <c r="DIN93" s="169"/>
      <c r="DIO93" s="169"/>
      <c r="DIP93" s="169"/>
      <c r="DIQ93" s="169"/>
      <c r="DIR93" s="169"/>
      <c r="DIS93" s="169"/>
      <c r="DIT93" s="169"/>
      <c r="DIU93" s="169"/>
      <c r="DIV93" s="169"/>
      <c r="DIW93" s="169"/>
      <c r="DIX93" s="169"/>
      <c r="DIY93" s="169"/>
      <c r="DIZ93" s="169"/>
      <c r="DJA93" s="169"/>
      <c r="DJB93" s="169"/>
      <c r="DJC93" s="169"/>
      <c r="DJD93" s="169"/>
      <c r="DJE93" s="169"/>
      <c r="DJF93" s="169"/>
      <c r="DJG93" s="169"/>
      <c r="DJH93" s="169"/>
      <c r="DJI93" s="169"/>
      <c r="DJJ93" s="169"/>
      <c r="DJK93" s="169"/>
      <c r="DJL93" s="169"/>
      <c r="DJM93" s="169"/>
      <c r="DJN93" s="169"/>
      <c r="DJO93" s="169"/>
      <c r="DJP93" s="169"/>
      <c r="DJQ93" s="169"/>
      <c r="DJR93" s="169"/>
      <c r="DJS93" s="169"/>
      <c r="DJT93" s="169"/>
      <c r="DJU93" s="169"/>
      <c r="DJV93" s="169"/>
      <c r="DJW93" s="169"/>
      <c r="DJX93" s="169"/>
      <c r="DJY93" s="169"/>
      <c r="DJZ93" s="169"/>
      <c r="DKA93" s="169"/>
      <c r="DKB93" s="169"/>
      <c r="DKC93" s="169"/>
      <c r="DKD93" s="169"/>
      <c r="DKE93" s="169"/>
      <c r="DKF93" s="169"/>
      <c r="DKG93" s="169"/>
      <c r="DKH93" s="169"/>
      <c r="DKI93" s="169"/>
      <c r="DKJ93" s="169"/>
      <c r="DKK93" s="169"/>
      <c r="DKL93" s="169"/>
      <c r="DKM93" s="169"/>
      <c r="DKN93" s="169"/>
      <c r="DKO93" s="169"/>
      <c r="DKP93" s="169"/>
      <c r="DKQ93" s="169"/>
      <c r="DKR93" s="169"/>
      <c r="DKS93" s="169"/>
      <c r="DKT93" s="169"/>
      <c r="DKU93" s="169"/>
      <c r="DKV93" s="169"/>
      <c r="DKW93" s="169"/>
      <c r="DKX93" s="169"/>
      <c r="DKY93" s="169"/>
      <c r="DKZ93" s="169"/>
      <c r="DLA93" s="169"/>
      <c r="DLB93" s="169"/>
      <c r="DLC93" s="169"/>
      <c r="DLD93" s="169"/>
      <c r="DLE93" s="169"/>
      <c r="DLF93" s="169"/>
      <c r="DLG93" s="169"/>
      <c r="DLH93" s="169"/>
      <c r="DLI93" s="169"/>
      <c r="DLJ93" s="169"/>
      <c r="DLK93" s="169"/>
      <c r="DLL93" s="169"/>
      <c r="DLM93" s="169"/>
      <c r="DLN93" s="169"/>
      <c r="DLO93" s="169"/>
      <c r="DLP93" s="169"/>
      <c r="DLQ93" s="169"/>
      <c r="DLR93" s="169"/>
      <c r="DLS93" s="169"/>
      <c r="DLT93" s="169"/>
      <c r="DLU93" s="169"/>
      <c r="DLV93" s="169"/>
      <c r="DLW93" s="169"/>
      <c r="DLX93" s="169"/>
      <c r="DLY93" s="169"/>
      <c r="DLZ93" s="169"/>
      <c r="DMA93" s="169"/>
      <c r="DMB93" s="169"/>
      <c r="DMC93" s="169"/>
      <c r="DMD93" s="169"/>
      <c r="DME93" s="169"/>
      <c r="DMF93" s="169"/>
      <c r="DMG93" s="169"/>
      <c r="DMH93" s="169"/>
      <c r="DMI93" s="169"/>
      <c r="DMJ93" s="169"/>
      <c r="DMK93" s="169"/>
      <c r="DML93" s="169"/>
      <c r="DMM93" s="169"/>
      <c r="DMN93" s="169"/>
      <c r="DMO93" s="169"/>
      <c r="DMP93" s="169"/>
      <c r="DMQ93" s="169"/>
      <c r="DMR93" s="169"/>
      <c r="DMS93" s="169"/>
      <c r="DMT93" s="169"/>
      <c r="DMU93" s="169"/>
      <c r="DMV93" s="169"/>
      <c r="DMW93" s="169"/>
      <c r="DMX93" s="169"/>
      <c r="DMY93" s="169"/>
      <c r="DMZ93" s="169"/>
      <c r="DNA93" s="169"/>
      <c r="DNB93" s="169"/>
      <c r="DNC93" s="169"/>
      <c r="DND93" s="169"/>
      <c r="DNE93" s="169"/>
      <c r="DNF93" s="169"/>
      <c r="DNG93" s="169"/>
      <c r="DNH93" s="169"/>
      <c r="DNI93" s="169"/>
      <c r="DNJ93" s="169"/>
      <c r="DNK93" s="169"/>
      <c r="DNL93" s="169"/>
      <c r="DNM93" s="169"/>
      <c r="DNN93" s="169"/>
      <c r="DNO93" s="169"/>
      <c r="DNP93" s="169"/>
      <c r="DNQ93" s="169"/>
      <c r="DNR93" s="169"/>
      <c r="DNS93" s="169"/>
      <c r="DNT93" s="169"/>
      <c r="DNU93" s="169"/>
      <c r="DNV93" s="169"/>
      <c r="DNW93" s="169"/>
      <c r="DNX93" s="169"/>
      <c r="DNY93" s="169"/>
      <c r="DNZ93" s="169"/>
      <c r="DOA93" s="169"/>
      <c r="DOB93" s="169"/>
      <c r="DOC93" s="169"/>
      <c r="DOD93" s="169"/>
      <c r="DOE93" s="169"/>
      <c r="DOF93" s="169"/>
      <c r="DOG93" s="169"/>
      <c r="DOH93" s="169"/>
      <c r="DOI93" s="169"/>
      <c r="DOJ93" s="169"/>
      <c r="DOK93" s="169"/>
      <c r="DOL93" s="169"/>
      <c r="DOM93" s="169"/>
      <c r="DON93" s="169"/>
      <c r="DOO93" s="169"/>
      <c r="DOP93" s="169"/>
      <c r="DOQ93" s="169"/>
      <c r="DOR93" s="169"/>
      <c r="DOS93" s="169"/>
      <c r="DOT93" s="169"/>
      <c r="DOU93" s="169"/>
      <c r="DOV93" s="169"/>
      <c r="DOW93" s="169"/>
      <c r="DOX93" s="169"/>
      <c r="DOY93" s="169"/>
      <c r="DOZ93" s="169"/>
      <c r="DPA93" s="169"/>
      <c r="DPB93" s="169"/>
      <c r="DPC93" s="169"/>
      <c r="DPD93" s="169"/>
      <c r="DPE93" s="169"/>
      <c r="DPF93" s="169"/>
      <c r="DPG93" s="169"/>
      <c r="DPH93" s="169"/>
      <c r="DPI93" s="169"/>
      <c r="DPJ93" s="169"/>
      <c r="DPK93" s="169"/>
      <c r="DPL93" s="169"/>
      <c r="DPM93" s="169"/>
      <c r="DPN93" s="169"/>
      <c r="DPO93" s="169"/>
      <c r="DPP93" s="169"/>
      <c r="DPQ93" s="169"/>
      <c r="DPR93" s="169"/>
      <c r="DPS93" s="169"/>
      <c r="DPT93" s="169"/>
      <c r="DPU93" s="169"/>
      <c r="DPV93" s="169"/>
      <c r="DPW93" s="169"/>
      <c r="DPX93" s="169"/>
      <c r="DPY93" s="169"/>
      <c r="DPZ93" s="169"/>
      <c r="DQA93" s="169"/>
      <c r="DQB93" s="169"/>
      <c r="DQC93" s="169"/>
      <c r="DQD93" s="169"/>
      <c r="DQE93" s="169"/>
      <c r="DQF93" s="169"/>
      <c r="DQG93" s="169"/>
      <c r="DQH93" s="169"/>
      <c r="DQI93" s="169"/>
      <c r="DQJ93" s="169"/>
      <c r="DQK93" s="169"/>
      <c r="DQL93" s="169"/>
      <c r="DQM93" s="169"/>
      <c r="DQN93" s="169"/>
      <c r="DQO93" s="169"/>
      <c r="DQP93" s="169"/>
      <c r="DQQ93" s="169"/>
      <c r="DQR93" s="169"/>
      <c r="DQS93" s="169"/>
      <c r="DQT93" s="169"/>
      <c r="DQU93" s="169"/>
      <c r="DQV93" s="169"/>
      <c r="DQW93" s="169"/>
      <c r="DQX93" s="169"/>
      <c r="DQY93" s="169"/>
      <c r="DQZ93" s="169"/>
      <c r="DRA93" s="169"/>
      <c r="DRB93" s="169"/>
      <c r="DRC93" s="169"/>
      <c r="DRD93" s="169"/>
      <c r="DRE93" s="169"/>
      <c r="DRF93" s="169"/>
      <c r="DRG93" s="169"/>
      <c r="DRH93" s="169"/>
      <c r="DRI93" s="169"/>
      <c r="DRJ93" s="169"/>
      <c r="DRK93" s="169"/>
      <c r="DRL93" s="169"/>
      <c r="DRM93" s="169"/>
      <c r="DRN93" s="169"/>
      <c r="DRO93" s="169"/>
      <c r="DRP93" s="169"/>
      <c r="DRQ93" s="169"/>
      <c r="DRR93" s="169"/>
      <c r="DRS93" s="169"/>
      <c r="DRT93" s="169"/>
      <c r="DRU93" s="169"/>
      <c r="DRV93" s="169"/>
      <c r="DRW93" s="169"/>
      <c r="DRX93" s="169"/>
      <c r="DRY93" s="169"/>
      <c r="DRZ93" s="169"/>
      <c r="DSA93" s="169"/>
      <c r="DSB93" s="169"/>
      <c r="DSC93" s="169"/>
      <c r="DSD93" s="169"/>
      <c r="DSE93" s="169"/>
      <c r="DSF93" s="169"/>
      <c r="DSG93" s="169"/>
      <c r="DSH93" s="169"/>
      <c r="DSI93" s="169"/>
      <c r="DSJ93" s="169"/>
      <c r="DSK93" s="169"/>
      <c r="DSL93" s="169"/>
      <c r="DSM93" s="169"/>
      <c r="DSN93" s="169"/>
      <c r="DSO93" s="169"/>
      <c r="DSP93" s="169"/>
      <c r="DSQ93" s="169"/>
      <c r="DSR93" s="169"/>
      <c r="DSS93" s="169"/>
      <c r="DST93" s="169"/>
      <c r="DSU93" s="169"/>
      <c r="DSV93" s="169"/>
      <c r="DSW93" s="169"/>
      <c r="DSX93" s="169"/>
      <c r="DSY93" s="169"/>
      <c r="DSZ93" s="169"/>
      <c r="DTA93" s="169"/>
      <c r="DTB93" s="169"/>
      <c r="DTC93" s="169"/>
      <c r="DTD93" s="169"/>
      <c r="DTE93" s="169"/>
      <c r="DTF93" s="169"/>
      <c r="DTG93" s="169"/>
      <c r="DTH93" s="169"/>
      <c r="DTI93" s="169"/>
      <c r="DTJ93" s="169"/>
      <c r="DTK93" s="169"/>
      <c r="DTL93" s="169"/>
      <c r="DTM93" s="169"/>
      <c r="DTN93" s="169"/>
      <c r="DTO93" s="169"/>
      <c r="DTP93" s="169"/>
      <c r="DTQ93" s="169"/>
      <c r="DTR93" s="169"/>
      <c r="DTS93" s="169"/>
      <c r="DTT93" s="169"/>
      <c r="DTU93" s="169"/>
      <c r="DTV93" s="169"/>
      <c r="DTW93" s="169"/>
      <c r="DTX93" s="169"/>
      <c r="DTY93" s="169"/>
      <c r="DTZ93" s="169"/>
      <c r="DUA93" s="169"/>
      <c r="DUB93" s="169"/>
      <c r="DUC93" s="169"/>
      <c r="DUD93" s="169"/>
      <c r="DUE93" s="169"/>
      <c r="DUF93" s="169"/>
      <c r="DUG93" s="169"/>
      <c r="DUH93" s="169"/>
      <c r="DUI93" s="169"/>
      <c r="DUJ93" s="169"/>
      <c r="DUK93" s="169"/>
      <c r="DUL93" s="169"/>
      <c r="DUM93" s="169"/>
      <c r="DUN93" s="169"/>
      <c r="DUO93" s="169"/>
      <c r="DUP93" s="169"/>
      <c r="DUQ93" s="169"/>
      <c r="DUR93" s="169"/>
      <c r="DUS93" s="169"/>
      <c r="DUT93" s="169"/>
      <c r="DUU93" s="169"/>
      <c r="DUV93" s="169"/>
      <c r="DUW93" s="169"/>
      <c r="DUX93" s="169"/>
      <c r="DUY93" s="169"/>
      <c r="DUZ93" s="169"/>
      <c r="DVA93" s="169"/>
      <c r="DVB93" s="169"/>
      <c r="DVC93" s="169"/>
      <c r="DVD93" s="169"/>
      <c r="DVE93" s="169"/>
      <c r="DVF93" s="169"/>
      <c r="DVG93" s="169"/>
      <c r="DVH93" s="169"/>
      <c r="DVI93" s="169"/>
      <c r="DVJ93" s="169"/>
      <c r="DVK93" s="169"/>
      <c r="DVL93" s="169"/>
      <c r="DVM93" s="169"/>
      <c r="DVN93" s="169"/>
      <c r="DVO93" s="169"/>
      <c r="DVP93" s="169"/>
      <c r="DVQ93" s="169"/>
      <c r="DVR93" s="169"/>
      <c r="DVS93" s="169"/>
      <c r="DVT93" s="169"/>
      <c r="DVU93" s="169"/>
      <c r="DVV93" s="169"/>
      <c r="DVW93" s="169"/>
      <c r="DVX93" s="169"/>
      <c r="DVY93" s="169"/>
      <c r="DVZ93" s="169"/>
      <c r="DWA93" s="169"/>
      <c r="DWB93" s="169"/>
      <c r="DWC93" s="169"/>
      <c r="DWD93" s="169"/>
      <c r="DWE93" s="169"/>
      <c r="DWF93" s="169"/>
      <c r="DWG93" s="169"/>
      <c r="DWH93" s="169"/>
      <c r="DWI93" s="169"/>
      <c r="DWJ93" s="169"/>
      <c r="DWK93" s="169"/>
      <c r="DWL93" s="169"/>
      <c r="DWM93" s="169"/>
      <c r="DWN93" s="169"/>
      <c r="DWO93" s="169"/>
      <c r="DWP93" s="169"/>
      <c r="DWQ93" s="169"/>
      <c r="DWR93" s="169"/>
      <c r="DWS93" s="169"/>
      <c r="DWT93" s="169"/>
      <c r="DWU93" s="169"/>
      <c r="DWV93" s="169"/>
      <c r="DWW93" s="169"/>
      <c r="DWX93" s="169"/>
      <c r="DWY93" s="169"/>
      <c r="DWZ93" s="169"/>
      <c r="DXA93" s="169"/>
      <c r="DXB93" s="169"/>
      <c r="DXC93" s="169"/>
      <c r="DXD93" s="169"/>
      <c r="DXE93" s="169"/>
      <c r="DXF93" s="169"/>
      <c r="DXG93" s="169"/>
      <c r="DXH93" s="169"/>
      <c r="DXI93" s="169"/>
      <c r="DXJ93" s="169"/>
      <c r="DXK93" s="169"/>
      <c r="DXL93" s="169"/>
      <c r="DXM93" s="169"/>
      <c r="DXN93" s="169"/>
      <c r="DXO93" s="169"/>
      <c r="DXP93" s="169"/>
      <c r="DXQ93" s="169"/>
      <c r="DXR93" s="169"/>
      <c r="DXS93" s="169"/>
      <c r="DXT93" s="169"/>
      <c r="DXU93" s="169"/>
      <c r="DXV93" s="169"/>
      <c r="DXW93" s="169"/>
      <c r="DXX93" s="169"/>
      <c r="DXY93" s="169"/>
      <c r="DXZ93" s="169"/>
      <c r="DYA93" s="169"/>
      <c r="DYB93" s="169"/>
      <c r="DYC93" s="169"/>
      <c r="DYD93" s="169"/>
      <c r="DYE93" s="169"/>
      <c r="DYF93" s="169"/>
      <c r="DYG93" s="169"/>
      <c r="DYH93" s="169"/>
      <c r="DYI93" s="169"/>
      <c r="DYJ93" s="169"/>
      <c r="DYK93" s="169"/>
      <c r="DYL93" s="169"/>
      <c r="DYM93" s="169"/>
      <c r="DYN93" s="169"/>
      <c r="DYO93" s="169"/>
      <c r="DYP93" s="169"/>
      <c r="DYQ93" s="169"/>
      <c r="DYR93" s="169"/>
      <c r="DYS93" s="169"/>
      <c r="DYT93" s="169"/>
      <c r="DYU93" s="169"/>
      <c r="DYV93" s="169"/>
      <c r="DYW93" s="169"/>
      <c r="DYX93" s="169"/>
      <c r="DYY93" s="169"/>
      <c r="DYZ93" s="169"/>
      <c r="DZA93" s="169"/>
      <c r="DZB93" s="169"/>
      <c r="DZC93" s="169"/>
      <c r="DZD93" s="169"/>
      <c r="DZE93" s="169"/>
      <c r="DZF93" s="169"/>
      <c r="DZG93" s="169"/>
      <c r="DZH93" s="169"/>
      <c r="DZI93" s="169"/>
      <c r="DZJ93" s="169"/>
      <c r="DZK93" s="169"/>
      <c r="DZL93" s="169"/>
      <c r="DZM93" s="169"/>
      <c r="DZN93" s="169"/>
      <c r="DZO93" s="169"/>
      <c r="DZP93" s="169"/>
      <c r="DZQ93" s="169"/>
      <c r="DZR93" s="169"/>
      <c r="DZS93" s="169"/>
      <c r="DZT93" s="169"/>
      <c r="DZU93" s="169"/>
      <c r="DZV93" s="169"/>
      <c r="DZW93" s="169"/>
      <c r="DZX93" s="169"/>
      <c r="DZY93" s="169"/>
      <c r="DZZ93" s="169"/>
      <c r="EAA93" s="169"/>
      <c r="EAB93" s="169"/>
      <c r="EAC93" s="169"/>
      <c r="EAD93" s="169"/>
      <c r="EAE93" s="169"/>
      <c r="EAF93" s="169"/>
      <c r="EAG93" s="169"/>
      <c r="EAH93" s="169"/>
      <c r="EAI93" s="169"/>
      <c r="EAJ93" s="169"/>
      <c r="EAK93" s="169"/>
      <c r="EAL93" s="169"/>
      <c r="EAM93" s="169"/>
      <c r="EAN93" s="169"/>
      <c r="EAO93" s="169"/>
      <c r="EAP93" s="169"/>
      <c r="EAQ93" s="169"/>
      <c r="EAR93" s="169"/>
      <c r="EAS93" s="169"/>
      <c r="EAT93" s="169"/>
      <c r="EAU93" s="169"/>
      <c r="EAV93" s="169"/>
      <c r="EAW93" s="169"/>
      <c r="EAX93" s="169"/>
      <c r="EAY93" s="169"/>
      <c r="EAZ93" s="169"/>
      <c r="EBA93" s="169"/>
      <c r="EBB93" s="169"/>
      <c r="EBC93" s="169"/>
      <c r="EBD93" s="169"/>
      <c r="EBE93" s="169"/>
      <c r="EBF93" s="169"/>
      <c r="EBG93" s="169"/>
      <c r="EBH93" s="169"/>
      <c r="EBI93" s="169"/>
      <c r="EBJ93" s="169"/>
      <c r="EBK93" s="169"/>
      <c r="EBL93" s="169"/>
      <c r="EBM93" s="169"/>
      <c r="EBN93" s="169"/>
      <c r="EBO93" s="169"/>
      <c r="EBP93" s="169"/>
      <c r="EBQ93" s="169"/>
      <c r="EBR93" s="169"/>
      <c r="EBS93" s="169"/>
      <c r="EBT93" s="169"/>
      <c r="EBU93" s="169"/>
      <c r="EBV93" s="169"/>
      <c r="EBW93" s="169"/>
      <c r="EBX93" s="169"/>
      <c r="EBY93" s="169"/>
      <c r="EBZ93" s="169"/>
      <c r="ECA93" s="169"/>
      <c r="ECB93" s="169"/>
      <c r="ECC93" s="169"/>
      <c r="ECD93" s="169"/>
      <c r="ECE93" s="169"/>
      <c r="ECF93" s="169"/>
      <c r="ECG93" s="169"/>
      <c r="ECH93" s="169"/>
      <c r="ECI93" s="169"/>
      <c r="ECJ93" s="169"/>
      <c r="ECK93" s="169"/>
      <c r="ECL93" s="169"/>
      <c r="ECM93" s="169"/>
      <c r="ECN93" s="169"/>
      <c r="ECO93" s="169"/>
      <c r="ECP93" s="169"/>
      <c r="ECQ93" s="169"/>
      <c r="ECR93" s="169"/>
      <c r="ECS93" s="169"/>
      <c r="ECT93" s="169"/>
      <c r="ECU93" s="169"/>
      <c r="ECV93" s="169"/>
      <c r="ECW93" s="169"/>
      <c r="ECX93" s="169"/>
      <c r="ECY93" s="169"/>
      <c r="ECZ93" s="169"/>
      <c r="EDA93" s="169"/>
      <c r="EDB93" s="169"/>
      <c r="EDC93" s="169"/>
      <c r="EDD93" s="169"/>
      <c r="EDE93" s="169"/>
      <c r="EDF93" s="169"/>
      <c r="EDG93" s="169"/>
      <c r="EDH93" s="169"/>
      <c r="EDI93" s="169"/>
      <c r="EDJ93" s="169"/>
      <c r="EDK93" s="169"/>
      <c r="EDL93" s="169"/>
      <c r="EDM93" s="169"/>
      <c r="EDN93" s="169"/>
      <c r="EDO93" s="169"/>
      <c r="EDP93" s="169"/>
      <c r="EDQ93" s="169"/>
      <c r="EDR93" s="169"/>
      <c r="EDS93" s="169"/>
      <c r="EDT93" s="169"/>
      <c r="EDU93" s="169"/>
      <c r="EDV93" s="169"/>
      <c r="EDW93" s="169"/>
      <c r="EDX93" s="169"/>
      <c r="EDY93" s="169"/>
      <c r="EDZ93" s="169"/>
      <c r="EEA93" s="169"/>
      <c r="EEB93" s="169"/>
      <c r="EEC93" s="169"/>
      <c r="EED93" s="169"/>
      <c r="EEE93" s="169"/>
      <c r="EEF93" s="169"/>
      <c r="EEG93" s="169"/>
      <c r="EEH93" s="169"/>
      <c r="EEI93" s="169"/>
      <c r="EEJ93" s="169"/>
      <c r="EEK93" s="169"/>
      <c r="EEL93" s="169"/>
      <c r="EEM93" s="169"/>
      <c r="EEN93" s="169"/>
      <c r="EEO93" s="169"/>
      <c r="EEP93" s="169"/>
      <c r="EEQ93" s="169"/>
      <c r="EER93" s="169"/>
      <c r="EES93" s="169"/>
      <c r="EET93" s="169"/>
      <c r="EEU93" s="169"/>
      <c r="EEV93" s="169"/>
      <c r="EEW93" s="169"/>
      <c r="EEX93" s="169"/>
      <c r="EEY93" s="169"/>
      <c r="EEZ93" s="169"/>
      <c r="EFA93" s="169"/>
      <c r="EFB93" s="169"/>
      <c r="EFC93" s="169"/>
      <c r="EFD93" s="169"/>
      <c r="EFE93" s="169"/>
      <c r="EFF93" s="169"/>
      <c r="EFG93" s="169"/>
      <c r="EFH93" s="169"/>
      <c r="EFI93" s="169"/>
      <c r="EFJ93" s="169"/>
      <c r="EFK93" s="169"/>
      <c r="EFL93" s="169"/>
      <c r="EFM93" s="169"/>
      <c r="EFN93" s="169"/>
      <c r="EFO93" s="169"/>
      <c r="EFP93" s="169"/>
      <c r="EFQ93" s="169"/>
      <c r="EFR93" s="169"/>
      <c r="EFS93" s="169"/>
      <c r="EFT93" s="169"/>
      <c r="EFU93" s="169"/>
      <c r="EFV93" s="169"/>
      <c r="EFW93" s="169"/>
      <c r="EFX93" s="169"/>
      <c r="EFY93" s="169"/>
      <c r="EFZ93" s="169"/>
      <c r="EGA93" s="169"/>
      <c r="EGB93" s="169"/>
      <c r="EGC93" s="169"/>
      <c r="EGD93" s="169"/>
      <c r="EGE93" s="169"/>
      <c r="EGF93" s="169"/>
      <c r="EGG93" s="169"/>
      <c r="EGH93" s="169"/>
      <c r="EGI93" s="169"/>
      <c r="EGJ93" s="169"/>
      <c r="EGK93" s="169"/>
      <c r="EGL93" s="169"/>
      <c r="EGM93" s="169"/>
      <c r="EGN93" s="169"/>
      <c r="EGO93" s="169"/>
      <c r="EGP93" s="169"/>
      <c r="EGQ93" s="169"/>
      <c r="EGR93" s="169"/>
      <c r="EGS93" s="169"/>
      <c r="EGT93" s="169"/>
      <c r="EGU93" s="169"/>
      <c r="EGV93" s="169"/>
      <c r="EGW93" s="169"/>
      <c r="EGX93" s="169"/>
      <c r="EGY93" s="169"/>
      <c r="EGZ93" s="169"/>
      <c r="EHA93" s="169"/>
      <c r="EHB93" s="169"/>
      <c r="EHC93" s="169"/>
      <c r="EHD93" s="169"/>
      <c r="EHE93" s="169"/>
      <c r="EHF93" s="169"/>
      <c r="EHG93" s="169"/>
      <c r="EHH93" s="169"/>
      <c r="EHI93" s="169"/>
      <c r="EHJ93" s="169"/>
      <c r="EHK93" s="169"/>
      <c r="EHL93" s="169"/>
      <c r="EHM93" s="169"/>
      <c r="EHN93" s="169"/>
      <c r="EHO93" s="169"/>
      <c r="EHP93" s="169"/>
      <c r="EHQ93" s="169"/>
      <c r="EHR93" s="169"/>
      <c r="EHS93" s="169"/>
      <c r="EHT93" s="169"/>
      <c r="EHU93" s="169"/>
      <c r="EHV93" s="169"/>
      <c r="EHW93" s="169"/>
      <c r="EHX93" s="169"/>
      <c r="EHY93" s="169"/>
      <c r="EHZ93" s="169"/>
      <c r="EIA93" s="169"/>
      <c r="EIB93" s="169"/>
      <c r="EIC93" s="169"/>
      <c r="EID93" s="169"/>
      <c r="EIE93" s="169"/>
      <c r="EIF93" s="169"/>
      <c r="EIG93" s="169"/>
      <c r="EIH93" s="169"/>
      <c r="EII93" s="169"/>
      <c r="EIJ93" s="169"/>
      <c r="EIK93" s="169"/>
      <c r="EIL93" s="169"/>
      <c r="EIM93" s="169"/>
      <c r="EIN93" s="169"/>
      <c r="EIO93" s="169"/>
      <c r="EIP93" s="169"/>
      <c r="EIQ93" s="169"/>
      <c r="EIR93" s="169"/>
      <c r="EIS93" s="169"/>
      <c r="EIT93" s="169"/>
      <c r="EIU93" s="169"/>
      <c r="EIV93" s="169"/>
      <c r="EIW93" s="169"/>
      <c r="EIX93" s="169"/>
      <c r="EIY93" s="169"/>
      <c r="EIZ93" s="169"/>
      <c r="EJA93" s="169"/>
      <c r="EJB93" s="169"/>
      <c r="EJC93" s="169"/>
      <c r="EJD93" s="169"/>
      <c r="EJE93" s="169"/>
      <c r="EJF93" s="169"/>
      <c r="EJG93" s="169"/>
      <c r="EJH93" s="169"/>
      <c r="EJI93" s="169"/>
      <c r="EJJ93" s="169"/>
      <c r="EJK93" s="169"/>
      <c r="EJL93" s="169"/>
      <c r="EJM93" s="169"/>
      <c r="EJN93" s="169"/>
      <c r="EJO93" s="169"/>
      <c r="EJP93" s="169"/>
      <c r="EJQ93" s="169"/>
      <c r="EJR93" s="169"/>
      <c r="EJS93" s="169"/>
      <c r="EJT93" s="169"/>
      <c r="EJU93" s="169"/>
      <c r="EJV93" s="169"/>
      <c r="EJW93" s="169"/>
      <c r="EJX93" s="169"/>
      <c r="EJY93" s="169"/>
      <c r="EJZ93" s="169"/>
      <c r="EKA93" s="169"/>
      <c r="EKB93" s="169"/>
      <c r="EKC93" s="169"/>
      <c r="EKD93" s="169"/>
      <c r="EKE93" s="169"/>
      <c r="EKF93" s="169"/>
      <c r="EKG93" s="169"/>
      <c r="EKH93" s="169"/>
      <c r="EKI93" s="169"/>
      <c r="EKJ93" s="169"/>
      <c r="EKK93" s="169"/>
      <c r="EKL93" s="169"/>
      <c r="EKM93" s="169"/>
      <c r="EKN93" s="169"/>
      <c r="EKO93" s="169"/>
      <c r="EKP93" s="169"/>
      <c r="EKQ93" s="169"/>
      <c r="EKR93" s="169"/>
      <c r="EKS93" s="169"/>
      <c r="EKT93" s="169"/>
      <c r="EKU93" s="169"/>
      <c r="EKV93" s="169"/>
      <c r="EKW93" s="169"/>
      <c r="EKX93" s="169"/>
      <c r="EKY93" s="169"/>
      <c r="EKZ93" s="169"/>
      <c r="ELA93" s="169"/>
      <c r="ELB93" s="169"/>
      <c r="ELC93" s="169"/>
      <c r="ELD93" s="169"/>
      <c r="ELE93" s="169"/>
      <c r="ELF93" s="169"/>
      <c r="ELG93" s="169"/>
      <c r="ELH93" s="169"/>
      <c r="ELI93" s="169"/>
      <c r="ELJ93" s="169"/>
      <c r="ELK93" s="169"/>
      <c r="ELL93" s="169"/>
      <c r="ELM93" s="169"/>
      <c r="ELN93" s="169"/>
      <c r="ELO93" s="169"/>
      <c r="ELP93" s="169"/>
      <c r="ELQ93" s="169"/>
      <c r="ELR93" s="169"/>
      <c r="ELS93" s="169"/>
      <c r="ELT93" s="169"/>
      <c r="ELU93" s="169"/>
      <c r="ELV93" s="169"/>
      <c r="ELW93" s="169"/>
      <c r="ELX93" s="169"/>
      <c r="ELY93" s="169"/>
      <c r="ELZ93" s="169"/>
      <c r="EMA93" s="169"/>
      <c r="EMB93" s="169"/>
      <c r="EMC93" s="169"/>
      <c r="EMD93" s="169"/>
      <c r="EME93" s="169"/>
      <c r="EMF93" s="169"/>
      <c r="EMG93" s="169"/>
      <c r="EMH93" s="169"/>
      <c r="EMI93" s="169"/>
      <c r="EMJ93" s="169"/>
      <c r="EMK93" s="169"/>
      <c r="EML93" s="169"/>
      <c r="EMM93" s="169"/>
      <c r="EMN93" s="169"/>
      <c r="EMO93" s="169"/>
      <c r="EMP93" s="169"/>
      <c r="EMQ93" s="169"/>
      <c r="EMR93" s="169"/>
      <c r="EMS93" s="169"/>
      <c r="EMT93" s="169"/>
      <c r="EMU93" s="169"/>
      <c r="EMV93" s="169"/>
      <c r="EMW93" s="169"/>
      <c r="EMX93" s="169"/>
      <c r="EMY93" s="169"/>
      <c r="EMZ93" s="169"/>
      <c r="ENA93" s="169"/>
      <c r="ENB93" s="169"/>
      <c r="ENC93" s="169"/>
      <c r="END93" s="169"/>
      <c r="ENE93" s="169"/>
      <c r="ENF93" s="169"/>
      <c r="ENG93" s="169"/>
      <c r="ENH93" s="169"/>
      <c r="ENI93" s="169"/>
      <c r="ENJ93" s="169"/>
      <c r="ENK93" s="169"/>
      <c r="ENL93" s="169"/>
      <c r="ENM93" s="169"/>
      <c r="ENN93" s="169"/>
      <c r="ENO93" s="169"/>
      <c r="ENP93" s="169"/>
      <c r="ENQ93" s="169"/>
      <c r="ENR93" s="169"/>
      <c r="ENS93" s="169"/>
      <c r="ENT93" s="169"/>
      <c r="ENU93" s="169"/>
      <c r="ENV93" s="169"/>
      <c r="ENW93" s="169"/>
      <c r="ENX93" s="169"/>
      <c r="ENY93" s="169"/>
      <c r="ENZ93" s="169"/>
      <c r="EOA93" s="169"/>
      <c r="EOB93" s="169"/>
      <c r="EOC93" s="169"/>
      <c r="EOD93" s="169"/>
      <c r="EOE93" s="169"/>
      <c r="EOF93" s="169"/>
      <c r="EOG93" s="169"/>
      <c r="EOH93" s="169"/>
      <c r="EOI93" s="169"/>
      <c r="EOJ93" s="169"/>
      <c r="EOK93" s="169"/>
      <c r="EOL93" s="169"/>
      <c r="EOM93" s="169"/>
      <c r="EON93" s="169"/>
      <c r="EOO93" s="169"/>
      <c r="EOP93" s="169"/>
      <c r="EOQ93" s="169"/>
      <c r="EOR93" s="169"/>
      <c r="EOS93" s="169"/>
      <c r="EOT93" s="169"/>
      <c r="EOU93" s="169"/>
      <c r="EOV93" s="169"/>
      <c r="EOW93" s="169"/>
      <c r="EOX93" s="169"/>
      <c r="EOY93" s="169"/>
      <c r="EOZ93" s="169"/>
      <c r="EPA93" s="169"/>
      <c r="EPB93" s="169"/>
      <c r="EPC93" s="169"/>
      <c r="EPD93" s="169"/>
      <c r="EPE93" s="169"/>
      <c r="EPF93" s="169"/>
      <c r="EPG93" s="169"/>
      <c r="EPH93" s="169"/>
      <c r="EPI93" s="169"/>
      <c r="EPJ93" s="169"/>
      <c r="EPK93" s="169"/>
      <c r="EPL93" s="169"/>
      <c r="EPM93" s="169"/>
      <c r="EPN93" s="169"/>
      <c r="EPO93" s="169"/>
      <c r="EPP93" s="169"/>
      <c r="EPQ93" s="169"/>
      <c r="EPR93" s="169"/>
      <c r="EPS93" s="169"/>
      <c r="EPT93" s="169"/>
      <c r="EPU93" s="169"/>
      <c r="EPV93" s="169"/>
      <c r="EPW93" s="169"/>
      <c r="EPX93" s="169"/>
      <c r="EPY93" s="169"/>
      <c r="EPZ93" s="169"/>
      <c r="EQA93" s="169"/>
      <c r="EQB93" s="169"/>
      <c r="EQC93" s="169"/>
      <c r="EQD93" s="169"/>
      <c r="EQE93" s="169"/>
      <c r="EQF93" s="169"/>
      <c r="EQG93" s="169"/>
      <c r="EQH93" s="169"/>
      <c r="EQI93" s="169"/>
      <c r="EQJ93" s="169"/>
      <c r="EQK93" s="169"/>
      <c r="EQL93" s="169"/>
      <c r="EQM93" s="169"/>
      <c r="EQN93" s="169"/>
      <c r="EQO93" s="169"/>
      <c r="EQP93" s="169"/>
      <c r="EQQ93" s="169"/>
      <c r="EQR93" s="169"/>
      <c r="EQS93" s="169"/>
      <c r="EQT93" s="169"/>
      <c r="EQU93" s="169"/>
      <c r="EQV93" s="169"/>
      <c r="EQW93" s="169"/>
      <c r="EQX93" s="169"/>
      <c r="EQY93" s="169"/>
      <c r="EQZ93" s="169"/>
      <c r="ERA93" s="169"/>
      <c r="ERB93" s="169"/>
      <c r="ERC93" s="169"/>
      <c r="ERD93" s="169"/>
      <c r="ERE93" s="169"/>
      <c r="ERF93" s="169"/>
      <c r="ERG93" s="169"/>
      <c r="ERH93" s="169"/>
      <c r="ERI93" s="169"/>
      <c r="ERJ93" s="169"/>
      <c r="ERK93" s="169"/>
      <c r="ERL93" s="169"/>
      <c r="ERM93" s="169"/>
      <c r="ERN93" s="169"/>
      <c r="ERO93" s="169"/>
      <c r="ERP93" s="169"/>
      <c r="ERQ93" s="169"/>
      <c r="ERR93" s="169"/>
      <c r="ERS93" s="169"/>
      <c r="ERT93" s="169"/>
      <c r="ERU93" s="169"/>
      <c r="ERV93" s="169"/>
      <c r="ERW93" s="169"/>
      <c r="ERX93" s="169"/>
      <c r="ERY93" s="169"/>
      <c r="ERZ93" s="169"/>
      <c r="ESA93" s="169"/>
      <c r="ESB93" s="169"/>
      <c r="ESC93" s="169"/>
      <c r="ESD93" s="169"/>
      <c r="ESE93" s="169"/>
      <c r="ESF93" s="169"/>
      <c r="ESG93" s="169"/>
      <c r="ESH93" s="169"/>
      <c r="ESI93" s="169"/>
      <c r="ESJ93" s="169"/>
      <c r="ESK93" s="169"/>
      <c r="ESL93" s="169"/>
      <c r="ESM93" s="169"/>
      <c r="ESN93" s="169"/>
      <c r="ESO93" s="169"/>
      <c r="ESP93" s="169"/>
      <c r="ESQ93" s="169"/>
      <c r="ESR93" s="169"/>
      <c r="ESS93" s="169"/>
      <c r="EST93" s="169"/>
      <c r="ESU93" s="169"/>
      <c r="ESV93" s="169"/>
      <c r="ESW93" s="169"/>
      <c r="ESX93" s="169"/>
      <c r="ESY93" s="169"/>
      <c r="ESZ93" s="169"/>
      <c r="ETA93" s="169"/>
      <c r="ETB93" s="169"/>
      <c r="ETC93" s="169"/>
      <c r="ETD93" s="169"/>
      <c r="ETE93" s="169"/>
      <c r="ETF93" s="169"/>
      <c r="ETG93" s="169"/>
      <c r="ETH93" s="169"/>
      <c r="ETI93" s="169"/>
      <c r="ETJ93" s="169"/>
      <c r="ETK93" s="169"/>
      <c r="ETL93" s="169"/>
      <c r="ETM93" s="169"/>
      <c r="ETN93" s="169"/>
      <c r="ETO93" s="169"/>
      <c r="ETP93" s="169"/>
      <c r="ETQ93" s="169"/>
      <c r="ETR93" s="169"/>
      <c r="ETS93" s="169"/>
      <c r="ETT93" s="169"/>
      <c r="ETU93" s="169"/>
      <c r="ETV93" s="169"/>
      <c r="ETW93" s="169"/>
      <c r="ETX93" s="169"/>
      <c r="ETY93" s="169"/>
      <c r="ETZ93" s="169"/>
      <c r="EUA93" s="169"/>
      <c r="EUB93" s="169"/>
      <c r="EUC93" s="169"/>
      <c r="EUD93" s="169"/>
      <c r="EUE93" s="169"/>
      <c r="EUF93" s="169"/>
      <c r="EUG93" s="169"/>
      <c r="EUH93" s="169"/>
      <c r="EUI93" s="169"/>
      <c r="EUJ93" s="169"/>
      <c r="EUK93" s="169"/>
      <c r="EUL93" s="169"/>
      <c r="EUM93" s="169"/>
      <c r="EUN93" s="169"/>
      <c r="EUO93" s="169"/>
      <c r="EUP93" s="169"/>
      <c r="EUQ93" s="169"/>
      <c r="EUR93" s="169"/>
      <c r="EUS93" s="169"/>
      <c r="EUT93" s="169"/>
      <c r="EUU93" s="169"/>
      <c r="EUV93" s="169"/>
      <c r="EUW93" s="169"/>
      <c r="EUX93" s="169"/>
      <c r="EUY93" s="169"/>
      <c r="EUZ93" s="169"/>
      <c r="EVA93" s="169"/>
      <c r="EVB93" s="169"/>
      <c r="EVC93" s="169"/>
      <c r="EVD93" s="169"/>
      <c r="EVE93" s="169"/>
      <c r="EVF93" s="169"/>
      <c r="EVG93" s="169"/>
      <c r="EVH93" s="169"/>
      <c r="EVI93" s="169"/>
      <c r="EVJ93" s="169"/>
      <c r="EVK93" s="169"/>
      <c r="EVL93" s="169"/>
      <c r="EVM93" s="169"/>
      <c r="EVN93" s="169"/>
      <c r="EVO93" s="169"/>
      <c r="EVP93" s="169"/>
      <c r="EVQ93" s="169"/>
      <c r="EVR93" s="169"/>
      <c r="EVS93" s="169"/>
      <c r="EVT93" s="169"/>
      <c r="EVU93" s="169"/>
      <c r="EVV93" s="169"/>
      <c r="EVW93" s="169"/>
      <c r="EVX93" s="169"/>
      <c r="EVY93" s="169"/>
      <c r="EVZ93" s="169"/>
      <c r="EWA93" s="169"/>
      <c r="EWB93" s="169"/>
      <c r="EWC93" s="169"/>
      <c r="EWD93" s="169"/>
      <c r="EWE93" s="169"/>
      <c r="EWF93" s="169"/>
      <c r="EWG93" s="169"/>
      <c r="EWH93" s="169"/>
      <c r="EWI93" s="169"/>
      <c r="EWJ93" s="169"/>
      <c r="EWK93" s="169"/>
      <c r="EWL93" s="169"/>
      <c r="EWM93" s="169"/>
      <c r="EWN93" s="169"/>
      <c r="EWO93" s="169"/>
      <c r="EWP93" s="169"/>
      <c r="EWQ93" s="169"/>
      <c r="EWR93" s="169"/>
      <c r="EWS93" s="169"/>
      <c r="EWT93" s="169"/>
      <c r="EWU93" s="169"/>
      <c r="EWV93" s="169"/>
      <c r="EWW93" s="169"/>
      <c r="EWX93" s="169"/>
      <c r="EWY93" s="169"/>
      <c r="EWZ93" s="169"/>
      <c r="EXA93" s="169"/>
      <c r="EXB93" s="169"/>
      <c r="EXC93" s="169"/>
      <c r="EXD93" s="169"/>
      <c r="EXE93" s="169"/>
      <c r="EXF93" s="169"/>
      <c r="EXG93" s="169"/>
      <c r="EXH93" s="169"/>
      <c r="EXI93" s="169"/>
      <c r="EXJ93" s="169"/>
      <c r="EXK93" s="169"/>
      <c r="EXL93" s="169"/>
      <c r="EXM93" s="169"/>
      <c r="EXN93" s="169"/>
      <c r="EXO93" s="169"/>
      <c r="EXP93" s="169"/>
      <c r="EXQ93" s="169"/>
      <c r="EXR93" s="169"/>
      <c r="EXS93" s="169"/>
      <c r="EXT93" s="169"/>
      <c r="EXU93" s="169"/>
      <c r="EXV93" s="169"/>
      <c r="EXW93" s="169"/>
      <c r="EXX93" s="169"/>
      <c r="EXY93" s="169"/>
      <c r="EXZ93" s="169"/>
      <c r="EYA93" s="169"/>
      <c r="EYB93" s="169"/>
      <c r="EYC93" s="169"/>
      <c r="EYD93" s="169"/>
      <c r="EYE93" s="169"/>
      <c r="EYF93" s="169"/>
      <c r="EYG93" s="169"/>
      <c r="EYH93" s="169"/>
      <c r="EYI93" s="169"/>
      <c r="EYJ93" s="169"/>
      <c r="EYK93" s="169"/>
      <c r="EYL93" s="169"/>
      <c r="EYM93" s="169"/>
      <c r="EYN93" s="169"/>
      <c r="EYO93" s="169"/>
      <c r="EYP93" s="169"/>
      <c r="EYQ93" s="169"/>
      <c r="EYR93" s="169"/>
      <c r="EYS93" s="169"/>
      <c r="EYT93" s="169"/>
      <c r="EYU93" s="169"/>
      <c r="EYV93" s="169"/>
      <c r="EYW93" s="169"/>
      <c r="EYX93" s="169"/>
      <c r="EYY93" s="169"/>
      <c r="EYZ93" s="169"/>
      <c r="EZA93" s="169"/>
      <c r="EZB93" s="169"/>
      <c r="EZC93" s="169"/>
      <c r="EZD93" s="169"/>
      <c r="EZE93" s="169"/>
      <c r="EZF93" s="169"/>
      <c r="EZG93" s="169"/>
      <c r="EZH93" s="169"/>
      <c r="EZI93" s="169"/>
      <c r="EZJ93" s="169"/>
      <c r="EZK93" s="169"/>
      <c r="EZL93" s="169"/>
      <c r="EZM93" s="169"/>
      <c r="EZN93" s="169"/>
      <c r="EZO93" s="169"/>
      <c r="EZP93" s="169"/>
      <c r="EZQ93" s="169"/>
      <c r="EZR93" s="169"/>
      <c r="EZS93" s="169"/>
      <c r="EZT93" s="169"/>
      <c r="EZU93" s="169"/>
      <c r="EZV93" s="169"/>
      <c r="EZW93" s="169"/>
      <c r="EZX93" s="169"/>
      <c r="EZY93" s="169"/>
      <c r="EZZ93" s="169"/>
      <c r="FAA93" s="169"/>
      <c r="FAB93" s="169"/>
      <c r="FAC93" s="169"/>
      <c r="FAD93" s="169"/>
      <c r="FAE93" s="169"/>
      <c r="FAF93" s="169"/>
      <c r="FAG93" s="169"/>
      <c r="FAH93" s="169"/>
      <c r="FAI93" s="169"/>
      <c r="FAJ93" s="169"/>
      <c r="FAK93" s="169"/>
      <c r="FAL93" s="169"/>
      <c r="FAM93" s="169"/>
      <c r="FAN93" s="169"/>
      <c r="FAO93" s="169"/>
      <c r="FAP93" s="169"/>
      <c r="FAQ93" s="169"/>
      <c r="FAR93" s="169"/>
      <c r="FAS93" s="169"/>
      <c r="FAT93" s="169"/>
      <c r="FAU93" s="169"/>
      <c r="FAV93" s="169"/>
      <c r="FAW93" s="169"/>
      <c r="FAX93" s="169"/>
      <c r="FAY93" s="169"/>
      <c r="FAZ93" s="169"/>
      <c r="FBA93" s="169"/>
      <c r="FBB93" s="169"/>
      <c r="FBC93" s="169"/>
      <c r="FBD93" s="169"/>
      <c r="FBE93" s="169"/>
      <c r="FBF93" s="169"/>
      <c r="FBG93" s="169"/>
      <c r="FBH93" s="169"/>
      <c r="FBI93" s="169"/>
      <c r="FBJ93" s="169"/>
      <c r="FBK93" s="169"/>
      <c r="FBL93" s="169"/>
      <c r="FBM93" s="169"/>
      <c r="FBN93" s="169"/>
      <c r="FBO93" s="169"/>
      <c r="FBP93" s="169"/>
      <c r="FBQ93" s="169"/>
      <c r="FBR93" s="169"/>
      <c r="FBS93" s="169"/>
      <c r="FBT93" s="169"/>
      <c r="FBU93" s="169"/>
      <c r="FBV93" s="169"/>
      <c r="FBW93" s="169"/>
      <c r="FBX93" s="169"/>
      <c r="FBY93" s="169"/>
      <c r="FBZ93" s="169"/>
      <c r="FCA93" s="169"/>
      <c r="FCB93" s="169"/>
      <c r="FCC93" s="169"/>
      <c r="FCD93" s="169"/>
      <c r="FCE93" s="169"/>
      <c r="FCF93" s="169"/>
      <c r="FCG93" s="169"/>
      <c r="FCH93" s="169"/>
      <c r="FCI93" s="169"/>
      <c r="FCJ93" s="169"/>
      <c r="FCK93" s="169"/>
      <c r="FCL93" s="169"/>
      <c r="FCM93" s="169"/>
      <c r="FCN93" s="169"/>
      <c r="FCO93" s="169"/>
      <c r="FCP93" s="169"/>
      <c r="FCQ93" s="169"/>
      <c r="FCR93" s="169"/>
      <c r="FCS93" s="169"/>
      <c r="FCT93" s="169"/>
      <c r="FCU93" s="169"/>
      <c r="FCV93" s="169"/>
      <c r="FCW93" s="169"/>
      <c r="FCX93" s="169"/>
      <c r="FCY93" s="169"/>
      <c r="FCZ93" s="169"/>
      <c r="FDA93" s="169"/>
      <c r="FDB93" s="169"/>
      <c r="FDC93" s="169"/>
      <c r="FDD93" s="169"/>
      <c r="FDE93" s="169"/>
      <c r="FDF93" s="169"/>
      <c r="FDG93" s="169"/>
      <c r="FDH93" s="169"/>
      <c r="FDI93" s="169"/>
      <c r="FDJ93" s="169"/>
      <c r="FDK93" s="169"/>
      <c r="FDL93" s="169"/>
      <c r="FDM93" s="169"/>
      <c r="FDN93" s="169"/>
      <c r="FDO93" s="169"/>
      <c r="FDP93" s="169"/>
      <c r="FDQ93" s="169"/>
      <c r="FDR93" s="169"/>
      <c r="FDS93" s="169"/>
      <c r="FDT93" s="169"/>
      <c r="FDU93" s="169"/>
      <c r="FDV93" s="169"/>
      <c r="FDW93" s="169"/>
      <c r="FDX93" s="169"/>
      <c r="FDY93" s="169"/>
      <c r="FDZ93" s="169"/>
      <c r="FEA93" s="169"/>
      <c r="FEB93" s="169"/>
      <c r="FEC93" s="169"/>
      <c r="FED93" s="169"/>
      <c r="FEE93" s="169"/>
      <c r="FEF93" s="169"/>
      <c r="FEG93" s="169"/>
      <c r="FEH93" s="169"/>
      <c r="FEI93" s="169"/>
      <c r="FEJ93" s="169"/>
      <c r="FEK93" s="169"/>
      <c r="FEL93" s="169"/>
      <c r="FEM93" s="169"/>
      <c r="FEN93" s="169"/>
      <c r="FEO93" s="169"/>
      <c r="FEP93" s="169"/>
      <c r="FEQ93" s="169"/>
      <c r="FER93" s="169"/>
      <c r="FES93" s="169"/>
      <c r="FET93" s="169"/>
      <c r="FEU93" s="169"/>
      <c r="FEV93" s="169"/>
      <c r="FEW93" s="169"/>
      <c r="FEX93" s="169"/>
      <c r="FEY93" s="169"/>
      <c r="FEZ93" s="169"/>
      <c r="FFA93" s="169"/>
      <c r="FFB93" s="169"/>
      <c r="FFC93" s="169"/>
      <c r="FFD93" s="169"/>
      <c r="FFE93" s="169"/>
      <c r="FFF93" s="169"/>
      <c r="FFG93" s="169"/>
      <c r="FFH93" s="169"/>
      <c r="FFI93" s="169"/>
      <c r="FFJ93" s="169"/>
      <c r="FFK93" s="169"/>
      <c r="FFL93" s="169"/>
      <c r="FFM93" s="169"/>
      <c r="FFN93" s="169"/>
      <c r="FFO93" s="169"/>
      <c r="FFP93" s="169"/>
      <c r="FFQ93" s="169"/>
      <c r="FFR93" s="169"/>
      <c r="FFS93" s="169"/>
      <c r="FFT93" s="169"/>
      <c r="FFU93" s="169"/>
      <c r="FFV93" s="169"/>
      <c r="FFW93" s="169"/>
      <c r="FFX93" s="169"/>
      <c r="FFY93" s="169"/>
      <c r="FFZ93" s="169"/>
      <c r="FGA93" s="169"/>
      <c r="FGB93" s="169"/>
      <c r="FGC93" s="169"/>
      <c r="FGD93" s="169"/>
      <c r="FGE93" s="169"/>
      <c r="FGF93" s="169"/>
      <c r="FGG93" s="169"/>
      <c r="FGH93" s="169"/>
      <c r="FGI93" s="169"/>
      <c r="FGJ93" s="169"/>
      <c r="FGK93" s="169"/>
      <c r="FGL93" s="169"/>
      <c r="FGM93" s="169"/>
      <c r="FGN93" s="169"/>
      <c r="FGO93" s="169"/>
      <c r="FGP93" s="169"/>
      <c r="FGQ93" s="169"/>
      <c r="FGR93" s="169"/>
      <c r="FGS93" s="169"/>
      <c r="FGT93" s="169"/>
      <c r="FGU93" s="169"/>
      <c r="FGV93" s="169"/>
      <c r="FGW93" s="169"/>
      <c r="FGX93" s="169"/>
      <c r="FGY93" s="169"/>
      <c r="FGZ93" s="169"/>
      <c r="FHA93" s="169"/>
      <c r="FHB93" s="169"/>
      <c r="FHC93" s="169"/>
      <c r="FHD93" s="169"/>
      <c r="FHE93" s="169"/>
      <c r="FHF93" s="169"/>
      <c r="FHG93" s="169"/>
      <c r="FHH93" s="169"/>
      <c r="FHI93" s="169"/>
      <c r="FHJ93" s="169"/>
      <c r="FHK93" s="169"/>
      <c r="FHL93" s="169"/>
      <c r="FHM93" s="169"/>
      <c r="FHN93" s="169"/>
      <c r="FHO93" s="169"/>
      <c r="FHP93" s="169"/>
      <c r="FHQ93" s="169"/>
      <c r="FHR93" s="169"/>
      <c r="FHS93" s="169"/>
      <c r="FHT93" s="169"/>
      <c r="FHU93" s="169"/>
      <c r="FHV93" s="169"/>
      <c r="FHW93" s="169"/>
      <c r="FHX93" s="169"/>
      <c r="FHY93" s="169"/>
      <c r="FHZ93" s="169"/>
      <c r="FIA93" s="169"/>
      <c r="FIB93" s="169"/>
      <c r="FIC93" s="169"/>
      <c r="FID93" s="169"/>
      <c r="FIE93" s="169"/>
      <c r="FIF93" s="169"/>
      <c r="FIG93" s="169"/>
      <c r="FIH93" s="169"/>
      <c r="FII93" s="169"/>
      <c r="FIJ93" s="169"/>
      <c r="FIK93" s="169"/>
      <c r="FIL93" s="169"/>
      <c r="FIM93" s="169"/>
      <c r="FIN93" s="169"/>
      <c r="FIO93" s="169"/>
      <c r="FIP93" s="169"/>
      <c r="FIQ93" s="169"/>
      <c r="FIR93" s="169"/>
      <c r="FIS93" s="169"/>
      <c r="FIT93" s="169"/>
      <c r="FIU93" s="169"/>
      <c r="FIV93" s="169"/>
      <c r="FIW93" s="169"/>
      <c r="FIX93" s="169"/>
      <c r="FIY93" s="169"/>
      <c r="FIZ93" s="169"/>
      <c r="FJA93" s="169"/>
      <c r="FJB93" s="169"/>
      <c r="FJC93" s="169"/>
      <c r="FJD93" s="169"/>
      <c r="FJE93" s="169"/>
      <c r="FJF93" s="169"/>
      <c r="FJG93" s="169"/>
      <c r="FJH93" s="169"/>
      <c r="FJI93" s="169"/>
      <c r="FJJ93" s="169"/>
      <c r="FJK93" s="169"/>
      <c r="FJL93" s="169"/>
      <c r="FJM93" s="169"/>
      <c r="FJN93" s="169"/>
      <c r="FJO93" s="169"/>
      <c r="FJP93" s="169"/>
      <c r="FJQ93" s="169"/>
      <c r="FJR93" s="169"/>
      <c r="FJS93" s="169"/>
      <c r="FJT93" s="169"/>
      <c r="FJU93" s="169"/>
      <c r="FJV93" s="169"/>
      <c r="FJW93" s="169"/>
      <c r="FJX93" s="169"/>
      <c r="FJY93" s="169"/>
      <c r="FJZ93" s="169"/>
      <c r="FKA93" s="169"/>
      <c r="FKB93" s="169"/>
      <c r="FKC93" s="169"/>
      <c r="FKD93" s="169"/>
      <c r="FKE93" s="169"/>
      <c r="FKF93" s="169"/>
      <c r="FKG93" s="169"/>
      <c r="FKH93" s="169"/>
      <c r="FKI93" s="169"/>
      <c r="FKJ93" s="169"/>
      <c r="FKK93" s="169"/>
      <c r="FKL93" s="169"/>
      <c r="FKM93" s="169"/>
      <c r="FKN93" s="169"/>
      <c r="FKO93" s="169"/>
      <c r="FKP93" s="169"/>
      <c r="FKQ93" s="169"/>
      <c r="FKR93" s="169"/>
      <c r="FKS93" s="169"/>
      <c r="FKT93" s="169"/>
      <c r="FKU93" s="169"/>
      <c r="FKV93" s="169"/>
      <c r="FKW93" s="169"/>
      <c r="FKX93" s="169"/>
      <c r="FKY93" s="169"/>
      <c r="FKZ93" s="169"/>
      <c r="FLA93" s="169"/>
      <c r="FLB93" s="169"/>
      <c r="FLC93" s="169"/>
      <c r="FLD93" s="169"/>
      <c r="FLE93" s="169"/>
      <c r="FLF93" s="169"/>
      <c r="FLG93" s="169"/>
      <c r="FLH93" s="169"/>
      <c r="FLI93" s="169"/>
      <c r="FLJ93" s="169"/>
      <c r="FLK93" s="169"/>
      <c r="FLL93" s="169"/>
      <c r="FLM93" s="169"/>
      <c r="FLN93" s="169"/>
      <c r="FLO93" s="169"/>
      <c r="FLP93" s="169"/>
      <c r="FLQ93" s="169"/>
      <c r="FLR93" s="169"/>
      <c r="FLS93" s="169"/>
      <c r="FLT93" s="169"/>
      <c r="FLU93" s="169"/>
      <c r="FLV93" s="169"/>
      <c r="FLW93" s="169"/>
      <c r="FLX93" s="169"/>
      <c r="FLY93" s="169"/>
      <c r="FLZ93" s="169"/>
      <c r="FMA93" s="169"/>
      <c r="FMB93" s="169"/>
      <c r="FMC93" s="169"/>
      <c r="FMD93" s="169"/>
      <c r="FME93" s="169"/>
      <c r="FMF93" s="169"/>
      <c r="FMG93" s="169"/>
      <c r="FMH93" s="169"/>
      <c r="FMI93" s="169"/>
      <c r="FMJ93" s="169"/>
      <c r="FMK93" s="169"/>
      <c r="FML93" s="169"/>
      <c r="FMM93" s="169"/>
      <c r="FMN93" s="169"/>
      <c r="FMO93" s="169"/>
      <c r="FMP93" s="169"/>
      <c r="FMQ93" s="169"/>
      <c r="FMR93" s="169"/>
      <c r="FMS93" s="169"/>
      <c r="FMT93" s="169"/>
      <c r="FMU93" s="169"/>
      <c r="FMV93" s="169"/>
      <c r="FMW93" s="169"/>
      <c r="FMX93" s="169"/>
      <c r="FMY93" s="169"/>
      <c r="FMZ93" s="169"/>
      <c r="FNA93" s="169"/>
      <c r="FNB93" s="169"/>
      <c r="FNC93" s="169"/>
      <c r="FND93" s="169"/>
      <c r="FNE93" s="169"/>
      <c r="FNF93" s="169"/>
      <c r="FNG93" s="169"/>
      <c r="FNH93" s="169"/>
      <c r="FNI93" s="169"/>
      <c r="FNJ93" s="169"/>
      <c r="FNK93" s="169"/>
      <c r="FNL93" s="169"/>
      <c r="FNM93" s="169"/>
      <c r="FNN93" s="169"/>
      <c r="FNO93" s="169"/>
      <c r="FNP93" s="169"/>
      <c r="FNQ93" s="169"/>
      <c r="FNR93" s="169"/>
      <c r="FNS93" s="169"/>
      <c r="FNT93" s="169"/>
      <c r="FNU93" s="169"/>
      <c r="FNV93" s="169"/>
      <c r="FNW93" s="169"/>
      <c r="FNX93" s="169"/>
      <c r="FNY93" s="169"/>
      <c r="FNZ93" s="169"/>
      <c r="FOA93" s="169"/>
      <c r="FOB93" s="169"/>
      <c r="FOC93" s="169"/>
      <c r="FOD93" s="169"/>
      <c r="FOE93" s="169"/>
      <c r="FOF93" s="169"/>
      <c r="FOG93" s="169"/>
      <c r="FOH93" s="169"/>
      <c r="FOI93" s="169"/>
      <c r="FOJ93" s="169"/>
      <c r="FOK93" s="169"/>
      <c r="FOL93" s="169"/>
      <c r="FOM93" s="169"/>
      <c r="FON93" s="169"/>
      <c r="FOO93" s="169"/>
      <c r="FOP93" s="169"/>
      <c r="FOQ93" s="169"/>
      <c r="FOR93" s="169"/>
      <c r="FOS93" s="169"/>
      <c r="FOT93" s="169"/>
      <c r="FOU93" s="169"/>
      <c r="FOV93" s="169"/>
      <c r="FOW93" s="169"/>
      <c r="FOX93" s="169"/>
      <c r="FOY93" s="169"/>
      <c r="FOZ93" s="169"/>
      <c r="FPA93" s="169"/>
      <c r="FPB93" s="169"/>
      <c r="FPC93" s="169"/>
      <c r="FPD93" s="169"/>
      <c r="FPE93" s="169"/>
      <c r="FPF93" s="169"/>
      <c r="FPG93" s="169"/>
      <c r="FPH93" s="169"/>
      <c r="FPI93" s="169"/>
      <c r="FPJ93" s="169"/>
      <c r="FPK93" s="169"/>
      <c r="FPL93" s="169"/>
      <c r="FPM93" s="169"/>
      <c r="FPN93" s="169"/>
      <c r="FPO93" s="169"/>
      <c r="FPP93" s="169"/>
      <c r="FPQ93" s="169"/>
      <c r="FPR93" s="169"/>
      <c r="FPS93" s="169"/>
      <c r="FPT93" s="169"/>
      <c r="FPU93" s="169"/>
      <c r="FPV93" s="169"/>
      <c r="FPW93" s="169"/>
      <c r="FPX93" s="169"/>
      <c r="FPY93" s="169"/>
      <c r="FPZ93" s="169"/>
      <c r="FQA93" s="169"/>
      <c r="FQB93" s="169"/>
      <c r="FQC93" s="169"/>
      <c r="FQD93" s="169"/>
      <c r="FQE93" s="169"/>
      <c r="FQF93" s="169"/>
      <c r="FQG93" s="169"/>
      <c r="FQH93" s="169"/>
      <c r="FQI93" s="169"/>
      <c r="FQJ93" s="169"/>
      <c r="FQK93" s="169"/>
      <c r="FQL93" s="169"/>
      <c r="FQM93" s="169"/>
      <c r="FQN93" s="169"/>
      <c r="FQO93" s="169"/>
      <c r="FQP93" s="169"/>
      <c r="FQQ93" s="169"/>
      <c r="FQR93" s="169"/>
      <c r="FQS93" s="169"/>
      <c r="FQT93" s="169"/>
      <c r="FQU93" s="169"/>
      <c r="FQV93" s="169"/>
      <c r="FQW93" s="169"/>
      <c r="FQX93" s="169"/>
      <c r="FQY93" s="169"/>
      <c r="FQZ93" s="169"/>
      <c r="FRA93" s="169"/>
      <c r="FRB93" s="169"/>
      <c r="FRC93" s="169"/>
      <c r="FRD93" s="169"/>
      <c r="FRE93" s="169"/>
      <c r="FRF93" s="169"/>
      <c r="FRG93" s="169"/>
      <c r="FRH93" s="169"/>
      <c r="FRI93" s="169"/>
      <c r="FRJ93" s="169"/>
      <c r="FRK93" s="169"/>
      <c r="FRL93" s="169"/>
      <c r="FRM93" s="169"/>
      <c r="FRN93" s="169"/>
      <c r="FRO93" s="169"/>
      <c r="FRP93" s="169"/>
      <c r="FRQ93" s="169"/>
      <c r="FRR93" s="169"/>
      <c r="FRS93" s="169"/>
      <c r="FRT93" s="169"/>
      <c r="FRU93" s="169"/>
      <c r="FRV93" s="169"/>
      <c r="FRW93" s="169"/>
      <c r="FRX93" s="169"/>
      <c r="FRY93" s="169"/>
      <c r="FRZ93" s="169"/>
      <c r="FSA93" s="169"/>
      <c r="FSB93" s="169"/>
      <c r="FSC93" s="169"/>
      <c r="FSD93" s="169"/>
      <c r="FSE93" s="169"/>
      <c r="FSF93" s="169"/>
      <c r="FSG93" s="169"/>
      <c r="FSH93" s="169"/>
      <c r="FSI93" s="169"/>
      <c r="FSJ93" s="169"/>
      <c r="FSK93" s="169"/>
      <c r="FSL93" s="169"/>
      <c r="FSM93" s="169"/>
      <c r="FSN93" s="169"/>
      <c r="FSO93" s="169"/>
      <c r="FSP93" s="169"/>
      <c r="FSQ93" s="169"/>
      <c r="FSR93" s="169"/>
      <c r="FSS93" s="169"/>
      <c r="FST93" s="169"/>
      <c r="FSU93" s="169"/>
      <c r="FSV93" s="169"/>
      <c r="FSW93" s="169"/>
      <c r="FSX93" s="169"/>
      <c r="FSY93" s="169"/>
      <c r="FSZ93" s="169"/>
      <c r="FTA93" s="169"/>
      <c r="FTB93" s="169"/>
      <c r="FTC93" s="169"/>
      <c r="FTD93" s="169"/>
      <c r="FTE93" s="169"/>
      <c r="FTF93" s="169"/>
      <c r="FTG93" s="169"/>
      <c r="FTH93" s="169"/>
      <c r="FTI93" s="169"/>
      <c r="FTJ93" s="169"/>
      <c r="FTK93" s="169"/>
      <c r="FTL93" s="169"/>
      <c r="FTM93" s="169"/>
      <c r="FTN93" s="169"/>
      <c r="FTO93" s="169"/>
      <c r="FTP93" s="169"/>
      <c r="FTQ93" s="169"/>
      <c r="FTR93" s="169"/>
      <c r="FTS93" s="169"/>
      <c r="FTT93" s="169"/>
      <c r="FTU93" s="169"/>
      <c r="FTV93" s="169"/>
      <c r="FTW93" s="169"/>
      <c r="FTX93" s="169"/>
      <c r="FTY93" s="169"/>
      <c r="FTZ93" s="169"/>
      <c r="FUA93" s="169"/>
      <c r="FUB93" s="169"/>
      <c r="FUC93" s="169"/>
      <c r="FUD93" s="169"/>
      <c r="FUE93" s="169"/>
      <c r="FUF93" s="169"/>
      <c r="FUG93" s="169"/>
      <c r="FUH93" s="169"/>
      <c r="FUI93" s="169"/>
      <c r="FUJ93" s="169"/>
      <c r="FUK93" s="169"/>
      <c r="FUL93" s="169"/>
      <c r="FUM93" s="169"/>
      <c r="FUN93" s="169"/>
      <c r="FUO93" s="169"/>
      <c r="FUP93" s="169"/>
      <c r="FUQ93" s="169"/>
      <c r="FUR93" s="169"/>
      <c r="FUS93" s="169"/>
      <c r="FUT93" s="169"/>
      <c r="FUU93" s="169"/>
      <c r="FUV93" s="169"/>
      <c r="FUW93" s="169"/>
      <c r="FUX93" s="169"/>
      <c r="FUY93" s="169"/>
      <c r="FUZ93" s="169"/>
      <c r="FVA93" s="169"/>
      <c r="FVB93" s="169"/>
      <c r="FVC93" s="169"/>
      <c r="FVD93" s="169"/>
      <c r="FVE93" s="169"/>
      <c r="FVF93" s="169"/>
      <c r="FVG93" s="169"/>
      <c r="FVH93" s="169"/>
      <c r="FVI93" s="169"/>
      <c r="FVJ93" s="169"/>
      <c r="FVK93" s="169"/>
      <c r="FVL93" s="169"/>
      <c r="FVM93" s="169"/>
      <c r="FVN93" s="169"/>
      <c r="FVO93" s="169"/>
      <c r="FVP93" s="169"/>
      <c r="FVQ93" s="169"/>
      <c r="FVR93" s="169"/>
      <c r="FVS93" s="169"/>
      <c r="FVT93" s="169"/>
      <c r="FVU93" s="169"/>
      <c r="FVV93" s="169"/>
      <c r="FVW93" s="169"/>
      <c r="FVX93" s="169"/>
      <c r="FVY93" s="169"/>
      <c r="FVZ93" s="169"/>
      <c r="FWA93" s="169"/>
      <c r="FWB93" s="169"/>
      <c r="FWC93" s="169"/>
      <c r="FWD93" s="169"/>
      <c r="FWE93" s="169"/>
      <c r="FWF93" s="169"/>
      <c r="FWG93" s="169"/>
      <c r="FWH93" s="169"/>
      <c r="FWI93" s="169"/>
      <c r="FWJ93" s="169"/>
      <c r="FWK93" s="169"/>
      <c r="FWL93" s="169"/>
      <c r="FWM93" s="169"/>
      <c r="FWN93" s="169"/>
      <c r="FWO93" s="169"/>
      <c r="FWP93" s="169"/>
      <c r="FWQ93" s="169"/>
      <c r="FWR93" s="169"/>
      <c r="FWS93" s="169"/>
      <c r="FWT93" s="169"/>
      <c r="FWU93" s="169"/>
      <c r="FWV93" s="169"/>
      <c r="FWW93" s="169"/>
      <c r="FWX93" s="169"/>
      <c r="FWY93" s="169"/>
      <c r="FWZ93" s="169"/>
      <c r="FXA93" s="169"/>
      <c r="FXB93" s="169"/>
      <c r="FXC93" s="169"/>
      <c r="FXD93" s="169"/>
      <c r="FXE93" s="169"/>
      <c r="FXF93" s="169"/>
      <c r="FXG93" s="169"/>
      <c r="FXH93" s="169"/>
      <c r="FXI93" s="169"/>
      <c r="FXJ93" s="169"/>
      <c r="FXK93" s="169"/>
      <c r="FXL93" s="169"/>
      <c r="FXM93" s="169"/>
      <c r="FXN93" s="169"/>
      <c r="FXO93" s="169"/>
      <c r="FXP93" s="169"/>
      <c r="FXQ93" s="169"/>
      <c r="FXR93" s="169"/>
      <c r="FXS93" s="169"/>
      <c r="FXT93" s="169"/>
      <c r="FXU93" s="169"/>
      <c r="FXV93" s="169"/>
      <c r="FXW93" s="169"/>
      <c r="FXX93" s="169"/>
      <c r="FXY93" s="169"/>
      <c r="FXZ93" s="169"/>
      <c r="FYA93" s="169"/>
      <c r="FYB93" s="169"/>
      <c r="FYC93" s="169"/>
      <c r="FYD93" s="169"/>
      <c r="FYE93" s="169"/>
      <c r="FYF93" s="169"/>
      <c r="FYG93" s="169"/>
      <c r="FYH93" s="169"/>
      <c r="FYI93" s="169"/>
      <c r="FYJ93" s="169"/>
      <c r="FYK93" s="169"/>
      <c r="FYL93" s="169"/>
      <c r="FYM93" s="169"/>
      <c r="FYN93" s="169"/>
      <c r="FYO93" s="169"/>
      <c r="FYP93" s="169"/>
      <c r="FYQ93" s="169"/>
      <c r="FYR93" s="169"/>
      <c r="FYS93" s="169"/>
      <c r="FYT93" s="169"/>
      <c r="FYU93" s="169"/>
      <c r="FYV93" s="169"/>
      <c r="FYW93" s="169"/>
      <c r="FYX93" s="169"/>
      <c r="FYY93" s="169"/>
      <c r="FYZ93" s="169"/>
      <c r="FZA93" s="169"/>
      <c r="FZB93" s="169"/>
      <c r="FZC93" s="169"/>
      <c r="FZD93" s="169"/>
      <c r="FZE93" s="169"/>
      <c r="FZF93" s="169"/>
      <c r="FZG93" s="169"/>
      <c r="FZH93" s="169"/>
      <c r="FZI93" s="169"/>
      <c r="FZJ93" s="169"/>
      <c r="FZK93" s="169"/>
      <c r="FZL93" s="169"/>
      <c r="FZM93" s="169"/>
      <c r="FZN93" s="169"/>
      <c r="FZO93" s="169"/>
      <c r="FZP93" s="169"/>
      <c r="FZQ93" s="169"/>
      <c r="FZR93" s="169"/>
      <c r="FZS93" s="169"/>
      <c r="FZT93" s="169"/>
      <c r="FZU93" s="169"/>
      <c r="FZV93" s="169"/>
      <c r="FZW93" s="169"/>
      <c r="FZX93" s="169"/>
      <c r="FZY93" s="169"/>
      <c r="FZZ93" s="169"/>
      <c r="GAA93" s="169"/>
      <c r="GAB93" s="169"/>
      <c r="GAC93" s="169"/>
      <c r="GAD93" s="169"/>
      <c r="GAE93" s="169"/>
      <c r="GAF93" s="169"/>
      <c r="GAG93" s="169"/>
      <c r="GAH93" s="169"/>
      <c r="GAI93" s="169"/>
      <c r="GAJ93" s="169"/>
      <c r="GAK93" s="169"/>
      <c r="GAL93" s="169"/>
      <c r="GAM93" s="169"/>
      <c r="GAN93" s="169"/>
      <c r="GAO93" s="169"/>
      <c r="GAP93" s="169"/>
      <c r="GAQ93" s="169"/>
      <c r="GAR93" s="169"/>
      <c r="GAS93" s="169"/>
      <c r="GAT93" s="169"/>
      <c r="GAU93" s="169"/>
      <c r="GAV93" s="169"/>
      <c r="GAW93" s="169"/>
      <c r="GAX93" s="169"/>
      <c r="GAY93" s="169"/>
      <c r="GAZ93" s="169"/>
      <c r="GBA93" s="169"/>
      <c r="GBB93" s="169"/>
      <c r="GBC93" s="169"/>
      <c r="GBD93" s="169"/>
      <c r="GBE93" s="169"/>
      <c r="GBF93" s="169"/>
      <c r="GBG93" s="169"/>
      <c r="GBH93" s="169"/>
      <c r="GBI93" s="169"/>
      <c r="GBJ93" s="169"/>
      <c r="GBK93" s="169"/>
      <c r="GBL93" s="169"/>
      <c r="GBM93" s="169"/>
      <c r="GBN93" s="169"/>
      <c r="GBO93" s="169"/>
      <c r="GBP93" s="169"/>
      <c r="GBQ93" s="169"/>
      <c r="GBR93" s="169"/>
      <c r="GBS93" s="169"/>
      <c r="GBT93" s="169"/>
      <c r="GBU93" s="169"/>
      <c r="GBV93" s="169"/>
      <c r="GBW93" s="169"/>
      <c r="GBX93" s="169"/>
      <c r="GBY93" s="169"/>
      <c r="GBZ93" s="169"/>
      <c r="GCA93" s="169"/>
      <c r="GCB93" s="169"/>
      <c r="GCC93" s="169"/>
      <c r="GCD93" s="169"/>
      <c r="GCE93" s="169"/>
      <c r="GCF93" s="169"/>
      <c r="GCG93" s="169"/>
      <c r="GCH93" s="169"/>
      <c r="GCI93" s="169"/>
      <c r="GCJ93" s="169"/>
      <c r="GCK93" s="169"/>
      <c r="GCL93" s="169"/>
      <c r="GCM93" s="169"/>
      <c r="GCN93" s="169"/>
      <c r="GCO93" s="169"/>
      <c r="GCP93" s="169"/>
      <c r="GCQ93" s="169"/>
      <c r="GCR93" s="169"/>
      <c r="GCS93" s="169"/>
      <c r="GCT93" s="169"/>
      <c r="GCU93" s="169"/>
      <c r="GCV93" s="169"/>
      <c r="GCW93" s="169"/>
      <c r="GCX93" s="169"/>
      <c r="GCY93" s="169"/>
      <c r="GCZ93" s="169"/>
      <c r="GDA93" s="169"/>
      <c r="GDB93" s="169"/>
      <c r="GDC93" s="169"/>
      <c r="GDD93" s="169"/>
      <c r="GDE93" s="169"/>
      <c r="GDF93" s="169"/>
      <c r="GDG93" s="169"/>
      <c r="GDH93" s="169"/>
      <c r="GDI93" s="169"/>
      <c r="GDJ93" s="169"/>
      <c r="GDK93" s="169"/>
      <c r="GDL93" s="169"/>
      <c r="GDM93" s="169"/>
      <c r="GDN93" s="169"/>
      <c r="GDO93" s="169"/>
      <c r="GDP93" s="169"/>
      <c r="GDQ93" s="169"/>
      <c r="GDR93" s="169"/>
      <c r="GDS93" s="169"/>
      <c r="GDT93" s="169"/>
      <c r="GDU93" s="169"/>
      <c r="GDV93" s="169"/>
      <c r="GDW93" s="169"/>
      <c r="GDX93" s="169"/>
      <c r="GDY93" s="169"/>
      <c r="GDZ93" s="169"/>
      <c r="GEA93" s="169"/>
      <c r="GEB93" s="169"/>
      <c r="GEC93" s="169"/>
      <c r="GED93" s="169"/>
      <c r="GEE93" s="169"/>
      <c r="GEF93" s="169"/>
      <c r="GEG93" s="169"/>
      <c r="GEH93" s="169"/>
      <c r="GEI93" s="169"/>
      <c r="GEJ93" s="169"/>
      <c r="GEK93" s="169"/>
      <c r="GEL93" s="169"/>
      <c r="GEM93" s="169"/>
      <c r="GEN93" s="169"/>
      <c r="GEO93" s="169"/>
      <c r="GEP93" s="169"/>
      <c r="GEQ93" s="169"/>
      <c r="GER93" s="169"/>
      <c r="GES93" s="169"/>
      <c r="GET93" s="169"/>
      <c r="GEU93" s="169"/>
      <c r="GEV93" s="169"/>
      <c r="GEW93" s="169"/>
      <c r="GEX93" s="169"/>
      <c r="GEY93" s="169"/>
      <c r="GEZ93" s="169"/>
      <c r="GFA93" s="169"/>
      <c r="GFB93" s="169"/>
      <c r="GFC93" s="169"/>
      <c r="GFD93" s="169"/>
      <c r="GFE93" s="169"/>
      <c r="GFF93" s="169"/>
      <c r="GFG93" s="169"/>
      <c r="GFH93" s="169"/>
      <c r="GFI93" s="169"/>
      <c r="GFJ93" s="169"/>
      <c r="GFK93" s="169"/>
      <c r="GFL93" s="169"/>
      <c r="GFM93" s="169"/>
      <c r="GFN93" s="169"/>
      <c r="GFO93" s="169"/>
      <c r="GFP93" s="169"/>
      <c r="GFQ93" s="169"/>
      <c r="GFR93" s="169"/>
      <c r="GFS93" s="169"/>
      <c r="GFT93" s="169"/>
      <c r="GFU93" s="169"/>
      <c r="GFV93" s="169"/>
      <c r="GFW93" s="169"/>
      <c r="GFX93" s="169"/>
      <c r="GFY93" s="169"/>
      <c r="GFZ93" s="169"/>
      <c r="GGA93" s="169"/>
      <c r="GGB93" s="169"/>
      <c r="GGC93" s="169"/>
      <c r="GGD93" s="169"/>
      <c r="GGE93" s="169"/>
      <c r="GGF93" s="169"/>
      <c r="GGG93" s="169"/>
      <c r="GGH93" s="169"/>
      <c r="GGI93" s="169"/>
      <c r="GGJ93" s="169"/>
      <c r="GGK93" s="169"/>
      <c r="GGL93" s="169"/>
      <c r="GGM93" s="169"/>
      <c r="GGN93" s="169"/>
      <c r="GGO93" s="169"/>
      <c r="GGP93" s="169"/>
      <c r="GGQ93" s="169"/>
      <c r="GGR93" s="169"/>
      <c r="GGS93" s="169"/>
      <c r="GGT93" s="169"/>
      <c r="GGU93" s="169"/>
      <c r="GGV93" s="169"/>
      <c r="GGW93" s="169"/>
      <c r="GGX93" s="169"/>
      <c r="GGY93" s="169"/>
      <c r="GGZ93" s="169"/>
      <c r="GHA93" s="169"/>
      <c r="GHB93" s="169"/>
      <c r="GHC93" s="169"/>
      <c r="GHD93" s="169"/>
      <c r="GHE93" s="169"/>
      <c r="GHF93" s="169"/>
      <c r="GHG93" s="169"/>
      <c r="GHH93" s="169"/>
      <c r="GHI93" s="169"/>
      <c r="GHJ93" s="169"/>
      <c r="GHK93" s="169"/>
      <c r="GHL93" s="169"/>
      <c r="GHM93" s="169"/>
      <c r="GHN93" s="169"/>
      <c r="GHO93" s="169"/>
      <c r="GHP93" s="169"/>
      <c r="GHQ93" s="169"/>
      <c r="GHR93" s="169"/>
      <c r="GHS93" s="169"/>
      <c r="GHT93" s="169"/>
      <c r="GHU93" s="169"/>
      <c r="GHV93" s="169"/>
      <c r="GHW93" s="169"/>
      <c r="GHX93" s="169"/>
      <c r="GHY93" s="169"/>
      <c r="GHZ93" s="169"/>
      <c r="GIA93" s="169"/>
      <c r="GIB93" s="169"/>
      <c r="GIC93" s="169"/>
      <c r="GID93" s="169"/>
      <c r="GIE93" s="169"/>
      <c r="GIF93" s="169"/>
      <c r="GIG93" s="169"/>
      <c r="GIH93" s="169"/>
      <c r="GII93" s="169"/>
      <c r="GIJ93" s="169"/>
      <c r="GIK93" s="169"/>
      <c r="GIL93" s="169"/>
      <c r="GIM93" s="169"/>
      <c r="GIN93" s="169"/>
      <c r="GIO93" s="169"/>
      <c r="GIP93" s="169"/>
      <c r="GIQ93" s="169"/>
      <c r="GIR93" s="169"/>
      <c r="GIS93" s="169"/>
      <c r="GIT93" s="169"/>
      <c r="GIU93" s="169"/>
      <c r="GIV93" s="169"/>
      <c r="GIW93" s="169"/>
      <c r="GIX93" s="169"/>
      <c r="GIY93" s="169"/>
      <c r="GIZ93" s="169"/>
      <c r="GJA93" s="169"/>
      <c r="GJB93" s="169"/>
      <c r="GJC93" s="169"/>
      <c r="GJD93" s="169"/>
      <c r="GJE93" s="169"/>
      <c r="GJF93" s="169"/>
      <c r="GJG93" s="169"/>
      <c r="GJH93" s="169"/>
      <c r="GJI93" s="169"/>
      <c r="GJJ93" s="169"/>
      <c r="GJK93" s="169"/>
      <c r="GJL93" s="169"/>
      <c r="GJM93" s="169"/>
      <c r="GJN93" s="169"/>
      <c r="GJO93" s="169"/>
      <c r="GJP93" s="169"/>
      <c r="GJQ93" s="169"/>
      <c r="GJR93" s="169"/>
      <c r="GJS93" s="169"/>
      <c r="GJT93" s="169"/>
      <c r="GJU93" s="169"/>
      <c r="GJV93" s="169"/>
      <c r="GJW93" s="169"/>
      <c r="GJX93" s="169"/>
      <c r="GJY93" s="169"/>
      <c r="GJZ93" s="169"/>
      <c r="GKA93" s="169"/>
      <c r="GKB93" s="169"/>
      <c r="GKC93" s="169"/>
      <c r="GKD93" s="169"/>
      <c r="GKE93" s="169"/>
      <c r="GKF93" s="169"/>
      <c r="GKG93" s="169"/>
      <c r="GKH93" s="169"/>
      <c r="GKI93" s="169"/>
      <c r="GKJ93" s="169"/>
      <c r="GKK93" s="169"/>
      <c r="GKL93" s="169"/>
      <c r="GKM93" s="169"/>
      <c r="GKN93" s="169"/>
      <c r="GKO93" s="169"/>
      <c r="GKP93" s="169"/>
      <c r="GKQ93" s="169"/>
      <c r="GKR93" s="169"/>
      <c r="GKS93" s="169"/>
      <c r="GKT93" s="169"/>
      <c r="GKU93" s="169"/>
      <c r="GKV93" s="169"/>
      <c r="GKW93" s="169"/>
      <c r="GKX93" s="169"/>
      <c r="GKY93" s="169"/>
      <c r="GKZ93" s="169"/>
      <c r="GLA93" s="169"/>
      <c r="GLB93" s="169"/>
      <c r="GLC93" s="169"/>
      <c r="GLD93" s="169"/>
      <c r="GLE93" s="169"/>
      <c r="GLF93" s="169"/>
      <c r="GLG93" s="169"/>
      <c r="GLH93" s="169"/>
      <c r="GLI93" s="169"/>
      <c r="GLJ93" s="169"/>
      <c r="GLK93" s="169"/>
      <c r="GLL93" s="169"/>
      <c r="GLM93" s="169"/>
      <c r="GLN93" s="169"/>
      <c r="GLO93" s="169"/>
      <c r="GLP93" s="169"/>
      <c r="GLQ93" s="169"/>
      <c r="GLR93" s="169"/>
      <c r="GLS93" s="169"/>
      <c r="GLT93" s="169"/>
      <c r="GLU93" s="169"/>
      <c r="GLV93" s="169"/>
      <c r="GLW93" s="169"/>
      <c r="GLX93" s="169"/>
      <c r="GLY93" s="169"/>
      <c r="GLZ93" s="169"/>
      <c r="GMA93" s="169"/>
      <c r="GMB93" s="169"/>
      <c r="GMC93" s="169"/>
      <c r="GMD93" s="169"/>
      <c r="GME93" s="169"/>
      <c r="GMF93" s="169"/>
      <c r="GMG93" s="169"/>
      <c r="GMH93" s="169"/>
      <c r="GMI93" s="169"/>
      <c r="GMJ93" s="169"/>
      <c r="GMK93" s="169"/>
      <c r="GML93" s="169"/>
      <c r="GMM93" s="169"/>
      <c r="GMN93" s="169"/>
      <c r="GMO93" s="169"/>
      <c r="GMP93" s="169"/>
      <c r="GMQ93" s="169"/>
      <c r="GMR93" s="169"/>
      <c r="GMS93" s="169"/>
      <c r="GMT93" s="169"/>
      <c r="GMU93" s="169"/>
      <c r="GMV93" s="169"/>
      <c r="GMW93" s="169"/>
      <c r="GMX93" s="169"/>
      <c r="GMY93" s="169"/>
      <c r="GMZ93" s="169"/>
      <c r="GNA93" s="169"/>
      <c r="GNB93" s="169"/>
      <c r="GNC93" s="169"/>
      <c r="GND93" s="169"/>
      <c r="GNE93" s="169"/>
      <c r="GNF93" s="169"/>
      <c r="GNG93" s="169"/>
      <c r="GNH93" s="169"/>
      <c r="GNI93" s="169"/>
      <c r="GNJ93" s="169"/>
      <c r="GNK93" s="169"/>
      <c r="GNL93" s="169"/>
      <c r="GNM93" s="169"/>
      <c r="GNN93" s="169"/>
      <c r="GNO93" s="169"/>
      <c r="GNP93" s="169"/>
      <c r="GNQ93" s="169"/>
      <c r="GNR93" s="169"/>
      <c r="GNS93" s="169"/>
      <c r="GNT93" s="169"/>
      <c r="GNU93" s="169"/>
      <c r="GNV93" s="169"/>
      <c r="GNW93" s="169"/>
      <c r="GNX93" s="169"/>
      <c r="GNY93" s="169"/>
      <c r="GNZ93" s="169"/>
      <c r="GOA93" s="169"/>
      <c r="GOB93" s="169"/>
      <c r="GOC93" s="169"/>
      <c r="GOD93" s="169"/>
      <c r="GOE93" s="169"/>
      <c r="GOF93" s="169"/>
      <c r="GOG93" s="169"/>
      <c r="GOH93" s="169"/>
      <c r="GOI93" s="169"/>
      <c r="GOJ93" s="169"/>
      <c r="GOK93" s="169"/>
      <c r="GOL93" s="169"/>
      <c r="GOM93" s="169"/>
      <c r="GON93" s="169"/>
      <c r="GOO93" s="169"/>
      <c r="GOP93" s="169"/>
      <c r="GOQ93" s="169"/>
      <c r="GOR93" s="169"/>
      <c r="GOS93" s="169"/>
      <c r="GOT93" s="169"/>
      <c r="GOU93" s="169"/>
      <c r="GOV93" s="169"/>
      <c r="GOW93" s="169"/>
      <c r="GOX93" s="169"/>
      <c r="GOY93" s="169"/>
      <c r="GOZ93" s="169"/>
      <c r="GPA93" s="169"/>
      <c r="GPB93" s="169"/>
      <c r="GPC93" s="169"/>
      <c r="GPD93" s="169"/>
      <c r="GPE93" s="169"/>
      <c r="GPF93" s="169"/>
      <c r="GPG93" s="169"/>
      <c r="GPH93" s="169"/>
      <c r="GPI93" s="169"/>
      <c r="GPJ93" s="169"/>
      <c r="GPK93" s="169"/>
      <c r="GPL93" s="169"/>
      <c r="GPM93" s="169"/>
      <c r="GPN93" s="169"/>
      <c r="GPO93" s="169"/>
      <c r="GPP93" s="169"/>
      <c r="GPQ93" s="169"/>
      <c r="GPR93" s="169"/>
      <c r="GPS93" s="169"/>
      <c r="GPT93" s="169"/>
      <c r="GPU93" s="169"/>
      <c r="GPV93" s="169"/>
      <c r="GPW93" s="169"/>
      <c r="GPX93" s="169"/>
      <c r="GPY93" s="169"/>
      <c r="GPZ93" s="169"/>
      <c r="GQA93" s="169"/>
      <c r="GQB93" s="169"/>
      <c r="GQC93" s="169"/>
      <c r="GQD93" s="169"/>
      <c r="GQE93" s="169"/>
      <c r="GQF93" s="169"/>
      <c r="GQG93" s="169"/>
      <c r="GQH93" s="169"/>
      <c r="GQI93" s="169"/>
      <c r="GQJ93" s="169"/>
      <c r="GQK93" s="169"/>
      <c r="GQL93" s="169"/>
      <c r="GQM93" s="169"/>
      <c r="GQN93" s="169"/>
      <c r="GQO93" s="169"/>
      <c r="GQP93" s="169"/>
      <c r="GQQ93" s="169"/>
      <c r="GQR93" s="169"/>
      <c r="GQS93" s="169"/>
      <c r="GQT93" s="169"/>
      <c r="GQU93" s="169"/>
      <c r="GQV93" s="169"/>
      <c r="GQW93" s="169"/>
      <c r="GQX93" s="169"/>
      <c r="GQY93" s="169"/>
      <c r="GQZ93" s="169"/>
      <c r="GRA93" s="169"/>
      <c r="GRB93" s="169"/>
      <c r="GRC93" s="169"/>
      <c r="GRD93" s="169"/>
      <c r="GRE93" s="169"/>
      <c r="GRF93" s="169"/>
      <c r="GRG93" s="169"/>
      <c r="GRH93" s="169"/>
      <c r="GRI93" s="169"/>
      <c r="GRJ93" s="169"/>
      <c r="GRK93" s="169"/>
      <c r="GRL93" s="169"/>
      <c r="GRM93" s="169"/>
      <c r="GRN93" s="169"/>
      <c r="GRO93" s="169"/>
      <c r="GRP93" s="169"/>
      <c r="GRQ93" s="169"/>
      <c r="GRR93" s="169"/>
      <c r="GRS93" s="169"/>
      <c r="GRT93" s="169"/>
      <c r="GRU93" s="169"/>
      <c r="GRV93" s="169"/>
      <c r="GRW93" s="169"/>
      <c r="GRX93" s="169"/>
      <c r="GRY93" s="169"/>
      <c r="GRZ93" s="169"/>
      <c r="GSA93" s="169"/>
      <c r="GSB93" s="169"/>
      <c r="GSC93" s="169"/>
      <c r="GSD93" s="169"/>
      <c r="GSE93" s="169"/>
      <c r="GSF93" s="169"/>
      <c r="GSG93" s="169"/>
      <c r="GSH93" s="169"/>
      <c r="GSI93" s="169"/>
      <c r="GSJ93" s="169"/>
      <c r="GSK93" s="169"/>
      <c r="GSL93" s="169"/>
      <c r="GSM93" s="169"/>
      <c r="GSN93" s="169"/>
      <c r="GSO93" s="169"/>
      <c r="GSP93" s="169"/>
      <c r="GSQ93" s="169"/>
      <c r="GSR93" s="169"/>
      <c r="GSS93" s="169"/>
      <c r="GST93" s="169"/>
      <c r="GSU93" s="169"/>
      <c r="GSV93" s="169"/>
      <c r="GSW93" s="169"/>
      <c r="GSX93" s="169"/>
      <c r="GSY93" s="169"/>
      <c r="GSZ93" s="169"/>
      <c r="GTA93" s="169"/>
      <c r="GTB93" s="169"/>
      <c r="GTC93" s="169"/>
      <c r="GTD93" s="169"/>
      <c r="GTE93" s="169"/>
      <c r="GTF93" s="169"/>
      <c r="GTG93" s="169"/>
      <c r="GTH93" s="169"/>
      <c r="GTI93" s="169"/>
      <c r="GTJ93" s="169"/>
      <c r="GTK93" s="169"/>
      <c r="GTL93" s="169"/>
      <c r="GTM93" s="169"/>
      <c r="GTN93" s="169"/>
      <c r="GTO93" s="169"/>
      <c r="GTP93" s="169"/>
      <c r="GTQ93" s="169"/>
      <c r="GTR93" s="169"/>
      <c r="GTS93" s="169"/>
      <c r="GTT93" s="169"/>
      <c r="GTU93" s="169"/>
      <c r="GTV93" s="169"/>
      <c r="GTW93" s="169"/>
      <c r="GTX93" s="169"/>
      <c r="GTY93" s="169"/>
      <c r="GTZ93" s="169"/>
      <c r="GUA93" s="169"/>
      <c r="GUB93" s="169"/>
      <c r="GUC93" s="169"/>
      <c r="GUD93" s="169"/>
      <c r="GUE93" s="169"/>
      <c r="GUF93" s="169"/>
      <c r="GUG93" s="169"/>
      <c r="GUH93" s="169"/>
      <c r="GUI93" s="169"/>
      <c r="GUJ93" s="169"/>
      <c r="GUK93" s="169"/>
      <c r="GUL93" s="169"/>
      <c r="GUM93" s="169"/>
      <c r="GUN93" s="169"/>
      <c r="GUO93" s="169"/>
      <c r="GUP93" s="169"/>
      <c r="GUQ93" s="169"/>
      <c r="GUR93" s="169"/>
      <c r="GUS93" s="169"/>
      <c r="GUT93" s="169"/>
      <c r="GUU93" s="169"/>
      <c r="GUV93" s="169"/>
      <c r="GUW93" s="169"/>
      <c r="GUX93" s="169"/>
      <c r="GUY93" s="169"/>
      <c r="GUZ93" s="169"/>
      <c r="GVA93" s="169"/>
      <c r="GVB93" s="169"/>
      <c r="GVC93" s="169"/>
      <c r="GVD93" s="169"/>
      <c r="GVE93" s="169"/>
      <c r="GVF93" s="169"/>
      <c r="GVG93" s="169"/>
      <c r="GVH93" s="169"/>
      <c r="GVI93" s="169"/>
      <c r="GVJ93" s="169"/>
      <c r="GVK93" s="169"/>
      <c r="GVL93" s="169"/>
      <c r="GVM93" s="169"/>
      <c r="GVN93" s="169"/>
      <c r="GVO93" s="169"/>
      <c r="GVP93" s="169"/>
      <c r="GVQ93" s="169"/>
      <c r="GVR93" s="169"/>
      <c r="GVS93" s="169"/>
      <c r="GVT93" s="169"/>
      <c r="GVU93" s="169"/>
      <c r="GVV93" s="169"/>
      <c r="GVW93" s="169"/>
      <c r="GVX93" s="169"/>
      <c r="GVY93" s="169"/>
      <c r="GVZ93" s="169"/>
      <c r="GWA93" s="169"/>
      <c r="GWB93" s="169"/>
      <c r="GWC93" s="169"/>
      <c r="GWD93" s="169"/>
      <c r="GWE93" s="169"/>
      <c r="GWF93" s="169"/>
      <c r="GWG93" s="169"/>
      <c r="GWH93" s="169"/>
      <c r="GWI93" s="169"/>
      <c r="GWJ93" s="169"/>
      <c r="GWK93" s="169"/>
      <c r="GWL93" s="169"/>
      <c r="GWM93" s="169"/>
      <c r="GWN93" s="169"/>
      <c r="GWO93" s="169"/>
      <c r="GWP93" s="169"/>
      <c r="GWQ93" s="169"/>
      <c r="GWR93" s="169"/>
      <c r="GWS93" s="169"/>
      <c r="GWT93" s="169"/>
      <c r="GWU93" s="169"/>
      <c r="GWV93" s="169"/>
      <c r="GWW93" s="169"/>
      <c r="GWX93" s="169"/>
      <c r="GWY93" s="169"/>
      <c r="GWZ93" s="169"/>
      <c r="GXA93" s="169"/>
      <c r="GXB93" s="169"/>
      <c r="GXC93" s="169"/>
      <c r="GXD93" s="169"/>
      <c r="GXE93" s="169"/>
      <c r="GXF93" s="169"/>
      <c r="GXG93" s="169"/>
      <c r="GXH93" s="169"/>
      <c r="GXI93" s="169"/>
      <c r="GXJ93" s="169"/>
      <c r="GXK93" s="169"/>
      <c r="GXL93" s="169"/>
      <c r="GXM93" s="169"/>
      <c r="GXN93" s="169"/>
      <c r="GXO93" s="169"/>
      <c r="GXP93" s="169"/>
      <c r="GXQ93" s="169"/>
      <c r="GXR93" s="169"/>
      <c r="GXS93" s="169"/>
      <c r="GXT93" s="169"/>
      <c r="GXU93" s="169"/>
      <c r="GXV93" s="169"/>
      <c r="GXW93" s="169"/>
      <c r="GXX93" s="169"/>
      <c r="GXY93" s="169"/>
      <c r="GXZ93" s="169"/>
      <c r="GYA93" s="169"/>
      <c r="GYB93" s="169"/>
      <c r="GYC93" s="169"/>
      <c r="GYD93" s="169"/>
      <c r="GYE93" s="169"/>
      <c r="GYF93" s="169"/>
      <c r="GYG93" s="169"/>
      <c r="GYH93" s="169"/>
      <c r="GYI93" s="169"/>
      <c r="GYJ93" s="169"/>
      <c r="GYK93" s="169"/>
      <c r="GYL93" s="169"/>
      <c r="GYM93" s="169"/>
      <c r="GYN93" s="169"/>
      <c r="GYO93" s="169"/>
      <c r="GYP93" s="169"/>
      <c r="GYQ93" s="169"/>
      <c r="GYR93" s="169"/>
      <c r="GYS93" s="169"/>
      <c r="GYT93" s="169"/>
      <c r="GYU93" s="169"/>
      <c r="GYV93" s="169"/>
      <c r="GYW93" s="169"/>
      <c r="GYX93" s="169"/>
      <c r="GYY93" s="169"/>
      <c r="GYZ93" s="169"/>
      <c r="GZA93" s="169"/>
      <c r="GZB93" s="169"/>
      <c r="GZC93" s="169"/>
      <c r="GZD93" s="169"/>
      <c r="GZE93" s="169"/>
      <c r="GZF93" s="169"/>
      <c r="GZG93" s="169"/>
      <c r="GZH93" s="169"/>
      <c r="GZI93" s="169"/>
      <c r="GZJ93" s="169"/>
      <c r="GZK93" s="169"/>
      <c r="GZL93" s="169"/>
      <c r="GZM93" s="169"/>
      <c r="GZN93" s="169"/>
      <c r="GZO93" s="169"/>
      <c r="GZP93" s="169"/>
      <c r="GZQ93" s="169"/>
      <c r="GZR93" s="169"/>
      <c r="GZS93" s="169"/>
      <c r="GZT93" s="169"/>
      <c r="GZU93" s="169"/>
      <c r="GZV93" s="169"/>
      <c r="GZW93" s="169"/>
      <c r="GZX93" s="169"/>
      <c r="GZY93" s="169"/>
      <c r="GZZ93" s="169"/>
      <c r="HAA93" s="169"/>
      <c r="HAB93" s="169"/>
      <c r="HAC93" s="169"/>
      <c r="HAD93" s="169"/>
      <c r="HAE93" s="169"/>
      <c r="HAF93" s="169"/>
      <c r="HAG93" s="169"/>
      <c r="HAH93" s="169"/>
      <c r="HAI93" s="169"/>
      <c r="HAJ93" s="169"/>
      <c r="HAK93" s="169"/>
      <c r="HAL93" s="169"/>
      <c r="HAM93" s="169"/>
      <c r="HAN93" s="169"/>
      <c r="HAO93" s="169"/>
      <c r="HAP93" s="169"/>
      <c r="HAQ93" s="169"/>
      <c r="HAR93" s="169"/>
      <c r="HAS93" s="169"/>
      <c r="HAT93" s="169"/>
      <c r="HAU93" s="169"/>
      <c r="HAV93" s="169"/>
      <c r="HAW93" s="169"/>
      <c r="HAX93" s="169"/>
      <c r="HAY93" s="169"/>
      <c r="HAZ93" s="169"/>
      <c r="HBA93" s="169"/>
      <c r="HBB93" s="169"/>
      <c r="HBC93" s="169"/>
      <c r="HBD93" s="169"/>
      <c r="HBE93" s="169"/>
      <c r="HBF93" s="169"/>
      <c r="HBG93" s="169"/>
      <c r="HBH93" s="169"/>
      <c r="HBI93" s="169"/>
      <c r="HBJ93" s="169"/>
      <c r="HBK93" s="169"/>
      <c r="HBL93" s="169"/>
      <c r="HBM93" s="169"/>
      <c r="HBN93" s="169"/>
      <c r="HBO93" s="169"/>
      <c r="HBP93" s="169"/>
      <c r="HBQ93" s="169"/>
      <c r="HBR93" s="169"/>
      <c r="HBS93" s="169"/>
      <c r="HBT93" s="169"/>
      <c r="HBU93" s="169"/>
      <c r="HBV93" s="169"/>
      <c r="HBW93" s="169"/>
      <c r="HBX93" s="169"/>
      <c r="HBY93" s="169"/>
      <c r="HBZ93" s="169"/>
      <c r="HCA93" s="169"/>
      <c r="HCB93" s="169"/>
      <c r="HCC93" s="169"/>
      <c r="HCD93" s="169"/>
      <c r="HCE93" s="169"/>
      <c r="HCF93" s="169"/>
      <c r="HCG93" s="169"/>
      <c r="HCH93" s="169"/>
      <c r="HCI93" s="169"/>
      <c r="HCJ93" s="169"/>
      <c r="HCK93" s="169"/>
      <c r="HCL93" s="169"/>
      <c r="HCM93" s="169"/>
      <c r="HCN93" s="169"/>
      <c r="HCO93" s="169"/>
      <c r="HCP93" s="169"/>
      <c r="HCQ93" s="169"/>
      <c r="HCR93" s="169"/>
      <c r="HCS93" s="169"/>
      <c r="HCT93" s="169"/>
      <c r="HCU93" s="169"/>
      <c r="HCV93" s="169"/>
      <c r="HCW93" s="169"/>
      <c r="HCX93" s="169"/>
      <c r="HCY93" s="169"/>
      <c r="HCZ93" s="169"/>
      <c r="HDA93" s="169"/>
      <c r="HDB93" s="169"/>
      <c r="HDC93" s="169"/>
      <c r="HDD93" s="169"/>
      <c r="HDE93" s="169"/>
      <c r="HDF93" s="169"/>
      <c r="HDG93" s="169"/>
      <c r="HDH93" s="169"/>
      <c r="HDI93" s="169"/>
      <c r="HDJ93" s="169"/>
      <c r="HDK93" s="169"/>
      <c r="HDL93" s="169"/>
      <c r="HDM93" s="169"/>
      <c r="HDN93" s="169"/>
      <c r="HDO93" s="169"/>
      <c r="HDP93" s="169"/>
      <c r="HDQ93" s="169"/>
      <c r="HDR93" s="169"/>
      <c r="HDS93" s="169"/>
      <c r="HDT93" s="169"/>
      <c r="HDU93" s="169"/>
      <c r="HDV93" s="169"/>
      <c r="HDW93" s="169"/>
      <c r="HDX93" s="169"/>
      <c r="HDY93" s="169"/>
      <c r="HDZ93" s="169"/>
      <c r="HEA93" s="169"/>
      <c r="HEB93" s="169"/>
      <c r="HEC93" s="169"/>
      <c r="HED93" s="169"/>
      <c r="HEE93" s="169"/>
      <c r="HEF93" s="169"/>
      <c r="HEG93" s="169"/>
      <c r="HEH93" s="169"/>
      <c r="HEI93" s="169"/>
      <c r="HEJ93" s="169"/>
      <c r="HEK93" s="169"/>
      <c r="HEL93" s="169"/>
      <c r="HEM93" s="169"/>
      <c r="HEN93" s="169"/>
      <c r="HEO93" s="169"/>
      <c r="HEP93" s="169"/>
      <c r="HEQ93" s="169"/>
      <c r="HER93" s="169"/>
      <c r="HES93" s="169"/>
      <c r="HET93" s="169"/>
      <c r="HEU93" s="169"/>
      <c r="HEV93" s="169"/>
      <c r="HEW93" s="169"/>
      <c r="HEX93" s="169"/>
      <c r="HEY93" s="169"/>
      <c r="HEZ93" s="169"/>
      <c r="HFA93" s="169"/>
      <c r="HFB93" s="169"/>
      <c r="HFC93" s="169"/>
      <c r="HFD93" s="169"/>
      <c r="HFE93" s="169"/>
      <c r="HFF93" s="169"/>
      <c r="HFG93" s="169"/>
      <c r="HFH93" s="169"/>
      <c r="HFI93" s="169"/>
      <c r="HFJ93" s="169"/>
      <c r="HFK93" s="169"/>
      <c r="HFL93" s="169"/>
      <c r="HFM93" s="169"/>
      <c r="HFN93" s="169"/>
      <c r="HFO93" s="169"/>
      <c r="HFP93" s="169"/>
      <c r="HFQ93" s="169"/>
      <c r="HFR93" s="169"/>
      <c r="HFS93" s="169"/>
      <c r="HFT93" s="169"/>
      <c r="HFU93" s="169"/>
      <c r="HFV93" s="169"/>
      <c r="HFW93" s="169"/>
      <c r="HFX93" s="169"/>
      <c r="HFY93" s="169"/>
      <c r="HFZ93" s="169"/>
      <c r="HGA93" s="169"/>
      <c r="HGB93" s="169"/>
      <c r="HGC93" s="169"/>
      <c r="HGD93" s="169"/>
      <c r="HGE93" s="169"/>
      <c r="HGF93" s="169"/>
      <c r="HGG93" s="169"/>
      <c r="HGH93" s="169"/>
      <c r="HGI93" s="169"/>
      <c r="HGJ93" s="169"/>
      <c r="HGK93" s="169"/>
      <c r="HGL93" s="169"/>
      <c r="HGM93" s="169"/>
      <c r="HGN93" s="169"/>
      <c r="HGO93" s="169"/>
      <c r="HGP93" s="169"/>
      <c r="HGQ93" s="169"/>
      <c r="HGR93" s="169"/>
      <c r="HGS93" s="169"/>
      <c r="HGT93" s="169"/>
      <c r="HGU93" s="169"/>
      <c r="HGV93" s="169"/>
      <c r="HGW93" s="169"/>
      <c r="HGX93" s="169"/>
      <c r="HGY93" s="169"/>
      <c r="HGZ93" s="169"/>
      <c r="HHA93" s="169"/>
      <c r="HHB93" s="169"/>
      <c r="HHC93" s="169"/>
      <c r="HHD93" s="169"/>
      <c r="HHE93" s="169"/>
      <c r="HHF93" s="169"/>
      <c r="HHG93" s="169"/>
      <c r="HHH93" s="169"/>
      <c r="HHI93" s="169"/>
      <c r="HHJ93" s="169"/>
      <c r="HHK93" s="169"/>
      <c r="HHL93" s="169"/>
      <c r="HHM93" s="169"/>
      <c r="HHN93" s="169"/>
      <c r="HHO93" s="169"/>
      <c r="HHP93" s="169"/>
      <c r="HHQ93" s="169"/>
      <c r="HHR93" s="169"/>
      <c r="HHS93" s="169"/>
      <c r="HHT93" s="169"/>
      <c r="HHU93" s="169"/>
      <c r="HHV93" s="169"/>
      <c r="HHW93" s="169"/>
      <c r="HHX93" s="169"/>
      <c r="HHY93" s="169"/>
      <c r="HHZ93" s="169"/>
      <c r="HIA93" s="169"/>
      <c r="HIB93" s="169"/>
      <c r="HIC93" s="169"/>
      <c r="HID93" s="169"/>
      <c r="HIE93" s="169"/>
      <c r="HIF93" s="169"/>
      <c r="HIG93" s="169"/>
      <c r="HIH93" s="169"/>
      <c r="HII93" s="169"/>
      <c r="HIJ93" s="169"/>
      <c r="HIK93" s="169"/>
      <c r="HIL93" s="169"/>
      <c r="HIM93" s="169"/>
      <c r="HIN93" s="169"/>
      <c r="HIO93" s="169"/>
      <c r="HIP93" s="169"/>
      <c r="HIQ93" s="169"/>
      <c r="HIR93" s="169"/>
      <c r="HIS93" s="169"/>
      <c r="HIT93" s="169"/>
      <c r="HIU93" s="169"/>
      <c r="HIV93" s="169"/>
      <c r="HIW93" s="169"/>
      <c r="HIX93" s="169"/>
      <c r="HIY93" s="169"/>
      <c r="HIZ93" s="169"/>
      <c r="HJA93" s="169"/>
      <c r="HJB93" s="169"/>
      <c r="HJC93" s="169"/>
      <c r="HJD93" s="169"/>
      <c r="HJE93" s="169"/>
      <c r="HJF93" s="169"/>
      <c r="HJG93" s="169"/>
      <c r="HJH93" s="169"/>
      <c r="HJI93" s="169"/>
      <c r="HJJ93" s="169"/>
      <c r="HJK93" s="169"/>
      <c r="HJL93" s="169"/>
      <c r="HJM93" s="169"/>
      <c r="HJN93" s="169"/>
      <c r="HJO93" s="169"/>
      <c r="HJP93" s="169"/>
      <c r="HJQ93" s="169"/>
      <c r="HJR93" s="169"/>
      <c r="HJS93" s="169"/>
      <c r="HJT93" s="169"/>
      <c r="HJU93" s="169"/>
      <c r="HJV93" s="169"/>
      <c r="HJW93" s="169"/>
      <c r="HJX93" s="169"/>
      <c r="HJY93" s="169"/>
      <c r="HJZ93" s="169"/>
      <c r="HKA93" s="169"/>
      <c r="HKB93" s="169"/>
      <c r="HKC93" s="169"/>
      <c r="HKD93" s="169"/>
      <c r="HKE93" s="169"/>
      <c r="HKF93" s="169"/>
      <c r="HKG93" s="169"/>
      <c r="HKH93" s="169"/>
      <c r="HKI93" s="169"/>
      <c r="HKJ93" s="169"/>
      <c r="HKK93" s="169"/>
      <c r="HKL93" s="169"/>
      <c r="HKM93" s="169"/>
      <c r="HKN93" s="169"/>
      <c r="HKO93" s="169"/>
      <c r="HKP93" s="169"/>
      <c r="HKQ93" s="169"/>
      <c r="HKR93" s="169"/>
      <c r="HKS93" s="169"/>
      <c r="HKT93" s="169"/>
      <c r="HKU93" s="169"/>
      <c r="HKV93" s="169"/>
      <c r="HKW93" s="169"/>
      <c r="HKX93" s="169"/>
      <c r="HKY93" s="169"/>
      <c r="HKZ93" s="169"/>
      <c r="HLA93" s="169"/>
      <c r="HLB93" s="169"/>
      <c r="HLC93" s="169"/>
      <c r="HLD93" s="169"/>
      <c r="HLE93" s="169"/>
      <c r="HLF93" s="169"/>
      <c r="HLG93" s="169"/>
      <c r="HLH93" s="169"/>
      <c r="HLI93" s="169"/>
      <c r="HLJ93" s="169"/>
      <c r="HLK93" s="169"/>
      <c r="HLL93" s="169"/>
      <c r="HLM93" s="169"/>
      <c r="HLN93" s="169"/>
      <c r="HLO93" s="169"/>
      <c r="HLP93" s="169"/>
      <c r="HLQ93" s="169"/>
      <c r="HLR93" s="169"/>
      <c r="HLS93" s="169"/>
      <c r="HLT93" s="169"/>
      <c r="HLU93" s="169"/>
      <c r="HLV93" s="169"/>
      <c r="HLW93" s="169"/>
      <c r="HLX93" s="169"/>
      <c r="HLY93" s="169"/>
      <c r="HLZ93" s="169"/>
      <c r="HMA93" s="169"/>
      <c r="HMB93" s="169"/>
      <c r="HMC93" s="169"/>
      <c r="HMD93" s="169"/>
      <c r="HME93" s="169"/>
      <c r="HMF93" s="169"/>
      <c r="HMG93" s="169"/>
      <c r="HMH93" s="169"/>
      <c r="HMI93" s="169"/>
      <c r="HMJ93" s="169"/>
      <c r="HMK93" s="169"/>
      <c r="HML93" s="169"/>
      <c r="HMM93" s="169"/>
      <c r="HMN93" s="169"/>
      <c r="HMO93" s="169"/>
      <c r="HMP93" s="169"/>
      <c r="HMQ93" s="169"/>
      <c r="HMR93" s="169"/>
      <c r="HMS93" s="169"/>
      <c r="HMT93" s="169"/>
      <c r="HMU93" s="169"/>
      <c r="HMV93" s="169"/>
      <c r="HMW93" s="169"/>
      <c r="HMX93" s="169"/>
      <c r="HMY93" s="169"/>
      <c r="HMZ93" s="169"/>
      <c r="HNA93" s="169"/>
      <c r="HNB93" s="169"/>
      <c r="HNC93" s="169"/>
      <c r="HND93" s="169"/>
      <c r="HNE93" s="169"/>
      <c r="HNF93" s="169"/>
      <c r="HNG93" s="169"/>
      <c r="HNH93" s="169"/>
      <c r="HNI93" s="169"/>
      <c r="HNJ93" s="169"/>
      <c r="HNK93" s="169"/>
      <c r="HNL93" s="169"/>
      <c r="HNM93" s="169"/>
      <c r="HNN93" s="169"/>
      <c r="HNO93" s="169"/>
      <c r="HNP93" s="169"/>
      <c r="HNQ93" s="169"/>
      <c r="HNR93" s="169"/>
      <c r="HNS93" s="169"/>
      <c r="HNT93" s="169"/>
      <c r="HNU93" s="169"/>
      <c r="HNV93" s="169"/>
      <c r="HNW93" s="169"/>
      <c r="HNX93" s="169"/>
      <c r="HNY93" s="169"/>
      <c r="HNZ93" s="169"/>
      <c r="HOA93" s="169"/>
      <c r="HOB93" s="169"/>
      <c r="HOC93" s="169"/>
      <c r="HOD93" s="169"/>
      <c r="HOE93" s="169"/>
      <c r="HOF93" s="169"/>
      <c r="HOG93" s="169"/>
      <c r="HOH93" s="169"/>
      <c r="HOI93" s="169"/>
      <c r="HOJ93" s="169"/>
      <c r="HOK93" s="169"/>
      <c r="HOL93" s="169"/>
      <c r="HOM93" s="169"/>
      <c r="HON93" s="169"/>
      <c r="HOO93" s="169"/>
      <c r="HOP93" s="169"/>
      <c r="HOQ93" s="169"/>
      <c r="HOR93" s="169"/>
      <c r="HOS93" s="169"/>
      <c r="HOT93" s="169"/>
      <c r="HOU93" s="169"/>
      <c r="HOV93" s="169"/>
      <c r="HOW93" s="169"/>
      <c r="HOX93" s="169"/>
      <c r="HOY93" s="169"/>
      <c r="HOZ93" s="169"/>
      <c r="HPA93" s="169"/>
      <c r="HPB93" s="169"/>
      <c r="HPC93" s="169"/>
      <c r="HPD93" s="169"/>
      <c r="HPE93" s="169"/>
      <c r="HPF93" s="169"/>
      <c r="HPG93" s="169"/>
      <c r="HPH93" s="169"/>
      <c r="HPI93" s="169"/>
      <c r="HPJ93" s="169"/>
      <c r="HPK93" s="169"/>
      <c r="HPL93" s="169"/>
      <c r="HPM93" s="169"/>
      <c r="HPN93" s="169"/>
      <c r="HPO93" s="169"/>
      <c r="HPP93" s="169"/>
      <c r="HPQ93" s="169"/>
      <c r="HPR93" s="169"/>
      <c r="HPS93" s="169"/>
      <c r="HPT93" s="169"/>
      <c r="HPU93" s="169"/>
      <c r="HPV93" s="169"/>
      <c r="HPW93" s="169"/>
      <c r="HPX93" s="169"/>
      <c r="HPY93" s="169"/>
      <c r="HPZ93" s="169"/>
      <c r="HQA93" s="169"/>
      <c r="HQB93" s="169"/>
      <c r="HQC93" s="169"/>
      <c r="HQD93" s="169"/>
      <c r="HQE93" s="169"/>
      <c r="HQF93" s="169"/>
      <c r="HQG93" s="169"/>
      <c r="HQH93" s="169"/>
      <c r="HQI93" s="169"/>
      <c r="HQJ93" s="169"/>
      <c r="HQK93" s="169"/>
      <c r="HQL93" s="169"/>
      <c r="HQM93" s="169"/>
      <c r="HQN93" s="169"/>
      <c r="HQO93" s="169"/>
      <c r="HQP93" s="169"/>
      <c r="HQQ93" s="169"/>
      <c r="HQR93" s="169"/>
      <c r="HQS93" s="169"/>
      <c r="HQT93" s="169"/>
      <c r="HQU93" s="169"/>
      <c r="HQV93" s="169"/>
      <c r="HQW93" s="169"/>
      <c r="HQX93" s="169"/>
      <c r="HQY93" s="169"/>
      <c r="HQZ93" s="169"/>
      <c r="HRA93" s="169"/>
      <c r="HRB93" s="169"/>
      <c r="HRC93" s="169"/>
      <c r="HRD93" s="169"/>
      <c r="HRE93" s="169"/>
      <c r="HRF93" s="169"/>
      <c r="HRG93" s="169"/>
      <c r="HRH93" s="169"/>
      <c r="HRI93" s="169"/>
      <c r="HRJ93" s="169"/>
      <c r="HRK93" s="169"/>
      <c r="HRL93" s="169"/>
      <c r="HRM93" s="169"/>
      <c r="HRN93" s="169"/>
      <c r="HRO93" s="169"/>
      <c r="HRP93" s="169"/>
      <c r="HRQ93" s="169"/>
      <c r="HRR93" s="169"/>
      <c r="HRS93" s="169"/>
      <c r="HRT93" s="169"/>
      <c r="HRU93" s="169"/>
      <c r="HRV93" s="169"/>
      <c r="HRW93" s="169"/>
      <c r="HRX93" s="169"/>
      <c r="HRY93" s="169"/>
      <c r="HRZ93" s="169"/>
      <c r="HSA93" s="169"/>
      <c r="HSB93" s="169"/>
      <c r="HSC93" s="169"/>
      <c r="HSD93" s="169"/>
      <c r="HSE93" s="169"/>
      <c r="HSF93" s="169"/>
      <c r="HSG93" s="169"/>
      <c r="HSH93" s="169"/>
      <c r="HSI93" s="169"/>
      <c r="HSJ93" s="169"/>
      <c r="HSK93" s="169"/>
      <c r="HSL93" s="169"/>
      <c r="HSM93" s="169"/>
      <c r="HSN93" s="169"/>
      <c r="HSO93" s="169"/>
      <c r="HSP93" s="169"/>
      <c r="HSQ93" s="169"/>
      <c r="HSR93" s="169"/>
      <c r="HSS93" s="169"/>
      <c r="HST93" s="169"/>
      <c r="HSU93" s="169"/>
      <c r="HSV93" s="169"/>
      <c r="HSW93" s="169"/>
      <c r="HSX93" s="169"/>
      <c r="HSY93" s="169"/>
      <c r="HSZ93" s="169"/>
      <c r="HTA93" s="169"/>
      <c r="HTB93" s="169"/>
      <c r="HTC93" s="169"/>
      <c r="HTD93" s="169"/>
      <c r="HTE93" s="169"/>
      <c r="HTF93" s="169"/>
      <c r="HTG93" s="169"/>
      <c r="HTH93" s="169"/>
      <c r="HTI93" s="169"/>
      <c r="HTJ93" s="169"/>
      <c r="HTK93" s="169"/>
      <c r="HTL93" s="169"/>
      <c r="HTM93" s="169"/>
      <c r="HTN93" s="169"/>
      <c r="HTO93" s="169"/>
      <c r="HTP93" s="169"/>
      <c r="HTQ93" s="169"/>
      <c r="HTR93" s="169"/>
      <c r="HTS93" s="169"/>
      <c r="HTT93" s="169"/>
      <c r="HTU93" s="169"/>
      <c r="HTV93" s="169"/>
      <c r="HTW93" s="169"/>
      <c r="HTX93" s="169"/>
      <c r="HTY93" s="169"/>
      <c r="HTZ93" s="169"/>
      <c r="HUA93" s="169"/>
      <c r="HUB93" s="169"/>
      <c r="HUC93" s="169"/>
      <c r="HUD93" s="169"/>
      <c r="HUE93" s="169"/>
      <c r="HUF93" s="169"/>
      <c r="HUG93" s="169"/>
      <c r="HUH93" s="169"/>
      <c r="HUI93" s="169"/>
      <c r="HUJ93" s="169"/>
      <c r="HUK93" s="169"/>
      <c r="HUL93" s="169"/>
      <c r="HUM93" s="169"/>
      <c r="HUN93" s="169"/>
      <c r="HUO93" s="169"/>
      <c r="HUP93" s="169"/>
      <c r="HUQ93" s="169"/>
      <c r="HUR93" s="169"/>
      <c r="HUS93" s="169"/>
      <c r="HUT93" s="169"/>
      <c r="HUU93" s="169"/>
      <c r="HUV93" s="169"/>
      <c r="HUW93" s="169"/>
      <c r="HUX93" s="169"/>
      <c r="HUY93" s="169"/>
      <c r="HUZ93" s="169"/>
      <c r="HVA93" s="169"/>
      <c r="HVB93" s="169"/>
      <c r="HVC93" s="169"/>
      <c r="HVD93" s="169"/>
      <c r="HVE93" s="169"/>
      <c r="HVF93" s="169"/>
      <c r="HVG93" s="169"/>
      <c r="HVH93" s="169"/>
      <c r="HVI93" s="169"/>
      <c r="HVJ93" s="169"/>
      <c r="HVK93" s="169"/>
      <c r="HVL93" s="169"/>
      <c r="HVM93" s="169"/>
      <c r="HVN93" s="169"/>
      <c r="HVO93" s="169"/>
      <c r="HVP93" s="169"/>
      <c r="HVQ93" s="169"/>
      <c r="HVR93" s="169"/>
      <c r="HVS93" s="169"/>
      <c r="HVT93" s="169"/>
      <c r="HVU93" s="169"/>
      <c r="HVV93" s="169"/>
      <c r="HVW93" s="169"/>
      <c r="HVX93" s="169"/>
      <c r="HVY93" s="169"/>
      <c r="HVZ93" s="169"/>
      <c r="HWA93" s="169"/>
      <c r="HWB93" s="169"/>
      <c r="HWC93" s="169"/>
      <c r="HWD93" s="169"/>
      <c r="HWE93" s="169"/>
      <c r="HWF93" s="169"/>
      <c r="HWG93" s="169"/>
      <c r="HWH93" s="169"/>
      <c r="HWI93" s="169"/>
      <c r="HWJ93" s="169"/>
      <c r="HWK93" s="169"/>
      <c r="HWL93" s="169"/>
      <c r="HWM93" s="169"/>
      <c r="HWN93" s="169"/>
      <c r="HWO93" s="169"/>
      <c r="HWP93" s="169"/>
      <c r="HWQ93" s="169"/>
      <c r="HWR93" s="169"/>
      <c r="HWS93" s="169"/>
      <c r="HWT93" s="169"/>
      <c r="HWU93" s="169"/>
      <c r="HWV93" s="169"/>
      <c r="HWW93" s="169"/>
      <c r="HWX93" s="169"/>
      <c r="HWY93" s="169"/>
      <c r="HWZ93" s="169"/>
      <c r="HXA93" s="169"/>
      <c r="HXB93" s="169"/>
      <c r="HXC93" s="169"/>
      <c r="HXD93" s="169"/>
      <c r="HXE93" s="169"/>
      <c r="HXF93" s="169"/>
      <c r="HXG93" s="169"/>
      <c r="HXH93" s="169"/>
      <c r="HXI93" s="169"/>
      <c r="HXJ93" s="169"/>
      <c r="HXK93" s="169"/>
      <c r="HXL93" s="169"/>
      <c r="HXM93" s="169"/>
      <c r="HXN93" s="169"/>
      <c r="HXO93" s="169"/>
      <c r="HXP93" s="169"/>
      <c r="HXQ93" s="169"/>
      <c r="HXR93" s="169"/>
      <c r="HXS93" s="169"/>
      <c r="HXT93" s="169"/>
      <c r="HXU93" s="169"/>
      <c r="HXV93" s="169"/>
      <c r="HXW93" s="169"/>
      <c r="HXX93" s="169"/>
      <c r="HXY93" s="169"/>
      <c r="HXZ93" s="169"/>
      <c r="HYA93" s="169"/>
      <c r="HYB93" s="169"/>
      <c r="HYC93" s="169"/>
      <c r="HYD93" s="169"/>
      <c r="HYE93" s="169"/>
      <c r="HYF93" s="169"/>
      <c r="HYG93" s="169"/>
      <c r="HYH93" s="169"/>
      <c r="HYI93" s="169"/>
      <c r="HYJ93" s="169"/>
      <c r="HYK93" s="169"/>
      <c r="HYL93" s="169"/>
      <c r="HYM93" s="169"/>
      <c r="HYN93" s="169"/>
      <c r="HYO93" s="169"/>
      <c r="HYP93" s="169"/>
      <c r="HYQ93" s="169"/>
      <c r="HYR93" s="169"/>
      <c r="HYS93" s="169"/>
      <c r="HYT93" s="169"/>
      <c r="HYU93" s="169"/>
      <c r="HYV93" s="169"/>
      <c r="HYW93" s="169"/>
      <c r="HYX93" s="169"/>
      <c r="HYY93" s="169"/>
      <c r="HYZ93" s="169"/>
      <c r="HZA93" s="169"/>
      <c r="HZB93" s="169"/>
      <c r="HZC93" s="169"/>
      <c r="HZD93" s="169"/>
      <c r="HZE93" s="169"/>
      <c r="HZF93" s="169"/>
      <c r="HZG93" s="169"/>
      <c r="HZH93" s="169"/>
      <c r="HZI93" s="169"/>
      <c r="HZJ93" s="169"/>
      <c r="HZK93" s="169"/>
      <c r="HZL93" s="169"/>
      <c r="HZM93" s="169"/>
      <c r="HZN93" s="169"/>
      <c r="HZO93" s="169"/>
      <c r="HZP93" s="169"/>
      <c r="HZQ93" s="169"/>
      <c r="HZR93" s="169"/>
      <c r="HZS93" s="169"/>
      <c r="HZT93" s="169"/>
      <c r="HZU93" s="169"/>
      <c r="HZV93" s="169"/>
      <c r="HZW93" s="169"/>
      <c r="HZX93" s="169"/>
      <c r="HZY93" s="169"/>
      <c r="HZZ93" s="169"/>
      <c r="IAA93" s="169"/>
      <c r="IAB93" s="169"/>
      <c r="IAC93" s="169"/>
      <c r="IAD93" s="169"/>
      <c r="IAE93" s="169"/>
      <c r="IAF93" s="169"/>
      <c r="IAG93" s="169"/>
      <c r="IAH93" s="169"/>
      <c r="IAI93" s="169"/>
      <c r="IAJ93" s="169"/>
      <c r="IAK93" s="169"/>
      <c r="IAL93" s="169"/>
      <c r="IAM93" s="169"/>
      <c r="IAN93" s="169"/>
      <c r="IAO93" s="169"/>
      <c r="IAP93" s="169"/>
      <c r="IAQ93" s="169"/>
      <c r="IAR93" s="169"/>
      <c r="IAS93" s="169"/>
      <c r="IAT93" s="169"/>
      <c r="IAU93" s="169"/>
      <c r="IAV93" s="169"/>
      <c r="IAW93" s="169"/>
      <c r="IAX93" s="169"/>
      <c r="IAY93" s="169"/>
      <c r="IAZ93" s="169"/>
      <c r="IBA93" s="169"/>
      <c r="IBB93" s="169"/>
      <c r="IBC93" s="169"/>
      <c r="IBD93" s="169"/>
      <c r="IBE93" s="169"/>
      <c r="IBF93" s="169"/>
      <c r="IBG93" s="169"/>
      <c r="IBH93" s="169"/>
      <c r="IBI93" s="169"/>
      <c r="IBJ93" s="169"/>
      <c r="IBK93" s="169"/>
      <c r="IBL93" s="169"/>
      <c r="IBM93" s="169"/>
      <c r="IBN93" s="169"/>
      <c r="IBO93" s="169"/>
      <c r="IBP93" s="169"/>
      <c r="IBQ93" s="169"/>
      <c r="IBR93" s="169"/>
      <c r="IBS93" s="169"/>
      <c r="IBT93" s="169"/>
      <c r="IBU93" s="169"/>
      <c r="IBV93" s="169"/>
      <c r="IBW93" s="169"/>
      <c r="IBX93" s="169"/>
      <c r="IBY93" s="169"/>
      <c r="IBZ93" s="169"/>
      <c r="ICA93" s="169"/>
      <c r="ICB93" s="169"/>
      <c r="ICC93" s="169"/>
      <c r="ICD93" s="169"/>
      <c r="ICE93" s="169"/>
      <c r="ICF93" s="169"/>
      <c r="ICG93" s="169"/>
      <c r="ICH93" s="169"/>
      <c r="ICI93" s="169"/>
      <c r="ICJ93" s="169"/>
      <c r="ICK93" s="169"/>
      <c r="ICL93" s="169"/>
      <c r="ICM93" s="169"/>
      <c r="ICN93" s="169"/>
      <c r="ICO93" s="169"/>
      <c r="ICP93" s="169"/>
      <c r="ICQ93" s="169"/>
      <c r="ICR93" s="169"/>
      <c r="ICS93" s="169"/>
      <c r="ICT93" s="169"/>
      <c r="ICU93" s="169"/>
      <c r="ICV93" s="169"/>
      <c r="ICW93" s="169"/>
      <c r="ICX93" s="169"/>
      <c r="ICY93" s="169"/>
      <c r="ICZ93" s="169"/>
      <c r="IDA93" s="169"/>
      <c r="IDB93" s="169"/>
      <c r="IDC93" s="169"/>
      <c r="IDD93" s="169"/>
      <c r="IDE93" s="169"/>
      <c r="IDF93" s="169"/>
      <c r="IDG93" s="169"/>
      <c r="IDH93" s="169"/>
      <c r="IDI93" s="169"/>
      <c r="IDJ93" s="169"/>
      <c r="IDK93" s="169"/>
      <c r="IDL93" s="169"/>
      <c r="IDM93" s="169"/>
      <c r="IDN93" s="169"/>
      <c r="IDO93" s="169"/>
      <c r="IDP93" s="169"/>
      <c r="IDQ93" s="169"/>
      <c r="IDR93" s="169"/>
      <c r="IDS93" s="169"/>
      <c r="IDT93" s="169"/>
      <c r="IDU93" s="169"/>
      <c r="IDV93" s="169"/>
      <c r="IDW93" s="169"/>
      <c r="IDX93" s="169"/>
      <c r="IDY93" s="169"/>
      <c r="IDZ93" s="169"/>
      <c r="IEA93" s="169"/>
      <c r="IEB93" s="169"/>
      <c r="IEC93" s="169"/>
      <c r="IED93" s="169"/>
      <c r="IEE93" s="169"/>
      <c r="IEF93" s="169"/>
      <c r="IEG93" s="169"/>
      <c r="IEH93" s="169"/>
      <c r="IEI93" s="169"/>
      <c r="IEJ93" s="169"/>
      <c r="IEK93" s="169"/>
      <c r="IEL93" s="169"/>
      <c r="IEM93" s="169"/>
      <c r="IEN93" s="169"/>
      <c r="IEO93" s="169"/>
      <c r="IEP93" s="169"/>
      <c r="IEQ93" s="169"/>
      <c r="IER93" s="169"/>
      <c r="IES93" s="169"/>
      <c r="IET93" s="169"/>
      <c r="IEU93" s="169"/>
      <c r="IEV93" s="169"/>
      <c r="IEW93" s="169"/>
      <c r="IEX93" s="169"/>
      <c r="IEY93" s="169"/>
      <c r="IEZ93" s="169"/>
      <c r="IFA93" s="169"/>
      <c r="IFB93" s="169"/>
      <c r="IFC93" s="169"/>
      <c r="IFD93" s="169"/>
      <c r="IFE93" s="169"/>
      <c r="IFF93" s="169"/>
      <c r="IFG93" s="169"/>
      <c r="IFH93" s="169"/>
      <c r="IFI93" s="169"/>
      <c r="IFJ93" s="169"/>
      <c r="IFK93" s="169"/>
      <c r="IFL93" s="169"/>
      <c r="IFM93" s="169"/>
      <c r="IFN93" s="169"/>
      <c r="IFO93" s="169"/>
      <c r="IFP93" s="169"/>
      <c r="IFQ93" s="169"/>
      <c r="IFR93" s="169"/>
      <c r="IFS93" s="169"/>
      <c r="IFT93" s="169"/>
      <c r="IFU93" s="169"/>
      <c r="IFV93" s="169"/>
      <c r="IFW93" s="169"/>
      <c r="IFX93" s="169"/>
      <c r="IFY93" s="169"/>
      <c r="IFZ93" s="169"/>
      <c r="IGA93" s="169"/>
      <c r="IGB93" s="169"/>
      <c r="IGC93" s="169"/>
      <c r="IGD93" s="169"/>
      <c r="IGE93" s="169"/>
      <c r="IGF93" s="169"/>
      <c r="IGG93" s="169"/>
      <c r="IGH93" s="169"/>
      <c r="IGI93" s="169"/>
      <c r="IGJ93" s="169"/>
      <c r="IGK93" s="169"/>
      <c r="IGL93" s="169"/>
      <c r="IGM93" s="169"/>
      <c r="IGN93" s="169"/>
      <c r="IGO93" s="169"/>
      <c r="IGP93" s="169"/>
      <c r="IGQ93" s="169"/>
      <c r="IGR93" s="169"/>
      <c r="IGS93" s="169"/>
      <c r="IGT93" s="169"/>
      <c r="IGU93" s="169"/>
      <c r="IGV93" s="169"/>
      <c r="IGW93" s="169"/>
      <c r="IGX93" s="169"/>
      <c r="IGY93" s="169"/>
      <c r="IGZ93" s="169"/>
      <c r="IHA93" s="169"/>
      <c r="IHB93" s="169"/>
      <c r="IHC93" s="169"/>
      <c r="IHD93" s="169"/>
      <c r="IHE93" s="169"/>
      <c r="IHF93" s="169"/>
      <c r="IHG93" s="169"/>
      <c r="IHH93" s="169"/>
      <c r="IHI93" s="169"/>
      <c r="IHJ93" s="169"/>
      <c r="IHK93" s="169"/>
      <c r="IHL93" s="169"/>
      <c r="IHM93" s="169"/>
      <c r="IHN93" s="169"/>
      <c r="IHO93" s="169"/>
      <c r="IHP93" s="169"/>
      <c r="IHQ93" s="169"/>
      <c r="IHR93" s="169"/>
      <c r="IHS93" s="169"/>
      <c r="IHT93" s="169"/>
      <c r="IHU93" s="169"/>
      <c r="IHV93" s="169"/>
      <c r="IHW93" s="169"/>
      <c r="IHX93" s="169"/>
      <c r="IHY93" s="169"/>
      <c r="IHZ93" s="169"/>
      <c r="IIA93" s="169"/>
      <c r="IIB93" s="169"/>
      <c r="IIC93" s="169"/>
      <c r="IID93" s="169"/>
      <c r="IIE93" s="169"/>
      <c r="IIF93" s="169"/>
      <c r="IIG93" s="169"/>
      <c r="IIH93" s="169"/>
      <c r="III93" s="169"/>
      <c r="IIJ93" s="169"/>
      <c r="IIK93" s="169"/>
      <c r="IIL93" s="169"/>
      <c r="IIM93" s="169"/>
      <c r="IIN93" s="169"/>
      <c r="IIO93" s="169"/>
      <c r="IIP93" s="169"/>
      <c r="IIQ93" s="169"/>
      <c r="IIR93" s="169"/>
      <c r="IIS93" s="169"/>
      <c r="IIT93" s="169"/>
      <c r="IIU93" s="169"/>
      <c r="IIV93" s="169"/>
      <c r="IIW93" s="169"/>
      <c r="IIX93" s="169"/>
      <c r="IIY93" s="169"/>
      <c r="IIZ93" s="169"/>
      <c r="IJA93" s="169"/>
      <c r="IJB93" s="169"/>
      <c r="IJC93" s="169"/>
      <c r="IJD93" s="169"/>
      <c r="IJE93" s="169"/>
      <c r="IJF93" s="169"/>
      <c r="IJG93" s="169"/>
      <c r="IJH93" s="169"/>
      <c r="IJI93" s="169"/>
      <c r="IJJ93" s="169"/>
      <c r="IJK93" s="169"/>
      <c r="IJL93" s="169"/>
      <c r="IJM93" s="169"/>
      <c r="IJN93" s="169"/>
      <c r="IJO93" s="169"/>
      <c r="IJP93" s="169"/>
      <c r="IJQ93" s="169"/>
      <c r="IJR93" s="169"/>
      <c r="IJS93" s="169"/>
      <c r="IJT93" s="169"/>
      <c r="IJU93" s="169"/>
      <c r="IJV93" s="169"/>
      <c r="IJW93" s="169"/>
      <c r="IJX93" s="169"/>
      <c r="IJY93" s="169"/>
      <c r="IJZ93" s="169"/>
      <c r="IKA93" s="169"/>
      <c r="IKB93" s="169"/>
      <c r="IKC93" s="169"/>
      <c r="IKD93" s="169"/>
      <c r="IKE93" s="169"/>
      <c r="IKF93" s="169"/>
      <c r="IKG93" s="169"/>
      <c r="IKH93" s="169"/>
      <c r="IKI93" s="169"/>
      <c r="IKJ93" s="169"/>
      <c r="IKK93" s="169"/>
      <c r="IKL93" s="169"/>
      <c r="IKM93" s="169"/>
      <c r="IKN93" s="169"/>
      <c r="IKO93" s="169"/>
      <c r="IKP93" s="169"/>
      <c r="IKQ93" s="169"/>
      <c r="IKR93" s="169"/>
      <c r="IKS93" s="169"/>
      <c r="IKT93" s="169"/>
      <c r="IKU93" s="169"/>
      <c r="IKV93" s="169"/>
      <c r="IKW93" s="169"/>
      <c r="IKX93" s="169"/>
      <c r="IKY93" s="169"/>
      <c r="IKZ93" s="169"/>
      <c r="ILA93" s="169"/>
      <c r="ILB93" s="169"/>
      <c r="ILC93" s="169"/>
      <c r="ILD93" s="169"/>
      <c r="ILE93" s="169"/>
      <c r="ILF93" s="169"/>
      <c r="ILG93" s="169"/>
      <c r="ILH93" s="169"/>
      <c r="ILI93" s="169"/>
      <c r="ILJ93" s="169"/>
      <c r="ILK93" s="169"/>
      <c r="ILL93" s="169"/>
      <c r="ILM93" s="169"/>
      <c r="ILN93" s="169"/>
      <c r="ILO93" s="169"/>
      <c r="ILP93" s="169"/>
      <c r="ILQ93" s="169"/>
      <c r="ILR93" s="169"/>
      <c r="ILS93" s="169"/>
      <c r="ILT93" s="169"/>
      <c r="ILU93" s="169"/>
      <c r="ILV93" s="169"/>
      <c r="ILW93" s="169"/>
      <c r="ILX93" s="169"/>
      <c r="ILY93" s="169"/>
      <c r="ILZ93" s="169"/>
      <c r="IMA93" s="169"/>
      <c r="IMB93" s="169"/>
      <c r="IMC93" s="169"/>
      <c r="IMD93" s="169"/>
      <c r="IME93" s="169"/>
      <c r="IMF93" s="169"/>
      <c r="IMG93" s="169"/>
      <c r="IMH93" s="169"/>
      <c r="IMI93" s="169"/>
      <c r="IMJ93" s="169"/>
      <c r="IMK93" s="169"/>
      <c r="IML93" s="169"/>
      <c r="IMM93" s="169"/>
      <c r="IMN93" s="169"/>
      <c r="IMO93" s="169"/>
      <c r="IMP93" s="169"/>
      <c r="IMQ93" s="169"/>
      <c r="IMR93" s="169"/>
      <c r="IMS93" s="169"/>
      <c r="IMT93" s="169"/>
      <c r="IMU93" s="169"/>
      <c r="IMV93" s="169"/>
      <c r="IMW93" s="169"/>
      <c r="IMX93" s="169"/>
      <c r="IMY93" s="169"/>
      <c r="IMZ93" s="169"/>
      <c r="INA93" s="169"/>
      <c r="INB93" s="169"/>
      <c r="INC93" s="169"/>
      <c r="IND93" s="169"/>
      <c r="INE93" s="169"/>
      <c r="INF93" s="169"/>
      <c r="ING93" s="169"/>
      <c r="INH93" s="169"/>
      <c r="INI93" s="169"/>
      <c r="INJ93" s="169"/>
      <c r="INK93" s="169"/>
      <c r="INL93" s="169"/>
      <c r="INM93" s="169"/>
      <c r="INN93" s="169"/>
      <c r="INO93" s="169"/>
      <c r="INP93" s="169"/>
      <c r="INQ93" s="169"/>
      <c r="INR93" s="169"/>
      <c r="INS93" s="169"/>
      <c r="INT93" s="169"/>
      <c r="INU93" s="169"/>
      <c r="INV93" s="169"/>
      <c r="INW93" s="169"/>
      <c r="INX93" s="169"/>
      <c r="INY93" s="169"/>
      <c r="INZ93" s="169"/>
      <c r="IOA93" s="169"/>
      <c r="IOB93" s="169"/>
      <c r="IOC93" s="169"/>
      <c r="IOD93" s="169"/>
      <c r="IOE93" s="169"/>
      <c r="IOF93" s="169"/>
      <c r="IOG93" s="169"/>
      <c r="IOH93" s="169"/>
      <c r="IOI93" s="169"/>
      <c r="IOJ93" s="169"/>
      <c r="IOK93" s="169"/>
      <c r="IOL93" s="169"/>
      <c r="IOM93" s="169"/>
      <c r="ION93" s="169"/>
      <c r="IOO93" s="169"/>
      <c r="IOP93" s="169"/>
      <c r="IOQ93" s="169"/>
      <c r="IOR93" s="169"/>
      <c r="IOS93" s="169"/>
      <c r="IOT93" s="169"/>
      <c r="IOU93" s="169"/>
      <c r="IOV93" s="169"/>
      <c r="IOW93" s="169"/>
      <c r="IOX93" s="169"/>
      <c r="IOY93" s="169"/>
      <c r="IOZ93" s="169"/>
      <c r="IPA93" s="169"/>
      <c r="IPB93" s="169"/>
      <c r="IPC93" s="169"/>
      <c r="IPD93" s="169"/>
      <c r="IPE93" s="169"/>
      <c r="IPF93" s="169"/>
      <c r="IPG93" s="169"/>
      <c r="IPH93" s="169"/>
      <c r="IPI93" s="169"/>
      <c r="IPJ93" s="169"/>
      <c r="IPK93" s="169"/>
      <c r="IPL93" s="169"/>
      <c r="IPM93" s="169"/>
      <c r="IPN93" s="169"/>
      <c r="IPO93" s="169"/>
      <c r="IPP93" s="169"/>
      <c r="IPQ93" s="169"/>
      <c r="IPR93" s="169"/>
      <c r="IPS93" s="169"/>
      <c r="IPT93" s="169"/>
      <c r="IPU93" s="169"/>
      <c r="IPV93" s="169"/>
      <c r="IPW93" s="169"/>
      <c r="IPX93" s="169"/>
      <c r="IPY93" s="169"/>
      <c r="IPZ93" s="169"/>
      <c r="IQA93" s="169"/>
      <c r="IQB93" s="169"/>
      <c r="IQC93" s="169"/>
      <c r="IQD93" s="169"/>
      <c r="IQE93" s="169"/>
      <c r="IQF93" s="169"/>
      <c r="IQG93" s="169"/>
      <c r="IQH93" s="169"/>
      <c r="IQI93" s="169"/>
      <c r="IQJ93" s="169"/>
      <c r="IQK93" s="169"/>
      <c r="IQL93" s="169"/>
      <c r="IQM93" s="169"/>
      <c r="IQN93" s="169"/>
      <c r="IQO93" s="169"/>
      <c r="IQP93" s="169"/>
      <c r="IQQ93" s="169"/>
      <c r="IQR93" s="169"/>
      <c r="IQS93" s="169"/>
      <c r="IQT93" s="169"/>
      <c r="IQU93" s="169"/>
      <c r="IQV93" s="169"/>
      <c r="IQW93" s="169"/>
      <c r="IQX93" s="169"/>
      <c r="IQY93" s="169"/>
      <c r="IQZ93" s="169"/>
      <c r="IRA93" s="169"/>
      <c r="IRB93" s="169"/>
      <c r="IRC93" s="169"/>
      <c r="IRD93" s="169"/>
      <c r="IRE93" s="169"/>
      <c r="IRF93" s="169"/>
      <c r="IRG93" s="169"/>
      <c r="IRH93" s="169"/>
      <c r="IRI93" s="169"/>
      <c r="IRJ93" s="169"/>
      <c r="IRK93" s="169"/>
      <c r="IRL93" s="169"/>
      <c r="IRM93" s="169"/>
      <c r="IRN93" s="169"/>
      <c r="IRO93" s="169"/>
      <c r="IRP93" s="169"/>
      <c r="IRQ93" s="169"/>
      <c r="IRR93" s="169"/>
      <c r="IRS93" s="169"/>
      <c r="IRT93" s="169"/>
      <c r="IRU93" s="169"/>
      <c r="IRV93" s="169"/>
      <c r="IRW93" s="169"/>
      <c r="IRX93" s="169"/>
      <c r="IRY93" s="169"/>
      <c r="IRZ93" s="169"/>
      <c r="ISA93" s="169"/>
      <c r="ISB93" s="169"/>
      <c r="ISC93" s="169"/>
      <c r="ISD93" s="169"/>
      <c r="ISE93" s="169"/>
      <c r="ISF93" s="169"/>
      <c r="ISG93" s="169"/>
      <c r="ISH93" s="169"/>
      <c r="ISI93" s="169"/>
      <c r="ISJ93" s="169"/>
      <c r="ISK93" s="169"/>
      <c r="ISL93" s="169"/>
      <c r="ISM93" s="169"/>
      <c r="ISN93" s="169"/>
      <c r="ISO93" s="169"/>
      <c r="ISP93" s="169"/>
      <c r="ISQ93" s="169"/>
      <c r="ISR93" s="169"/>
      <c r="ISS93" s="169"/>
      <c r="IST93" s="169"/>
      <c r="ISU93" s="169"/>
      <c r="ISV93" s="169"/>
      <c r="ISW93" s="169"/>
      <c r="ISX93" s="169"/>
      <c r="ISY93" s="169"/>
      <c r="ISZ93" s="169"/>
      <c r="ITA93" s="169"/>
      <c r="ITB93" s="169"/>
      <c r="ITC93" s="169"/>
      <c r="ITD93" s="169"/>
      <c r="ITE93" s="169"/>
      <c r="ITF93" s="169"/>
      <c r="ITG93" s="169"/>
      <c r="ITH93" s="169"/>
      <c r="ITI93" s="169"/>
      <c r="ITJ93" s="169"/>
      <c r="ITK93" s="169"/>
      <c r="ITL93" s="169"/>
      <c r="ITM93" s="169"/>
      <c r="ITN93" s="169"/>
      <c r="ITO93" s="169"/>
      <c r="ITP93" s="169"/>
      <c r="ITQ93" s="169"/>
      <c r="ITR93" s="169"/>
      <c r="ITS93" s="169"/>
      <c r="ITT93" s="169"/>
      <c r="ITU93" s="169"/>
      <c r="ITV93" s="169"/>
      <c r="ITW93" s="169"/>
      <c r="ITX93" s="169"/>
      <c r="ITY93" s="169"/>
      <c r="ITZ93" s="169"/>
      <c r="IUA93" s="169"/>
      <c r="IUB93" s="169"/>
      <c r="IUC93" s="169"/>
      <c r="IUD93" s="169"/>
      <c r="IUE93" s="169"/>
      <c r="IUF93" s="169"/>
      <c r="IUG93" s="169"/>
      <c r="IUH93" s="169"/>
      <c r="IUI93" s="169"/>
      <c r="IUJ93" s="169"/>
      <c r="IUK93" s="169"/>
      <c r="IUL93" s="169"/>
      <c r="IUM93" s="169"/>
      <c r="IUN93" s="169"/>
      <c r="IUO93" s="169"/>
      <c r="IUP93" s="169"/>
      <c r="IUQ93" s="169"/>
      <c r="IUR93" s="169"/>
      <c r="IUS93" s="169"/>
      <c r="IUT93" s="169"/>
      <c r="IUU93" s="169"/>
      <c r="IUV93" s="169"/>
      <c r="IUW93" s="169"/>
      <c r="IUX93" s="169"/>
      <c r="IUY93" s="169"/>
      <c r="IUZ93" s="169"/>
      <c r="IVA93" s="169"/>
      <c r="IVB93" s="169"/>
      <c r="IVC93" s="169"/>
      <c r="IVD93" s="169"/>
      <c r="IVE93" s="169"/>
      <c r="IVF93" s="169"/>
      <c r="IVG93" s="169"/>
      <c r="IVH93" s="169"/>
      <c r="IVI93" s="169"/>
      <c r="IVJ93" s="169"/>
      <c r="IVK93" s="169"/>
      <c r="IVL93" s="169"/>
      <c r="IVM93" s="169"/>
      <c r="IVN93" s="169"/>
      <c r="IVO93" s="169"/>
      <c r="IVP93" s="169"/>
      <c r="IVQ93" s="169"/>
      <c r="IVR93" s="169"/>
      <c r="IVS93" s="169"/>
      <c r="IVT93" s="169"/>
      <c r="IVU93" s="169"/>
      <c r="IVV93" s="169"/>
      <c r="IVW93" s="169"/>
      <c r="IVX93" s="169"/>
      <c r="IVY93" s="169"/>
      <c r="IVZ93" s="169"/>
      <c r="IWA93" s="169"/>
      <c r="IWB93" s="169"/>
      <c r="IWC93" s="169"/>
      <c r="IWD93" s="169"/>
      <c r="IWE93" s="169"/>
      <c r="IWF93" s="169"/>
      <c r="IWG93" s="169"/>
      <c r="IWH93" s="169"/>
      <c r="IWI93" s="169"/>
      <c r="IWJ93" s="169"/>
      <c r="IWK93" s="169"/>
      <c r="IWL93" s="169"/>
      <c r="IWM93" s="169"/>
      <c r="IWN93" s="169"/>
      <c r="IWO93" s="169"/>
      <c r="IWP93" s="169"/>
      <c r="IWQ93" s="169"/>
      <c r="IWR93" s="169"/>
      <c r="IWS93" s="169"/>
      <c r="IWT93" s="169"/>
      <c r="IWU93" s="169"/>
      <c r="IWV93" s="169"/>
      <c r="IWW93" s="169"/>
      <c r="IWX93" s="169"/>
      <c r="IWY93" s="169"/>
      <c r="IWZ93" s="169"/>
      <c r="IXA93" s="169"/>
      <c r="IXB93" s="169"/>
      <c r="IXC93" s="169"/>
      <c r="IXD93" s="169"/>
      <c r="IXE93" s="169"/>
      <c r="IXF93" s="169"/>
      <c r="IXG93" s="169"/>
      <c r="IXH93" s="169"/>
      <c r="IXI93" s="169"/>
      <c r="IXJ93" s="169"/>
      <c r="IXK93" s="169"/>
      <c r="IXL93" s="169"/>
      <c r="IXM93" s="169"/>
      <c r="IXN93" s="169"/>
      <c r="IXO93" s="169"/>
      <c r="IXP93" s="169"/>
      <c r="IXQ93" s="169"/>
      <c r="IXR93" s="169"/>
      <c r="IXS93" s="169"/>
      <c r="IXT93" s="169"/>
      <c r="IXU93" s="169"/>
      <c r="IXV93" s="169"/>
      <c r="IXW93" s="169"/>
      <c r="IXX93" s="169"/>
      <c r="IXY93" s="169"/>
      <c r="IXZ93" s="169"/>
      <c r="IYA93" s="169"/>
      <c r="IYB93" s="169"/>
      <c r="IYC93" s="169"/>
      <c r="IYD93" s="169"/>
      <c r="IYE93" s="169"/>
      <c r="IYF93" s="169"/>
      <c r="IYG93" s="169"/>
      <c r="IYH93" s="169"/>
      <c r="IYI93" s="169"/>
      <c r="IYJ93" s="169"/>
      <c r="IYK93" s="169"/>
      <c r="IYL93" s="169"/>
      <c r="IYM93" s="169"/>
      <c r="IYN93" s="169"/>
      <c r="IYO93" s="169"/>
      <c r="IYP93" s="169"/>
      <c r="IYQ93" s="169"/>
      <c r="IYR93" s="169"/>
      <c r="IYS93" s="169"/>
      <c r="IYT93" s="169"/>
      <c r="IYU93" s="169"/>
      <c r="IYV93" s="169"/>
      <c r="IYW93" s="169"/>
      <c r="IYX93" s="169"/>
      <c r="IYY93" s="169"/>
      <c r="IYZ93" s="169"/>
      <c r="IZA93" s="169"/>
      <c r="IZB93" s="169"/>
      <c r="IZC93" s="169"/>
      <c r="IZD93" s="169"/>
      <c r="IZE93" s="169"/>
      <c r="IZF93" s="169"/>
      <c r="IZG93" s="169"/>
      <c r="IZH93" s="169"/>
      <c r="IZI93" s="169"/>
      <c r="IZJ93" s="169"/>
      <c r="IZK93" s="169"/>
      <c r="IZL93" s="169"/>
      <c r="IZM93" s="169"/>
      <c r="IZN93" s="169"/>
      <c r="IZO93" s="169"/>
      <c r="IZP93" s="169"/>
      <c r="IZQ93" s="169"/>
      <c r="IZR93" s="169"/>
      <c r="IZS93" s="169"/>
      <c r="IZT93" s="169"/>
      <c r="IZU93" s="169"/>
      <c r="IZV93" s="169"/>
      <c r="IZW93" s="169"/>
      <c r="IZX93" s="169"/>
      <c r="IZY93" s="169"/>
      <c r="IZZ93" s="169"/>
      <c r="JAA93" s="169"/>
      <c r="JAB93" s="169"/>
      <c r="JAC93" s="169"/>
      <c r="JAD93" s="169"/>
      <c r="JAE93" s="169"/>
      <c r="JAF93" s="169"/>
      <c r="JAG93" s="169"/>
      <c r="JAH93" s="169"/>
      <c r="JAI93" s="169"/>
      <c r="JAJ93" s="169"/>
      <c r="JAK93" s="169"/>
      <c r="JAL93" s="169"/>
      <c r="JAM93" s="169"/>
      <c r="JAN93" s="169"/>
      <c r="JAO93" s="169"/>
      <c r="JAP93" s="169"/>
      <c r="JAQ93" s="169"/>
      <c r="JAR93" s="169"/>
      <c r="JAS93" s="169"/>
      <c r="JAT93" s="169"/>
      <c r="JAU93" s="169"/>
      <c r="JAV93" s="169"/>
      <c r="JAW93" s="169"/>
      <c r="JAX93" s="169"/>
      <c r="JAY93" s="169"/>
      <c r="JAZ93" s="169"/>
      <c r="JBA93" s="169"/>
      <c r="JBB93" s="169"/>
      <c r="JBC93" s="169"/>
      <c r="JBD93" s="169"/>
      <c r="JBE93" s="169"/>
      <c r="JBF93" s="169"/>
      <c r="JBG93" s="169"/>
      <c r="JBH93" s="169"/>
      <c r="JBI93" s="169"/>
      <c r="JBJ93" s="169"/>
      <c r="JBK93" s="169"/>
      <c r="JBL93" s="169"/>
      <c r="JBM93" s="169"/>
      <c r="JBN93" s="169"/>
      <c r="JBO93" s="169"/>
      <c r="JBP93" s="169"/>
      <c r="JBQ93" s="169"/>
      <c r="JBR93" s="169"/>
      <c r="JBS93" s="169"/>
      <c r="JBT93" s="169"/>
      <c r="JBU93" s="169"/>
      <c r="JBV93" s="169"/>
      <c r="JBW93" s="169"/>
      <c r="JBX93" s="169"/>
      <c r="JBY93" s="169"/>
      <c r="JBZ93" s="169"/>
      <c r="JCA93" s="169"/>
      <c r="JCB93" s="169"/>
      <c r="JCC93" s="169"/>
      <c r="JCD93" s="169"/>
      <c r="JCE93" s="169"/>
      <c r="JCF93" s="169"/>
      <c r="JCG93" s="169"/>
      <c r="JCH93" s="169"/>
      <c r="JCI93" s="169"/>
      <c r="JCJ93" s="169"/>
      <c r="JCK93" s="169"/>
      <c r="JCL93" s="169"/>
      <c r="JCM93" s="169"/>
      <c r="JCN93" s="169"/>
      <c r="JCO93" s="169"/>
      <c r="JCP93" s="169"/>
      <c r="JCQ93" s="169"/>
      <c r="JCR93" s="169"/>
      <c r="JCS93" s="169"/>
      <c r="JCT93" s="169"/>
      <c r="JCU93" s="169"/>
      <c r="JCV93" s="169"/>
      <c r="JCW93" s="169"/>
      <c r="JCX93" s="169"/>
      <c r="JCY93" s="169"/>
      <c r="JCZ93" s="169"/>
      <c r="JDA93" s="169"/>
      <c r="JDB93" s="169"/>
      <c r="JDC93" s="169"/>
      <c r="JDD93" s="169"/>
      <c r="JDE93" s="169"/>
      <c r="JDF93" s="169"/>
      <c r="JDG93" s="169"/>
      <c r="JDH93" s="169"/>
      <c r="JDI93" s="169"/>
      <c r="JDJ93" s="169"/>
      <c r="JDK93" s="169"/>
      <c r="JDL93" s="169"/>
      <c r="JDM93" s="169"/>
      <c r="JDN93" s="169"/>
      <c r="JDO93" s="169"/>
      <c r="JDP93" s="169"/>
      <c r="JDQ93" s="169"/>
      <c r="JDR93" s="169"/>
      <c r="JDS93" s="169"/>
      <c r="JDT93" s="169"/>
      <c r="JDU93" s="169"/>
      <c r="JDV93" s="169"/>
      <c r="JDW93" s="169"/>
      <c r="JDX93" s="169"/>
      <c r="JDY93" s="169"/>
      <c r="JDZ93" s="169"/>
      <c r="JEA93" s="169"/>
      <c r="JEB93" s="169"/>
      <c r="JEC93" s="169"/>
      <c r="JED93" s="169"/>
      <c r="JEE93" s="169"/>
      <c r="JEF93" s="169"/>
      <c r="JEG93" s="169"/>
      <c r="JEH93" s="169"/>
      <c r="JEI93" s="169"/>
      <c r="JEJ93" s="169"/>
      <c r="JEK93" s="169"/>
      <c r="JEL93" s="169"/>
      <c r="JEM93" s="169"/>
      <c r="JEN93" s="169"/>
      <c r="JEO93" s="169"/>
      <c r="JEP93" s="169"/>
      <c r="JEQ93" s="169"/>
      <c r="JER93" s="169"/>
      <c r="JES93" s="169"/>
      <c r="JET93" s="169"/>
      <c r="JEU93" s="169"/>
      <c r="JEV93" s="169"/>
      <c r="JEW93" s="169"/>
      <c r="JEX93" s="169"/>
      <c r="JEY93" s="169"/>
      <c r="JEZ93" s="169"/>
      <c r="JFA93" s="169"/>
      <c r="JFB93" s="169"/>
      <c r="JFC93" s="169"/>
      <c r="JFD93" s="169"/>
      <c r="JFE93" s="169"/>
      <c r="JFF93" s="169"/>
      <c r="JFG93" s="169"/>
      <c r="JFH93" s="169"/>
      <c r="JFI93" s="169"/>
      <c r="JFJ93" s="169"/>
      <c r="JFK93" s="169"/>
      <c r="JFL93" s="169"/>
      <c r="JFM93" s="169"/>
      <c r="JFN93" s="169"/>
      <c r="JFO93" s="169"/>
      <c r="JFP93" s="169"/>
      <c r="JFQ93" s="169"/>
      <c r="JFR93" s="169"/>
      <c r="JFS93" s="169"/>
      <c r="JFT93" s="169"/>
      <c r="JFU93" s="169"/>
      <c r="JFV93" s="169"/>
      <c r="JFW93" s="169"/>
      <c r="JFX93" s="169"/>
      <c r="JFY93" s="169"/>
      <c r="JFZ93" s="169"/>
      <c r="JGA93" s="169"/>
      <c r="JGB93" s="169"/>
      <c r="JGC93" s="169"/>
      <c r="JGD93" s="169"/>
      <c r="JGE93" s="169"/>
      <c r="JGF93" s="169"/>
      <c r="JGG93" s="169"/>
      <c r="JGH93" s="169"/>
      <c r="JGI93" s="169"/>
      <c r="JGJ93" s="169"/>
      <c r="JGK93" s="169"/>
      <c r="JGL93" s="169"/>
      <c r="JGM93" s="169"/>
      <c r="JGN93" s="169"/>
      <c r="JGO93" s="169"/>
      <c r="JGP93" s="169"/>
      <c r="JGQ93" s="169"/>
      <c r="JGR93" s="169"/>
      <c r="JGS93" s="169"/>
      <c r="JGT93" s="169"/>
      <c r="JGU93" s="169"/>
      <c r="JGV93" s="169"/>
      <c r="JGW93" s="169"/>
      <c r="JGX93" s="169"/>
      <c r="JGY93" s="169"/>
      <c r="JGZ93" s="169"/>
      <c r="JHA93" s="169"/>
      <c r="JHB93" s="169"/>
      <c r="JHC93" s="169"/>
      <c r="JHD93" s="169"/>
      <c r="JHE93" s="169"/>
      <c r="JHF93" s="169"/>
      <c r="JHG93" s="169"/>
      <c r="JHH93" s="169"/>
      <c r="JHI93" s="169"/>
      <c r="JHJ93" s="169"/>
      <c r="JHK93" s="169"/>
      <c r="JHL93" s="169"/>
      <c r="JHM93" s="169"/>
      <c r="JHN93" s="169"/>
      <c r="JHO93" s="169"/>
      <c r="JHP93" s="169"/>
      <c r="JHQ93" s="169"/>
      <c r="JHR93" s="169"/>
      <c r="JHS93" s="169"/>
      <c r="JHT93" s="169"/>
      <c r="JHU93" s="169"/>
      <c r="JHV93" s="169"/>
      <c r="JHW93" s="169"/>
      <c r="JHX93" s="169"/>
      <c r="JHY93" s="169"/>
      <c r="JHZ93" s="169"/>
      <c r="JIA93" s="169"/>
      <c r="JIB93" s="169"/>
      <c r="JIC93" s="169"/>
      <c r="JID93" s="169"/>
      <c r="JIE93" s="169"/>
      <c r="JIF93" s="169"/>
      <c r="JIG93" s="169"/>
      <c r="JIH93" s="169"/>
      <c r="JII93" s="169"/>
      <c r="JIJ93" s="169"/>
      <c r="JIK93" s="169"/>
      <c r="JIL93" s="169"/>
      <c r="JIM93" s="169"/>
      <c r="JIN93" s="169"/>
      <c r="JIO93" s="169"/>
      <c r="JIP93" s="169"/>
      <c r="JIQ93" s="169"/>
      <c r="JIR93" s="169"/>
      <c r="JIS93" s="169"/>
      <c r="JIT93" s="169"/>
      <c r="JIU93" s="169"/>
      <c r="JIV93" s="169"/>
      <c r="JIW93" s="169"/>
      <c r="JIX93" s="169"/>
      <c r="JIY93" s="169"/>
      <c r="JIZ93" s="169"/>
      <c r="JJA93" s="169"/>
      <c r="JJB93" s="169"/>
      <c r="JJC93" s="169"/>
      <c r="JJD93" s="169"/>
      <c r="JJE93" s="169"/>
      <c r="JJF93" s="169"/>
      <c r="JJG93" s="169"/>
      <c r="JJH93" s="169"/>
      <c r="JJI93" s="169"/>
      <c r="JJJ93" s="169"/>
      <c r="JJK93" s="169"/>
      <c r="JJL93" s="169"/>
      <c r="JJM93" s="169"/>
      <c r="JJN93" s="169"/>
      <c r="JJO93" s="169"/>
      <c r="JJP93" s="169"/>
      <c r="JJQ93" s="169"/>
      <c r="JJR93" s="169"/>
      <c r="JJS93" s="169"/>
      <c r="JJT93" s="169"/>
      <c r="JJU93" s="169"/>
      <c r="JJV93" s="169"/>
      <c r="JJW93" s="169"/>
      <c r="JJX93" s="169"/>
      <c r="JJY93" s="169"/>
      <c r="JJZ93" s="169"/>
      <c r="JKA93" s="169"/>
      <c r="JKB93" s="169"/>
      <c r="JKC93" s="169"/>
      <c r="JKD93" s="169"/>
      <c r="JKE93" s="169"/>
      <c r="JKF93" s="169"/>
      <c r="JKG93" s="169"/>
      <c r="JKH93" s="169"/>
      <c r="JKI93" s="169"/>
      <c r="JKJ93" s="169"/>
      <c r="JKK93" s="169"/>
      <c r="JKL93" s="169"/>
      <c r="JKM93" s="169"/>
      <c r="JKN93" s="169"/>
      <c r="JKO93" s="169"/>
      <c r="JKP93" s="169"/>
      <c r="JKQ93" s="169"/>
      <c r="JKR93" s="169"/>
      <c r="JKS93" s="169"/>
      <c r="JKT93" s="169"/>
      <c r="JKU93" s="169"/>
      <c r="JKV93" s="169"/>
      <c r="JKW93" s="169"/>
      <c r="JKX93" s="169"/>
      <c r="JKY93" s="169"/>
      <c r="JKZ93" s="169"/>
      <c r="JLA93" s="169"/>
      <c r="JLB93" s="169"/>
      <c r="JLC93" s="169"/>
      <c r="JLD93" s="169"/>
      <c r="JLE93" s="169"/>
      <c r="JLF93" s="169"/>
      <c r="JLG93" s="169"/>
      <c r="JLH93" s="169"/>
      <c r="JLI93" s="169"/>
      <c r="JLJ93" s="169"/>
      <c r="JLK93" s="169"/>
      <c r="JLL93" s="169"/>
      <c r="JLM93" s="169"/>
      <c r="JLN93" s="169"/>
      <c r="JLO93" s="169"/>
      <c r="JLP93" s="169"/>
      <c r="JLQ93" s="169"/>
      <c r="JLR93" s="169"/>
      <c r="JLS93" s="169"/>
      <c r="JLT93" s="169"/>
      <c r="JLU93" s="169"/>
      <c r="JLV93" s="169"/>
      <c r="JLW93" s="169"/>
      <c r="JLX93" s="169"/>
      <c r="JLY93" s="169"/>
      <c r="JLZ93" s="169"/>
      <c r="JMA93" s="169"/>
      <c r="JMB93" s="169"/>
      <c r="JMC93" s="169"/>
      <c r="JMD93" s="169"/>
      <c r="JME93" s="169"/>
      <c r="JMF93" s="169"/>
      <c r="JMG93" s="169"/>
      <c r="JMH93" s="169"/>
      <c r="JMI93" s="169"/>
      <c r="JMJ93" s="169"/>
      <c r="JMK93" s="169"/>
      <c r="JML93" s="169"/>
      <c r="JMM93" s="169"/>
      <c r="JMN93" s="169"/>
      <c r="JMO93" s="169"/>
      <c r="JMP93" s="169"/>
      <c r="JMQ93" s="169"/>
      <c r="JMR93" s="169"/>
      <c r="JMS93" s="169"/>
      <c r="JMT93" s="169"/>
      <c r="JMU93" s="169"/>
      <c r="JMV93" s="169"/>
      <c r="JMW93" s="169"/>
      <c r="JMX93" s="169"/>
      <c r="JMY93" s="169"/>
      <c r="JMZ93" s="169"/>
      <c r="JNA93" s="169"/>
      <c r="JNB93" s="169"/>
      <c r="JNC93" s="169"/>
      <c r="JND93" s="169"/>
      <c r="JNE93" s="169"/>
      <c r="JNF93" s="169"/>
      <c r="JNG93" s="169"/>
      <c r="JNH93" s="169"/>
      <c r="JNI93" s="169"/>
      <c r="JNJ93" s="169"/>
      <c r="JNK93" s="169"/>
      <c r="JNL93" s="169"/>
      <c r="JNM93" s="169"/>
      <c r="JNN93" s="169"/>
      <c r="JNO93" s="169"/>
      <c r="JNP93" s="169"/>
      <c r="JNQ93" s="169"/>
      <c r="JNR93" s="169"/>
      <c r="JNS93" s="169"/>
      <c r="JNT93" s="169"/>
      <c r="JNU93" s="169"/>
      <c r="JNV93" s="169"/>
      <c r="JNW93" s="169"/>
      <c r="JNX93" s="169"/>
      <c r="JNY93" s="169"/>
      <c r="JNZ93" s="169"/>
      <c r="JOA93" s="169"/>
      <c r="JOB93" s="169"/>
      <c r="JOC93" s="169"/>
      <c r="JOD93" s="169"/>
      <c r="JOE93" s="169"/>
      <c r="JOF93" s="169"/>
      <c r="JOG93" s="169"/>
      <c r="JOH93" s="169"/>
      <c r="JOI93" s="169"/>
      <c r="JOJ93" s="169"/>
      <c r="JOK93" s="169"/>
      <c r="JOL93" s="169"/>
      <c r="JOM93" s="169"/>
      <c r="JON93" s="169"/>
      <c r="JOO93" s="169"/>
      <c r="JOP93" s="169"/>
      <c r="JOQ93" s="169"/>
      <c r="JOR93" s="169"/>
      <c r="JOS93" s="169"/>
      <c r="JOT93" s="169"/>
      <c r="JOU93" s="169"/>
      <c r="JOV93" s="169"/>
      <c r="JOW93" s="169"/>
      <c r="JOX93" s="169"/>
      <c r="JOY93" s="169"/>
      <c r="JOZ93" s="169"/>
      <c r="JPA93" s="169"/>
      <c r="JPB93" s="169"/>
      <c r="JPC93" s="169"/>
      <c r="JPD93" s="169"/>
      <c r="JPE93" s="169"/>
      <c r="JPF93" s="169"/>
      <c r="JPG93" s="169"/>
      <c r="JPH93" s="169"/>
      <c r="JPI93" s="169"/>
      <c r="JPJ93" s="169"/>
      <c r="JPK93" s="169"/>
      <c r="JPL93" s="169"/>
      <c r="JPM93" s="169"/>
      <c r="JPN93" s="169"/>
      <c r="JPO93" s="169"/>
      <c r="JPP93" s="169"/>
      <c r="JPQ93" s="169"/>
      <c r="JPR93" s="169"/>
      <c r="JPS93" s="169"/>
      <c r="JPT93" s="169"/>
      <c r="JPU93" s="169"/>
      <c r="JPV93" s="169"/>
      <c r="JPW93" s="169"/>
      <c r="JPX93" s="169"/>
      <c r="JPY93" s="169"/>
      <c r="JPZ93" s="169"/>
      <c r="JQA93" s="169"/>
      <c r="JQB93" s="169"/>
      <c r="JQC93" s="169"/>
      <c r="JQD93" s="169"/>
      <c r="JQE93" s="169"/>
      <c r="JQF93" s="169"/>
      <c r="JQG93" s="169"/>
      <c r="JQH93" s="169"/>
      <c r="JQI93" s="169"/>
      <c r="JQJ93" s="169"/>
      <c r="JQK93" s="169"/>
      <c r="JQL93" s="169"/>
      <c r="JQM93" s="169"/>
      <c r="JQN93" s="169"/>
      <c r="JQO93" s="169"/>
      <c r="JQP93" s="169"/>
      <c r="JQQ93" s="169"/>
      <c r="JQR93" s="169"/>
      <c r="JQS93" s="169"/>
      <c r="JQT93" s="169"/>
      <c r="JQU93" s="169"/>
      <c r="JQV93" s="169"/>
      <c r="JQW93" s="169"/>
      <c r="JQX93" s="169"/>
      <c r="JQY93" s="169"/>
      <c r="JQZ93" s="169"/>
      <c r="JRA93" s="169"/>
      <c r="JRB93" s="169"/>
      <c r="JRC93" s="169"/>
      <c r="JRD93" s="169"/>
      <c r="JRE93" s="169"/>
      <c r="JRF93" s="169"/>
      <c r="JRG93" s="169"/>
      <c r="JRH93" s="169"/>
      <c r="JRI93" s="169"/>
      <c r="JRJ93" s="169"/>
      <c r="JRK93" s="169"/>
      <c r="JRL93" s="169"/>
      <c r="JRM93" s="169"/>
      <c r="JRN93" s="169"/>
      <c r="JRO93" s="169"/>
      <c r="JRP93" s="169"/>
      <c r="JRQ93" s="169"/>
      <c r="JRR93" s="169"/>
      <c r="JRS93" s="169"/>
      <c r="JRT93" s="169"/>
      <c r="JRU93" s="169"/>
      <c r="JRV93" s="169"/>
      <c r="JRW93" s="169"/>
      <c r="JRX93" s="169"/>
      <c r="JRY93" s="169"/>
      <c r="JRZ93" s="169"/>
      <c r="JSA93" s="169"/>
      <c r="JSB93" s="169"/>
      <c r="JSC93" s="169"/>
      <c r="JSD93" s="169"/>
      <c r="JSE93" s="169"/>
      <c r="JSF93" s="169"/>
      <c r="JSG93" s="169"/>
      <c r="JSH93" s="169"/>
      <c r="JSI93" s="169"/>
      <c r="JSJ93" s="169"/>
      <c r="JSK93" s="169"/>
      <c r="JSL93" s="169"/>
      <c r="JSM93" s="169"/>
      <c r="JSN93" s="169"/>
      <c r="JSO93" s="169"/>
      <c r="JSP93" s="169"/>
      <c r="JSQ93" s="169"/>
      <c r="JSR93" s="169"/>
      <c r="JSS93" s="169"/>
      <c r="JST93" s="169"/>
      <c r="JSU93" s="169"/>
      <c r="JSV93" s="169"/>
      <c r="JSW93" s="169"/>
      <c r="JSX93" s="169"/>
      <c r="JSY93" s="169"/>
      <c r="JSZ93" s="169"/>
      <c r="JTA93" s="169"/>
      <c r="JTB93" s="169"/>
      <c r="JTC93" s="169"/>
      <c r="JTD93" s="169"/>
      <c r="JTE93" s="169"/>
      <c r="JTF93" s="169"/>
      <c r="JTG93" s="169"/>
      <c r="JTH93" s="169"/>
      <c r="JTI93" s="169"/>
      <c r="JTJ93" s="169"/>
      <c r="JTK93" s="169"/>
      <c r="JTL93" s="169"/>
      <c r="JTM93" s="169"/>
      <c r="JTN93" s="169"/>
      <c r="JTO93" s="169"/>
      <c r="JTP93" s="169"/>
      <c r="JTQ93" s="169"/>
      <c r="JTR93" s="169"/>
      <c r="JTS93" s="169"/>
      <c r="JTT93" s="169"/>
      <c r="JTU93" s="169"/>
      <c r="JTV93" s="169"/>
      <c r="JTW93" s="169"/>
      <c r="JTX93" s="169"/>
      <c r="JTY93" s="169"/>
      <c r="JTZ93" s="169"/>
      <c r="JUA93" s="169"/>
      <c r="JUB93" s="169"/>
      <c r="JUC93" s="169"/>
      <c r="JUD93" s="169"/>
      <c r="JUE93" s="169"/>
      <c r="JUF93" s="169"/>
      <c r="JUG93" s="169"/>
      <c r="JUH93" s="169"/>
      <c r="JUI93" s="169"/>
      <c r="JUJ93" s="169"/>
      <c r="JUK93" s="169"/>
      <c r="JUL93" s="169"/>
      <c r="JUM93" s="169"/>
      <c r="JUN93" s="169"/>
      <c r="JUO93" s="169"/>
      <c r="JUP93" s="169"/>
      <c r="JUQ93" s="169"/>
      <c r="JUR93" s="169"/>
      <c r="JUS93" s="169"/>
      <c r="JUT93" s="169"/>
      <c r="JUU93" s="169"/>
      <c r="JUV93" s="169"/>
      <c r="JUW93" s="169"/>
      <c r="JUX93" s="169"/>
      <c r="JUY93" s="169"/>
      <c r="JUZ93" s="169"/>
      <c r="JVA93" s="169"/>
      <c r="JVB93" s="169"/>
      <c r="JVC93" s="169"/>
      <c r="JVD93" s="169"/>
      <c r="JVE93" s="169"/>
      <c r="JVF93" s="169"/>
      <c r="JVG93" s="169"/>
      <c r="JVH93" s="169"/>
      <c r="JVI93" s="169"/>
      <c r="JVJ93" s="169"/>
      <c r="JVK93" s="169"/>
      <c r="JVL93" s="169"/>
      <c r="JVM93" s="169"/>
      <c r="JVN93" s="169"/>
      <c r="JVO93" s="169"/>
      <c r="JVP93" s="169"/>
      <c r="JVQ93" s="169"/>
      <c r="JVR93" s="169"/>
      <c r="JVS93" s="169"/>
      <c r="JVT93" s="169"/>
      <c r="JVU93" s="169"/>
      <c r="JVV93" s="169"/>
      <c r="JVW93" s="169"/>
      <c r="JVX93" s="169"/>
      <c r="JVY93" s="169"/>
      <c r="JVZ93" s="169"/>
      <c r="JWA93" s="169"/>
      <c r="JWB93" s="169"/>
      <c r="JWC93" s="169"/>
      <c r="JWD93" s="169"/>
      <c r="JWE93" s="169"/>
      <c r="JWF93" s="169"/>
      <c r="JWG93" s="169"/>
      <c r="JWH93" s="169"/>
      <c r="JWI93" s="169"/>
      <c r="JWJ93" s="169"/>
      <c r="JWK93" s="169"/>
      <c r="JWL93" s="169"/>
      <c r="JWM93" s="169"/>
      <c r="JWN93" s="169"/>
      <c r="JWO93" s="169"/>
      <c r="JWP93" s="169"/>
      <c r="JWQ93" s="169"/>
      <c r="JWR93" s="169"/>
      <c r="JWS93" s="169"/>
      <c r="JWT93" s="169"/>
      <c r="JWU93" s="169"/>
      <c r="JWV93" s="169"/>
      <c r="JWW93" s="169"/>
      <c r="JWX93" s="169"/>
      <c r="JWY93" s="169"/>
      <c r="JWZ93" s="169"/>
      <c r="JXA93" s="169"/>
      <c r="JXB93" s="169"/>
      <c r="JXC93" s="169"/>
      <c r="JXD93" s="169"/>
      <c r="JXE93" s="169"/>
      <c r="JXF93" s="169"/>
      <c r="JXG93" s="169"/>
      <c r="JXH93" s="169"/>
      <c r="JXI93" s="169"/>
      <c r="JXJ93" s="169"/>
      <c r="JXK93" s="169"/>
      <c r="JXL93" s="169"/>
      <c r="JXM93" s="169"/>
      <c r="JXN93" s="169"/>
      <c r="JXO93" s="169"/>
      <c r="JXP93" s="169"/>
      <c r="JXQ93" s="169"/>
      <c r="JXR93" s="169"/>
      <c r="JXS93" s="169"/>
      <c r="JXT93" s="169"/>
      <c r="JXU93" s="169"/>
      <c r="JXV93" s="169"/>
      <c r="JXW93" s="169"/>
      <c r="JXX93" s="169"/>
      <c r="JXY93" s="169"/>
      <c r="JXZ93" s="169"/>
      <c r="JYA93" s="169"/>
      <c r="JYB93" s="169"/>
      <c r="JYC93" s="169"/>
      <c r="JYD93" s="169"/>
      <c r="JYE93" s="169"/>
      <c r="JYF93" s="169"/>
      <c r="JYG93" s="169"/>
      <c r="JYH93" s="169"/>
      <c r="JYI93" s="169"/>
      <c r="JYJ93" s="169"/>
      <c r="JYK93" s="169"/>
      <c r="JYL93" s="169"/>
      <c r="JYM93" s="169"/>
      <c r="JYN93" s="169"/>
      <c r="JYO93" s="169"/>
      <c r="JYP93" s="169"/>
      <c r="JYQ93" s="169"/>
      <c r="JYR93" s="169"/>
      <c r="JYS93" s="169"/>
      <c r="JYT93" s="169"/>
      <c r="JYU93" s="169"/>
      <c r="JYV93" s="169"/>
      <c r="JYW93" s="169"/>
      <c r="JYX93" s="169"/>
      <c r="JYY93" s="169"/>
      <c r="JYZ93" s="169"/>
      <c r="JZA93" s="169"/>
      <c r="JZB93" s="169"/>
      <c r="JZC93" s="169"/>
      <c r="JZD93" s="169"/>
      <c r="JZE93" s="169"/>
      <c r="JZF93" s="169"/>
      <c r="JZG93" s="169"/>
      <c r="JZH93" s="169"/>
      <c r="JZI93" s="169"/>
      <c r="JZJ93" s="169"/>
      <c r="JZK93" s="169"/>
      <c r="JZL93" s="169"/>
      <c r="JZM93" s="169"/>
      <c r="JZN93" s="169"/>
      <c r="JZO93" s="169"/>
      <c r="JZP93" s="169"/>
      <c r="JZQ93" s="169"/>
      <c r="JZR93" s="169"/>
      <c r="JZS93" s="169"/>
      <c r="JZT93" s="169"/>
      <c r="JZU93" s="169"/>
      <c r="JZV93" s="169"/>
      <c r="JZW93" s="169"/>
      <c r="JZX93" s="169"/>
      <c r="JZY93" s="169"/>
      <c r="JZZ93" s="169"/>
      <c r="KAA93" s="169"/>
      <c r="KAB93" s="169"/>
      <c r="KAC93" s="169"/>
      <c r="KAD93" s="169"/>
      <c r="KAE93" s="169"/>
      <c r="KAF93" s="169"/>
      <c r="KAG93" s="169"/>
      <c r="KAH93" s="169"/>
      <c r="KAI93" s="169"/>
      <c r="KAJ93" s="169"/>
      <c r="KAK93" s="169"/>
      <c r="KAL93" s="169"/>
      <c r="KAM93" s="169"/>
      <c r="KAN93" s="169"/>
      <c r="KAO93" s="169"/>
      <c r="KAP93" s="169"/>
      <c r="KAQ93" s="169"/>
      <c r="KAR93" s="169"/>
      <c r="KAS93" s="169"/>
      <c r="KAT93" s="169"/>
      <c r="KAU93" s="169"/>
      <c r="KAV93" s="169"/>
      <c r="KAW93" s="169"/>
      <c r="KAX93" s="169"/>
      <c r="KAY93" s="169"/>
      <c r="KAZ93" s="169"/>
      <c r="KBA93" s="169"/>
      <c r="KBB93" s="169"/>
      <c r="KBC93" s="169"/>
      <c r="KBD93" s="169"/>
      <c r="KBE93" s="169"/>
      <c r="KBF93" s="169"/>
      <c r="KBG93" s="169"/>
      <c r="KBH93" s="169"/>
      <c r="KBI93" s="169"/>
      <c r="KBJ93" s="169"/>
      <c r="KBK93" s="169"/>
      <c r="KBL93" s="169"/>
      <c r="KBM93" s="169"/>
      <c r="KBN93" s="169"/>
      <c r="KBO93" s="169"/>
      <c r="KBP93" s="169"/>
      <c r="KBQ93" s="169"/>
      <c r="KBR93" s="169"/>
      <c r="KBS93" s="169"/>
      <c r="KBT93" s="169"/>
      <c r="KBU93" s="169"/>
      <c r="KBV93" s="169"/>
      <c r="KBW93" s="169"/>
      <c r="KBX93" s="169"/>
      <c r="KBY93" s="169"/>
      <c r="KBZ93" s="169"/>
      <c r="KCA93" s="169"/>
      <c r="KCB93" s="169"/>
      <c r="KCC93" s="169"/>
      <c r="KCD93" s="169"/>
      <c r="KCE93" s="169"/>
      <c r="KCF93" s="169"/>
      <c r="KCG93" s="169"/>
      <c r="KCH93" s="169"/>
      <c r="KCI93" s="169"/>
      <c r="KCJ93" s="169"/>
      <c r="KCK93" s="169"/>
      <c r="KCL93" s="169"/>
      <c r="KCM93" s="169"/>
      <c r="KCN93" s="169"/>
      <c r="KCO93" s="169"/>
      <c r="KCP93" s="169"/>
      <c r="KCQ93" s="169"/>
      <c r="KCR93" s="169"/>
      <c r="KCS93" s="169"/>
      <c r="KCT93" s="169"/>
      <c r="KCU93" s="169"/>
      <c r="KCV93" s="169"/>
      <c r="KCW93" s="169"/>
      <c r="KCX93" s="169"/>
      <c r="KCY93" s="169"/>
      <c r="KCZ93" s="169"/>
      <c r="KDA93" s="169"/>
      <c r="KDB93" s="169"/>
      <c r="KDC93" s="169"/>
      <c r="KDD93" s="169"/>
      <c r="KDE93" s="169"/>
      <c r="KDF93" s="169"/>
      <c r="KDG93" s="169"/>
      <c r="KDH93" s="169"/>
      <c r="KDI93" s="169"/>
      <c r="KDJ93" s="169"/>
      <c r="KDK93" s="169"/>
      <c r="KDL93" s="169"/>
      <c r="KDM93" s="169"/>
      <c r="KDN93" s="169"/>
      <c r="KDO93" s="169"/>
      <c r="KDP93" s="169"/>
      <c r="KDQ93" s="169"/>
      <c r="KDR93" s="169"/>
      <c r="KDS93" s="169"/>
      <c r="KDT93" s="169"/>
      <c r="KDU93" s="169"/>
      <c r="KDV93" s="169"/>
      <c r="KDW93" s="169"/>
      <c r="KDX93" s="169"/>
      <c r="KDY93" s="169"/>
      <c r="KDZ93" s="169"/>
      <c r="KEA93" s="169"/>
      <c r="KEB93" s="169"/>
      <c r="KEC93" s="169"/>
      <c r="KED93" s="169"/>
      <c r="KEE93" s="169"/>
      <c r="KEF93" s="169"/>
      <c r="KEG93" s="169"/>
      <c r="KEH93" s="169"/>
      <c r="KEI93" s="169"/>
      <c r="KEJ93" s="169"/>
      <c r="KEK93" s="169"/>
      <c r="KEL93" s="169"/>
      <c r="KEM93" s="169"/>
      <c r="KEN93" s="169"/>
      <c r="KEO93" s="169"/>
      <c r="KEP93" s="169"/>
      <c r="KEQ93" s="169"/>
      <c r="KER93" s="169"/>
      <c r="KES93" s="169"/>
      <c r="KET93" s="169"/>
      <c r="KEU93" s="169"/>
      <c r="KEV93" s="169"/>
      <c r="KEW93" s="169"/>
      <c r="KEX93" s="169"/>
      <c r="KEY93" s="169"/>
      <c r="KEZ93" s="169"/>
      <c r="KFA93" s="169"/>
      <c r="KFB93" s="169"/>
      <c r="KFC93" s="169"/>
      <c r="KFD93" s="169"/>
      <c r="KFE93" s="169"/>
      <c r="KFF93" s="169"/>
      <c r="KFG93" s="169"/>
      <c r="KFH93" s="169"/>
      <c r="KFI93" s="169"/>
      <c r="KFJ93" s="169"/>
      <c r="KFK93" s="169"/>
      <c r="KFL93" s="169"/>
      <c r="KFM93" s="169"/>
      <c r="KFN93" s="169"/>
      <c r="KFO93" s="169"/>
      <c r="KFP93" s="169"/>
      <c r="KFQ93" s="169"/>
      <c r="KFR93" s="169"/>
      <c r="KFS93" s="169"/>
      <c r="KFT93" s="169"/>
      <c r="KFU93" s="169"/>
      <c r="KFV93" s="169"/>
      <c r="KFW93" s="169"/>
      <c r="KFX93" s="169"/>
      <c r="KFY93" s="169"/>
      <c r="KFZ93" s="169"/>
      <c r="KGA93" s="169"/>
      <c r="KGB93" s="169"/>
      <c r="KGC93" s="169"/>
      <c r="KGD93" s="169"/>
      <c r="KGE93" s="169"/>
      <c r="KGF93" s="169"/>
      <c r="KGG93" s="169"/>
      <c r="KGH93" s="169"/>
      <c r="KGI93" s="169"/>
      <c r="KGJ93" s="169"/>
      <c r="KGK93" s="169"/>
      <c r="KGL93" s="169"/>
      <c r="KGM93" s="169"/>
      <c r="KGN93" s="169"/>
      <c r="KGO93" s="169"/>
      <c r="KGP93" s="169"/>
      <c r="KGQ93" s="169"/>
      <c r="KGR93" s="169"/>
      <c r="KGS93" s="169"/>
      <c r="KGT93" s="169"/>
      <c r="KGU93" s="169"/>
      <c r="KGV93" s="169"/>
      <c r="KGW93" s="169"/>
      <c r="KGX93" s="169"/>
      <c r="KGY93" s="169"/>
      <c r="KGZ93" s="169"/>
      <c r="KHA93" s="169"/>
      <c r="KHB93" s="169"/>
      <c r="KHC93" s="169"/>
      <c r="KHD93" s="169"/>
      <c r="KHE93" s="169"/>
      <c r="KHF93" s="169"/>
      <c r="KHG93" s="169"/>
      <c r="KHH93" s="169"/>
      <c r="KHI93" s="169"/>
      <c r="KHJ93" s="169"/>
      <c r="KHK93" s="169"/>
      <c r="KHL93" s="169"/>
      <c r="KHM93" s="169"/>
      <c r="KHN93" s="169"/>
      <c r="KHO93" s="169"/>
      <c r="KHP93" s="169"/>
      <c r="KHQ93" s="169"/>
      <c r="KHR93" s="169"/>
      <c r="KHS93" s="169"/>
      <c r="KHT93" s="169"/>
      <c r="KHU93" s="169"/>
      <c r="KHV93" s="169"/>
      <c r="KHW93" s="169"/>
      <c r="KHX93" s="169"/>
      <c r="KHY93" s="169"/>
      <c r="KHZ93" s="169"/>
      <c r="KIA93" s="169"/>
      <c r="KIB93" s="169"/>
      <c r="KIC93" s="169"/>
      <c r="KID93" s="169"/>
      <c r="KIE93" s="169"/>
      <c r="KIF93" s="169"/>
      <c r="KIG93" s="169"/>
      <c r="KIH93" s="169"/>
      <c r="KII93" s="169"/>
      <c r="KIJ93" s="169"/>
      <c r="KIK93" s="169"/>
      <c r="KIL93" s="169"/>
      <c r="KIM93" s="169"/>
      <c r="KIN93" s="169"/>
      <c r="KIO93" s="169"/>
      <c r="KIP93" s="169"/>
      <c r="KIQ93" s="169"/>
      <c r="KIR93" s="169"/>
      <c r="KIS93" s="169"/>
      <c r="KIT93" s="169"/>
      <c r="KIU93" s="169"/>
      <c r="KIV93" s="169"/>
      <c r="KIW93" s="169"/>
      <c r="KIX93" s="169"/>
      <c r="KIY93" s="169"/>
      <c r="KIZ93" s="169"/>
      <c r="KJA93" s="169"/>
      <c r="KJB93" s="169"/>
      <c r="KJC93" s="169"/>
      <c r="KJD93" s="169"/>
      <c r="KJE93" s="169"/>
      <c r="KJF93" s="169"/>
      <c r="KJG93" s="169"/>
      <c r="KJH93" s="169"/>
      <c r="KJI93" s="169"/>
      <c r="KJJ93" s="169"/>
      <c r="KJK93" s="169"/>
      <c r="KJL93" s="169"/>
      <c r="KJM93" s="169"/>
      <c r="KJN93" s="169"/>
      <c r="KJO93" s="169"/>
      <c r="KJP93" s="169"/>
      <c r="KJQ93" s="169"/>
      <c r="KJR93" s="169"/>
      <c r="KJS93" s="169"/>
      <c r="KJT93" s="169"/>
      <c r="KJU93" s="169"/>
      <c r="KJV93" s="169"/>
      <c r="KJW93" s="169"/>
      <c r="KJX93" s="169"/>
      <c r="KJY93" s="169"/>
      <c r="KJZ93" s="169"/>
      <c r="KKA93" s="169"/>
      <c r="KKB93" s="169"/>
      <c r="KKC93" s="169"/>
      <c r="KKD93" s="169"/>
      <c r="KKE93" s="169"/>
      <c r="KKF93" s="169"/>
      <c r="KKG93" s="169"/>
      <c r="KKH93" s="169"/>
      <c r="KKI93" s="169"/>
      <c r="KKJ93" s="169"/>
      <c r="KKK93" s="169"/>
      <c r="KKL93" s="169"/>
      <c r="KKM93" s="169"/>
      <c r="KKN93" s="169"/>
      <c r="KKO93" s="169"/>
      <c r="KKP93" s="169"/>
      <c r="KKQ93" s="169"/>
      <c r="KKR93" s="169"/>
      <c r="KKS93" s="169"/>
      <c r="KKT93" s="169"/>
      <c r="KKU93" s="169"/>
      <c r="KKV93" s="169"/>
      <c r="KKW93" s="169"/>
      <c r="KKX93" s="169"/>
      <c r="KKY93" s="169"/>
      <c r="KKZ93" s="169"/>
      <c r="KLA93" s="169"/>
      <c r="KLB93" s="169"/>
      <c r="KLC93" s="169"/>
      <c r="KLD93" s="169"/>
      <c r="KLE93" s="169"/>
      <c r="KLF93" s="169"/>
      <c r="KLG93" s="169"/>
      <c r="KLH93" s="169"/>
      <c r="KLI93" s="169"/>
      <c r="KLJ93" s="169"/>
      <c r="KLK93" s="169"/>
      <c r="KLL93" s="169"/>
      <c r="KLM93" s="169"/>
      <c r="KLN93" s="169"/>
      <c r="KLO93" s="169"/>
      <c r="KLP93" s="169"/>
      <c r="KLQ93" s="169"/>
      <c r="KLR93" s="169"/>
      <c r="KLS93" s="169"/>
      <c r="KLT93" s="169"/>
      <c r="KLU93" s="169"/>
      <c r="KLV93" s="169"/>
      <c r="KLW93" s="169"/>
      <c r="KLX93" s="169"/>
      <c r="KLY93" s="169"/>
      <c r="KLZ93" s="169"/>
      <c r="KMA93" s="169"/>
      <c r="KMB93" s="169"/>
      <c r="KMC93" s="169"/>
      <c r="KMD93" s="169"/>
      <c r="KME93" s="169"/>
      <c r="KMF93" s="169"/>
      <c r="KMG93" s="169"/>
      <c r="KMH93" s="169"/>
      <c r="KMI93" s="169"/>
      <c r="KMJ93" s="169"/>
      <c r="KMK93" s="169"/>
      <c r="KML93" s="169"/>
      <c r="KMM93" s="169"/>
      <c r="KMN93" s="169"/>
      <c r="KMO93" s="169"/>
      <c r="KMP93" s="169"/>
      <c r="KMQ93" s="169"/>
      <c r="KMR93" s="169"/>
      <c r="KMS93" s="169"/>
      <c r="KMT93" s="169"/>
      <c r="KMU93" s="169"/>
      <c r="KMV93" s="169"/>
      <c r="KMW93" s="169"/>
      <c r="KMX93" s="169"/>
      <c r="KMY93" s="169"/>
      <c r="KMZ93" s="169"/>
      <c r="KNA93" s="169"/>
      <c r="KNB93" s="169"/>
      <c r="KNC93" s="169"/>
      <c r="KND93" s="169"/>
      <c r="KNE93" s="169"/>
      <c r="KNF93" s="169"/>
      <c r="KNG93" s="169"/>
      <c r="KNH93" s="169"/>
      <c r="KNI93" s="169"/>
      <c r="KNJ93" s="169"/>
      <c r="KNK93" s="169"/>
      <c r="KNL93" s="169"/>
      <c r="KNM93" s="169"/>
      <c r="KNN93" s="169"/>
      <c r="KNO93" s="169"/>
      <c r="KNP93" s="169"/>
      <c r="KNQ93" s="169"/>
      <c r="KNR93" s="169"/>
      <c r="KNS93" s="169"/>
      <c r="KNT93" s="169"/>
      <c r="KNU93" s="169"/>
      <c r="KNV93" s="169"/>
      <c r="KNW93" s="169"/>
      <c r="KNX93" s="169"/>
      <c r="KNY93" s="169"/>
      <c r="KNZ93" s="169"/>
      <c r="KOA93" s="169"/>
      <c r="KOB93" s="169"/>
      <c r="KOC93" s="169"/>
      <c r="KOD93" s="169"/>
      <c r="KOE93" s="169"/>
      <c r="KOF93" s="169"/>
      <c r="KOG93" s="169"/>
      <c r="KOH93" s="169"/>
      <c r="KOI93" s="169"/>
      <c r="KOJ93" s="169"/>
      <c r="KOK93" s="169"/>
      <c r="KOL93" s="169"/>
      <c r="KOM93" s="169"/>
      <c r="KON93" s="169"/>
      <c r="KOO93" s="169"/>
      <c r="KOP93" s="169"/>
      <c r="KOQ93" s="169"/>
      <c r="KOR93" s="169"/>
      <c r="KOS93" s="169"/>
      <c r="KOT93" s="169"/>
      <c r="KOU93" s="169"/>
      <c r="KOV93" s="169"/>
      <c r="KOW93" s="169"/>
      <c r="KOX93" s="169"/>
      <c r="KOY93" s="169"/>
      <c r="KOZ93" s="169"/>
      <c r="KPA93" s="169"/>
      <c r="KPB93" s="169"/>
      <c r="KPC93" s="169"/>
      <c r="KPD93" s="169"/>
      <c r="KPE93" s="169"/>
      <c r="KPF93" s="169"/>
      <c r="KPG93" s="169"/>
      <c r="KPH93" s="169"/>
      <c r="KPI93" s="169"/>
      <c r="KPJ93" s="169"/>
      <c r="KPK93" s="169"/>
      <c r="KPL93" s="169"/>
      <c r="KPM93" s="169"/>
      <c r="KPN93" s="169"/>
      <c r="KPO93" s="169"/>
      <c r="KPP93" s="169"/>
      <c r="KPQ93" s="169"/>
      <c r="KPR93" s="169"/>
      <c r="KPS93" s="169"/>
      <c r="KPT93" s="169"/>
      <c r="KPU93" s="169"/>
      <c r="KPV93" s="169"/>
      <c r="KPW93" s="169"/>
      <c r="KPX93" s="169"/>
      <c r="KPY93" s="169"/>
      <c r="KPZ93" s="169"/>
      <c r="KQA93" s="169"/>
      <c r="KQB93" s="169"/>
      <c r="KQC93" s="169"/>
      <c r="KQD93" s="169"/>
      <c r="KQE93" s="169"/>
      <c r="KQF93" s="169"/>
      <c r="KQG93" s="169"/>
      <c r="KQH93" s="169"/>
      <c r="KQI93" s="169"/>
      <c r="KQJ93" s="169"/>
      <c r="KQK93" s="169"/>
      <c r="KQL93" s="169"/>
      <c r="KQM93" s="169"/>
      <c r="KQN93" s="169"/>
      <c r="KQO93" s="169"/>
      <c r="KQP93" s="169"/>
      <c r="KQQ93" s="169"/>
      <c r="KQR93" s="169"/>
      <c r="KQS93" s="169"/>
      <c r="KQT93" s="169"/>
      <c r="KQU93" s="169"/>
      <c r="KQV93" s="169"/>
      <c r="KQW93" s="169"/>
      <c r="KQX93" s="169"/>
      <c r="KQY93" s="169"/>
      <c r="KQZ93" s="169"/>
      <c r="KRA93" s="169"/>
      <c r="KRB93" s="169"/>
      <c r="KRC93" s="169"/>
      <c r="KRD93" s="169"/>
      <c r="KRE93" s="169"/>
      <c r="KRF93" s="169"/>
      <c r="KRG93" s="169"/>
      <c r="KRH93" s="169"/>
      <c r="KRI93" s="169"/>
      <c r="KRJ93" s="169"/>
      <c r="KRK93" s="169"/>
      <c r="KRL93" s="169"/>
      <c r="KRM93" s="169"/>
      <c r="KRN93" s="169"/>
      <c r="KRO93" s="169"/>
      <c r="KRP93" s="169"/>
      <c r="KRQ93" s="169"/>
      <c r="KRR93" s="169"/>
      <c r="KRS93" s="169"/>
      <c r="KRT93" s="169"/>
      <c r="KRU93" s="169"/>
      <c r="KRV93" s="169"/>
      <c r="KRW93" s="169"/>
      <c r="KRX93" s="169"/>
      <c r="KRY93" s="169"/>
      <c r="KRZ93" s="169"/>
      <c r="KSA93" s="169"/>
      <c r="KSB93" s="169"/>
      <c r="KSC93" s="169"/>
      <c r="KSD93" s="169"/>
      <c r="KSE93" s="169"/>
      <c r="KSF93" s="169"/>
      <c r="KSG93" s="169"/>
      <c r="KSH93" s="169"/>
      <c r="KSI93" s="169"/>
      <c r="KSJ93" s="169"/>
      <c r="KSK93" s="169"/>
      <c r="KSL93" s="169"/>
      <c r="KSM93" s="169"/>
      <c r="KSN93" s="169"/>
      <c r="KSO93" s="169"/>
      <c r="KSP93" s="169"/>
      <c r="KSQ93" s="169"/>
      <c r="KSR93" s="169"/>
      <c r="KSS93" s="169"/>
      <c r="KST93" s="169"/>
      <c r="KSU93" s="169"/>
      <c r="KSV93" s="169"/>
      <c r="KSW93" s="169"/>
      <c r="KSX93" s="169"/>
      <c r="KSY93" s="169"/>
      <c r="KSZ93" s="169"/>
      <c r="KTA93" s="169"/>
      <c r="KTB93" s="169"/>
      <c r="KTC93" s="169"/>
      <c r="KTD93" s="169"/>
      <c r="KTE93" s="169"/>
      <c r="KTF93" s="169"/>
      <c r="KTG93" s="169"/>
      <c r="KTH93" s="169"/>
      <c r="KTI93" s="169"/>
      <c r="KTJ93" s="169"/>
      <c r="KTK93" s="169"/>
      <c r="KTL93" s="169"/>
      <c r="KTM93" s="169"/>
      <c r="KTN93" s="169"/>
      <c r="KTO93" s="169"/>
      <c r="KTP93" s="169"/>
      <c r="KTQ93" s="169"/>
      <c r="KTR93" s="169"/>
      <c r="KTS93" s="169"/>
      <c r="KTT93" s="169"/>
      <c r="KTU93" s="169"/>
      <c r="KTV93" s="169"/>
      <c r="KTW93" s="169"/>
      <c r="KTX93" s="169"/>
      <c r="KTY93" s="169"/>
      <c r="KTZ93" s="169"/>
      <c r="KUA93" s="169"/>
      <c r="KUB93" s="169"/>
      <c r="KUC93" s="169"/>
      <c r="KUD93" s="169"/>
      <c r="KUE93" s="169"/>
      <c r="KUF93" s="169"/>
      <c r="KUG93" s="169"/>
      <c r="KUH93" s="169"/>
      <c r="KUI93" s="169"/>
      <c r="KUJ93" s="169"/>
      <c r="KUK93" s="169"/>
      <c r="KUL93" s="169"/>
      <c r="KUM93" s="169"/>
      <c r="KUN93" s="169"/>
      <c r="KUO93" s="169"/>
      <c r="KUP93" s="169"/>
      <c r="KUQ93" s="169"/>
      <c r="KUR93" s="169"/>
      <c r="KUS93" s="169"/>
      <c r="KUT93" s="169"/>
      <c r="KUU93" s="169"/>
      <c r="KUV93" s="169"/>
      <c r="KUW93" s="169"/>
      <c r="KUX93" s="169"/>
      <c r="KUY93" s="169"/>
      <c r="KUZ93" s="169"/>
      <c r="KVA93" s="169"/>
      <c r="KVB93" s="169"/>
      <c r="KVC93" s="169"/>
      <c r="KVD93" s="169"/>
      <c r="KVE93" s="169"/>
      <c r="KVF93" s="169"/>
      <c r="KVG93" s="169"/>
      <c r="KVH93" s="169"/>
      <c r="KVI93" s="169"/>
      <c r="KVJ93" s="169"/>
      <c r="KVK93" s="169"/>
      <c r="KVL93" s="169"/>
      <c r="KVM93" s="169"/>
      <c r="KVN93" s="169"/>
      <c r="KVO93" s="169"/>
      <c r="KVP93" s="169"/>
      <c r="KVQ93" s="169"/>
      <c r="KVR93" s="169"/>
      <c r="KVS93" s="169"/>
      <c r="KVT93" s="169"/>
      <c r="KVU93" s="169"/>
      <c r="KVV93" s="169"/>
      <c r="KVW93" s="169"/>
      <c r="KVX93" s="169"/>
      <c r="KVY93" s="169"/>
      <c r="KVZ93" s="169"/>
      <c r="KWA93" s="169"/>
      <c r="KWB93" s="169"/>
      <c r="KWC93" s="169"/>
      <c r="KWD93" s="169"/>
      <c r="KWE93" s="169"/>
      <c r="KWF93" s="169"/>
      <c r="KWG93" s="169"/>
      <c r="KWH93" s="169"/>
      <c r="KWI93" s="169"/>
      <c r="KWJ93" s="169"/>
      <c r="KWK93" s="169"/>
      <c r="KWL93" s="169"/>
      <c r="KWM93" s="169"/>
      <c r="KWN93" s="169"/>
      <c r="KWO93" s="169"/>
      <c r="KWP93" s="169"/>
      <c r="KWQ93" s="169"/>
      <c r="KWR93" s="169"/>
      <c r="KWS93" s="169"/>
      <c r="KWT93" s="169"/>
      <c r="KWU93" s="169"/>
      <c r="KWV93" s="169"/>
      <c r="KWW93" s="169"/>
      <c r="KWX93" s="169"/>
      <c r="KWY93" s="169"/>
      <c r="KWZ93" s="169"/>
      <c r="KXA93" s="169"/>
      <c r="KXB93" s="169"/>
      <c r="KXC93" s="169"/>
      <c r="KXD93" s="169"/>
      <c r="KXE93" s="169"/>
      <c r="KXF93" s="169"/>
      <c r="KXG93" s="169"/>
      <c r="KXH93" s="169"/>
      <c r="KXI93" s="169"/>
      <c r="KXJ93" s="169"/>
      <c r="KXK93" s="169"/>
      <c r="KXL93" s="169"/>
      <c r="KXM93" s="169"/>
      <c r="KXN93" s="169"/>
      <c r="KXO93" s="169"/>
      <c r="KXP93" s="169"/>
      <c r="KXQ93" s="169"/>
      <c r="KXR93" s="169"/>
      <c r="KXS93" s="169"/>
      <c r="KXT93" s="169"/>
      <c r="KXU93" s="169"/>
      <c r="KXV93" s="169"/>
      <c r="KXW93" s="169"/>
      <c r="KXX93" s="169"/>
      <c r="KXY93" s="169"/>
      <c r="KXZ93" s="169"/>
      <c r="KYA93" s="169"/>
      <c r="KYB93" s="169"/>
      <c r="KYC93" s="169"/>
      <c r="KYD93" s="169"/>
      <c r="KYE93" s="169"/>
      <c r="KYF93" s="169"/>
      <c r="KYG93" s="169"/>
      <c r="KYH93" s="169"/>
      <c r="KYI93" s="169"/>
      <c r="KYJ93" s="169"/>
      <c r="KYK93" s="169"/>
      <c r="KYL93" s="169"/>
      <c r="KYM93" s="169"/>
      <c r="KYN93" s="169"/>
      <c r="KYO93" s="169"/>
      <c r="KYP93" s="169"/>
      <c r="KYQ93" s="169"/>
      <c r="KYR93" s="169"/>
      <c r="KYS93" s="169"/>
      <c r="KYT93" s="169"/>
      <c r="KYU93" s="169"/>
      <c r="KYV93" s="169"/>
      <c r="KYW93" s="169"/>
      <c r="KYX93" s="169"/>
      <c r="KYY93" s="169"/>
      <c r="KYZ93" s="169"/>
      <c r="KZA93" s="169"/>
      <c r="KZB93" s="169"/>
      <c r="KZC93" s="169"/>
      <c r="KZD93" s="169"/>
      <c r="KZE93" s="169"/>
      <c r="KZF93" s="169"/>
      <c r="KZG93" s="169"/>
      <c r="KZH93" s="169"/>
      <c r="KZI93" s="169"/>
      <c r="KZJ93" s="169"/>
      <c r="KZK93" s="169"/>
      <c r="KZL93" s="169"/>
      <c r="KZM93" s="169"/>
      <c r="KZN93" s="169"/>
      <c r="KZO93" s="169"/>
      <c r="KZP93" s="169"/>
      <c r="KZQ93" s="169"/>
      <c r="KZR93" s="169"/>
      <c r="KZS93" s="169"/>
      <c r="KZT93" s="169"/>
      <c r="KZU93" s="169"/>
      <c r="KZV93" s="169"/>
      <c r="KZW93" s="169"/>
      <c r="KZX93" s="169"/>
      <c r="KZY93" s="169"/>
      <c r="KZZ93" s="169"/>
      <c r="LAA93" s="169"/>
      <c r="LAB93" s="169"/>
      <c r="LAC93" s="169"/>
      <c r="LAD93" s="169"/>
      <c r="LAE93" s="169"/>
      <c r="LAF93" s="169"/>
      <c r="LAG93" s="169"/>
      <c r="LAH93" s="169"/>
      <c r="LAI93" s="169"/>
      <c r="LAJ93" s="169"/>
      <c r="LAK93" s="169"/>
      <c r="LAL93" s="169"/>
      <c r="LAM93" s="169"/>
      <c r="LAN93" s="169"/>
      <c r="LAO93" s="169"/>
      <c r="LAP93" s="169"/>
      <c r="LAQ93" s="169"/>
      <c r="LAR93" s="169"/>
      <c r="LAS93" s="169"/>
      <c r="LAT93" s="169"/>
      <c r="LAU93" s="169"/>
      <c r="LAV93" s="169"/>
      <c r="LAW93" s="169"/>
      <c r="LAX93" s="169"/>
      <c r="LAY93" s="169"/>
      <c r="LAZ93" s="169"/>
      <c r="LBA93" s="169"/>
      <c r="LBB93" s="169"/>
      <c r="LBC93" s="169"/>
      <c r="LBD93" s="169"/>
      <c r="LBE93" s="169"/>
      <c r="LBF93" s="169"/>
      <c r="LBG93" s="169"/>
      <c r="LBH93" s="169"/>
      <c r="LBI93" s="169"/>
      <c r="LBJ93" s="169"/>
      <c r="LBK93" s="169"/>
      <c r="LBL93" s="169"/>
      <c r="LBM93" s="169"/>
      <c r="LBN93" s="169"/>
      <c r="LBO93" s="169"/>
      <c r="LBP93" s="169"/>
      <c r="LBQ93" s="169"/>
      <c r="LBR93" s="169"/>
      <c r="LBS93" s="169"/>
      <c r="LBT93" s="169"/>
      <c r="LBU93" s="169"/>
      <c r="LBV93" s="169"/>
      <c r="LBW93" s="169"/>
      <c r="LBX93" s="169"/>
      <c r="LBY93" s="169"/>
      <c r="LBZ93" s="169"/>
      <c r="LCA93" s="169"/>
      <c r="LCB93" s="169"/>
      <c r="LCC93" s="169"/>
      <c r="LCD93" s="169"/>
      <c r="LCE93" s="169"/>
      <c r="LCF93" s="169"/>
      <c r="LCG93" s="169"/>
      <c r="LCH93" s="169"/>
      <c r="LCI93" s="169"/>
      <c r="LCJ93" s="169"/>
      <c r="LCK93" s="169"/>
      <c r="LCL93" s="169"/>
      <c r="LCM93" s="169"/>
      <c r="LCN93" s="169"/>
      <c r="LCO93" s="169"/>
      <c r="LCP93" s="169"/>
      <c r="LCQ93" s="169"/>
      <c r="LCR93" s="169"/>
      <c r="LCS93" s="169"/>
      <c r="LCT93" s="169"/>
      <c r="LCU93" s="169"/>
      <c r="LCV93" s="169"/>
      <c r="LCW93" s="169"/>
      <c r="LCX93" s="169"/>
      <c r="LCY93" s="169"/>
      <c r="LCZ93" s="169"/>
      <c r="LDA93" s="169"/>
      <c r="LDB93" s="169"/>
      <c r="LDC93" s="169"/>
      <c r="LDD93" s="169"/>
      <c r="LDE93" s="169"/>
      <c r="LDF93" s="169"/>
      <c r="LDG93" s="169"/>
      <c r="LDH93" s="169"/>
      <c r="LDI93" s="169"/>
      <c r="LDJ93" s="169"/>
      <c r="LDK93" s="169"/>
      <c r="LDL93" s="169"/>
      <c r="LDM93" s="169"/>
      <c r="LDN93" s="169"/>
      <c r="LDO93" s="169"/>
      <c r="LDP93" s="169"/>
      <c r="LDQ93" s="169"/>
      <c r="LDR93" s="169"/>
      <c r="LDS93" s="169"/>
      <c r="LDT93" s="169"/>
      <c r="LDU93" s="169"/>
      <c r="LDV93" s="169"/>
      <c r="LDW93" s="169"/>
      <c r="LDX93" s="169"/>
      <c r="LDY93" s="169"/>
      <c r="LDZ93" s="169"/>
      <c r="LEA93" s="169"/>
      <c r="LEB93" s="169"/>
      <c r="LEC93" s="169"/>
      <c r="LED93" s="169"/>
      <c r="LEE93" s="169"/>
      <c r="LEF93" s="169"/>
      <c r="LEG93" s="169"/>
      <c r="LEH93" s="169"/>
      <c r="LEI93" s="169"/>
      <c r="LEJ93" s="169"/>
      <c r="LEK93" s="169"/>
      <c r="LEL93" s="169"/>
      <c r="LEM93" s="169"/>
      <c r="LEN93" s="169"/>
      <c r="LEO93" s="169"/>
      <c r="LEP93" s="169"/>
      <c r="LEQ93" s="169"/>
      <c r="LER93" s="169"/>
      <c r="LES93" s="169"/>
      <c r="LET93" s="169"/>
      <c r="LEU93" s="169"/>
      <c r="LEV93" s="169"/>
      <c r="LEW93" s="169"/>
      <c r="LEX93" s="169"/>
      <c r="LEY93" s="169"/>
      <c r="LEZ93" s="169"/>
      <c r="LFA93" s="169"/>
      <c r="LFB93" s="169"/>
      <c r="LFC93" s="169"/>
      <c r="LFD93" s="169"/>
      <c r="LFE93" s="169"/>
      <c r="LFF93" s="169"/>
      <c r="LFG93" s="169"/>
      <c r="LFH93" s="169"/>
      <c r="LFI93" s="169"/>
      <c r="LFJ93" s="169"/>
      <c r="LFK93" s="169"/>
      <c r="LFL93" s="169"/>
      <c r="LFM93" s="169"/>
      <c r="LFN93" s="169"/>
      <c r="LFO93" s="169"/>
      <c r="LFP93" s="169"/>
      <c r="LFQ93" s="169"/>
      <c r="LFR93" s="169"/>
      <c r="LFS93" s="169"/>
      <c r="LFT93" s="169"/>
      <c r="LFU93" s="169"/>
      <c r="LFV93" s="169"/>
      <c r="LFW93" s="169"/>
      <c r="LFX93" s="169"/>
      <c r="LFY93" s="169"/>
      <c r="LFZ93" s="169"/>
      <c r="LGA93" s="169"/>
      <c r="LGB93" s="169"/>
      <c r="LGC93" s="169"/>
      <c r="LGD93" s="169"/>
      <c r="LGE93" s="169"/>
      <c r="LGF93" s="169"/>
      <c r="LGG93" s="169"/>
      <c r="LGH93" s="169"/>
      <c r="LGI93" s="169"/>
      <c r="LGJ93" s="169"/>
      <c r="LGK93" s="169"/>
      <c r="LGL93" s="169"/>
      <c r="LGM93" s="169"/>
      <c r="LGN93" s="169"/>
      <c r="LGO93" s="169"/>
      <c r="LGP93" s="169"/>
      <c r="LGQ93" s="169"/>
      <c r="LGR93" s="169"/>
      <c r="LGS93" s="169"/>
      <c r="LGT93" s="169"/>
      <c r="LGU93" s="169"/>
      <c r="LGV93" s="169"/>
      <c r="LGW93" s="169"/>
      <c r="LGX93" s="169"/>
      <c r="LGY93" s="169"/>
      <c r="LGZ93" s="169"/>
      <c r="LHA93" s="169"/>
      <c r="LHB93" s="169"/>
      <c r="LHC93" s="169"/>
      <c r="LHD93" s="169"/>
      <c r="LHE93" s="169"/>
      <c r="LHF93" s="169"/>
      <c r="LHG93" s="169"/>
      <c r="LHH93" s="169"/>
      <c r="LHI93" s="169"/>
      <c r="LHJ93" s="169"/>
      <c r="LHK93" s="169"/>
      <c r="LHL93" s="169"/>
      <c r="LHM93" s="169"/>
      <c r="LHN93" s="169"/>
      <c r="LHO93" s="169"/>
      <c r="LHP93" s="169"/>
      <c r="LHQ93" s="169"/>
      <c r="LHR93" s="169"/>
      <c r="LHS93" s="169"/>
      <c r="LHT93" s="169"/>
      <c r="LHU93" s="169"/>
      <c r="LHV93" s="169"/>
      <c r="LHW93" s="169"/>
      <c r="LHX93" s="169"/>
      <c r="LHY93" s="169"/>
      <c r="LHZ93" s="169"/>
      <c r="LIA93" s="169"/>
      <c r="LIB93" s="169"/>
      <c r="LIC93" s="169"/>
      <c r="LID93" s="169"/>
      <c r="LIE93" s="169"/>
      <c r="LIF93" s="169"/>
      <c r="LIG93" s="169"/>
      <c r="LIH93" s="169"/>
      <c r="LII93" s="169"/>
      <c r="LIJ93" s="169"/>
      <c r="LIK93" s="169"/>
      <c r="LIL93" s="169"/>
      <c r="LIM93" s="169"/>
      <c r="LIN93" s="169"/>
      <c r="LIO93" s="169"/>
      <c r="LIP93" s="169"/>
      <c r="LIQ93" s="169"/>
      <c r="LIR93" s="169"/>
      <c r="LIS93" s="169"/>
      <c r="LIT93" s="169"/>
      <c r="LIU93" s="169"/>
      <c r="LIV93" s="169"/>
      <c r="LIW93" s="169"/>
      <c r="LIX93" s="169"/>
      <c r="LIY93" s="169"/>
      <c r="LIZ93" s="169"/>
      <c r="LJA93" s="169"/>
      <c r="LJB93" s="169"/>
      <c r="LJC93" s="169"/>
      <c r="LJD93" s="169"/>
      <c r="LJE93" s="169"/>
      <c r="LJF93" s="169"/>
      <c r="LJG93" s="169"/>
      <c r="LJH93" s="169"/>
      <c r="LJI93" s="169"/>
      <c r="LJJ93" s="169"/>
      <c r="LJK93" s="169"/>
      <c r="LJL93" s="169"/>
      <c r="LJM93" s="169"/>
      <c r="LJN93" s="169"/>
      <c r="LJO93" s="169"/>
      <c r="LJP93" s="169"/>
      <c r="LJQ93" s="169"/>
      <c r="LJR93" s="169"/>
      <c r="LJS93" s="169"/>
      <c r="LJT93" s="169"/>
      <c r="LJU93" s="169"/>
      <c r="LJV93" s="169"/>
      <c r="LJW93" s="169"/>
      <c r="LJX93" s="169"/>
      <c r="LJY93" s="169"/>
      <c r="LJZ93" s="169"/>
      <c r="LKA93" s="169"/>
      <c r="LKB93" s="169"/>
      <c r="LKC93" s="169"/>
      <c r="LKD93" s="169"/>
      <c r="LKE93" s="169"/>
      <c r="LKF93" s="169"/>
      <c r="LKG93" s="169"/>
      <c r="LKH93" s="169"/>
      <c r="LKI93" s="169"/>
      <c r="LKJ93" s="169"/>
      <c r="LKK93" s="169"/>
      <c r="LKL93" s="169"/>
      <c r="LKM93" s="169"/>
      <c r="LKN93" s="169"/>
      <c r="LKO93" s="169"/>
      <c r="LKP93" s="169"/>
      <c r="LKQ93" s="169"/>
      <c r="LKR93" s="169"/>
      <c r="LKS93" s="169"/>
      <c r="LKT93" s="169"/>
      <c r="LKU93" s="169"/>
      <c r="LKV93" s="169"/>
      <c r="LKW93" s="169"/>
      <c r="LKX93" s="169"/>
      <c r="LKY93" s="169"/>
      <c r="LKZ93" s="169"/>
      <c r="LLA93" s="169"/>
      <c r="LLB93" s="169"/>
      <c r="LLC93" s="169"/>
      <c r="LLD93" s="169"/>
      <c r="LLE93" s="169"/>
      <c r="LLF93" s="169"/>
      <c r="LLG93" s="169"/>
      <c r="LLH93" s="169"/>
      <c r="LLI93" s="169"/>
      <c r="LLJ93" s="169"/>
      <c r="LLK93" s="169"/>
      <c r="LLL93" s="169"/>
      <c r="LLM93" s="169"/>
      <c r="LLN93" s="169"/>
      <c r="LLO93" s="169"/>
      <c r="LLP93" s="169"/>
      <c r="LLQ93" s="169"/>
      <c r="LLR93" s="169"/>
      <c r="LLS93" s="169"/>
      <c r="LLT93" s="169"/>
      <c r="LLU93" s="169"/>
      <c r="LLV93" s="169"/>
      <c r="LLW93" s="169"/>
      <c r="LLX93" s="169"/>
      <c r="LLY93" s="169"/>
      <c r="LLZ93" s="169"/>
      <c r="LMA93" s="169"/>
      <c r="LMB93" s="169"/>
      <c r="LMC93" s="169"/>
      <c r="LMD93" s="169"/>
      <c r="LME93" s="169"/>
      <c r="LMF93" s="169"/>
      <c r="LMG93" s="169"/>
      <c r="LMH93" s="169"/>
      <c r="LMI93" s="169"/>
      <c r="LMJ93" s="169"/>
      <c r="LMK93" s="169"/>
      <c r="LML93" s="169"/>
      <c r="LMM93" s="169"/>
      <c r="LMN93" s="169"/>
      <c r="LMO93" s="169"/>
      <c r="LMP93" s="169"/>
      <c r="LMQ93" s="169"/>
      <c r="LMR93" s="169"/>
      <c r="LMS93" s="169"/>
      <c r="LMT93" s="169"/>
      <c r="LMU93" s="169"/>
      <c r="LMV93" s="169"/>
      <c r="LMW93" s="169"/>
      <c r="LMX93" s="169"/>
      <c r="LMY93" s="169"/>
      <c r="LMZ93" s="169"/>
      <c r="LNA93" s="169"/>
      <c r="LNB93" s="169"/>
      <c r="LNC93" s="169"/>
      <c r="LND93" s="169"/>
      <c r="LNE93" s="169"/>
      <c r="LNF93" s="169"/>
      <c r="LNG93" s="169"/>
      <c r="LNH93" s="169"/>
      <c r="LNI93" s="169"/>
      <c r="LNJ93" s="169"/>
      <c r="LNK93" s="169"/>
      <c r="LNL93" s="169"/>
      <c r="LNM93" s="169"/>
      <c r="LNN93" s="169"/>
      <c r="LNO93" s="169"/>
      <c r="LNP93" s="169"/>
      <c r="LNQ93" s="169"/>
      <c r="LNR93" s="169"/>
      <c r="LNS93" s="169"/>
      <c r="LNT93" s="169"/>
      <c r="LNU93" s="169"/>
      <c r="LNV93" s="169"/>
      <c r="LNW93" s="169"/>
      <c r="LNX93" s="169"/>
      <c r="LNY93" s="169"/>
      <c r="LNZ93" s="169"/>
      <c r="LOA93" s="169"/>
      <c r="LOB93" s="169"/>
      <c r="LOC93" s="169"/>
      <c r="LOD93" s="169"/>
      <c r="LOE93" s="169"/>
      <c r="LOF93" s="169"/>
      <c r="LOG93" s="169"/>
      <c r="LOH93" s="169"/>
      <c r="LOI93" s="169"/>
      <c r="LOJ93" s="169"/>
      <c r="LOK93" s="169"/>
      <c r="LOL93" s="169"/>
      <c r="LOM93" s="169"/>
      <c r="LON93" s="169"/>
      <c r="LOO93" s="169"/>
      <c r="LOP93" s="169"/>
      <c r="LOQ93" s="169"/>
      <c r="LOR93" s="169"/>
      <c r="LOS93" s="169"/>
      <c r="LOT93" s="169"/>
      <c r="LOU93" s="169"/>
      <c r="LOV93" s="169"/>
      <c r="LOW93" s="169"/>
      <c r="LOX93" s="169"/>
      <c r="LOY93" s="169"/>
      <c r="LOZ93" s="169"/>
      <c r="LPA93" s="169"/>
      <c r="LPB93" s="169"/>
      <c r="LPC93" s="169"/>
      <c r="LPD93" s="169"/>
      <c r="LPE93" s="169"/>
      <c r="LPF93" s="169"/>
      <c r="LPG93" s="169"/>
      <c r="LPH93" s="169"/>
      <c r="LPI93" s="169"/>
      <c r="LPJ93" s="169"/>
      <c r="LPK93" s="169"/>
      <c r="LPL93" s="169"/>
      <c r="LPM93" s="169"/>
      <c r="LPN93" s="169"/>
      <c r="LPO93" s="169"/>
      <c r="LPP93" s="169"/>
      <c r="LPQ93" s="169"/>
      <c r="LPR93" s="169"/>
      <c r="LPS93" s="169"/>
      <c r="LPT93" s="169"/>
      <c r="LPU93" s="169"/>
      <c r="LPV93" s="169"/>
      <c r="LPW93" s="169"/>
      <c r="LPX93" s="169"/>
      <c r="LPY93" s="169"/>
      <c r="LPZ93" s="169"/>
      <c r="LQA93" s="169"/>
      <c r="LQB93" s="169"/>
      <c r="LQC93" s="169"/>
      <c r="LQD93" s="169"/>
      <c r="LQE93" s="169"/>
      <c r="LQF93" s="169"/>
      <c r="LQG93" s="169"/>
      <c r="LQH93" s="169"/>
      <c r="LQI93" s="169"/>
      <c r="LQJ93" s="169"/>
      <c r="LQK93" s="169"/>
      <c r="LQL93" s="169"/>
      <c r="LQM93" s="169"/>
      <c r="LQN93" s="169"/>
      <c r="LQO93" s="169"/>
      <c r="LQP93" s="169"/>
      <c r="LQQ93" s="169"/>
      <c r="LQR93" s="169"/>
      <c r="LQS93" s="169"/>
      <c r="LQT93" s="169"/>
      <c r="LQU93" s="169"/>
      <c r="LQV93" s="169"/>
      <c r="LQW93" s="169"/>
      <c r="LQX93" s="169"/>
      <c r="LQY93" s="169"/>
      <c r="LQZ93" s="169"/>
      <c r="LRA93" s="169"/>
      <c r="LRB93" s="169"/>
      <c r="LRC93" s="169"/>
      <c r="LRD93" s="169"/>
      <c r="LRE93" s="169"/>
      <c r="LRF93" s="169"/>
      <c r="LRG93" s="169"/>
      <c r="LRH93" s="169"/>
      <c r="LRI93" s="169"/>
      <c r="LRJ93" s="169"/>
      <c r="LRK93" s="169"/>
      <c r="LRL93" s="169"/>
      <c r="LRM93" s="169"/>
      <c r="LRN93" s="169"/>
      <c r="LRO93" s="169"/>
      <c r="LRP93" s="169"/>
      <c r="LRQ93" s="169"/>
      <c r="LRR93" s="169"/>
      <c r="LRS93" s="169"/>
      <c r="LRT93" s="169"/>
      <c r="LRU93" s="169"/>
      <c r="LRV93" s="169"/>
      <c r="LRW93" s="169"/>
      <c r="LRX93" s="169"/>
      <c r="LRY93" s="169"/>
      <c r="LRZ93" s="169"/>
      <c r="LSA93" s="169"/>
      <c r="LSB93" s="169"/>
      <c r="LSC93" s="169"/>
      <c r="LSD93" s="169"/>
      <c r="LSE93" s="169"/>
      <c r="LSF93" s="169"/>
      <c r="LSG93" s="169"/>
      <c r="LSH93" s="169"/>
      <c r="LSI93" s="169"/>
      <c r="LSJ93" s="169"/>
      <c r="LSK93" s="169"/>
      <c r="LSL93" s="169"/>
      <c r="LSM93" s="169"/>
      <c r="LSN93" s="169"/>
      <c r="LSO93" s="169"/>
      <c r="LSP93" s="169"/>
      <c r="LSQ93" s="169"/>
      <c r="LSR93" s="169"/>
      <c r="LSS93" s="169"/>
      <c r="LST93" s="169"/>
      <c r="LSU93" s="169"/>
      <c r="LSV93" s="169"/>
      <c r="LSW93" s="169"/>
      <c r="LSX93" s="169"/>
      <c r="LSY93" s="169"/>
      <c r="LSZ93" s="169"/>
      <c r="LTA93" s="169"/>
      <c r="LTB93" s="169"/>
      <c r="LTC93" s="169"/>
      <c r="LTD93" s="169"/>
      <c r="LTE93" s="169"/>
      <c r="LTF93" s="169"/>
      <c r="LTG93" s="169"/>
      <c r="LTH93" s="169"/>
      <c r="LTI93" s="169"/>
      <c r="LTJ93" s="169"/>
      <c r="LTK93" s="169"/>
      <c r="LTL93" s="169"/>
      <c r="LTM93" s="169"/>
      <c r="LTN93" s="169"/>
      <c r="LTO93" s="169"/>
      <c r="LTP93" s="169"/>
      <c r="LTQ93" s="169"/>
      <c r="LTR93" s="169"/>
      <c r="LTS93" s="169"/>
      <c r="LTT93" s="169"/>
      <c r="LTU93" s="169"/>
      <c r="LTV93" s="169"/>
      <c r="LTW93" s="169"/>
      <c r="LTX93" s="169"/>
      <c r="LTY93" s="169"/>
      <c r="LTZ93" s="169"/>
      <c r="LUA93" s="169"/>
      <c r="LUB93" s="169"/>
      <c r="LUC93" s="169"/>
      <c r="LUD93" s="169"/>
      <c r="LUE93" s="169"/>
      <c r="LUF93" s="169"/>
      <c r="LUG93" s="169"/>
      <c r="LUH93" s="169"/>
      <c r="LUI93" s="169"/>
      <c r="LUJ93" s="169"/>
      <c r="LUK93" s="169"/>
      <c r="LUL93" s="169"/>
      <c r="LUM93" s="169"/>
      <c r="LUN93" s="169"/>
      <c r="LUO93" s="169"/>
      <c r="LUP93" s="169"/>
      <c r="LUQ93" s="169"/>
      <c r="LUR93" s="169"/>
      <c r="LUS93" s="169"/>
      <c r="LUT93" s="169"/>
      <c r="LUU93" s="169"/>
      <c r="LUV93" s="169"/>
      <c r="LUW93" s="169"/>
      <c r="LUX93" s="169"/>
      <c r="LUY93" s="169"/>
      <c r="LUZ93" s="169"/>
      <c r="LVA93" s="169"/>
      <c r="LVB93" s="169"/>
      <c r="LVC93" s="169"/>
      <c r="LVD93" s="169"/>
      <c r="LVE93" s="169"/>
      <c r="LVF93" s="169"/>
      <c r="LVG93" s="169"/>
      <c r="LVH93" s="169"/>
      <c r="LVI93" s="169"/>
      <c r="LVJ93" s="169"/>
      <c r="LVK93" s="169"/>
      <c r="LVL93" s="169"/>
      <c r="LVM93" s="169"/>
      <c r="LVN93" s="169"/>
      <c r="LVO93" s="169"/>
      <c r="LVP93" s="169"/>
      <c r="LVQ93" s="169"/>
      <c r="LVR93" s="169"/>
      <c r="LVS93" s="169"/>
      <c r="LVT93" s="169"/>
      <c r="LVU93" s="169"/>
      <c r="LVV93" s="169"/>
      <c r="LVW93" s="169"/>
      <c r="LVX93" s="169"/>
      <c r="LVY93" s="169"/>
      <c r="LVZ93" s="169"/>
      <c r="LWA93" s="169"/>
      <c r="LWB93" s="169"/>
      <c r="LWC93" s="169"/>
      <c r="LWD93" s="169"/>
      <c r="LWE93" s="169"/>
      <c r="LWF93" s="169"/>
      <c r="LWG93" s="169"/>
      <c r="LWH93" s="169"/>
      <c r="LWI93" s="169"/>
      <c r="LWJ93" s="169"/>
      <c r="LWK93" s="169"/>
      <c r="LWL93" s="169"/>
      <c r="LWM93" s="169"/>
      <c r="LWN93" s="169"/>
      <c r="LWO93" s="169"/>
      <c r="LWP93" s="169"/>
      <c r="LWQ93" s="169"/>
      <c r="LWR93" s="169"/>
      <c r="LWS93" s="169"/>
      <c r="LWT93" s="169"/>
      <c r="LWU93" s="169"/>
      <c r="LWV93" s="169"/>
      <c r="LWW93" s="169"/>
      <c r="LWX93" s="169"/>
      <c r="LWY93" s="169"/>
      <c r="LWZ93" s="169"/>
      <c r="LXA93" s="169"/>
      <c r="LXB93" s="169"/>
      <c r="LXC93" s="169"/>
      <c r="LXD93" s="169"/>
      <c r="LXE93" s="169"/>
      <c r="LXF93" s="169"/>
      <c r="LXG93" s="169"/>
      <c r="LXH93" s="169"/>
      <c r="LXI93" s="169"/>
      <c r="LXJ93" s="169"/>
      <c r="LXK93" s="169"/>
      <c r="LXL93" s="169"/>
      <c r="LXM93" s="169"/>
      <c r="LXN93" s="169"/>
      <c r="LXO93" s="169"/>
      <c r="LXP93" s="169"/>
      <c r="LXQ93" s="169"/>
      <c r="LXR93" s="169"/>
      <c r="LXS93" s="169"/>
      <c r="LXT93" s="169"/>
      <c r="LXU93" s="169"/>
      <c r="LXV93" s="169"/>
      <c r="LXW93" s="169"/>
      <c r="LXX93" s="169"/>
      <c r="LXY93" s="169"/>
      <c r="LXZ93" s="169"/>
      <c r="LYA93" s="169"/>
      <c r="LYB93" s="169"/>
      <c r="LYC93" s="169"/>
      <c r="LYD93" s="169"/>
      <c r="LYE93" s="169"/>
      <c r="LYF93" s="169"/>
      <c r="LYG93" s="169"/>
      <c r="LYH93" s="169"/>
      <c r="LYI93" s="169"/>
      <c r="LYJ93" s="169"/>
      <c r="LYK93" s="169"/>
      <c r="LYL93" s="169"/>
      <c r="LYM93" s="169"/>
      <c r="LYN93" s="169"/>
      <c r="LYO93" s="169"/>
      <c r="LYP93" s="169"/>
      <c r="LYQ93" s="169"/>
      <c r="LYR93" s="169"/>
      <c r="LYS93" s="169"/>
      <c r="LYT93" s="169"/>
      <c r="LYU93" s="169"/>
      <c r="LYV93" s="169"/>
      <c r="LYW93" s="169"/>
      <c r="LYX93" s="169"/>
      <c r="LYY93" s="169"/>
      <c r="LYZ93" s="169"/>
      <c r="LZA93" s="169"/>
      <c r="LZB93" s="169"/>
      <c r="LZC93" s="169"/>
      <c r="LZD93" s="169"/>
      <c r="LZE93" s="169"/>
      <c r="LZF93" s="169"/>
      <c r="LZG93" s="169"/>
      <c r="LZH93" s="169"/>
      <c r="LZI93" s="169"/>
      <c r="LZJ93" s="169"/>
      <c r="LZK93" s="169"/>
      <c r="LZL93" s="169"/>
      <c r="LZM93" s="169"/>
      <c r="LZN93" s="169"/>
      <c r="LZO93" s="169"/>
      <c r="LZP93" s="169"/>
      <c r="LZQ93" s="169"/>
      <c r="LZR93" s="169"/>
      <c r="LZS93" s="169"/>
      <c r="LZT93" s="169"/>
      <c r="LZU93" s="169"/>
      <c r="LZV93" s="169"/>
      <c r="LZW93" s="169"/>
      <c r="LZX93" s="169"/>
      <c r="LZY93" s="169"/>
      <c r="LZZ93" s="169"/>
      <c r="MAA93" s="169"/>
      <c r="MAB93" s="169"/>
      <c r="MAC93" s="169"/>
      <c r="MAD93" s="169"/>
      <c r="MAE93" s="169"/>
      <c r="MAF93" s="169"/>
      <c r="MAG93" s="169"/>
      <c r="MAH93" s="169"/>
      <c r="MAI93" s="169"/>
      <c r="MAJ93" s="169"/>
      <c r="MAK93" s="169"/>
      <c r="MAL93" s="169"/>
      <c r="MAM93" s="169"/>
      <c r="MAN93" s="169"/>
      <c r="MAO93" s="169"/>
      <c r="MAP93" s="169"/>
      <c r="MAQ93" s="169"/>
      <c r="MAR93" s="169"/>
      <c r="MAS93" s="169"/>
      <c r="MAT93" s="169"/>
      <c r="MAU93" s="169"/>
      <c r="MAV93" s="169"/>
      <c r="MAW93" s="169"/>
      <c r="MAX93" s="169"/>
      <c r="MAY93" s="169"/>
      <c r="MAZ93" s="169"/>
      <c r="MBA93" s="169"/>
      <c r="MBB93" s="169"/>
      <c r="MBC93" s="169"/>
      <c r="MBD93" s="169"/>
      <c r="MBE93" s="169"/>
      <c r="MBF93" s="169"/>
      <c r="MBG93" s="169"/>
      <c r="MBH93" s="169"/>
      <c r="MBI93" s="169"/>
      <c r="MBJ93" s="169"/>
      <c r="MBK93" s="169"/>
      <c r="MBL93" s="169"/>
      <c r="MBM93" s="169"/>
      <c r="MBN93" s="169"/>
      <c r="MBO93" s="169"/>
      <c r="MBP93" s="169"/>
      <c r="MBQ93" s="169"/>
      <c r="MBR93" s="169"/>
      <c r="MBS93" s="169"/>
      <c r="MBT93" s="169"/>
      <c r="MBU93" s="169"/>
      <c r="MBV93" s="169"/>
      <c r="MBW93" s="169"/>
      <c r="MBX93" s="169"/>
      <c r="MBY93" s="169"/>
      <c r="MBZ93" s="169"/>
      <c r="MCA93" s="169"/>
      <c r="MCB93" s="169"/>
      <c r="MCC93" s="169"/>
      <c r="MCD93" s="169"/>
      <c r="MCE93" s="169"/>
      <c r="MCF93" s="169"/>
      <c r="MCG93" s="169"/>
      <c r="MCH93" s="169"/>
      <c r="MCI93" s="169"/>
      <c r="MCJ93" s="169"/>
      <c r="MCK93" s="169"/>
      <c r="MCL93" s="169"/>
      <c r="MCM93" s="169"/>
      <c r="MCN93" s="169"/>
      <c r="MCO93" s="169"/>
      <c r="MCP93" s="169"/>
      <c r="MCQ93" s="169"/>
      <c r="MCR93" s="169"/>
      <c r="MCS93" s="169"/>
      <c r="MCT93" s="169"/>
      <c r="MCU93" s="169"/>
      <c r="MCV93" s="169"/>
      <c r="MCW93" s="169"/>
      <c r="MCX93" s="169"/>
      <c r="MCY93" s="169"/>
      <c r="MCZ93" s="169"/>
      <c r="MDA93" s="169"/>
      <c r="MDB93" s="169"/>
      <c r="MDC93" s="169"/>
      <c r="MDD93" s="169"/>
      <c r="MDE93" s="169"/>
      <c r="MDF93" s="169"/>
      <c r="MDG93" s="169"/>
      <c r="MDH93" s="169"/>
      <c r="MDI93" s="169"/>
      <c r="MDJ93" s="169"/>
      <c r="MDK93" s="169"/>
      <c r="MDL93" s="169"/>
      <c r="MDM93" s="169"/>
      <c r="MDN93" s="169"/>
      <c r="MDO93" s="169"/>
      <c r="MDP93" s="169"/>
      <c r="MDQ93" s="169"/>
      <c r="MDR93" s="169"/>
      <c r="MDS93" s="169"/>
      <c r="MDT93" s="169"/>
      <c r="MDU93" s="169"/>
      <c r="MDV93" s="169"/>
      <c r="MDW93" s="169"/>
      <c r="MDX93" s="169"/>
      <c r="MDY93" s="169"/>
      <c r="MDZ93" s="169"/>
      <c r="MEA93" s="169"/>
      <c r="MEB93" s="169"/>
      <c r="MEC93" s="169"/>
      <c r="MED93" s="169"/>
      <c r="MEE93" s="169"/>
      <c r="MEF93" s="169"/>
      <c r="MEG93" s="169"/>
      <c r="MEH93" s="169"/>
      <c r="MEI93" s="169"/>
      <c r="MEJ93" s="169"/>
      <c r="MEK93" s="169"/>
      <c r="MEL93" s="169"/>
      <c r="MEM93" s="169"/>
      <c r="MEN93" s="169"/>
      <c r="MEO93" s="169"/>
      <c r="MEP93" s="169"/>
      <c r="MEQ93" s="169"/>
      <c r="MER93" s="169"/>
      <c r="MES93" s="169"/>
      <c r="MET93" s="169"/>
      <c r="MEU93" s="169"/>
      <c r="MEV93" s="169"/>
      <c r="MEW93" s="169"/>
      <c r="MEX93" s="169"/>
      <c r="MEY93" s="169"/>
      <c r="MEZ93" s="169"/>
      <c r="MFA93" s="169"/>
      <c r="MFB93" s="169"/>
      <c r="MFC93" s="169"/>
      <c r="MFD93" s="169"/>
      <c r="MFE93" s="169"/>
      <c r="MFF93" s="169"/>
      <c r="MFG93" s="169"/>
      <c r="MFH93" s="169"/>
      <c r="MFI93" s="169"/>
      <c r="MFJ93" s="169"/>
      <c r="MFK93" s="169"/>
      <c r="MFL93" s="169"/>
      <c r="MFM93" s="169"/>
      <c r="MFN93" s="169"/>
      <c r="MFO93" s="169"/>
      <c r="MFP93" s="169"/>
      <c r="MFQ93" s="169"/>
      <c r="MFR93" s="169"/>
      <c r="MFS93" s="169"/>
      <c r="MFT93" s="169"/>
      <c r="MFU93" s="169"/>
      <c r="MFV93" s="169"/>
      <c r="MFW93" s="169"/>
      <c r="MFX93" s="169"/>
      <c r="MFY93" s="169"/>
      <c r="MFZ93" s="169"/>
      <c r="MGA93" s="169"/>
      <c r="MGB93" s="169"/>
      <c r="MGC93" s="169"/>
      <c r="MGD93" s="169"/>
      <c r="MGE93" s="169"/>
      <c r="MGF93" s="169"/>
      <c r="MGG93" s="169"/>
      <c r="MGH93" s="169"/>
      <c r="MGI93" s="169"/>
      <c r="MGJ93" s="169"/>
      <c r="MGK93" s="169"/>
      <c r="MGL93" s="169"/>
      <c r="MGM93" s="169"/>
      <c r="MGN93" s="169"/>
      <c r="MGO93" s="169"/>
      <c r="MGP93" s="169"/>
      <c r="MGQ93" s="169"/>
      <c r="MGR93" s="169"/>
      <c r="MGS93" s="169"/>
      <c r="MGT93" s="169"/>
      <c r="MGU93" s="169"/>
      <c r="MGV93" s="169"/>
      <c r="MGW93" s="169"/>
      <c r="MGX93" s="169"/>
      <c r="MGY93" s="169"/>
      <c r="MGZ93" s="169"/>
      <c r="MHA93" s="169"/>
      <c r="MHB93" s="169"/>
      <c r="MHC93" s="169"/>
      <c r="MHD93" s="169"/>
      <c r="MHE93" s="169"/>
      <c r="MHF93" s="169"/>
      <c r="MHG93" s="169"/>
      <c r="MHH93" s="169"/>
      <c r="MHI93" s="169"/>
      <c r="MHJ93" s="169"/>
      <c r="MHK93" s="169"/>
      <c r="MHL93" s="169"/>
      <c r="MHM93" s="169"/>
      <c r="MHN93" s="169"/>
      <c r="MHO93" s="169"/>
      <c r="MHP93" s="169"/>
      <c r="MHQ93" s="169"/>
      <c r="MHR93" s="169"/>
      <c r="MHS93" s="169"/>
      <c r="MHT93" s="169"/>
      <c r="MHU93" s="169"/>
      <c r="MHV93" s="169"/>
      <c r="MHW93" s="169"/>
      <c r="MHX93" s="169"/>
      <c r="MHY93" s="169"/>
      <c r="MHZ93" s="169"/>
      <c r="MIA93" s="169"/>
      <c r="MIB93" s="169"/>
      <c r="MIC93" s="169"/>
      <c r="MID93" s="169"/>
      <c r="MIE93" s="169"/>
      <c r="MIF93" s="169"/>
      <c r="MIG93" s="169"/>
      <c r="MIH93" s="169"/>
      <c r="MII93" s="169"/>
      <c r="MIJ93" s="169"/>
      <c r="MIK93" s="169"/>
      <c r="MIL93" s="169"/>
      <c r="MIM93" s="169"/>
      <c r="MIN93" s="169"/>
      <c r="MIO93" s="169"/>
      <c r="MIP93" s="169"/>
      <c r="MIQ93" s="169"/>
      <c r="MIR93" s="169"/>
      <c r="MIS93" s="169"/>
      <c r="MIT93" s="169"/>
      <c r="MIU93" s="169"/>
      <c r="MIV93" s="169"/>
      <c r="MIW93" s="169"/>
      <c r="MIX93" s="169"/>
      <c r="MIY93" s="169"/>
      <c r="MIZ93" s="169"/>
      <c r="MJA93" s="169"/>
      <c r="MJB93" s="169"/>
      <c r="MJC93" s="169"/>
      <c r="MJD93" s="169"/>
      <c r="MJE93" s="169"/>
      <c r="MJF93" s="169"/>
      <c r="MJG93" s="169"/>
      <c r="MJH93" s="169"/>
      <c r="MJI93" s="169"/>
      <c r="MJJ93" s="169"/>
      <c r="MJK93" s="169"/>
      <c r="MJL93" s="169"/>
      <c r="MJM93" s="169"/>
      <c r="MJN93" s="169"/>
      <c r="MJO93" s="169"/>
      <c r="MJP93" s="169"/>
      <c r="MJQ93" s="169"/>
      <c r="MJR93" s="169"/>
      <c r="MJS93" s="169"/>
      <c r="MJT93" s="169"/>
      <c r="MJU93" s="169"/>
      <c r="MJV93" s="169"/>
      <c r="MJW93" s="169"/>
      <c r="MJX93" s="169"/>
      <c r="MJY93" s="169"/>
      <c r="MJZ93" s="169"/>
      <c r="MKA93" s="169"/>
      <c r="MKB93" s="169"/>
      <c r="MKC93" s="169"/>
      <c r="MKD93" s="169"/>
      <c r="MKE93" s="169"/>
      <c r="MKF93" s="169"/>
      <c r="MKG93" s="169"/>
      <c r="MKH93" s="169"/>
      <c r="MKI93" s="169"/>
      <c r="MKJ93" s="169"/>
      <c r="MKK93" s="169"/>
      <c r="MKL93" s="169"/>
      <c r="MKM93" s="169"/>
      <c r="MKN93" s="169"/>
      <c r="MKO93" s="169"/>
      <c r="MKP93" s="169"/>
      <c r="MKQ93" s="169"/>
      <c r="MKR93" s="169"/>
      <c r="MKS93" s="169"/>
      <c r="MKT93" s="169"/>
      <c r="MKU93" s="169"/>
      <c r="MKV93" s="169"/>
      <c r="MKW93" s="169"/>
      <c r="MKX93" s="169"/>
      <c r="MKY93" s="169"/>
      <c r="MKZ93" s="169"/>
      <c r="MLA93" s="169"/>
      <c r="MLB93" s="169"/>
      <c r="MLC93" s="169"/>
      <c r="MLD93" s="169"/>
      <c r="MLE93" s="169"/>
      <c r="MLF93" s="169"/>
      <c r="MLG93" s="169"/>
      <c r="MLH93" s="169"/>
      <c r="MLI93" s="169"/>
      <c r="MLJ93" s="169"/>
      <c r="MLK93" s="169"/>
      <c r="MLL93" s="169"/>
      <c r="MLM93" s="169"/>
      <c r="MLN93" s="169"/>
      <c r="MLO93" s="169"/>
      <c r="MLP93" s="169"/>
      <c r="MLQ93" s="169"/>
      <c r="MLR93" s="169"/>
      <c r="MLS93" s="169"/>
      <c r="MLT93" s="169"/>
      <c r="MLU93" s="169"/>
      <c r="MLV93" s="169"/>
      <c r="MLW93" s="169"/>
      <c r="MLX93" s="169"/>
      <c r="MLY93" s="169"/>
      <c r="MLZ93" s="169"/>
      <c r="MMA93" s="169"/>
      <c r="MMB93" s="169"/>
      <c r="MMC93" s="169"/>
      <c r="MMD93" s="169"/>
      <c r="MME93" s="169"/>
      <c r="MMF93" s="169"/>
      <c r="MMG93" s="169"/>
      <c r="MMH93" s="169"/>
      <c r="MMI93" s="169"/>
      <c r="MMJ93" s="169"/>
      <c r="MMK93" s="169"/>
      <c r="MML93" s="169"/>
      <c r="MMM93" s="169"/>
      <c r="MMN93" s="169"/>
      <c r="MMO93" s="169"/>
      <c r="MMP93" s="169"/>
      <c r="MMQ93" s="169"/>
      <c r="MMR93" s="169"/>
      <c r="MMS93" s="169"/>
      <c r="MMT93" s="169"/>
      <c r="MMU93" s="169"/>
      <c r="MMV93" s="169"/>
      <c r="MMW93" s="169"/>
      <c r="MMX93" s="169"/>
      <c r="MMY93" s="169"/>
      <c r="MMZ93" s="169"/>
      <c r="MNA93" s="169"/>
      <c r="MNB93" s="169"/>
      <c r="MNC93" s="169"/>
      <c r="MND93" s="169"/>
      <c r="MNE93" s="169"/>
      <c r="MNF93" s="169"/>
      <c r="MNG93" s="169"/>
      <c r="MNH93" s="169"/>
      <c r="MNI93" s="169"/>
      <c r="MNJ93" s="169"/>
      <c r="MNK93" s="169"/>
      <c r="MNL93" s="169"/>
      <c r="MNM93" s="169"/>
      <c r="MNN93" s="169"/>
      <c r="MNO93" s="169"/>
      <c r="MNP93" s="169"/>
      <c r="MNQ93" s="169"/>
      <c r="MNR93" s="169"/>
      <c r="MNS93" s="169"/>
      <c r="MNT93" s="169"/>
      <c r="MNU93" s="169"/>
      <c r="MNV93" s="169"/>
      <c r="MNW93" s="169"/>
      <c r="MNX93" s="169"/>
      <c r="MNY93" s="169"/>
      <c r="MNZ93" s="169"/>
      <c r="MOA93" s="169"/>
      <c r="MOB93" s="169"/>
      <c r="MOC93" s="169"/>
      <c r="MOD93" s="169"/>
      <c r="MOE93" s="169"/>
      <c r="MOF93" s="169"/>
      <c r="MOG93" s="169"/>
      <c r="MOH93" s="169"/>
      <c r="MOI93" s="169"/>
      <c r="MOJ93" s="169"/>
      <c r="MOK93" s="169"/>
      <c r="MOL93" s="169"/>
      <c r="MOM93" s="169"/>
      <c r="MON93" s="169"/>
      <c r="MOO93" s="169"/>
      <c r="MOP93" s="169"/>
      <c r="MOQ93" s="169"/>
      <c r="MOR93" s="169"/>
      <c r="MOS93" s="169"/>
      <c r="MOT93" s="169"/>
      <c r="MOU93" s="169"/>
      <c r="MOV93" s="169"/>
      <c r="MOW93" s="169"/>
      <c r="MOX93" s="169"/>
      <c r="MOY93" s="169"/>
      <c r="MOZ93" s="169"/>
      <c r="MPA93" s="169"/>
      <c r="MPB93" s="169"/>
      <c r="MPC93" s="169"/>
      <c r="MPD93" s="169"/>
      <c r="MPE93" s="169"/>
      <c r="MPF93" s="169"/>
      <c r="MPG93" s="169"/>
      <c r="MPH93" s="169"/>
      <c r="MPI93" s="169"/>
      <c r="MPJ93" s="169"/>
      <c r="MPK93" s="169"/>
      <c r="MPL93" s="169"/>
      <c r="MPM93" s="169"/>
      <c r="MPN93" s="169"/>
      <c r="MPO93" s="169"/>
      <c r="MPP93" s="169"/>
      <c r="MPQ93" s="169"/>
      <c r="MPR93" s="169"/>
      <c r="MPS93" s="169"/>
      <c r="MPT93" s="169"/>
      <c r="MPU93" s="169"/>
      <c r="MPV93" s="169"/>
      <c r="MPW93" s="169"/>
      <c r="MPX93" s="169"/>
      <c r="MPY93" s="169"/>
      <c r="MPZ93" s="169"/>
      <c r="MQA93" s="169"/>
      <c r="MQB93" s="169"/>
      <c r="MQC93" s="169"/>
      <c r="MQD93" s="169"/>
      <c r="MQE93" s="169"/>
      <c r="MQF93" s="169"/>
      <c r="MQG93" s="169"/>
      <c r="MQH93" s="169"/>
      <c r="MQI93" s="169"/>
      <c r="MQJ93" s="169"/>
      <c r="MQK93" s="169"/>
      <c r="MQL93" s="169"/>
      <c r="MQM93" s="169"/>
      <c r="MQN93" s="169"/>
      <c r="MQO93" s="169"/>
      <c r="MQP93" s="169"/>
      <c r="MQQ93" s="169"/>
      <c r="MQR93" s="169"/>
      <c r="MQS93" s="169"/>
      <c r="MQT93" s="169"/>
      <c r="MQU93" s="169"/>
      <c r="MQV93" s="169"/>
      <c r="MQW93" s="169"/>
      <c r="MQX93" s="169"/>
      <c r="MQY93" s="169"/>
      <c r="MQZ93" s="169"/>
      <c r="MRA93" s="169"/>
      <c r="MRB93" s="169"/>
      <c r="MRC93" s="169"/>
      <c r="MRD93" s="169"/>
      <c r="MRE93" s="169"/>
      <c r="MRF93" s="169"/>
      <c r="MRG93" s="169"/>
      <c r="MRH93" s="169"/>
      <c r="MRI93" s="169"/>
      <c r="MRJ93" s="169"/>
      <c r="MRK93" s="169"/>
      <c r="MRL93" s="169"/>
      <c r="MRM93" s="169"/>
      <c r="MRN93" s="169"/>
      <c r="MRO93" s="169"/>
      <c r="MRP93" s="169"/>
      <c r="MRQ93" s="169"/>
      <c r="MRR93" s="169"/>
      <c r="MRS93" s="169"/>
      <c r="MRT93" s="169"/>
      <c r="MRU93" s="169"/>
      <c r="MRV93" s="169"/>
      <c r="MRW93" s="169"/>
      <c r="MRX93" s="169"/>
      <c r="MRY93" s="169"/>
      <c r="MRZ93" s="169"/>
      <c r="MSA93" s="169"/>
      <c r="MSB93" s="169"/>
      <c r="MSC93" s="169"/>
      <c r="MSD93" s="169"/>
      <c r="MSE93" s="169"/>
      <c r="MSF93" s="169"/>
      <c r="MSG93" s="169"/>
      <c r="MSH93" s="169"/>
      <c r="MSI93" s="169"/>
      <c r="MSJ93" s="169"/>
      <c r="MSK93" s="169"/>
      <c r="MSL93" s="169"/>
      <c r="MSM93" s="169"/>
      <c r="MSN93" s="169"/>
      <c r="MSO93" s="169"/>
      <c r="MSP93" s="169"/>
      <c r="MSQ93" s="169"/>
      <c r="MSR93" s="169"/>
      <c r="MSS93" s="169"/>
      <c r="MST93" s="169"/>
      <c r="MSU93" s="169"/>
      <c r="MSV93" s="169"/>
      <c r="MSW93" s="169"/>
      <c r="MSX93" s="169"/>
      <c r="MSY93" s="169"/>
      <c r="MSZ93" s="169"/>
      <c r="MTA93" s="169"/>
      <c r="MTB93" s="169"/>
      <c r="MTC93" s="169"/>
      <c r="MTD93" s="169"/>
      <c r="MTE93" s="169"/>
      <c r="MTF93" s="169"/>
      <c r="MTG93" s="169"/>
      <c r="MTH93" s="169"/>
      <c r="MTI93" s="169"/>
      <c r="MTJ93" s="169"/>
      <c r="MTK93" s="169"/>
      <c r="MTL93" s="169"/>
      <c r="MTM93" s="169"/>
      <c r="MTN93" s="169"/>
      <c r="MTO93" s="169"/>
      <c r="MTP93" s="169"/>
      <c r="MTQ93" s="169"/>
      <c r="MTR93" s="169"/>
      <c r="MTS93" s="169"/>
      <c r="MTT93" s="169"/>
      <c r="MTU93" s="169"/>
      <c r="MTV93" s="169"/>
      <c r="MTW93" s="169"/>
      <c r="MTX93" s="169"/>
      <c r="MTY93" s="169"/>
      <c r="MTZ93" s="169"/>
      <c r="MUA93" s="169"/>
      <c r="MUB93" s="169"/>
      <c r="MUC93" s="169"/>
      <c r="MUD93" s="169"/>
      <c r="MUE93" s="169"/>
      <c r="MUF93" s="169"/>
      <c r="MUG93" s="169"/>
      <c r="MUH93" s="169"/>
      <c r="MUI93" s="169"/>
      <c r="MUJ93" s="169"/>
      <c r="MUK93" s="169"/>
      <c r="MUL93" s="169"/>
      <c r="MUM93" s="169"/>
      <c r="MUN93" s="169"/>
      <c r="MUO93" s="169"/>
      <c r="MUP93" s="169"/>
      <c r="MUQ93" s="169"/>
      <c r="MUR93" s="169"/>
      <c r="MUS93" s="169"/>
      <c r="MUT93" s="169"/>
      <c r="MUU93" s="169"/>
      <c r="MUV93" s="169"/>
      <c r="MUW93" s="169"/>
      <c r="MUX93" s="169"/>
      <c r="MUY93" s="169"/>
      <c r="MUZ93" s="169"/>
      <c r="MVA93" s="169"/>
      <c r="MVB93" s="169"/>
      <c r="MVC93" s="169"/>
      <c r="MVD93" s="169"/>
      <c r="MVE93" s="169"/>
      <c r="MVF93" s="169"/>
      <c r="MVG93" s="169"/>
      <c r="MVH93" s="169"/>
      <c r="MVI93" s="169"/>
      <c r="MVJ93" s="169"/>
      <c r="MVK93" s="169"/>
      <c r="MVL93" s="169"/>
      <c r="MVM93" s="169"/>
      <c r="MVN93" s="169"/>
      <c r="MVO93" s="169"/>
      <c r="MVP93" s="169"/>
      <c r="MVQ93" s="169"/>
      <c r="MVR93" s="169"/>
      <c r="MVS93" s="169"/>
      <c r="MVT93" s="169"/>
      <c r="MVU93" s="169"/>
      <c r="MVV93" s="169"/>
      <c r="MVW93" s="169"/>
      <c r="MVX93" s="169"/>
      <c r="MVY93" s="169"/>
      <c r="MVZ93" s="169"/>
      <c r="MWA93" s="169"/>
      <c r="MWB93" s="169"/>
      <c r="MWC93" s="169"/>
      <c r="MWD93" s="169"/>
      <c r="MWE93" s="169"/>
      <c r="MWF93" s="169"/>
      <c r="MWG93" s="169"/>
      <c r="MWH93" s="169"/>
      <c r="MWI93" s="169"/>
      <c r="MWJ93" s="169"/>
      <c r="MWK93" s="169"/>
      <c r="MWL93" s="169"/>
      <c r="MWM93" s="169"/>
      <c r="MWN93" s="169"/>
      <c r="MWO93" s="169"/>
      <c r="MWP93" s="169"/>
      <c r="MWQ93" s="169"/>
      <c r="MWR93" s="169"/>
      <c r="MWS93" s="169"/>
      <c r="MWT93" s="169"/>
      <c r="MWU93" s="169"/>
      <c r="MWV93" s="169"/>
      <c r="MWW93" s="169"/>
      <c r="MWX93" s="169"/>
      <c r="MWY93" s="169"/>
      <c r="MWZ93" s="169"/>
      <c r="MXA93" s="169"/>
      <c r="MXB93" s="169"/>
      <c r="MXC93" s="169"/>
      <c r="MXD93" s="169"/>
      <c r="MXE93" s="169"/>
      <c r="MXF93" s="169"/>
      <c r="MXG93" s="169"/>
      <c r="MXH93" s="169"/>
      <c r="MXI93" s="169"/>
      <c r="MXJ93" s="169"/>
      <c r="MXK93" s="169"/>
      <c r="MXL93" s="169"/>
      <c r="MXM93" s="169"/>
      <c r="MXN93" s="169"/>
      <c r="MXO93" s="169"/>
      <c r="MXP93" s="169"/>
      <c r="MXQ93" s="169"/>
      <c r="MXR93" s="169"/>
      <c r="MXS93" s="169"/>
      <c r="MXT93" s="169"/>
      <c r="MXU93" s="169"/>
      <c r="MXV93" s="169"/>
      <c r="MXW93" s="169"/>
      <c r="MXX93" s="169"/>
      <c r="MXY93" s="169"/>
      <c r="MXZ93" s="169"/>
      <c r="MYA93" s="169"/>
      <c r="MYB93" s="169"/>
      <c r="MYC93" s="169"/>
      <c r="MYD93" s="169"/>
      <c r="MYE93" s="169"/>
      <c r="MYF93" s="169"/>
      <c r="MYG93" s="169"/>
      <c r="MYH93" s="169"/>
      <c r="MYI93" s="169"/>
      <c r="MYJ93" s="169"/>
      <c r="MYK93" s="169"/>
      <c r="MYL93" s="169"/>
      <c r="MYM93" s="169"/>
      <c r="MYN93" s="169"/>
      <c r="MYO93" s="169"/>
      <c r="MYP93" s="169"/>
      <c r="MYQ93" s="169"/>
      <c r="MYR93" s="169"/>
      <c r="MYS93" s="169"/>
      <c r="MYT93" s="169"/>
      <c r="MYU93" s="169"/>
      <c r="MYV93" s="169"/>
      <c r="MYW93" s="169"/>
      <c r="MYX93" s="169"/>
      <c r="MYY93" s="169"/>
      <c r="MYZ93" s="169"/>
      <c r="MZA93" s="169"/>
      <c r="MZB93" s="169"/>
      <c r="MZC93" s="169"/>
      <c r="MZD93" s="169"/>
      <c r="MZE93" s="169"/>
      <c r="MZF93" s="169"/>
      <c r="MZG93" s="169"/>
      <c r="MZH93" s="169"/>
      <c r="MZI93" s="169"/>
      <c r="MZJ93" s="169"/>
      <c r="MZK93" s="169"/>
      <c r="MZL93" s="169"/>
      <c r="MZM93" s="169"/>
      <c r="MZN93" s="169"/>
      <c r="MZO93" s="169"/>
      <c r="MZP93" s="169"/>
      <c r="MZQ93" s="169"/>
      <c r="MZR93" s="169"/>
      <c r="MZS93" s="169"/>
      <c r="MZT93" s="169"/>
      <c r="MZU93" s="169"/>
      <c r="MZV93" s="169"/>
      <c r="MZW93" s="169"/>
      <c r="MZX93" s="169"/>
      <c r="MZY93" s="169"/>
      <c r="MZZ93" s="169"/>
      <c r="NAA93" s="169"/>
      <c r="NAB93" s="169"/>
      <c r="NAC93" s="169"/>
      <c r="NAD93" s="169"/>
      <c r="NAE93" s="169"/>
      <c r="NAF93" s="169"/>
      <c r="NAG93" s="169"/>
      <c r="NAH93" s="169"/>
      <c r="NAI93" s="169"/>
      <c r="NAJ93" s="169"/>
      <c r="NAK93" s="169"/>
      <c r="NAL93" s="169"/>
      <c r="NAM93" s="169"/>
      <c r="NAN93" s="169"/>
      <c r="NAO93" s="169"/>
      <c r="NAP93" s="169"/>
      <c r="NAQ93" s="169"/>
      <c r="NAR93" s="169"/>
      <c r="NAS93" s="169"/>
      <c r="NAT93" s="169"/>
      <c r="NAU93" s="169"/>
      <c r="NAV93" s="169"/>
      <c r="NAW93" s="169"/>
      <c r="NAX93" s="169"/>
      <c r="NAY93" s="169"/>
      <c r="NAZ93" s="169"/>
      <c r="NBA93" s="169"/>
      <c r="NBB93" s="169"/>
      <c r="NBC93" s="169"/>
      <c r="NBD93" s="169"/>
      <c r="NBE93" s="169"/>
      <c r="NBF93" s="169"/>
      <c r="NBG93" s="169"/>
      <c r="NBH93" s="169"/>
      <c r="NBI93" s="169"/>
      <c r="NBJ93" s="169"/>
      <c r="NBK93" s="169"/>
      <c r="NBL93" s="169"/>
      <c r="NBM93" s="169"/>
      <c r="NBN93" s="169"/>
      <c r="NBO93" s="169"/>
      <c r="NBP93" s="169"/>
      <c r="NBQ93" s="169"/>
      <c r="NBR93" s="169"/>
      <c r="NBS93" s="169"/>
      <c r="NBT93" s="169"/>
      <c r="NBU93" s="169"/>
      <c r="NBV93" s="169"/>
      <c r="NBW93" s="169"/>
      <c r="NBX93" s="169"/>
      <c r="NBY93" s="169"/>
      <c r="NBZ93" s="169"/>
      <c r="NCA93" s="169"/>
      <c r="NCB93" s="169"/>
      <c r="NCC93" s="169"/>
      <c r="NCD93" s="169"/>
      <c r="NCE93" s="169"/>
      <c r="NCF93" s="169"/>
      <c r="NCG93" s="169"/>
      <c r="NCH93" s="169"/>
      <c r="NCI93" s="169"/>
      <c r="NCJ93" s="169"/>
      <c r="NCK93" s="169"/>
      <c r="NCL93" s="169"/>
      <c r="NCM93" s="169"/>
      <c r="NCN93" s="169"/>
      <c r="NCO93" s="169"/>
      <c r="NCP93" s="169"/>
      <c r="NCQ93" s="169"/>
      <c r="NCR93" s="169"/>
      <c r="NCS93" s="169"/>
      <c r="NCT93" s="169"/>
      <c r="NCU93" s="169"/>
      <c r="NCV93" s="169"/>
      <c r="NCW93" s="169"/>
      <c r="NCX93" s="169"/>
      <c r="NCY93" s="169"/>
      <c r="NCZ93" s="169"/>
      <c r="NDA93" s="169"/>
      <c r="NDB93" s="169"/>
      <c r="NDC93" s="169"/>
      <c r="NDD93" s="169"/>
      <c r="NDE93" s="169"/>
      <c r="NDF93" s="169"/>
      <c r="NDG93" s="169"/>
      <c r="NDH93" s="169"/>
      <c r="NDI93" s="169"/>
      <c r="NDJ93" s="169"/>
      <c r="NDK93" s="169"/>
      <c r="NDL93" s="169"/>
      <c r="NDM93" s="169"/>
      <c r="NDN93" s="169"/>
      <c r="NDO93" s="169"/>
      <c r="NDP93" s="169"/>
      <c r="NDQ93" s="169"/>
      <c r="NDR93" s="169"/>
      <c r="NDS93" s="169"/>
      <c r="NDT93" s="169"/>
      <c r="NDU93" s="169"/>
      <c r="NDV93" s="169"/>
      <c r="NDW93" s="169"/>
      <c r="NDX93" s="169"/>
      <c r="NDY93" s="169"/>
      <c r="NDZ93" s="169"/>
      <c r="NEA93" s="169"/>
      <c r="NEB93" s="169"/>
      <c r="NEC93" s="169"/>
      <c r="NED93" s="169"/>
      <c r="NEE93" s="169"/>
      <c r="NEF93" s="169"/>
      <c r="NEG93" s="169"/>
      <c r="NEH93" s="169"/>
      <c r="NEI93" s="169"/>
      <c r="NEJ93" s="169"/>
      <c r="NEK93" s="169"/>
      <c r="NEL93" s="169"/>
      <c r="NEM93" s="169"/>
      <c r="NEN93" s="169"/>
      <c r="NEO93" s="169"/>
      <c r="NEP93" s="169"/>
      <c r="NEQ93" s="169"/>
      <c r="NER93" s="169"/>
      <c r="NES93" s="169"/>
      <c r="NET93" s="169"/>
      <c r="NEU93" s="169"/>
      <c r="NEV93" s="169"/>
      <c r="NEW93" s="169"/>
      <c r="NEX93" s="169"/>
      <c r="NEY93" s="169"/>
      <c r="NEZ93" s="169"/>
      <c r="NFA93" s="169"/>
      <c r="NFB93" s="169"/>
      <c r="NFC93" s="169"/>
      <c r="NFD93" s="169"/>
      <c r="NFE93" s="169"/>
      <c r="NFF93" s="169"/>
      <c r="NFG93" s="169"/>
      <c r="NFH93" s="169"/>
      <c r="NFI93" s="169"/>
      <c r="NFJ93" s="169"/>
      <c r="NFK93" s="169"/>
      <c r="NFL93" s="169"/>
      <c r="NFM93" s="169"/>
      <c r="NFN93" s="169"/>
      <c r="NFO93" s="169"/>
      <c r="NFP93" s="169"/>
      <c r="NFQ93" s="169"/>
      <c r="NFR93" s="169"/>
      <c r="NFS93" s="169"/>
      <c r="NFT93" s="169"/>
      <c r="NFU93" s="169"/>
      <c r="NFV93" s="169"/>
      <c r="NFW93" s="169"/>
      <c r="NFX93" s="169"/>
      <c r="NFY93" s="169"/>
      <c r="NFZ93" s="169"/>
      <c r="NGA93" s="169"/>
      <c r="NGB93" s="169"/>
      <c r="NGC93" s="169"/>
      <c r="NGD93" s="169"/>
      <c r="NGE93" s="169"/>
      <c r="NGF93" s="169"/>
      <c r="NGG93" s="169"/>
      <c r="NGH93" s="169"/>
      <c r="NGI93" s="169"/>
      <c r="NGJ93" s="169"/>
      <c r="NGK93" s="169"/>
      <c r="NGL93" s="169"/>
      <c r="NGM93" s="169"/>
      <c r="NGN93" s="169"/>
      <c r="NGO93" s="169"/>
      <c r="NGP93" s="169"/>
      <c r="NGQ93" s="169"/>
      <c r="NGR93" s="169"/>
      <c r="NGS93" s="169"/>
      <c r="NGT93" s="169"/>
      <c r="NGU93" s="169"/>
      <c r="NGV93" s="169"/>
      <c r="NGW93" s="169"/>
      <c r="NGX93" s="169"/>
      <c r="NGY93" s="169"/>
      <c r="NGZ93" s="169"/>
      <c r="NHA93" s="169"/>
      <c r="NHB93" s="169"/>
      <c r="NHC93" s="169"/>
      <c r="NHD93" s="169"/>
      <c r="NHE93" s="169"/>
      <c r="NHF93" s="169"/>
      <c r="NHG93" s="169"/>
      <c r="NHH93" s="169"/>
      <c r="NHI93" s="169"/>
      <c r="NHJ93" s="169"/>
      <c r="NHK93" s="169"/>
      <c r="NHL93" s="169"/>
      <c r="NHM93" s="169"/>
      <c r="NHN93" s="169"/>
      <c r="NHO93" s="169"/>
      <c r="NHP93" s="169"/>
      <c r="NHQ93" s="169"/>
      <c r="NHR93" s="169"/>
      <c r="NHS93" s="169"/>
      <c r="NHT93" s="169"/>
      <c r="NHU93" s="169"/>
      <c r="NHV93" s="169"/>
      <c r="NHW93" s="169"/>
      <c r="NHX93" s="169"/>
      <c r="NHY93" s="169"/>
      <c r="NHZ93" s="169"/>
      <c r="NIA93" s="169"/>
      <c r="NIB93" s="169"/>
      <c r="NIC93" s="169"/>
      <c r="NID93" s="169"/>
      <c r="NIE93" s="169"/>
      <c r="NIF93" s="169"/>
      <c r="NIG93" s="169"/>
      <c r="NIH93" s="169"/>
      <c r="NII93" s="169"/>
      <c r="NIJ93" s="169"/>
      <c r="NIK93" s="169"/>
      <c r="NIL93" s="169"/>
      <c r="NIM93" s="169"/>
      <c r="NIN93" s="169"/>
      <c r="NIO93" s="169"/>
      <c r="NIP93" s="169"/>
      <c r="NIQ93" s="169"/>
      <c r="NIR93" s="169"/>
      <c r="NIS93" s="169"/>
      <c r="NIT93" s="169"/>
      <c r="NIU93" s="169"/>
      <c r="NIV93" s="169"/>
      <c r="NIW93" s="169"/>
      <c r="NIX93" s="169"/>
      <c r="NIY93" s="169"/>
      <c r="NIZ93" s="169"/>
      <c r="NJA93" s="169"/>
      <c r="NJB93" s="169"/>
      <c r="NJC93" s="169"/>
      <c r="NJD93" s="169"/>
      <c r="NJE93" s="169"/>
      <c r="NJF93" s="169"/>
      <c r="NJG93" s="169"/>
      <c r="NJH93" s="169"/>
      <c r="NJI93" s="169"/>
      <c r="NJJ93" s="169"/>
      <c r="NJK93" s="169"/>
      <c r="NJL93" s="169"/>
      <c r="NJM93" s="169"/>
      <c r="NJN93" s="169"/>
      <c r="NJO93" s="169"/>
      <c r="NJP93" s="169"/>
      <c r="NJQ93" s="169"/>
      <c r="NJR93" s="169"/>
      <c r="NJS93" s="169"/>
      <c r="NJT93" s="169"/>
      <c r="NJU93" s="169"/>
      <c r="NJV93" s="169"/>
      <c r="NJW93" s="169"/>
      <c r="NJX93" s="169"/>
      <c r="NJY93" s="169"/>
      <c r="NJZ93" s="169"/>
      <c r="NKA93" s="169"/>
      <c r="NKB93" s="169"/>
      <c r="NKC93" s="169"/>
      <c r="NKD93" s="169"/>
      <c r="NKE93" s="169"/>
      <c r="NKF93" s="169"/>
      <c r="NKG93" s="169"/>
      <c r="NKH93" s="169"/>
      <c r="NKI93" s="169"/>
      <c r="NKJ93" s="169"/>
      <c r="NKK93" s="169"/>
      <c r="NKL93" s="169"/>
      <c r="NKM93" s="169"/>
      <c r="NKN93" s="169"/>
      <c r="NKO93" s="169"/>
      <c r="NKP93" s="169"/>
      <c r="NKQ93" s="169"/>
      <c r="NKR93" s="169"/>
      <c r="NKS93" s="169"/>
      <c r="NKT93" s="169"/>
      <c r="NKU93" s="169"/>
      <c r="NKV93" s="169"/>
      <c r="NKW93" s="169"/>
      <c r="NKX93" s="169"/>
      <c r="NKY93" s="169"/>
      <c r="NKZ93" s="169"/>
      <c r="NLA93" s="169"/>
      <c r="NLB93" s="169"/>
      <c r="NLC93" s="169"/>
      <c r="NLD93" s="169"/>
      <c r="NLE93" s="169"/>
      <c r="NLF93" s="169"/>
      <c r="NLG93" s="169"/>
      <c r="NLH93" s="169"/>
      <c r="NLI93" s="169"/>
      <c r="NLJ93" s="169"/>
      <c r="NLK93" s="169"/>
      <c r="NLL93" s="169"/>
      <c r="NLM93" s="169"/>
      <c r="NLN93" s="169"/>
      <c r="NLO93" s="169"/>
      <c r="NLP93" s="169"/>
      <c r="NLQ93" s="169"/>
      <c r="NLR93" s="169"/>
      <c r="NLS93" s="169"/>
      <c r="NLT93" s="169"/>
      <c r="NLU93" s="169"/>
      <c r="NLV93" s="169"/>
      <c r="NLW93" s="169"/>
      <c r="NLX93" s="169"/>
      <c r="NLY93" s="169"/>
      <c r="NLZ93" s="169"/>
      <c r="NMA93" s="169"/>
      <c r="NMB93" s="169"/>
      <c r="NMC93" s="169"/>
      <c r="NMD93" s="169"/>
      <c r="NME93" s="169"/>
      <c r="NMF93" s="169"/>
      <c r="NMG93" s="169"/>
      <c r="NMH93" s="169"/>
      <c r="NMI93" s="169"/>
      <c r="NMJ93" s="169"/>
      <c r="NMK93" s="169"/>
      <c r="NML93" s="169"/>
      <c r="NMM93" s="169"/>
      <c r="NMN93" s="169"/>
      <c r="NMO93" s="169"/>
      <c r="NMP93" s="169"/>
      <c r="NMQ93" s="169"/>
      <c r="NMR93" s="169"/>
      <c r="NMS93" s="169"/>
      <c r="NMT93" s="169"/>
      <c r="NMU93" s="169"/>
      <c r="NMV93" s="169"/>
      <c r="NMW93" s="169"/>
      <c r="NMX93" s="169"/>
      <c r="NMY93" s="169"/>
      <c r="NMZ93" s="169"/>
      <c r="NNA93" s="169"/>
      <c r="NNB93" s="169"/>
      <c r="NNC93" s="169"/>
      <c r="NND93" s="169"/>
      <c r="NNE93" s="169"/>
      <c r="NNF93" s="169"/>
      <c r="NNG93" s="169"/>
      <c r="NNH93" s="169"/>
      <c r="NNI93" s="169"/>
      <c r="NNJ93" s="169"/>
      <c r="NNK93" s="169"/>
      <c r="NNL93" s="169"/>
      <c r="NNM93" s="169"/>
      <c r="NNN93" s="169"/>
      <c r="NNO93" s="169"/>
      <c r="NNP93" s="169"/>
      <c r="NNQ93" s="169"/>
      <c r="NNR93" s="169"/>
      <c r="NNS93" s="169"/>
      <c r="NNT93" s="169"/>
      <c r="NNU93" s="169"/>
      <c r="NNV93" s="169"/>
      <c r="NNW93" s="169"/>
      <c r="NNX93" s="169"/>
      <c r="NNY93" s="169"/>
      <c r="NNZ93" s="169"/>
      <c r="NOA93" s="169"/>
      <c r="NOB93" s="169"/>
      <c r="NOC93" s="169"/>
      <c r="NOD93" s="169"/>
      <c r="NOE93" s="169"/>
      <c r="NOF93" s="169"/>
      <c r="NOG93" s="169"/>
      <c r="NOH93" s="169"/>
      <c r="NOI93" s="169"/>
      <c r="NOJ93" s="169"/>
      <c r="NOK93" s="169"/>
      <c r="NOL93" s="169"/>
      <c r="NOM93" s="169"/>
      <c r="NON93" s="169"/>
      <c r="NOO93" s="169"/>
      <c r="NOP93" s="169"/>
      <c r="NOQ93" s="169"/>
      <c r="NOR93" s="169"/>
      <c r="NOS93" s="169"/>
      <c r="NOT93" s="169"/>
      <c r="NOU93" s="169"/>
      <c r="NOV93" s="169"/>
      <c r="NOW93" s="169"/>
      <c r="NOX93" s="169"/>
      <c r="NOY93" s="169"/>
      <c r="NOZ93" s="169"/>
      <c r="NPA93" s="169"/>
      <c r="NPB93" s="169"/>
      <c r="NPC93" s="169"/>
      <c r="NPD93" s="169"/>
      <c r="NPE93" s="169"/>
      <c r="NPF93" s="169"/>
      <c r="NPG93" s="169"/>
      <c r="NPH93" s="169"/>
      <c r="NPI93" s="169"/>
      <c r="NPJ93" s="169"/>
      <c r="NPK93" s="169"/>
      <c r="NPL93" s="169"/>
      <c r="NPM93" s="169"/>
      <c r="NPN93" s="169"/>
      <c r="NPO93" s="169"/>
      <c r="NPP93" s="169"/>
      <c r="NPQ93" s="169"/>
      <c r="NPR93" s="169"/>
      <c r="NPS93" s="169"/>
      <c r="NPT93" s="169"/>
      <c r="NPU93" s="169"/>
      <c r="NPV93" s="169"/>
      <c r="NPW93" s="169"/>
      <c r="NPX93" s="169"/>
      <c r="NPY93" s="169"/>
      <c r="NPZ93" s="169"/>
      <c r="NQA93" s="169"/>
      <c r="NQB93" s="169"/>
      <c r="NQC93" s="169"/>
      <c r="NQD93" s="169"/>
      <c r="NQE93" s="169"/>
      <c r="NQF93" s="169"/>
      <c r="NQG93" s="169"/>
      <c r="NQH93" s="169"/>
      <c r="NQI93" s="169"/>
      <c r="NQJ93" s="169"/>
      <c r="NQK93" s="169"/>
      <c r="NQL93" s="169"/>
      <c r="NQM93" s="169"/>
      <c r="NQN93" s="169"/>
      <c r="NQO93" s="169"/>
      <c r="NQP93" s="169"/>
      <c r="NQQ93" s="169"/>
      <c r="NQR93" s="169"/>
      <c r="NQS93" s="169"/>
      <c r="NQT93" s="169"/>
      <c r="NQU93" s="169"/>
      <c r="NQV93" s="169"/>
      <c r="NQW93" s="169"/>
      <c r="NQX93" s="169"/>
      <c r="NQY93" s="169"/>
      <c r="NQZ93" s="169"/>
      <c r="NRA93" s="169"/>
      <c r="NRB93" s="169"/>
      <c r="NRC93" s="169"/>
      <c r="NRD93" s="169"/>
      <c r="NRE93" s="169"/>
      <c r="NRF93" s="169"/>
      <c r="NRG93" s="169"/>
      <c r="NRH93" s="169"/>
      <c r="NRI93" s="169"/>
      <c r="NRJ93" s="169"/>
      <c r="NRK93" s="169"/>
      <c r="NRL93" s="169"/>
      <c r="NRM93" s="169"/>
      <c r="NRN93" s="169"/>
      <c r="NRO93" s="169"/>
      <c r="NRP93" s="169"/>
      <c r="NRQ93" s="169"/>
      <c r="NRR93" s="169"/>
      <c r="NRS93" s="169"/>
      <c r="NRT93" s="169"/>
      <c r="NRU93" s="169"/>
      <c r="NRV93" s="169"/>
      <c r="NRW93" s="169"/>
      <c r="NRX93" s="169"/>
      <c r="NRY93" s="169"/>
      <c r="NRZ93" s="169"/>
      <c r="NSA93" s="169"/>
      <c r="NSB93" s="169"/>
      <c r="NSC93" s="169"/>
      <c r="NSD93" s="169"/>
      <c r="NSE93" s="169"/>
      <c r="NSF93" s="169"/>
      <c r="NSG93" s="169"/>
      <c r="NSH93" s="169"/>
      <c r="NSI93" s="169"/>
      <c r="NSJ93" s="169"/>
      <c r="NSK93" s="169"/>
      <c r="NSL93" s="169"/>
      <c r="NSM93" s="169"/>
      <c r="NSN93" s="169"/>
      <c r="NSO93" s="169"/>
      <c r="NSP93" s="169"/>
      <c r="NSQ93" s="169"/>
      <c r="NSR93" s="169"/>
      <c r="NSS93" s="169"/>
      <c r="NST93" s="169"/>
      <c r="NSU93" s="169"/>
      <c r="NSV93" s="169"/>
      <c r="NSW93" s="169"/>
      <c r="NSX93" s="169"/>
      <c r="NSY93" s="169"/>
      <c r="NSZ93" s="169"/>
      <c r="NTA93" s="169"/>
      <c r="NTB93" s="169"/>
      <c r="NTC93" s="169"/>
      <c r="NTD93" s="169"/>
      <c r="NTE93" s="169"/>
      <c r="NTF93" s="169"/>
      <c r="NTG93" s="169"/>
      <c r="NTH93" s="169"/>
      <c r="NTI93" s="169"/>
      <c r="NTJ93" s="169"/>
      <c r="NTK93" s="169"/>
      <c r="NTL93" s="169"/>
      <c r="NTM93" s="169"/>
      <c r="NTN93" s="169"/>
      <c r="NTO93" s="169"/>
      <c r="NTP93" s="169"/>
      <c r="NTQ93" s="169"/>
      <c r="NTR93" s="169"/>
      <c r="NTS93" s="169"/>
      <c r="NTT93" s="169"/>
      <c r="NTU93" s="169"/>
      <c r="NTV93" s="169"/>
      <c r="NTW93" s="169"/>
      <c r="NTX93" s="169"/>
      <c r="NTY93" s="169"/>
      <c r="NTZ93" s="169"/>
      <c r="NUA93" s="169"/>
      <c r="NUB93" s="169"/>
      <c r="NUC93" s="169"/>
      <c r="NUD93" s="169"/>
      <c r="NUE93" s="169"/>
      <c r="NUF93" s="169"/>
      <c r="NUG93" s="169"/>
      <c r="NUH93" s="169"/>
      <c r="NUI93" s="169"/>
      <c r="NUJ93" s="169"/>
      <c r="NUK93" s="169"/>
      <c r="NUL93" s="169"/>
      <c r="NUM93" s="169"/>
      <c r="NUN93" s="169"/>
      <c r="NUO93" s="169"/>
      <c r="NUP93" s="169"/>
      <c r="NUQ93" s="169"/>
      <c r="NUR93" s="169"/>
      <c r="NUS93" s="169"/>
      <c r="NUT93" s="169"/>
      <c r="NUU93" s="169"/>
      <c r="NUV93" s="169"/>
      <c r="NUW93" s="169"/>
      <c r="NUX93" s="169"/>
      <c r="NUY93" s="169"/>
      <c r="NUZ93" s="169"/>
      <c r="NVA93" s="169"/>
      <c r="NVB93" s="169"/>
      <c r="NVC93" s="169"/>
      <c r="NVD93" s="169"/>
      <c r="NVE93" s="169"/>
      <c r="NVF93" s="169"/>
      <c r="NVG93" s="169"/>
      <c r="NVH93" s="169"/>
      <c r="NVI93" s="169"/>
      <c r="NVJ93" s="169"/>
      <c r="NVK93" s="169"/>
      <c r="NVL93" s="169"/>
      <c r="NVM93" s="169"/>
      <c r="NVN93" s="169"/>
      <c r="NVO93" s="169"/>
      <c r="NVP93" s="169"/>
      <c r="NVQ93" s="169"/>
      <c r="NVR93" s="169"/>
      <c r="NVS93" s="169"/>
      <c r="NVT93" s="169"/>
      <c r="NVU93" s="169"/>
      <c r="NVV93" s="169"/>
      <c r="NVW93" s="169"/>
      <c r="NVX93" s="169"/>
      <c r="NVY93" s="169"/>
      <c r="NVZ93" s="169"/>
      <c r="NWA93" s="169"/>
      <c r="NWB93" s="169"/>
      <c r="NWC93" s="169"/>
      <c r="NWD93" s="169"/>
      <c r="NWE93" s="169"/>
      <c r="NWF93" s="169"/>
      <c r="NWG93" s="169"/>
      <c r="NWH93" s="169"/>
      <c r="NWI93" s="169"/>
      <c r="NWJ93" s="169"/>
      <c r="NWK93" s="169"/>
      <c r="NWL93" s="169"/>
      <c r="NWM93" s="169"/>
      <c r="NWN93" s="169"/>
      <c r="NWO93" s="169"/>
      <c r="NWP93" s="169"/>
      <c r="NWQ93" s="169"/>
      <c r="NWR93" s="169"/>
      <c r="NWS93" s="169"/>
      <c r="NWT93" s="169"/>
      <c r="NWU93" s="169"/>
      <c r="NWV93" s="169"/>
      <c r="NWW93" s="169"/>
      <c r="NWX93" s="169"/>
      <c r="NWY93" s="169"/>
      <c r="NWZ93" s="169"/>
      <c r="NXA93" s="169"/>
      <c r="NXB93" s="169"/>
      <c r="NXC93" s="169"/>
      <c r="NXD93" s="169"/>
      <c r="NXE93" s="169"/>
      <c r="NXF93" s="169"/>
      <c r="NXG93" s="169"/>
      <c r="NXH93" s="169"/>
      <c r="NXI93" s="169"/>
      <c r="NXJ93" s="169"/>
      <c r="NXK93" s="169"/>
      <c r="NXL93" s="169"/>
      <c r="NXM93" s="169"/>
      <c r="NXN93" s="169"/>
      <c r="NXO93" s="169"/>
      <c r="NXP93" s="169"/>
      <c r="NXQ93" s="169"/>
      <c r="NXR93" s="169"/>
      <c r="NXS93" s="169"/>
      <c r="NXT93" s="169"/>
      <c r="NXU93" s="169"/>
      <c r="NXV93" s="169"/>
      <c r="NXW93" s="169"/>
      <c r="NXX93" s="169"/>
      <c r="NXY93" s="169"/>
      <c r="NXZ93" s="169"/>
      <c r="NYA93" s="169"/>
      <c r="NYB93" s="169"/>
      <c r="NYC93" s="169"/>
      <c r="NYD93" s="169"/>
      <c r="NYE93" s="169"/>
      <c r="NYF93" s="169"/>
      <c r="NYG93" s="169"/>
      <c r="NYH93" s="169"/>
      <c r="NYI93" s="169"/>
      <c r="NYJ93" s="169"/>
      <c r="NYK93" s="169"/>
      <c r="NYL93" s="169"/>
      <c r="NYM93" s="169"/>
      <c r="NYN93" s="169"/>
      <c r="NYO93" s="169"/>
      <c r="NYP93" s="169"/>
      <c r="NYQ93" s="169"/>
      <c r="NYR93" s="169"/>
      <c r="NYS93" s="169"/>
      <c r="NYT93" s="169"/>
      <c r="NYU93" s="169"/>
      <c r="NYV93" s="169"/>
      <c r="NYW93" s="169"/>
      <c r="NYX93" s="169"/>
      <c r="NYY93" s="169"/>
      <c r="NYZ93" s="169"/>
      <c r="NZA93" s="169"/>
      <c r="NZB93" s="169"/>
      <c r="NZC93" s="169"/>
      <c r="NZD93" s="169"/>
      <c r="NZE93" s="169"/>
      <c r="NZF93" s="169"/>
      <c r="NZG93" s="169"/>
      <c r="NZH93" s="169"/>
      <c r="NZI93" s="169"/>
      <c r="NZJ93" s="169"/>
      <c r="NZK93" s="169"/>
      <c r="NZL93" s="169"/>
      <c r="NZM93" s="169"/>
      <c r="NZN93" s="169"/>
      <c r="NZO93" s="169"/>
      <c r="NZP93" s="169"/>
      <c r="NZQ93" s="169"/>
      <c r="NZR93" s="169"/>
      <c r="NZS93" s="169"/>
      <c r="NZT93" s="169"/>
      <c r="NZU93" s="169"/>
      <c r="NZV93" s="169"/>
      <c r="NZW93" s="169"/>
      <c r="NZX93" s="169"/>
      <c r="NZY93" s="169"/>
      <c r="NZZ93" s="169"/>
      <c r="OAA93" s="169"/>
      <c r="OAB93" s="169"/>
      <c r="OAC93" s="169"/>
      <c r="OAD93" s="169"/>
      <c r="OAE93" s="169"/>
      <c r="OAF93" s="169"/>
      <c r="OAG93" s="169"/>
      <c r="OAH93" s="169"/>
      <c r="OAI93" s="169"/>
      <c r="OAJ93" s="169"/>
      <c r="OAK93" s="169"/>
      <c r="OAL93" s="169"/>
      <c r="OAM93" s="169"/>
      <c r="OAN93" s="169"/>
      <c r="OAO93" s="169"/>
      <c r="OAP93" s="169"/>
      <c r="OAQ93" s="169"/>
      <c r="OAR93" s="169"/>
      <c r="OAS93" s="169"/>
      <c r="OAT93" s="169"/>
      <c r="OAU93" s="169"/>
      <c r="OAV93" s="169"/>
      <c r="OAW93" s="169"/>
      <c r="OAX93" s="169"/>
      <c r="OAY93" s="169"/>
      <c r="OAZ93" s="169"/>
      <c r="OBA93" s="169"/>
      <c r="OBB93" s="169"/>
      <c r="OBC93" s="169"/>
      <c r="OBD93" s="169"/>
      <c r="OBE93" s="169"/>
      <c r="OBF93" s="169"/>
      <c r="OBG93" s="169"/>
      <c r="OBH93" s="169"/>
      <c r="OBI93" s="169"/>
      <c r="OBJ93" s="169"/>
      <c r="OBK93" s="169"/>
      <c r="OBL93" s="169"/>
      <c r="OBM93" s="169"/>
      <c r="OBN93" s="169"/>
      <c r="OBO93" s="169"/>
      <c r="OBP93" s="169"/>
      <c r="OBQ93" s="169"/>
      <c r="OBR93" s="169"/>
      <c r="OBS93" s="169"/>
      <c r="OBT93" s="169"/>
      <c r="OBU93" s="169"/>
      <c r="OBV93" s="169"/>
      <c r="OBW93" s="169"/>
      <c r="OBX93" s="169"/>
      <c r="OBY93" s="169"/>
      <c r="OBZ93" s="169"/>
      <c r="OCA93" s="169"/>
      <c r="OCB93" s="169"/>
      <c r="OCC93" s="169"/>
      <c r="OCD93" s="169"/>
      <c r="OCE93" s="169"/>
      <c r="OCF93" s="169"/>
      <c r="OCG93" s="169"/>
      <c r="OCH93" s="169"/>
      <c r="OCI93" s="169"/>
      <c r="OCJ93" s="169"/>
      <c r="OCK93" s="169"/>
      <c r="OCL93" s="169"/>
      <c r="OCM93" s="169"/>
      <c r="OCN93" s="169"/>
      <c r="OCO93" s="169"/>
      <c r="OCP93" s="169"/>
      <c r="OCQ93" s="169"/>
      <c r="OCR93" s="169"/>
      <c r="OCS93" s="169"/>
      <c r="OCT93" s="169"/>
      <c r="OCU93" s="169"/>
      <c r="OCV93" s="169"/>
      <c r="OCW93" s="169"/>
      <c r="OCX93" s="169"/>
      <c r="OCY93" s="169"/>
      <c r="OCZ93" s="169"/>
      <c r="ODA93" s="169"/>
      <c r="ODB93" s="169"/>
      <c r="ODC93" s="169"/>
      <c r="ODD93" s="169"/>
      <c r="ODE93" s="169"/>
      <c r="ODF93" s="169"/>
      <c r="ODG93" s="169"/>
      <c r="ODH93" s="169"/>
      <c r="ODI93" s="169"/>
      <c r="ODJ93" s="169"/>
      <c r="ODK93" s="169"/>
      <c r="ODL93" s="169"/>
      <c r="ODM93" s="169"/>
      <c r="ODN93" s="169"/>
      <c r="ODO93" s="169"/>
      <c r="ODP93" s="169"/>
      <c r="ODQ93" s="169"/>
      <c r="ODR93" s="169"/>
      <c r="ODS93" s="169"/>
      <c r="ODT93" s="169"/>
      <c r="ODU93" s="169"/>
      <c r="ODV93" s="169"/>
      <c r="ODW93" s="169"/>
      <c r="ODX93" s="169"/>
      <c r="ODY93" s="169"/>
      <c r="ODZ93" s="169"/>
      <c r="OEA93" s="169"/>
      <c r="OEB93" s="169"/>
      <c r="OEC93" s="169"/>
      <c r="OED93" s="169"/>
      <c r="OEE93" s="169"/>
      <c r="OEF93" s="169"/>
      <c r="OEG93" s="169"/>
      <c r="OEH93" s="169"/>
      <c r="OEI93" s="169"/>
      <c r="OEJ93" s="169"/>
      <c r="OEK93" s="169"/>
      <c r="OEL93" s="169"/>
      <c r="OEM93" s="169"/>
      <c r="OEN93" s="169"/>
      <c r="OEO93" s="169"/>
      <c r="OEP93" s="169"/>
      <c r="OEQ93" s="169"/>
      <c r="OER93" s="169"/>
      <c r="OES93" s="169"/>
      <c r="OET93" s="169"/>
      <c r="OEU93" s="169"/>
      <c r="OEV93" s="169"/>
      <c r="OEW93" s="169"/>
      <c r="OEX93" s="169"/>
      <c r="OEY93" s="169"/>
      <c r="OEZ93" s="169"/>
      <c r="OFA93" s="169"/>
      <c r="OFB93" s="169"/>
      <c r="OFC93" s="169"/>
      <c r="OFD93" s="169"/>
      <c r="OFE93" s="169"/>
      <c r="OFF93" s="169"/>
      <c r="OFG93" s="169"/>
      <c r="OFH93" s="169"/>
      <c r="OFI93" s="169"/>
      <c r="OFJ93" s="169"/>
      <c r="OFK93" s="169"/>
      <c r="OFL93" s="169"/>
      <c r="OFM93" s="169"/>
      <c r="OFN93" s="169"/>
      <c r="OFO93" s="169"/>
      <c r="OFP93" s="169"/>
      <c r="OFQ93" s="169"/>
      <c r="OFR93" s="169"/>
      <c r="OFS93" s="169"/>
      <c r="OFT93" s="169"/>
      <c r="OFU93" s="169"/>
      <c r="OFV93" s="169"/>
      <c r="OFW93" s="169"/>
      <c r="OFX93" s="169"/>
      <c r="OFY93" s="169"/>
      <c r="OFZ93" s="169"/>
      <c r="OGA93" s="169"/>
      <c r="OGB93" s="169"/>
      <c r="OGC93" s="169"/>
      <c r="OGD93" s="169"/>
      <c r="OGE93" s="169"/>
      <c r="OGF93" s="169"/>
      <c r="OGG93" s="169"/>
      <c r="OGH93" s="169"/>
      <c r="OGI93" s="169"/>
      <c r="OGJ93" s="169"/>
      <c r="OGK93" s="169"/>
      <c r="OGL93" s="169"/>
      <c r="OGM93" s="169"/>
      <c r="OGN93" s="169"/>
      <c r="OGO93" s="169"/>
      <c r="OGP93" s="169"/>
      <c r="OGQ93" s="169"/>
      <c r="OGR93" s="169"/>
      <c r="OGS93" s="169"/>
      <c r="OGT93" s="169"/>
      <c r="OGU93" s="169"/>
      <c r="OGV93" s="169"/>
      <c r="OGW93" s="169"/>
      <c r="OGX93" s="169"/>
      <c r="OGY93" s="169"/>
      <c r="OGZ93" s="169"/>
      <c r="OHA93" s="169"/>
      <c r="OHB93" s="169"/>
      <c r="OHC93" s="169"/>
      <c r="OHD93" s="169"/>
      <c r="OHE93" s="169"/>
      <c r="OHF93" s="169"/>
      <c r="OHG93" s="169"/>
      <c r="OHH93" s="169"/>
      <c r="OHI93" s="169"/>
      <c r="OHJ93" s="169"/>
      <c r="OHK93" s="169"/>
      <c r="OHL93" s="169"/>
      <c r="OHM93" s="169"/>
      <c r="OHN93" s="169"/>
      <c r="OHO93" s="169"/>
      <c r="OHP93" s="169"/>
      <c r="OHQ93" s="169"/>
      <c r="OHR93" s="169"/>
      <c r="OHS93" s="169"/>
      <c r="OHT93" s="169"/>
      <c r="OHU93" s="169"/>
      <c r="OHV93" s="169"/>
      <c r="OHW93" s="169"/>
      <c r="OHX93" s="169"/>
      <c r="OHY93" s="169"/>
      <c r="OHZ93" s="169"/>
      <c r="OIA93" s="169"/>
      <c r="OIB93" s="169"/>
      <c r="OIC93" s="169"/>
      <c r="OID93" s="169"/>
      <c r="OIE93" s="169"/>
      <c r="OIF93" s="169"/>
      <c r="OIG93" s="169"/>
      <c r="OIH93" s="169"/>
      <c r="OII93" s="169"/>
      <c r="OIJ93" s="169"/>
      <c r="OIK93" s="169"/>
      <c r="OIL93" s="169"/>
      <c r="OIM93" s="169"/>
      <c r="OIN93" s="169"/>
      <c r="OIO93" s="169"/>
      <c r="OIP93" s="169"/>
      <c r="OIQ93" s="169"/>
      <c r="OIR93" s="169"/>
      <c r="OIS93" s="169"/>
      <c r="OIT93" s="169"/>
      <c r="OIU93" s="169"/>
      <c r="OIV93" s="169"/>
      <c r="OIW93" s="169"/>
      <c r="OIX93" s="169"/>
      <c r="OIY93" s="169"/>
      <c r="OIZ93" s="169"/>
      <c r="OJA93" s="169"/>
      <c r="OJB93" s="169"/>
      <c r="OJC93" s="169"/>
      <c r="OJD93" s="169"/>
      <c r="OJE93" s="169"/>
      <c r="OJF93" s="169"/>
      <c r="OJG93" s="169"/>
      <c r="OJH93" s="169"/>
      <c r="OJI93" s="169"/>
      <c r="OJJ93" s="169"/>
      <c r="OJK93" s="169"/>
      <c r="OJL93" s="169"/>
      <c r="OJM93" s="169"/>
      <c r="OJN93" s="169"/>
      <c r="OJO93" s="169"/>
      <c r="OJP93" s="169"/>
      <c r="OJQ93" s="169"/>
      <c r="OJR93" s="169"/>
      <c r="OJS93" s="169"/>
      <c r="OJT93" s="169"/>
      <c r="OJU93" s="169"/>
      <c r="OJV93" s="169"/>
      <c r="OJW93" s="169"/>
      <c r="OJX93" s="169"/>
      <c r="OJY93" s="169"/>
      <c r="OJZ93" s="169"/>
      <c r="OKA93" s="169"/>
      <c r="OKB93" s="169"/>
      <c r="OKC93" s="169"/>
      <c r="OKD93" s="169"/>
      <c r="OKE93" s="169"/>
      <c r="OKF93" s="169"/>
      <c r="OKG93" s="169"/>
      <c r="OKH93" s="169"/>
      <c r="OKI93" s="169"/>
      <c r="OKJ93" s="169"/>
      <c r="OKK93" s="169"/>
      <c r="OKL93" s="169"/>
      <c r="OKM93" s="169"/>
      <c r="OKN93" s="169"/>
      <c r="OKO93" s="169"/>
      <c r="OKP93" s="169"/>
      <c r="OKQ93" s="169"/>
      <c r="OKR93" s="169"/>
      <c r="OKS93" s="169"/>
      <c r="OKT93" s="169"/>
      <c r="OKU93" s="169"/>
      <c r="OKV93" s="169"/>
      <c r="OKW93" s="169"/>
      <c r="OKX93" s="169"/>
      <c r="OKY93" s="169"/>
      <c r="OKZ93" s="169"/>
      <c r="OLA93" s="169"/>
      <c r="OLB93" s="169"/>
      <c r="OLC93" s="169"/>
      <c r="OLD93" s="169"/>
      <c r="OLE93" s="169"/>
      <c r="OLF93" s="169"/>
      <c r="OLG93" s="169"/>
      <c r="OLH93" s="169"/>
      <c r="OLI93" s="169"/>
      <c r="OLJ93" s="169"/>
      <c r="OLK93" s="169"/>
      <c r="OLL93" s="169"/>
      <c r="OLM93" s="169"/>
      <c r="OLN93" s="169"/>
      <c r="OLO93" s="169"/>
      <c r="OLP93" s="169"/>
      <c r="OLQ93" s="169"/>
      <c r="OLR93" s="169"/>
      <c r="OLS93" s="169"/>
      <c r="OLT93" s="169"/>
      <c r="OLU93" s="169"/>
      <c r="OLV93" s="169"/>
      <c r="OLW93" s="169"/>
      <c r="OLX93" s="169"/>
      <c r="OLY93" s="169"/>
      <c r="OLZ93" s="169"/>
      <c r="OMA93" s="169"/>
      <c r="OMB93" s="169"/>
      <c r="OMC93" s="169"/>
      <c r="OMD93" s="169"/>
      <c r="OME93" s="169"/>
      <c r="OMF93" s="169"/>
      <c r="OMG93" s="169"/>
      <c r="OMH93" s="169"/>
      <c r="OMI93" s="169"/>
      <c r="OMJ93" s="169"/>
      <c r="OMK93" s="169"/>
      <c r="OML93" s="169"/>
      <c r="OMM93" s="169"/>
      <c r="OMN93" s="169"/>
      <c r="OMO93" s="169"/>
      <c r="OMP93" s="169"/>
      <c r="OMQ93" s="169"/>
      <c r="OMR93" s="169"/>
      <c r="OMS93" s="169"/>
      <c r="OMT93" s="169"/>
      <c r="OMU93" s="169"/>
      <c r="OMV93" s="169"/>
      <c r="OMW93" s="169"/>
      <c r="OMX93" s="169"/>
      <c r="OMY93" s="169"/>
      <c r="OMZ93" s="169"/>
      <c r="ONA93" s="169"/>
      <c r="ONB93" s="169"/>
      <c r="ONC93" s="169"/>
      <c r="OND93" s="169"/>
      <c r="ONE93" s="169"/>
      <c r="ONF93" s="169"/>
      <c r="ONG93" s="169"/>
      <c r="ONH93" s="169"/>
      <c r="ONI93" s="169"/>
      <c r="ONJ93" s="169"/>
      <c r="ONK93" s="169"/>
      <c r="ONL93" s="169"/>
      <c r="ONM93" s="169"/>
      <c r="ONN93" s="169"/>
      <c r="ONO93" s="169"/>
      <c r="ONP93" s="169"/>
      <c r="ONQ93" s="169"/>
      <c r="ONR93" s="169"/>
      <c r="ONS93" s="169"/>
      <c r="ONT93" s="169"/>
      <c r="ONU93" s="169"/>
      <c r="ONV93" s="169"/>
      <c r="ONW93" s="169"/>
      <c r="ONX93" s="169"/>
      <c r="ONY93" s="169"/>
      <c r="ONZ93" s="169"/>
      <c r="OOA93" s="169"/>
      <c r="OOB93" s="169"/>
      <c r="OOC93" s="169"/>
      <c r="OOD93" s="169"/>
      <c r="OOE93" s="169"/>
      <c r="OOF93" s="169"/>
      <c r="OOG93" s="169"/>
      <c r="OOH93" s="169"/>
      <c r="OOI93" s="169"/>
      <c r="OOJ93" s="169"/>
      <c r="OOK93" s="169"/>
      <c r="OOL93" s="169"/>
      <c r="OOM93" s="169"/>
      <c r="OON93" s="169"/>
      <c r="OOO93" s="169"/>
      <c r="OOP93" s="169"/>
      <c r="OOQ93" s="169"/>
      <c r="OOR93" s="169"/>
      <c r="OOS93" s="169"/>
      <c r="OOT93" s="169"/>
      <c r="OOU93" s="169"/>
      <c r="OOV93" s="169"/>
      <c r="OOW93" s="169"/>
      <c r="OOX93" s="169"/>
      <c r="OOY93" s="169"/>
      <c r="OOZ93" s="169"/>
      <c r="OPA93" s="169"/>
      <c r="OPB93" s="169"/>
      <c r="OPC93" s="169"/>
      <c r="OPD93" s="169"/>
      <c r="OPE93" s="169"/>
      <c r="OPF93" s="169"/>
      <c r="OPG93" s="169"/>
      <c r="OPH93" s="169"/>
      <c r="OPI93" s="169"/>
      <c r="OPJ93" s="169"/>
      <c r="OPK93" s="169"/>
      <c r="OPL93" s="169"/>
      <c r="OPM93" s="169"/>
      <c r="OPN93" s="169"/>
      <c r="OPO93" s="169"/>
      <c r="OPP93" s="169"/>
      <c r="OPQ93" s="169"/>
      <c r="OPR93" s="169"/>
      <c r="OPS93" s="169"/>
      <c r="OPT93" s="169"/>
      <c r="OPU93" s="169"/>
      <c r="OPV93" s="169"/>
      <c r="OPW93" s="169"/>
      <c r="OPX93" s="169"/>
      <c r="OPY93" s="169"/>
      <c r="OPZ93" s="169"/>
      <c r="OQA93" s="169"/>
      <c r="OQB93" s="169"/>
      <c r="OQC93" s="169"/>
      <c r="OQD93" s="169"/>
      <c r="OQE93" s="169"/>
      <c r="OQF93" s="169"/>
      <c r="OQG93" s="169"/>
      <c r="OQH93" s="169"/>
      <c r="OQI93" s="169"/>
      <c r="OQJ93" s="169"/>
      <c r="OQK93" s="169"/>
      <c r="OQL93" s="169"/>
      <c r="OQM93" s="169"/>
      <c r="OQN93" s="169"/>
      <c r="OQO93" s="169"/>
      <c r="OQP93" s="169"/>
      <c r="OQQ93" s="169"/>
      <c r="OQR93" s="169"/>
      <c r="OQS93" s="169"/>
      <c r="OQT93" s="169"/>
      <c r="OQU93" s="169"/>
      <c r="OQV93" s="169"/>
      <c r="OQW93" s="169"/>
      <c r="OQX93" s="169"/>
      <c r="OQY93" s="169"/>
      <c r="OQZ93" s="169"/>
      <c r="ORA93" s="169"/>
      <c r="ORB93" s="169"/>
      <c r="ORC93" s="169"/>
      <c r="ORD93" s="169"/>
      <c r="ORE93" s="169"/>
      <c r="ORF93" s="169"/>
      <c r="ORG93" s="169"/>
      <c r="ORH93" s="169"/>
      <c r="ORI93" s="169"/>
      <c r="ORJ93" s="169"/>
      <c r="ORK93" s="169"/>
      <c r="ORL93" s="169"/>
      <c r="ORM93" s="169"/>
      <c r="ORN93" s="169"/>
      <c r="ORO93" s="169"/>
      <c r="ORP93" s="169"/>
      <c r="ORQ93" s="169"/>
      <c r="ORR93" s="169"/>
      <c r="ORS93" s="169"/>
      <c r="ORT93" s="169"/>
      <c r="ORU93" s="169"/>
      <c r="ORV93" s="169"/>
      <c r="ORW93" s="169"/>
      <c r="ORX93" s="169"/>
      <c r="ORY93" s="169"/>
      <c r="ORZ93" s="169"/>
      <c r="OSA93" s="169"/>
      <c r="OSB93" s="169"/>
      <c r="OSC93" s="169"/>
      <c r="OSD93" s="169"/>
      <c r="OSE93" s="169"/>
      <c r="OSF93" s="169"/>
      <c r="OSG93" s="169"/>
      <c r="OSH93" s="169"/>
      <c r="OSI93" s="169"/>
      <c r="OSJ93" s="169"/>
      <c r="OSK93" s="169"/>
      <c r="OSL93" s="169"/>
      <c r="OSM93" s="169"/>
      <c r="OSN93" s="169"/>
      <c r="OSO93" s="169"/>
      <c r="OSP93" s="169"/>
      <c r="OSQ93" s="169"/>
      <c r="OSR93" s="169"/>
      <c r="OSS93" s="169"/>
      <c r="OST93" s="169"/>
      <c r="OSU93" s="169"/>
      <c r="OSV93" s="169"/>
      <c r="OSW93" s="169"/>
      <c r="OSX93" s="169"/>
      <c r="OSY93" s="169"/>
      <c r="OSZ93" s="169"/>
      <c r="OTA93" s="169"/>
      <c r="OTB93" s="169"/>
      <c r="OTC93" s="169"/>
      <c r="OTD93" s="169"/>
      <c r="OTE93" s="169"/>
      <c r="OTF93" s="169"/>
      <c r="OTG93" s="169"/>
      <c r="OTH93" s="169"/>
      <c r="OTI93" s="169"/>
      <c r="OTJ93" s="169"/>
      <c r="OTK93" s="169"/>
      <c r="OTL93" s="169"/>
      <c r="OTM93" s="169"/>
      <c r="OTN93" s="169"/>
      <c r="OTO93" s="169"/>
      <c r="OTP93" s="169"/>
      <c r="OTQ93" s="169"/>
      <c r="OTR93" s="169"/>
      <c r="OTS93" s="169"/>
      <c r="OTT93" s="169"/>
      <c r="OTU93" s="169"/>
      <c r="OTV93" s="169"/>
      <c r="OTW93" s="169"/>
      <c r="OTX93" s="169"/>
      <c r="OTY93" s="169"/>
      <c r="OTZ93" s="169"/>
      <c r="OUA93" s="169"/>
      <c r="OUB93" s="169"/>
      <c r="OUC93" s="169"/>
      <c r="OUD93" s="169"/>
      <c r="OUE93" s="169"/>
      <c r="OUF93" s="169"/>
      <c r="OUG93" s="169"/>
      <c r="OUH93" s="169"/>
      <c r="OUI93" s="169"/>
      <c r="OUJ93" s="169"/>
      <c r="OUK93" s="169"/>
      <c r="OUL93" s="169"/>
      <c r="OUM93" s="169"/>
      <c r="OUN93" s="169"/>
      <c r="OUO93" s="169"/>
      <c r="OUP93" s="169"/>
      <c r="OUQ93" s="169"/>
      <c r="OUR93" s="169"/>
      <c r="OUS93" s="169"/>
      <c r="OUT93" s="169"/>
      <c r="OUU93" s="169"/>
      <c r="OUV93" s="169"/>
      <c r="OUW93" s="169"/>
      <c r="OUX93" s="169"/>
      <c r="OUY93" s="169"/>
      <c r="OUZ93" s="169"/>
      <c r="OVA93" s="169"/>
      <c r="OVB93" s="169"/>
      <c r="OVC93" s="169"/>
      <c r="OVD93" s="169"/>
      <c r="OVE93" s="169"/>
      <c r="OVF93" s="169"/>
      <c r="OVG93" s="169"/>
      <c r="OVH93" s="169"/>
      <c r="OVI93" s="169"/>
      <c r="OVJ93" s="169"/>
      <c r="OVK93" s="169"/>
      <c r="OVL93" s="169"/>
      <c r="OVM93" s="169"/>
      <c r="OVN93" s="169"/>
      <c r="OVO93" s="169"/>
      <c r="OVP93" s="169"/>
      <c r="OVQ93" s="169"/>
      <c r="OVR93" s="169"/>
      <c r="OVS93" s="169"/>
      <c r="OVT93" s="169"/>
      <c r="OVU93" s="169"/>
      <c r="OVV93" s="169"/>
      <c r="OVW93" s="169"/>
      <c r="OVX93" s="169"/>
      <c r="OVY93" s="169"/>
      <c r="OVZ93" s="169"/>
      <c r="OWA93" s="169"/>
      <c r="OWB93" s="169"/>
      <c r="OWC93" s="169"/>
      <c r="OWD93" s="169"/>
      <c r="OWE93" s="169"/>
      <c r="OWF93" s="169"/>
      <c r="OWG93" s="169"/>
      <c r="OWH93" s="169"/>
      <c r="OWI93" s="169"/>
      <c r="OWJ93" s="169"/>
      <c r="OWK93" s="169"/>
      <c r="OWL93" s="169"/>
      <c r="OWM93" s="169"/>
      <c r="OWN93" s="169"/>
      <c r="OWO93" s="169"/>
      <c r="OWP93" s="169"/>
      <c r="OWQ93" s="169"/>
      <c r="OWR93" s="169"/>
      <c r="OWS93" s="169"/>
      <c r="OWT93" s="169"/>
      <c r="OWU93" s="169"/>
      <c r="OWV93" s="169"/>
      <c r="OWW93" s="169"/>
      <c r="OWX93" s="169"/>
      <c r="OWY93" s="169"/>
      <c r="OWZ93" s="169"/>
      <c r="OXA93" s="169"/>
      <c r="OXB93" s="169"/>
      <c r="OXC93" s="169"/>
      <c r="OXD93" s="169"/>
      <c r="OXE93" s="169"/>
      <c r="OXF93" s="169"/>
      <c r="OXG93" s="169"/>
      <c r="OXH93" s="169"/>
      <c r="OXI93" s="169"/>
      <c r="OXJ93" s="169"/>
      <c r="OXK93" s="169"/>
      <c r="OXL93" s="169"/>
      <c r="OXM93" s="169"/>
      <c r="OXN93" s="169"/>
      <c r="OXO93" s="169"/>
      <c r="OXP93" s="169"/>
      <c r="OXQ93" s="169"/>
      <c r="OXR93" s="169"/>
      <c r="OXS93" s="169"/>
      <c r="OXT93" s="169"/>
      <c r="OXU93" s="169"/>
      <c r="OXV93" s="169"/>
      <c r="OXW93" s="169"/>
      <c r="OXX93" s="169"/>
      <c r="OXY93" s="169"/>
      <c r="OXZ93" s="169"/>
      <c r="OYA93" s="169"/>
      <c r="OYB93" s="169"/>
      <c r="OYC93" s="169"/>
      <c r="OYD93" s="169"/>
      <c r="OYE93" s="169"/>
      <c r="OYF93" s="169"/>
      <c r="OYG93" s="169"/>
      <c r="OYH93" s="169"/>
      <c r="OYI93" s="169"/>
      <c r="OYJ93" s="169"/>
      <c r="OYK93" s="169"/>
      <c r="OYL93" s="169"/>
      <c r="OYM93" s="169"/>
      <c r="OYN93" s="169"/>
      <c r="OYO93" s="169"/>
      <c r="OYP93" s="169"/>
      <c r="OYQ93" s="169"/>
      <c r="OYR93" s="169"/>
      <c r="OYS93" s="169"/>
      <c r="OYT93" s="169"/>
      <c r="OYU93" s="169"/>
      <c r="OYV93" s="169"/>
      <c r="OYW93" s="169"/>
      <c r="OYX93" s="169"/>
      <c r="OYY93" s="169"/>
      <c r="OYZ93" s="169"/>
      <c r="OZA93" s="169"/>
      <c r="OZB93" s="169"/>
      <c r="OZC93" s="169"/>
      <c r="OZD93" s="169"/>
      <c r="OZE93" s="169"/>
      <c r="OZF93" s="169"/>
      <c r="OZG93" s="169"/>
      <c r="OZH93" s="169"/>
      <c r="OZI93" s="169"/>
      <c r="OZJ93" s="169"/>
      <c r="OZK93" s="169"/>
      <c r="OZL93" s="169"/>
      <c r="OZM93" s="169"/>
      <c r="OZN93" s="169"/>
      <c r="OZO93" s="169"/>
      <c r="OZP93" s="169"/>
      <c r="OZQ93" s="169"/>
      <c r="OZR93" s="169"/>
      <c r="OZS93" s="169"/>
      <c r="OZT93" s="169"/>
      <c r="OZU93" s="169"/>
      <c r="OZV93" s="169"/>
      <c r="OZW93" s="169"/>
      <c r="OZX93" s="169"/>
      <c r="OZY93" s="169"/>
      <c r="OZZ93" s="169"/>
      <c r="PAA93" s="169"/>
      <c r="PAB93" s="169"/>
      <c r="PAC93" s="169"/>
      <c r="PAD93" s="169"/>
      <c r="PAE93" s="169"/>
      <c r="PAF93" s="169"/>
      <c r="PAG93" s="169"/>
      <c r="PAH93" s="169"/>
      <c r="PAI93" s="169"/>
      <c r="PAJ93" s="169"/>
      <c r="PAK93" s="169"/>
      <c r="PAL93" s="169"/>
      <c r="PAM93" s="169"/>
      <c r="PAN93" s="169"/>
      <c r="PAO93" s="169"/>
      <c r="PAP93" s="169"/>
      <c r="PAQ93" s="169"/>
      <c r="PAR93" s="169"/>
      <c r="PAS93" s="169"/>
      <c r="PAT93" s="169"/>
      <c r="PAU93" s="169"/>
      <c r="PAV93" s="169"/>
      <c r="PAW93" s="169"/>
      <c r="PAX93" s="169"/>
      <c r="PAY93" s="169"/>
      <c r="PAZ93" s="169"/>
      <c r="PBA93" s="169"/>
      <c r="PBB93" s="169"/>
      <c r="PBC93" s="169"/>
      <c r="PBD93" s="169"/>
      <c r="PBE93" s="169"/>
      <c r="PBF93" s="169"/>
      <c r="PBG93" s="169"/>
      <c r="PBH93" s="169"/>
      <c r="PBI93" s="169"/>
      <c r="PBJ93" s="169"/>
      <c r="PBK93" s="169"/>
      <c r="PBL93" s="169"/>
      <c r="PBM93" s="169"/>
      <c r="PBN93" s="169"/>
      <c r="PBO93" s="169"/>
      <c r="PBP93" s="169"/>
      <c r="PBQ93" s="169"/>
      <c r="PBR93" s="169"/>
      <c r="PBS93" s="169"/>
      <c r="PBT93" s="169"/>
      <c r="PBU93" s="169"/>
      <c r="PBV93" s="169"/>
      <c r="PBW93" s="169"/>
      <c r="PBX93" s="169"/>
      <c r="PBY93" s="169"/>
      <c r="PBZ93" s="169"/>
      <c r="PCA93" s="169"/>
      <c r="PCB93" s="169"/>
      <c r="PCC93" s="169"/>
      <c r="PCD93" s="169"/>
      <c r="PCE93" s="169"/>
      <c r="PCF93" s="169"/>
      <c r="PCG93" s="169"/>
      <c r="PCH93" s="169"/>
      <c r="PCI93" s="169"/>
      <c r="PCJ93" s="169"/>
      <c r="PCK93" s="169"/>
      <c r="PCL93" s="169"/>
      <c r="PCM93" s="169"/>
      <c r="PCN93" s="169"/>
      <c r="PCO93" s="169"/>
      <c r="PCP93" s="169"/>
      <c r="PCQ93" s="169"/>
      <c r="PCR93" s="169"/>
      <c r="PCS93" s="169"/>
      <c r="PCT93" s="169"/>
      <c r="PCU93" s="169"/>
      <c r="PCV93" s="169"/>
      <c r="PCW93" s="169"/>
      <c r="PCX93" s="169"/>
      <c r="PCY93" s="169"/>
      <c r="PCZ93" s="169"/>
      <c r="PDA93" s="169"/>
      <c r="PDB93" s="169"/>
      <c r="PDC93" s="169"/>
      <c r="PDD93" s="169"/>
      <c r="PDE93" s="169"/>
      <c r="PDF93" s="169"/>
      <c r="PDG93" s="169"/>
      <c r="PDH93" s="169"/>
      <c r="PDI93" s="169"/>
      <c r="PDJ93" s="169"/>
      <c r="PDK93" s="169"/>
      <c r="PDL93" s="169"/>
      <c r="PDM93" s="169"/>
      <c r="PDN93" s="169"/>
      <c r="PDO93" s="169"/>
      <c r="PDP93" s="169"/>
      <c r="PDQ93" s="169"/>
      <c r="PDR93" s="169"/>
      <c r="PDS93" s="169"/>
      <c r="PDT93" s="169"/>
      <c r="PDU93" s="169"/>
      <c r="PDV93" s="169"/>
      <c r="PDW93" s="169"/>
      <c r="PDX93" s="169"/>
      <c r="PDY93" s="169"/>
      <c r="PDZ93" s="169"/>
      <c r="PEA93" s="169"/>
      <c r="PEB93" s="169"/>
      <c r="PEC93" s="169"/>
      <c r="PED93" s="169"/>
      <c r="PEE93" s="169"/>
      <c r="PEF93" s="169"/>
      <c r="PEG93" s="169"/>
      <c r="PEH93" s="169"/>
      <c r="PEI93" s="169"/>
      <c r="PEJ93" s="169"/>
      <c r="PEK93" s="169"/>
      <c r="PEL93" s="169"/>
      <c r="PEM93" s="169"/>
      <c r="PEN93" s="169"/>
      <c r="PEO93" s="169"/>
      <c r="PEP93" s="169"/>
      <c r="PEQ93" s="169"/>
      <c r="PER93" s="169"/>
      <c r="PES93" s="169"/>
      <c r="PET93" s="169"/>
      <c r="PEU93" s="169"/>
      <c r="PEV93" s="169"/>
      <c r="PEW93" s="169"/>
      <c r="PEX93" s="169"/>
      <c r="PEY93" s="169"/>
      <c r="PEZ93" s="169"/>
      <c r="PFA93" s="169"/>
      <c r="PFB93" s="169"/>
      <c r="PFC93" s="169"/>
      <c r="PFD93" s="169"/>
      <c r="PFE93" s="169"/>
      <c r="PFF93" s="169"/>
      <c r="PFG93" s="169"/>
      <c r="PFH93" s="169"/>
      <c r="PFI93" s="169"/>
      <c r="PFJ93" s="169"/>
      <c r="PFK93" s="169"/>
      <c r="PFL93" s="169"/>
      <c r="PFM93" s="169"/>
      <c r="PFN93" s="169"/>
      <c r="PFO93" s="169"/>
      <c r="PFP93" s="169"/>
      <c r="PFQ93" s="169"/>
      <c r="PFR93" s="169"/>
      <c r="PFS93" s="169"/>
      <c r="PFT93" s="169"/>
      <c r="PFU93" s="169"/>
      <c r="PFV93" s="169"/>
      <c r="PFW93" s="169"/>
      <c r="PFX93" s="169"/>
      <c r="PFY93" s="169"/>
      <c r="PFZ93" s="169"/>
      <c r="PGA93" s="169"/>
      <c r="PGB93" s="169"/>
      <c r="PGC93" s="169"/>
      <c r="PGD93" s="169"/>
      <c r="PGE93" s="169"/>
      <c r="PGF93" s="169"/>
      <c r="PGG93" s="169"/>
      <c r="PGH93" s="169"/>
      <c r="PGI93" s="169"/>
      <c r="PGJ93" s="169"/>
      <c r="PGK93" s="169"/>
      <c r="PGL93" s="169"/>
      <c r="PGM93" s="169"/>
      <c r="PGN93" s="169"/>
      <c r="PGO93" s="169"/>
      <c r="PGP93" s="169"/>
      <c r="PGQ93" s="169"/>
      <c r="PGR93" s="169"/>
      <c r="PGS93" s="169"/>
      <c r="PGT93" s="169"/>
      <c r="PGU93" s="169"/>
      <c r="PGV93" s="169"/>
      <c r="PGW93" s="169"/>
      <c r="PGX93" s="169"/>
      <c r="PGY93" s="169"/>
      <c r="PGZ93" s="169"/>
      <c r="PHA93" s="169"/>
      <c r="PHB93" s="169"/>
      <c r="PHC93" s="169"/>
      <c r="PHD93" s="169"/>
      <c r="PHE93" s="169"/>
      <c r="PHF93" s="169"/>
      <c r="PHG93" s="169"/>
      <c r="PHH93" s="169"/>
      <c r="PHI93" s="169"/>
      <c r="PHJ93" s="169"/>
      <c r="PHK93" s="169"/>
      <c r="PHL93" s="169"/>
      <c r="PHM93" s="169"/>
      <c r="PHN93" s="169"/>
      <c r="PHO93" s="169"/>
      <c r="PHP93" s="169"/>
      <c r="PHQ93" s="169"/>
      <c r="PHR93" s="169"/>
      <c r="PHS93" s="169"/>
      <c r="PHT93" s="169"/>
      <c r="PHU93" s="169"/>
      <c r="PHV93" s="169"/>
      <c r="PHW93" s="169"/>
      <c r="PHX93" s="169"/>
      <c r="PHY93" s="169"/>
      <c r="PHZ93" s="169"/>
      <c r="PIA93" s="169"/>
      <c r="PIB93" s="169"/>
      <c r="PIC93" s="169"/>
      <c r="PID93" s="169"/>
      <c r="PIE93" s="169"/>
      <c r="PIF93" s="169"/>
      <c r="PIG93" s="169"/>
      <c r="PIH93" s="169"/>
      <c r="PII93" s="169"/>
      <c r="PIJ93" s="169"/>
      <c r="PIK93" s="169"/>
      <c r="PIL93" s="169"/>
      <c r="PIM93" s="169"/>
      <c r="PIN93" s="169"/>
      <c r="PIO93" s="169"/>
      <c r="PIP93" s="169"/>
      <c r="PIQ93" s="169"/>
      <c r="PIR93" s="169"/>
      <c r="PIS93" s="169"/>
      <c r="PIT93" s="169"/>
      <c r="PIU93" s="169"/>
      <c r="PIV93" s="169"/>
      <c r="PIW93" s="169"/>
      <c r="PIX93" s="169"/>
      <c r="PIY93" s="169"/>
      <c r="PIZ93" s="169"/>
      <c r="PJA93" s="169"/>
      <c r="PJB93" s="169"/>
      <c r="PJC93" s="169"/>
      <c r="PJD93" s="169"/>
      <c r="PJE93" s="169"/>
      <c r="PJF93" s="169"/>
      <c r="PJG93" s="169"/>
      <c r="PJH93" s="169"/>
      <c r="PJI93" s="169"/>
      <c r="PJJ93" s="169"/>
      <c r="PJK93" s="169"/>
      <c r="PJL93" s="169"/>
      <c r="PJM93" s="169"/>
      <c r="PJN93" s="169"/>
      <c r="PJO93" s="169"/>
      <c r="PJP93" s="169"/>
      <c r="PJQ93" s="169"/>
      <c r="PJR93" s="169"/>
      <c r="PJS93" s="169"/>
      <c r="PJT93" s="169"/>
      <c r="PJU93" s="169"/>
      <c r="PJV93" s="169"/>
      <c r="PJW93" s="169"/>
      <c r="PJX93" s="169"/>
      <c r="PJY93" s="169"/>
      <c r="PJZ93" s="169"/>
      <c r="PKA93" s="169"/>
      <c r="PKB93" s="169"/>
      <c r="PKC93" s="169"/>
      <c r="PKD93" s="169"/>
      <c r="PKE93" s="169"/>
      <c r="PKF93" s="169"/>
      <c r="PKG93" s="169"/>
      <c r="PKH93" s="169"/>
      <c r="PKI93" s="169"/>
      <c r="PKJ93" s="169"/>
      <c r="PKK93" s="169"/>
      <c r="PKL93" s="169"/>
      <c r="PKM93" s="169"/>
      <c r="PKN93" s="169"/>
      <c r="PKO93" s="169"/>
      <c r="PKP93" s="169"/>
      <c r="PKQ93" s="169"/>
      <c r="PKR93" s="169"/>
      <c r="PKS93" s="169"/>
      <c r="PKT93" s="169"/>
      <c r="PKU93" s="169"/>
      <c r="PKV93" s="169"/>
      <c r="PKW93" s="169"/>
      <c r="PKX93" s="169"/>
      <c r="PKY93" s="169"/>
      <c r="PKZ93" s="169"/>
      <c r="PLA93" s="169"/>
      <c r="PLB93" s="169"/>
      <c r="PLC93" s="169"/>
      <c r="PLD93" s="169"/>
      <c r="PLE93" s="169"/>
      <c r="PLF93" s="169"/>
      <c r="PLG93" s="169"/>
      <c r="PLH93" s="169"/>
      <c r="PLI93" s="169"/>
      <c r="PLJ93" s="169"/>
      <c r="PLK93" s="169"/>
      <c r="PLL93" s="169"/>
      <c r="PLM93" s="169"/>
      <c r="PLN93" s="169"/>
      <c r="PLO93" s="169"/>
      <c r="PLP93" s="169"/>
      <c r="PLQ93" s="169"/>
      <c r="PLR93" s="169"/>
      <c r="PLS93" s="169"/>
      <c r="PLT93" s="169"/>
      <c r="PLU93" s="169"/>
      <c r="PLV93" s="169"/>
      <c r="PLW93" s="169"/>
      <c r="PLX93" s="169"/>
      <c r="PLY93" s="169"/>
      <c r="PLZ93" s="169"/>
      <c r="PMA93" s="169"/>
      <c r="PMB93" s="169"/>
      <c r="PMC93" s="169"/>
      <c r="PMD93" s="169"/>
      <c r="PME93" s="169"/>
      <c r="PMF93" s="169"/>
      <c r="PMG93" s="169"/>
      <c r="PMH93" s="169"/>
      <c r="PMI93" s="169"/>
      <c r="PMJ93" s="169"/>
      <c r="PMK93" s="169"/>
      <c r="PML93" s="169"/>
      <c r="PMM93" s="169"/>
      <c r="PMN93" s="169"/>
      <c r="PMO93" s="169"/>
      <c r="PMP93" s="169"/>
      <c r="PMQ93" s="169"/>
      <c r="PMR93" s="169"/>
      <c r="PMS93" s="169"/>
      <c r="PMT93" s="169"/>
      <c r="PMU93" s="169"/>
      <c r="PMV93" s="169"/>
      <c r="PMW93" s="169"/>
      <c r="PMX93" s="169"/>
      <c r="PMY93" s="169"/>
      <c r="PMZ93" s="169"/>
      <c r="PNA93" s="169"/>
      <c r="PNB93" s="169"/>
      <c r="PNC93" s="169"/>
      <c r="PND93" s="169"/>
      <c r="PNE93" s="169"/>
      <c r="PNF93" s="169"/>
      <c r="PNG93" s="169"/>
      <c r="PNH93" s="169"/>
      <c r="PNI93" s="169"/>
      <c r="PNJ93" s="169"/>
      <c r="PNK93" s="169"/>
      <c r="PNL93" s="169"/>
      <c r="PNM93" s="169"/>
      <c r="PNN93" s="169"/>
      <c r="PNO93" s="169"/>
      <c r="PNP93" s="169"/>
      <c r="PNQ93" s="169"/>
      <c r="PNR93" s="169"/>
      <c r="PNS93" s="169"/>
      <c r="PNT93" s="169"/>
      <c r="PNU93" s="169"/>
      <c r="PNV93" s="169"/>
      <c r="PNW93" s="169"/>
      <c r="PNX93" s="169"/>
      <c r="PNY93" s="169"/>
      <c r="PNZ93" s="169"/>
      <c r="POA93" s="169"/>
      <c r="POB93" s="169"/>
      <c r="POC93" s="169"/>
      <c r="POD93" s="169"/>
      <c r="POE93" s="169"/>
      <c r="POF93" s="169"/>
      <c r="POG93" s="169"/>
      <c r="POH93" s="169"/>
      <c r="POI93" s="169"/>
      <c r="POJ93" s="169"/>
      <c r="POK93" s="169"/>
      <c r="POL93" s="169"/>
      <c r="POM93" s="169"/>
      <c r="PON93" s="169"/>
      <c r="POO93" s="169"/>
      <c r="POP93" s="169"/>
      <c r="POQ93" s="169"/>
      <c r="POR93" s="169"/>
      <c r="POS93" s="169"/>
      <c r="POT93" s="169"/>
      <c r="POU93" s="169"/>
      <c r="POV93" s="169"/>
      <c r="POW93" s="169"/>
      <c r="POX93" s="169"/>
      <c r="POY93" s="169"/>
      <c r="POZ93" s="169"/>
      <c r="PPA93" s="169"/>
      <c r="PPB93" s="169"/>
      <c r="PPC93" s="169"/>
      <c r="PPD93" s="169"/>
      <c r="PPE93" s="169"/>
      <c r="PPF93" s="169"/>
      <c r="PPG93" s="169"/>
      <c r="PPH93" s="169"/>
      <c r="PPI93" s="169"/>
      <c r="PPJ93" s="169"/>
      <c r="PPK93" s="169"/>
      <c r="PPL93" s="169"/>
      <c r="PPM93" s="169"/>
      <c r="PPN93" s="169"/>
      <c r="PPO93" s="169"/>
      <c r="PPP93" s="169"/>
      <c r="PPQ93" s="169"/>
      <c r="PPR93" s="169"/>
      <c r="PPS93" s="169"/>
      <c r="PPT93" s="169"/>
      <c r="PPU93" s="169"/>
      <c r="PPV93" s="169"/>
      <c r="PPW93" s="169"/>
      <c r="PPX93" s="169"/>
      <c r="PPY93" s="169"/>
      <c r="PPZ93" s="169"/>
      <c r="PQA93" s="169"/>
      <c r="PQB93" s="169"/>
      <c r="PQC93" s="169"/>
      <c r="PQD93" s="169"/>
      <c r="PQE93" s="169"/>
      <c r="PQF93" s="169"/>
      <c r="PQG93" s="169"/>
      <c r="PQH93" s="169"/>
      <c r="PQI93" s="169"/>
      <c r="PQJ93" s="169"/>
      <c r="PQK93" s="169"/>
      <c r="PQL93" s="169"/>
      <c r="PQM93" s="169"/>
      <c r="PQN93" s="169"/>
      <c r="PQO93" s="169"/>
      <c r="PQP93" s="169"/>
      <c r="PQQ93" s="169"/>
      <c r="PQR93" s="169"/>
      <c r="PQS93" s="169"/>
      <c r="PQT93" s="169"/>
      <c r="PQU93" s="169"/>
      <c r="PQV93" s="169"/>
      <c r="PQW93" s="169"/>
      <c r="PQX93" s="169"/>
      <c r="PQY93" s="169"/>
      <c r="PQZ93" s="169"/>
      <c r="PRA93" s="169"/>
      <c r="PRB93" s="169"/>
      <c r="PRC93" s="169"/>
      <c r="PRD93" s="169"/>
      <c r="PRE93" s="169"/>
      <c r="PRF93" s="169"/>
      <c r="PRG93" s="169"/>
      <c r="PRH93" s="169"/>
      <c r="PRI93" s="169"/>
      <c r="PRJ93" s="169"/>
      <c r="PRK93" s="169"/>
      <c r="PRL93" s="169"/>
      <c r="PRM93" s="169"/>
      <c r="PRN93" s="169"/>
      <c r="PRO93" s="169"/>
      <c r="PRP93" s="169"/>
      <c r="PRQ93" s="169"/>
      <c r="PRR93" s="169"/>
      <c r="PRS93" s="169"/>
      <c r="PRT93" s="169"/>
      <c r="PRU93" s="169"/>
      <c r="PRV93" s="169"/>
      <c r="PRW93" s="169"/>
      <c r="PRX93" s="169"/>
      <c r="PRY93" s="169"/>
      <c r="PRZ93" s="169"/>
      <c r="PSA93" s="169"/>
      <c r="PSB93" s="169"/>
      <c r="PSC93" s="169"/>
      <c r="PSD93" s="169"/>
      <c r="PSE93" s="169"/>
      <c r="PSF93" s="169"/>
      <c r="PSG93" s="169"/>
      <c r="PSH93" s="169"/>
      <c r="PSI93" s="169"/>
      <c r="PSJ93" s="169"/>
      <c r="PSK93" s="169"/>
      <c r="PSL93" s="169"/>
      <c r="PSM93" s="169"/>
      <c r="PSN93" s="169"/>
      <c r="PSO93" s="169"/>
      <c r="PSP93" s="169"/>
      <c r="PSQ93" s="169"/>
      <c r="PSR93" s="169"/>
      <c r="PSS93" s="169"/>
      <c r="PST93" s="169"/>
      <c r="PSU93" s="169"/>
      <c r="PSV93" s="169"/>
      <c r="PSW93" s="169"/>
      <c r="PSX93" s="169"/>
      <c r="PSY93" s="169"/>
      <c r="PSZ93" s="169"/>
      <c r="PTA93" s="169"/>
      <c r="PTB93" s="169"/>
      <c r="PTC93" s="169"/>
      <c r="PTD93" s="169"/>
      <c r="PTE93" s="169"/>
      <c r="PTF93" s="169"/>
      <c r="PTG93" s="169"/>
      <c r="PTH93" s="169"/>
      <c r="PTI93" s="169"/>
      <c r="PTJ93" s="169"/>
      <c r="PTK93" s="169"/>
      <c r="PTL93" s="169"/>
      <c r="PTM93" s="169"/>
      <c r="PTN93" s="169"/>
      <c r="PTO93" s="169"/>
      <c r="PTP93" s="169"/>
      <c r="PTQ93" s="169"/>
      <c r="PTR93" s="169"/>
      <c r="PTS93" s="169"/>
      <c r="PTT93" s="169"/>
      <c r="PTU93" s="169"/>
      <c r="PTV93" s="169"/>
      <c r="PTW93" s="169"/>
      <c r="PTX93" s="169"/>
      <c r="PTY93" s="169"/>
      <c r="PTZ93" s="169"/>
      <c r="PUA93" s="169"/>
      <c r="PUB93" s="169"/>
      <c r="PUC93" s="169"/>
      <c r="PUD93" s="169"/>
      <c r="PUE93" s="169"/>
      <c r="PUF93" s="169"/>
      <c r="PUG93" s="169"/>
      <c r="PUH93" s="169"/>
      <c r="PUI93" s="169"/>
      <c r="PUJ93" s="169"/>
      <c r="PUK93" s="169"/>
      <c r="PUL93" s="169"/>
      <c r="PUM93" s="169"/>
      <c r="PUN93" s="169"/>
      <c r="PUO93" s="169"/>
      <c r="PUP93" s="169"/>
      <c r="PUQ93" s="169"/>
      <c r="PUR93" s="169"/>
      <c r="PUS93" s="169"/>
      <c r="PUT93" s="169"/>
      <c r="PUU93" s="169"/>
      <c r="PUV93" s="169"/>
      <c r="PUW93" s="169"/>
      <c r="PUX93" s="169"/>
      <c r="PUY93" s="169"/>
      <c r="PUZ93" s="169"/>
      <c r="PVA93" s="169"/>
      <c r="PVB93" s="169"/>
      <c r="PVC93" s="169"/>
      <c r="PVD93" s="169"/>
      <c r="PVE93" s="169"/>
      <c r="PVF93" s="169"/>
      <c r="PVG93" s="169"/>
      <c r="PVH93" s="169"/>
      <c r="PVI93" s="169"/>
      <c r="PVJ93" s="169"/>
      <c r="PVK93" s="169"/>
      <c r="PVL93" s="169"/>
      <c r="PVM93" s="169"/>
      <c r="PVN93" s="169"/>
      <c r="PVO93" s="169"/>
      <c r="PVP93" s="169"/>
      <c r="PVQ93" s="169"/>
      <c r="PVR93" s="169"/>
      <c r="PVS93" s="169"/>
      <c r="PVT93" s="169"/>
      <c r="PVU93" s="169"/>
      <c r="PVV93" s="169"/>
      <c r="PVW93" s="169"/>
      <c r="PVX93" s="169"/>
      <c r="PVY93" s="169"/>
      <c r="PVZ93" s="169"/>
      <c r="PWA93" s="169"/>
      <c r="PWB93" s="169"/>
      <c r="PWC93" s="169"/>
      <c r="PWD93" s="169"/>
      <c r="PWE93" s="169"/>
      <c r="PWF93" s="169"/>
      <c r="PWG93" s="169"/>
      <c r="PWH93" s="169"/>
      <c r="PWI93" s="169"/>
      <c r="PWJ93" s="169"/>
      <c r="PWK93" s="169"/>
      <c r="PWL93" s="169"/>
      <c r="PWM93" s="169"/>
      <c r="PWN93" s="169"/>
      <c r="PWO93" s="169"/>
      <c r="PWP93" s="169"/>
      <c r="PWQ93" s="169"/>
      <c r="PWR93" s="169"/>
      <c r="PWS93" s="169"/>
      <c r="PWT93" s="169"/>
      <c r="PWU93" s="169"/>
      <c r="PWV93" s="169"/>
      <c r="PWW93" s="169"/>
      <c r="PWX93" s="169"/>
      <c r="PWY93" s="169"/>
      <c r="PWZ93" s="169"/>
      <c r="PXA93" s="169"/>
      <c r="PXB93" s="169"/>
      <c r="PXC93" s="169"/>
      <c r="PXD93" s="169"/>
      <c r="PXE93" s="169"/>
      <c r="PXF93" s="169"/>
      <c r="PXG93" s="169"/>
      <c r="PXH93" s="169"/>
      <c r="PXI93" s="169"/>
      <c r="PXJ93" s="169"/>
      <c r="PXK93" s="169"/>
      <c r="PXL93" s="169"/>
      <c r="PXM93" s="169"/>
      <c r="PXN93" s="169"/>
      <c r="PXO93" s="169"/>
      <c r="PXP93" s="169"/>
      <c r="PXQ93" s="169"/>
      <c r="PXR93" s="169"/>
      <c r="PXS93" s="169"/>
      <c r="PXT93" s="169"/>
      <c r="PXU93" s="169"/>
      <c r="PXV93" s="169"/>
      <c r="PXW93" s="169"/>
      <c r="PXX93" s="169"/>
      <c r="PXY93" s="169"/>
      <c r="PXZ93" s="169"/>
      <c r="PYA93" s="169"/>
      <c r="PYB93" s="169"/>
      <c r="PYC93" s="169"/>
      <c r="PYD93" s="169"/>
      <c r="PYE93" s="169"/>
      <c r="PYF93" s="169"/>
      <c r="PYG93" s="169"/>
      <c r="PYH93" s="169"/>
      <c r="PYI93" s="169"/>
      <c r="PYJ93" s="169"/>
      <c r="PYK93" s="169"/>
      <c r="PYL93" s="169"/>
      <c r="PYM93" s="169"/>
      <c r="PYN93" s="169"/>
      <c r="PYO93" s="169"/>
      <c r="PYP93" s="169"/>
      <c r="PYQ93" s="169"/>
      <c r="PYR93" s="169"/>
      <c r="PYS93" s="169"/>
      <c r="PYT93" s="169"/>
      <c r="PYU93" s="169"/>
      <c r="PYV93" s="169"/>
      <c r="PYW93" s="169"/>
      <c r="PYX93" s="169"/>
      <c r="PYY93" s="169"/>
      <c r="PYZ93" s="169"/>
      <c r="PZA93" s="169"/>
      <c r="PZB93" s="169"/>
      <c r="PZC93" s="169"/>
      <c r="PZD93" s="169"/>
      <c r="PZE93" s="169"/>
      <c r="PZF93" s="169"/>
      <c r="PZG93" s="169"/>
      <c r="PZH93" s="169"/>
      <c r="PZI93" s="169"/>
      <c r="PZJ93" s="169"/>
      <c r="PZK93" s="169"/>
      <c r="PZL93" s="169"/>
      <c r="PZM93" s="169"/>
      <c r="PZN93" s="169"/>
      <c r="PZO93" s="169"/>
      <c r="PZP93" s="169"/>
      <c r="PZQ93" s="169"/>
      <c r="PZR93" s="169"/>
      <c r="PZS93" s="169"/>
      <c r="PZT93" s="169"/>
      <c r="PZU93" s="169"/>
      <c r="PZV93" s="169"/>
      <c r="PZW93" s="169"/>
      <c r="PZX93" s="169"/>
      <c r="PZY93" s="169"/>
      <c r="PZZ93" s="169"/>
      <c r="QAA93" s="169"/>
      <c r="QAB93" s="169"/>
      <c r="QAC93" s="169"/>
      <c r="QAD93" s="169"/>
      <c r="QAE93" s="169"/>
      <c r="QAF93" s="169"/>
      <c r="QAG93" s="169"/>
      <c r="QAH93" s="169"/>
      <c r="QAI93" s="169"/>
      <c r="QAJ93" s="169"/>
      <c r="QAK93" s="169"/>
      <c r="QAL93" s="169"/>
      <c r="QAM93" s="169"/>
      <c r="QAN93" s="169"/>
      <c r="QAO93" s="169"/>
      <c r="QAP93" s="169"/>
      <c r="QAQ93" s="169"/>
      <c r="QAR93" s="169"/>
      <c r="QAS93" s="169"/>
      <c r="QAT93" s="169"/>
      <c r="QAU93" s="169"/>
      <c r="QAV93" s="169"/>
      <c r="QAW93" s="169"/>
      <c r="QAX93" s="169"/>
      <c r="QAY93" s="169"/>
      <c r="QAZ93" s="169"/>
      <c r="QBA93" s="169"/>
      <c r="QBB93" s="169"/>
      <c r="QBC93" s="169"/>
      <c r="QBD93" s="169"/>
      <c r="QBE93" s="169"/>
      <c r="QBF93" s="169"/>
      <c r="QBG93" s="169"/>
      <c r="QBH93" s="169"/>
      <c r="QBI93" s="169"/>
      <c r="QBJ93" s="169"/>
      <c r="QBK93" s="169"/>
      <c r="QBL93" s="169"/>
      <c r="QBM93" s="169"/>
      <c r="QBN93" s="169"/>
      <c r="QBO93" s="169"/>
      <c r="QBP93" s="169"/>
      <c r="QBQ93" s="169"/>
      <c r="QBR93" s="169"/>
      <c r="QBS93" s="169"/>
      <c r="QBT93" s="169"/>
      <c r="QBU93" s="169"/>
      <c r="QBV93" s="169"/>
      <c r="QBW93" s="169"/>
      <c r="QBX93" s="169"/>
      <c r="QBY93" s="169"/>
      <c r="QBZ93" s="169"/>
      <c r="QCA93" s="169"/>
      <c r="QCB93" s="169"/>
      <c r="QCC93" s="169"/>
      <c r="QCD93" s="169"/>
      <c r="QCE93" s="169"/>
      <c r="QCF93" s="169"/>
      <c r="QCG93" s="169"/>
      <c r="QCH93" s="169"/>
      <c r="QCI93" s="169"/>
      <c r="QCJ93" s="169"/>
      <c r="QCK93" s="169"/>
      <c r="QCL93" s="169"/>
      <c r="QCM93" s="169"/>
      <c r="QCN93" s="169"/>
      <c r="QCO93" s="169"/>
      <c r="QCP93" s="169"/>
      <c r="QCQ93" s="169"/>
      <c r="QCR93" s="169"/>
      <c r="QCS93" s="169"/>
      <c r="QCT93" s="169"/>
      <c r="QCU93" s="169"/>
      <c r="QCV93" s="169"/>
      <c r="QCW93" s="169"/>
      <c r="QCX93" s="169"/>
      <c r="QCY93" s="169"/>
      <c r="QCZ93" s="169"/>
      <c r="QDA93" s="169"/>
      <c r="QDB93" s="169"/>
      <c r="QDC93" s="169"/>
      <c r="QDD93" s="169"/>
      <c r="QDE93" s="169"/>
      <c r="QDF93" s="169"/>
      <c r="QDG93" s="169"/>
      <c r="QDH93" s="169"/>
      <c r="QDI93" s="169"/>
      <c r="QDJ93" s="169"/>
      <c r="QDK93" s="169"/>
      <c r="QDL93" s="169"/>
      <c r="QDM93" s="169"/>
      <c r="QDN93" s="169"/>
      <c r="QDO93" s="169"/>
      <c r="QDP93" s="169"/>
      <c r="QDQ93" s="169"/>
      <c r="QDR93" s="169"/>
      <c r="QDS93" s="169"/>
      <c r="QDT93" s="169"/>
      <c r="QDU93" s="169"/>
      <c r="QDV93" s="169"/>
      <c r="QDW93" s="169"/>
      <c r="QDX93" s="169"/>
      <c r="QDY93" s="169"/>
      <c r="QDZ93" s="169"/>
      <c r="QEA93" s="169"/>
      <c r="QEB93" s="169"/>
      <c r="QEC93" s="169"/>
      <c r="QED93" s="169"/>
      <c r="QEE93" s="169"/>
      <c r="QEF93" s="169"/>
      <c r="QEG93" s="169"/>
      <c r="QEH93" s="169"/>
      <c r="QEI93" s="169"/>
      <c r="QEJ93" s="169"/>
      <c r="QEK93" s="169"/>
      <c r="QEL93" s="169"/>
      <c r="QEM93" s="169"/>
      <c r="QEN93" s="169"/>
      <c r="QEO93" s="169"/>
      <c r="QEP93" s="169"/>
      <c r="QEQ93" s="169"/>
      <c r="QER93" s="169"/>
      <c r="QES93" s="169"/>
      <c r="QET93" s="169"/>
      <c r="QEU93" s="169"/>
      <c r="QEV93" s="169"/>
      <c r="QEW93" s="169"/>
      <c r="QEX93" s="169"/>
      <c r="QEY93" s="169"/>
      <c r="QEZ93" s="169"/>
      <c r="QFA93" s="169"/>
      <c r="QFB93" s="169"/>
      <c r="QFC93" s="169"/>
      <c r="QFD93" s="169"/>
      <c r="QFE93" s="169"/>
      <c r="QFF93" s="169"/>
      <c r="QFG93" s="169"/>
      <c r="QFH93" s="169"/>
      <c r="QFI93" s="169"/>
      <c r="QFJ93" s="169"/>
      <c r="QFK93" s="169"/>
      <c r="QFL93" s="169"/>
      <c r="QFM93" s="169"/>
      <c r="QFN93" s="169"/>
      <c r="QFO93" s="169"/>
      <c r="QFP93" s="169"/>
      <c r="QFQ93" s="169"/>
      <c r="QFR93" s="169"/>
      <c r="QFS93" s="169"/>
      <c r="QFT93" s="169"/>
      <c r="QFU93" s="169"/>
      <c r="QFV93" s="169"/>
      <c r="QFW93" s="169"/>
      <c r="QFX93" s="169"/>
      <c r="QFY93" s="169"/>
      <c r="QFZ93" s="169"/>
      <c r="QGA93" s="169"/>
      <c r="QGB93" s="169"/>
      <c r="QGC93" s="169"/>
      <c r="QGD93" s="169"/>
      <c r="QGE93" s="169"/>
      <c r="QGF93" s="169"/>
      <c r="QGG93" s="169"/>
      <c r="QGH93" s="169"/>
      <c r="QGI93" s="169"/>
      <c r="QGJ93" s="169"/>
      <c r="QGK93" s="169"/>
      <c r="QGL93" s="169"/>
      <c r="QGM93" s="169"/>
      <c r="QGN93" s="169"/>
      <c r="QGO93" s="169"/>
      <c r="QGP93" s="169"/>
      <c r="QGQ93" s="169"/>
      <c r="QGR93" s="169"/>
      <c r="QGS93" s="169"/>
      <c r="QGT93" s="169"/>
      <c r="QGU93" s="169"/>
      <c r="QGV93" s="169"/>
      <c r="QGW93" s="169"/>
      <c r="QGX93" s="169"/>
      <c r="QGY93" s="169"/>
      <c r="QGZ93" s="169"/>
      <c r="QHA93" s="169"/>
      <c r="QHB93" s="169"/>
      <c r="QHC93" s="169"/>
      <c r="QHD93" s="169"/>
      <c r="QHE93" s="169"/>
      <c r="QHF93" s="169"/>
      <c r="QHG93" s="169"/>
      <c r="QHH93" s="169"/>
      <c r="QHI93" s="169"/>
      <c r="QHJ93" s="169"/>
      <c r="QHK93" s="169"/>
      <c r="QHL93" s="169"/>
      <c r="QHM93" s="169"/>
      <c r="QHN93" s="169"/>
      <c r="QHO93" s="169"/>
      <c r="QHP93" s="169"/>
      <c r="QHQ93" s="169"/>
      <c r="QHR93" s="169"/>
      <c r="QHS93" s="169"/>
      <c r="QHT93" s="169"/>
      <c r="QHU93" s="169"/>
      <c r="QHV93" s="169"/>
      <c r="QHW93" s="169"/>
      <c r="QHX93" s="169"/>
      <c r="QHY93" s="169"/>
      <c r="QHZ93" s="169"/>
      <c r="QIA93" s="169"/>
      <c r="QIB93" s="169"/>
      <c r="QIC93" s="169"/>
      <c r="QID93" s="169"/>
      <c r="QIE93" s="169"/>
      <c r="QIF93" s="169"/>
      <c r="QIG93" s="169"/>
      <c r="QIH93" s="169"/>
      <c r="QII93" s="169"/>
      <c r="QIJ93" s="169"/>
      <c r="QIK93" s="169"/>
      <c r="QIL93" s="169"/>
      <c r="QIM93" s="169"/>
      <c r="QIN93" s="169"/>
      <c r="QIO93" s="169"/>
      <c r="QIP93" s="169"/>
      <c r="QIQ93" s="169"/>
      <c r="QIR93" s="169"/>
      <c r="QIS93" s="169"/>
      <c r="QIT93" s="169"/>
      <c r="QIU93" s="169"/>
      <c r="QIV93" s="169"/>
      <c r="QIW93" s="169"/>
      <c r="QIX93" s="169"/>
      <c r="QIY93" s="169"/>
      <c r="QIZ93" s="169"/>
      <c r="QJA93" s="169"/>
      <c r="QJB93" s="169"/>
      <c r="QJC93" s="169"/>
      <c r="QJD93" s="169"/>
      <c r="QJE93" s="169"/>
      <c r="QJF93" s="169"/>
      <c r="QJG93" s="169"/>
      <c r="QJH93" s="169"/>
      <c r="QJI93" s="169"/>
      <c r="QJJ93" s="169"/>
      <c r="QJK93" s="169"/>
      <c r="QJL93" s="169"/>
      <c r="QJM93" s="169"/>
      <c r="QJN93" s="169"/>
      <c r="QJO93" s="169"/>
      <c r="QJP93" s="169"/>
      <c r="QJQ93" s="169"/>
      <c r="QJR93" s="169"/>
      <c r="QJS93" s="169"/>
      <c r="QJT93" s="169"/>
      <c r="QJU93" s="169"/>
      <c r="QJV93" s="169"/>
      <c r="QJW93" s="169"/>
      <c r="QJX93" s="169"/>
      <c r="QJY93" s="169"/>
      <c r="QJZ93" s="169"/>
      <c r="QKA93" s="169"/>
      <c r="QKB93" s="169"/>
      <c r="QKC93" s="169"/>
      <c r="QKD93" s="169"/>
      <c r="QKE93" s="169"/>
      <c r="QKF93" s="169"/>
      <c r="QKG93" s="169"/>
      <c r="QKH93" s="169"/>
      <c r="QKI93" s="169"/>
      <c r="QKJ93" s="169"/>
      <c r="QKK93" s="169"/>
      <c r="QKL93" s="169"/>
      <c r="QKM93" s="169"/>
      <c r="QKN93" s="169"/>
      <c r="QKO93" s="169"/>
      <c r="QKP93" s="169"/>
      <c r="QKQ93" s="169"/>
      <c r="QKR93" s="169"/>
      <c r="QKS93" s="169"/>
      <c r="QKT93" s="169"/>
      <c r="QKU93" s="169"/>
      <c r="QKV93" s="169"/>
      <c r="QKW93" s="169"/>
      <c r="QKX93" s="169"/>
      <c r="QKY93" s="169"/>
      <c r="QKZ93" s="169"/>
      <c r="QLA93" s="169"/>
      <c r="QLB93" s="169"/>
      <c r="QLC93" s="169"/>
      <c r="QLD93" s="169"/>
      <c r="QLE93" s="169"/>
      <c r="QLF93" s="169"/>
      <c r="QLG93" s="169"/>
      <c r="QLH93" s="169"/>
      <c r="QLI93" s="169"/>
      <c r="QLJ93" s="169"/>
      <c r="QLK93" s="169"/>
      <c r="QLL93" s="169"/>
      <c r="QLM93" s="169"/>
      <c r="QLN93" s="169"/>
      <c r="QLO93" s="169"/>
      <c r="QLP93" s="169"/>
      <c r="QLQ93" s="169"/>
      <c r="QLR93" s="169"/>
      <c r="QLS93" s="169"/>
      <c r="QLT93" s="169"/>
      <c r="QLU93" s="169"/>
      <c r="QLV93" s="169"/>
      <c r="QLW93" s="169"/>
      <c r="QLX93" s="169"/>
      <c r="QLY93" s="169"/>
      <c r="QLZ93" s="169"/>
      <c r="QMA93" s="169"/>
      <c r="QMB93" s="169"/>
      <c r="QMC93" s="169"/>
      <c r="QMD93" s="169"/>
      <c r="QME93" s="169"/>
      <c r="QMF93" s="169"/>
      <c r="QMG93" s="169"/>
      <c r="QMH93" s="169"/>
      <c r="QMI93" s="169"/>
      <c r="QMJ93" s="169"/>
      <c r="QMK93" s="169"/>
      <c r="QML93" s="169"/>
      <c r="QMM93" s="169"/>
      <c r="QMN93" s="169"/>
      <c r="QMO93" s="169"/>
      <c r="QMP93" s="169"/>
      <c r="QMQ93" s="169"/>
      <c r="QMR93" s="169"/>
      <c r="QMS93" s="169"/>
      <c r="QMT93" s="169"/>
      <c r="QMU93" s="169"/>
      <c r="QMV93" s="169"/>
      <c r="QMW93" s="169"/>
      <c r="QMX93" s="169"/>
      <c r="QMY93" s="169"/>
      <c r="QMZ93" s="169"/>
      <c r="QNA93" s="169"/>
      <c r="QNB93" s="169"/>
      <c r="QNC93" s="169"/>
      <c r="QND93" s="169"/>
      <c r="QNE93" s="169"/>
      <c r="QNF93" s="169"/>
      <c r="QNG93" s="169"/>
      <c r="QNH93" s="169"/>
      <c r="QNI93" s="169"/>
      <c r="QNJ93" s="169"/>
      <c r="QNK93" s="169"/>
      <c r="QNL93" s="169"/>
      <c r="QNM93" s="169"/>
      <c r="QNN93" s="169"/>
      <c r="QNO93" s="169"/>
      <c r="QNP93" s="169"/>
      <c r="QNQ93" s="169"/>
      <c r="QNR93" s="169"/>
      <c r="QNS93" s="169"/>
      <c r="QNT93" s="169"/>
      <c r="QNU93" s="169"/>
      <c r="QNV93" s="169"/>
      <c r="QNW93" s="169"/>
      <c r="QNX93" s="169"/>
      <c r="QNY93" s="169"/>
      <c r="QNZ93" s="169"/>
      <c r="QOA93" s="169"/>
      <c r="QOB93" s="169"/>
      <c r="QOC93" s="169"/>
      <c r="QOD93" s="169"/>
      <c r="QOE93" s="169"/>
      <c r="QOF93" s="169"/>
      <c r="QOG93" s="169"/>
      <c r="QOH93" s="169"/>
      <c r="QOI93" s="169"/>
      <c r="QOJ93" s="169"/>
      <c r="QOK93" s="169"/>
      <c r="QOL93" s="169"/>
      <c r="QOM93" s="169"/>
      <c r="QON93" s="169"/>
      <c r="QOO93" s="169"/>
      <c r="QOP93" s="169"/>
      <c r="QOQ93" s="169"/>
      <c r="QOR93" s="169"/>
      <c r="QOS93" s="169"/>
      <c r="QOT93" s="169"/>
      <c r="QOU93" s="169"/>
      <c r="QOV93" s="169"/>
      <c r="QOW93" s="169"/>
      <c r="QOX93" s="169"/>
      <c r="QOY93" s="169"/>
      <c r="QOZ93" s="169"/>
      <c r="QPA93" s="169"/>
      <c r="QPB93" s="169"/>
      <c r="QPC93" s="169"/>
      <c r="QPD93" s="169"/>
      <c r="QPE93" s="169"/>
      <c r="QPF93" s="169"/>
      <c r="QPG93" s="169"/>
      <c r="QPH93" s="169"/>
      <c r="QPI93" s="169"/>
      <c r="QPJ93" s="169"/>
      <c r="QPK93" s="169"/>
      <c r="QPL93" s="169"/>
      <c r="QPM93" s="169"/>
      <c r="QPN93" s="169"/>
      <c r="QPO93" s="169"/>
      <c r="QPP93" s="169"/>
      <c r="QPQ93" s="169"/>
      <c r="QPR93" s="169"/>
      <c r="QPS93" s="169"/>
      <c r="QPT93" s="169"/>
      <c r="QPU93" s="169"/>
      <c r="QPV93" s="169"/>
      <c r="QPW93" s="169"/>
      <c r="QPX93" s="169"/>
      <c r="QPY93" s="169"/>
      <c r="QPZ93" s="169"/>
      <c r="QQA93" s="169"/>
      <c r="QQB93" s="169"/>
      <c r="QQC93" s="169"/>
      <c r="QQD93" s="169"/>
      <c r="QQE93" s="169"/>
      <c r="QQF93" s="169"/>
      <c r="QQG93" s="169"/>
      <c r="QQH93" s="169"/>
      <c r="QQI93" s="169"/>
      <c r="QQJ93" s="169"/>
      <c r="QQK93" s="169"/>
      <c r="QQL93" s="169"/>
      <c r="QQM93" s="169"/>
      <c r="QQN93" s="169"/>
      <c r="QQO93" s="169"/>
      <c r="QQP93" s="169"/>
      <c r="QQQ93" s="169"/>
      <c r="QQR93" s="169"/>
      <c r="QQS93" s="169"/>
      <c r="QQT93" s="169"/>
      <c r="QQU93" s="169"/>
      <c r="QQV93" s="169"/>
      <c r="QQW93" s="169"/>
      <c r="QQX93" s="169"/>
      <c r="QQY93" s="169"/>
      <c r="QQZ93" s="169"/>
      <c r="QRA93" s="169"/>
      <c r="QRB93" s="169"/>
      <c r="QRC93" s="169"/>
      <c r="QRD93" s="169"/>
      <c r="QRE93" s="169"/>
      <c r="QRF93" s="169"/>
      <c r="QRG93" s="169"/>
      <c r="QRH93" s="169"/>
      <c r="QRI93" s="169"/>
      <c r="QRJ93" s="169"/>
      <c r="QRK93" s="169"/>
      <c r="QRL93" s="169"/>
      <c r="QRM93" s="169"/>
      <c r="QRN93" s="169"/>
      <c r="QRO93" s="169"/>
      <c r="QRP93" s="169"/>
      <c r="QRQ93" s="169"/>
      <c r="QRR93" s="169"/>
      <c r="QRS93" s="169"/>
      <c r="QRT93" s="169"/>
      <c r="QRU93" s="169"/>
      <c r="QRV93" s="169"/>
      <c r="QRW93" s="169"/>
      <c r="QRX93" s="169"/>
      <c r="QRY93" s="169"/>
      <c r="QRZ93" s="169"/>
      <c r="QSA93" s="169"/>
      <c r="QSB93" s="169"/>
      <c r="QSC93" s="169"/>
      <c r="QSD93" s="169"/>
      <c r="QSE93" s="169"/>
      <c r="QSF93" s="169"/>
      <c r="QSG93" s="169"/>
      <c r="QSH93" s="169"/>
      <c r="QSI93" s="169"/>
      <c r="QSJ93" s="169"/>
      <c r="QSK93" s="169"/>
      <c r="QSL93" s="169"/>
      <c r="QSM93" s="169"/>
      <c r="QSN93" s="169"/>
      <c r="QSO93" s="169"/>
      <c r="QSP93" s="169"/>
      <c r="QSQ93" s="169"/>
      <c r="QSR93" s="169"/>
      <c r="QSS93" s="169"/>
      <c r="QST93" s="169"/>
      <c r="QSU93" s="169"/>
      <c r="QSV93" s="169"/>
      <c r="QSW93" s="169"/>
      <c r="QSX93" s="169"/>
      <c r="QSY93" s="169"/>
      <c r="QSZ93" s="169"/>
      <c r="QTA93" s="169"/>
      <c r="QTB93" s="169"/>
      <c r="QTC93" s="169"/>
      <c r="QTD93" s="169"/>
      <c r="QTE93" s="169"/>
      <c r="QTF93" s="169"/>
      <c r="QTG93" s="169"/>
      <c r="QTH93" s="169"/>
      <c r="QTI93" s="169"/>
      <c r="QTJ93" s="169"/>
      <c r="QTK93" s="169"/>
      <c r="QTL93" s="169"/>
      <c r="QTM93" s="169"/>
      <c r="QTN93" s="169"/>
      <c r="QTO93" s="169"/>
      <c r="QTP93" s="169"/>
      <c r="QTQ93" s="169"/>
      <c r="QTR93" s="169"/>
      <c r="QTS93" s="169"/>
      <c r="QTT93" s="169"/>
      <c r="QTU93" s="169"/>
      <c r="QTV93" s="169"/>
      <c r="QTW93" s="169"/>
      <c r="QTX93" s="169"/>
      <c r="QTY93" s="169"/>
      <c r="QTZ93" s="169"/>
      <c r="QUA93" s="169"/>
      <c r="QUB93" s="169"/>
      <c r="QUC93" s="169"/>
      <c r="QUD93" s="169"/>
      <c r="QUE93" s="169"/>
      <c r="QUF93" s="169"/>
      <c r="QUG93" s="169"/>
      <c r="QUH93" s="169"/>
      <c r="QUI93" s="169"/>
      <c r="QUJ93" s="169"/>
      <c r="QUK93" s="169"/>
      <c r="QUL93" s="169"/>
      <c r="QUM93" s="169"/>
      <c r="QUN93" s="169"/>
      <c r="QUO93" s="169"/>
      <c r="QUP93" s="169"/>
      <c r="QUQ93" s="169"/>
      <c r="QUR93" s="169"/>
      <c r="QUS93" s="169"/>
      <c r="QUT93" s="169"/>
      <c r="QUU93" s="169"/>
      <c r="QUV93" s="169"/>
      <c r="QUW93" s="169"/>
      <c r="QUX93" s="169"/>
      <c r="QUY93" s="169"/>
      <c r="QUZ93" s="169"/>
      <c r="QVA93" s="169"/>
      <c r="QVB93" s="169"/>
      <c r="QVC93" s="169"/>
      <c r="QVD93" s="169"/>
      <c r="QVE93" s="169"/>
      <c r="QVF93" s="169"/>
      <c r="QVG93" s="169"/>
      <c r="QVH93" s="169"/>
      <c r="QVI93" s="169"/>
      <c r="QVJ93" s="169"/>
      <c r="QVK93" s="169"/>
      <c r="QVL93" s="169"/>
      <c r="QVM93" s="169"/>
      <c r="QVN93" s="169"/>
      <c r="QVO93" s="169"/>
      <c r="QVP93" s="169"/>
      <c r="QVQ93" s="169"/>
      <c r="QVR93" s="169"/>
      <c r="QVS93" s="169"/>
      <c r="QVT93" s="169"/>
      <c r="QVU93" s="169"/>
      <c r="QVV93" s="169"/>
      <c r="QVW93" s="169"/>
      <c r="QVX93" s="169"/>
      <c r="QVY93" s="169"/>
      <c r="QVZ93" s="169"/>
      <c r="QWA93" s="169"/>
      <c r="QWB93" s="169"/>
      <c r="QWC93" s="169"/>
      <c r="QWD93" s="169"/>
      <c r="QWE93" s="169"/>
      <c r="QWF93" s="169"/>
      <c r="QWG93" s="169"/>
      <c r="QWH93" s="169"/>
      <c r="QWI93" s="169"/>
      <c r="QWJ93" s="169"/>
      <c r="QWK93" s="169"/>
      <c r="QWL93" s="169"/>
      <c r="QWM93" s="169"/>
      <c r="QWN93" s="169"/>
      <c r="QWO93" s="169"/>
      <c r="QWP93" s="169"/>
      <c r="QWQ93" s="169"/>
      <c r="QWR93" s="169"/>
      <c r="QWS93" s="169"/>
      <c r="QWT93" s="169"/>
      <c r="QWU93" s="169"/>
      <c r="QWV93" s="169"/>
      <c r="QWW93" s="169"/>
      <c r="QWX93" s="169"/>
      <c r="QWY93" s="169"/>
      <c r="QWZ93" s="169"/>
      <c r="QXA93" s="169"/>
      <c r="QXB93" s="169"/>
      <c r="QXC93" s="169"/>
      <c r="QXD93" s="169"/>
      <c r="QXE93" s="169"/>
      <c r="QXF93" s="169"/>
      <c r="QXG93" s="169"/>
      <c r="QXH93" s="169"/>
      <c r="QXI93" s="169"/>
      <c r="QXJ93" s="169"/>
      <c r="QXK93" s="169"/>
      <c r="QXL93" s="169"/>
      <c r="QXM93" s="169"/>
      <c r="QXN93" s="169"/>
      <c r="QXO93" s="169"/>
      <c r="QXP93" s="169"/>
      <c r="QXQ93" s="169"/>
      <c r="QXR93" s="169"/>
      <c r="QXS93" s="169"/>
      <c r="QXT93" s="169"/>
      <c r="QXU93" s="169"/>
      <c r="QXV93" s="169"/>
      <c r="QXW93" s="169"/>
      <c r="QXX93" s="169"/>
      <c r="QXY93" s="169"/>
      <c r="QXZ93" s="169"/>
      <c r="QYA93" s="169"/>
      <c r="QYB93" s="169"/>
      <c r="QYC93" s="169"/>
      <c r="QYD93" s="169"/>
      <c r="QYE93" s="169"/>
      <c r="QYF93" s="169"/>
      <c r="QYG93" s="169"/>
      <c r="QYH93" s="169"/>
      <c r="QYI93" s="169"/>
      <c r="QYJ93" s="169"/>
      <c r="QYK93" s="169"/>
      <c r="QYL93" s="169"/>
      <c r="QYM93" s="169"/>
      <c r="QYN93" s="169"/>
      <c r="QYO93" s="169"/>
      <c r="QYP93" s="169"/>
      <c r="QYQ93" s="169"/>
      <c r="QYR93" s="169"/>
      <c r="QYS93" s="169"/>
      <c r="QYT93" s="169"/>
      <c r="QYU93" s="169"/>
      <c r="QYV93" s="169"/>
      <c r="QYW93" s="169"/>
      <c r="QYX93" s="169"/>
      <c r="QYY93" s="169"/>
      <c r="QYZ93" s="169"/>
      <c r="QZA93" s="169"/>
      <c r="QZB93" s="169"/>
      <c r="QZC93" s="169"/>
      <c r="QZD93" s="169"/>
      <c r="QZE93" s="169"/>
      <c r="QZF93" s="169"/>
      <c r="QZG93" s="169"/>
      <c r="QZH93" s="169"/>
      <c r="QZI93" s="169"/>
      <c r="QZJ93" s="169"/>
      <c r="QZK93" s="169"/>
      <c r="QZL93" s="169"/>
      <c r="QZM93" s="169"/>
      <c r="QZN93" s="169"/>
      <c r="QZO93" s="169"/>
      <c r="QZP93" s="169"/>
      <c r="QZQ93" s="169"/>
      <c r="QZR93" s="169"/>
      <c r="QZS93" s="169"/>
      <c r="QZT93" s="169"/>
      <c r="QZU93" s="169"/>
      <c r="QZV93" s="169"/>
      <c r="QZW93" s="169"/>
      <c r="QZX93" s="169"/>
      <c r="QZY93" s="169"/>
      <c r="QZZ93" s="169"/>
      <c r="RAA93" s="169"/>
      <c r="RAB93" s="169"/>
      <c r="RAC93" s="169"/>
      <c r="RAD93" s="169"/>
      <c r="RAE93" s="169"/>
      <c r="RAF93" s="169"/>
      <c r="RAG93" s="169"/>
      <c r="RAH93" s="169"/>
      <c r="RAI93" s="169"/>
      <c r="RAJ93" s="169"/>
      <c r="RAK93" s="169"/>
      <c r="RAL93" s="169"/>
      <c r="RAM93" s="169"/>
      <c r="RAN93" s="169"/>
      <c r="RAO93" s="169"/>
      <c r="RAP93" s="169"/>
      <c r="RAQ93" s="169"/>
      <c r="RAR93" s="169"/>
      <c r="RAS93" s="169"/>
      <c r="RAT93" s="169"/>
      <c r="RAU93" s="169"/>
      <c r="RAV93" s="169"/>
      <c r="RAW93" s="169"/>
      <c r="RAX93" s="169"/>
      <c r="RAY93" s="169"/>
      <c r="RAZ93" s="169"/>
      <c r="RBA93" s="169"/>
      <c r="RBB93" s="169"/>
      <c r="RBC93" s="169"/>
      <c r="RBD93" s="169"/>
      <c r="RBE93" s="169"/>
      <c r="RBF93" s="169"/>
      <c r="RBG93" s="169"/>
      <c r="RBH93" s="169"/>
      <c r="RBI93" s="169"/>
      <c r="RBJ93" s="169"/>
      <c r="RBK93" s="169"/>
      <c r="RBL93" s="169"/>
      <c r="RBM93" s="169"/>
      <c r="RBN93" s="169"/>
      <c r="RBO93" s="169"/>
      <c r="RBP93" s="169"/>
      <c r="RBQ93" s="169"/>
      <c r="RBR93" s="169"/>
      <c r="RBS93" s="169"/>
      <c r="RBT93" s="169"/>
      <c r="RBU93" s="169"/>
      <c r="RBV93" s="169"/>
      <c r="RBW93" s="169"/>
      <c r="RBX93" s="169"/>
      <c r="RBY93" s="169"/>
      <c r="RBZ93" s="169"/>
      <c r="RCA93" s="169"/>
      <c r="RCB93" s="169"/>
      <c r="RCC93" s="169"/>
      <c r="RCD93" s="169"/>
      <c r="RCE93" s="169"/>
      <c r="RCF93" s="169"/>
      <c r="RCG93" s="169"/>
      <c r="RCH93" s="169"/>
      <c r="RCI93" s="169"/>
      <c r="RCJ93" s="169"/>
      <c r="RCK93" s="169"/>
      <c r="RCL93" s="169"/>
      <c r="RCM93" s="169"/>
      <c r="RCN93" s="169"/>
      <c r="RCO93" s="169"/>
      <c r="RCP93" s="169"/>
      <c r="RCQ93" s="169"/>
      <c r="RCR93" s="169"/>
      <c r="RCS93" s="169"/>
      <c r="RCT93" s="169"/>
      <c r="RCU93" s="169"/>
      <c r="RCV93" s="169"/>
      <c r="RCW93" s="169"/>
      <c r="RCX93" s="169"/>
      <c r="RCY93" s="169"/>
      <c r="RCZ93" s="169"/>
      <c r="RDA93" s="169"/>
      <c r="RDB93" s="169"/>
      <c r="RDC93" s="169"/>
      <c r="RDD93" s="169"/>
      <c r="RDE93" s="169"/>
      <c r="RDF93" s="169"/>
      <c r="RDG93" s="169"/>
      <c r="RDH93" s="169"/>
      <c r="RDI93" s="169"/>
      <c r="RDJ93" s="169"/>
      <c r="RDK93" s="169"/>
      <c r="RDL93" s="169"/>
      <c r="RDM93" s="169"/>
      <c r="RDN93" s="169"/>
      <c r="RDO93" s="169"/>
      <c r="RDP93" s="169"/>
      <c r="RDQ93" s="169"/>
      <c r="RDR93" s="169"/>
      <c r="RDS93" s="169"/>
      <c r="RDT93" s="169"/>
      <c r="RDU93" s="169"/>
      <c r="RDV93" s="169"/>
      <c r="RDW93" s="169"/>
      <c r="RDX93" s="169"/>
      <c r="RDY93" s="169"/>
      <c r="RDZ93" s="169"/>
      <c r="REA93" s="169"/>
      <c r="REB93" s="169"/>
      <c r="REC93" s="169"/>
      <c r="RED93" s="169"/>
      <c r="REE93" s="169"/>
      <c r="REF93" s="169"/>
      <c r="REG93" s="169"/>
      <c r="REH93" s="169"/>
      <c r="REI93" s="169"/>
      <c r="REJ93" s="169"/>
      <c r="REK93" s="169"/>
      <c r="REL93" s="169"/>
      <c r="REM93" s="169"/>
      <c r="REN93" s="169"/>
      <c r="REO93" s="169"/>
      <c r="REP93" s="169"/>
      <c r="REQ93" s="169"/>
      <c r="RER93" s="169"/>
      <c r="RES93" s="169"/>
      <c r="RET93" s="169"/>
      <c r="REU93" s="169"/>
      <c r="REV93" s="169"/>
      <c r="REW93" s="169"/>
      <c r="REX93" s="169"/>
      <c r="REY93" s="169"/>
      <c r="REZ93" s="169"/>
      <c r="RFA93" s="169"/>
      <c r="RFB93" s="169"/>
      <c r="RFC93" s="169"/>
      <c r="RFD93" s="169"/>
      <c r="RFE93" s="169"/>
      <c r="RFF93" s="169"/>
      <c r="RFG93" s="169"/>
      <c r="RFH93" s="169"/>
      <c r="RFI93" s="169"/>
      <c r="RFJ93" s="169"/>
      <c r="RFK93" s="169"/>
      <c r="RFL93" s="169"/>
      <c r="RFM93" s="169"/>
      <c r="RFN93" s="169"/>
      <c r="RFO93" s="169"/>
      <c r="RFP93" s="169"/>
      <c r="RFQ93" s="169"/>
      <c r="RFR93" s="169"/>
      <c r="RFS93" s="169"/>
      <c r="RFT93" s="169"/>
      <c r="RFU93" s="169"/>
      <c r="RFV93" s="169"/>
      <c r="RFW93" s="169"/>
      <c r="RFX93" s="169"/>
      <c r="RFY93" s="169"/>
      <c r="RFZ93" s="169"/>
      <c r="RGA93" s="169"/>
      <c r="RGB93" s="169"/>
      <c r="RGC93" s="169"/>
      <c r="RGD93" s="169"/>
      <c r="RGE93" s="169"/>
      <c r="RGF93" s="169"/>
      <c r="RGG93" s="169"/>
      <c r="RGH93" s="169"/>
      <c r="RGI93" s="169"/>
      <c r="RGJ93" s="169"/>
      <c r="RGK93" s="169"/>
      <c r="RGL93" s="169"/>
      <c r="RGM93" s="169"/>
      <c r="RGN93" s="169"/>
      <c r="RGO93" s="169"/>
      <c r="RGP93" s="169"/>
      <c r="RGQ93" s="169"/>
      <c r="RGR93" s="169"/>
      <c r="RGS93" s="169"/>
      <c r="RGT93" s="169"/>
      <c r="RGU93" s="169"/>
      <c r="RGV93" s="169"/>
      <c r="RGW93" s="169"/>
      <c r="RGX93" s="169"/>
      <c r="RGY93" s="169"/>
      <c r="RGZ93" s="169"/>
      <c r="RHA93" s="169"/>
      <c r="RHB93" s="169"/>
      <c r="RHC93" s="169"/>
      <c r="RHD93" s="169"/>
      <c r="RHE93" s="169"/>
      <c r="RHF93" s="169"/>
      <c r="RHG93" s="169"/>
      <c r="RHH93" s="169"/>
      <c r="RHI93" s="169"/>
      <c r="RHJ93" s="169"/>
      <c r="RHK93" s="169"/>
      <c r="RHL93" s="169"/>
      <c r="RHM93" s="169"/>
      <c r="RHN93" s="169"/>
      <c r="RHO93" s="169"/>
      <c r="RHP93" s="169"/>
      <c r="RHQ93" s="169"/>
      <c r="RHR93" s="169"/>
      <c r="RHS93" s="169"/>
      <c r="RHT93" s="169"/>
      <c r="RHU93" s="169"/>
      <c r="RHV93" s="169"/>
      <c r="RHW93" s="169"/>
      <c r="RHX93" s="169"/>
      <c r="RHY93" s="169"/>
      <c r="RHZ93" s="169"/>
      <c r="RIA93" s="169"/>
      <c r="RIB93" s="169"/>
      <c r="RIC93" s="169"/>
      <c r="RID93" s="169"/>
      <c r="RIE93" s="169"/>
      <c r="RIF93" s="169"/>
      <c r="RIG93" s="169"/>
      <c r="RIH93" s="169"/>
      <c r="RII93" s="169"/>
      <c r="RIJ93" s="169"/>
      <c r="RIK93" s="169"/>
      <c r="RIL93" s="169"/>
      <c r="RIM93" s="169"/>
      <c r="RIN93" s="169"/>
      <c r="RIO93" s="169"/>
      <c r="RIP93" s="169"/>
      <c r="RIQ93" s="169"/>
      <c r="RIR93" s="169"/>
      <c r="RIS93" s="169"/>
      <c r="RIT93" s="169"/>
      <c r="RIU93" s="169"/>
      <c r="RIV93" s="169"/>
      <c r="RIW93" s="169"/>
      <c r="RIX93" s="169"/>
      <c r="RIY93" s="169"/>
      <c r="RIZ93" s="169"/>
      <c r="RJA93" s="169"/>
      <c r="RJB93" s="169"/>
      <c r="RJC93" s="169"/>
      <c r="RJD93" s="169"/>
      <c r="RJE93" s="169"/>
      <c r="RJF93" s="169"/>
      <c r="RJG93" s="169"/>
      <c r="RJH93" s="169"/>
      <c r="RJI93" s="169"/>
      <c r="RJJ93" s="169"/>
      <c r="RJK93" s="169"/>
      <c r="RJL93" s="169"/>
      <c r="RJM93" s="169"/>
      <c r="RJN93" s="169"/>
      <c r="RJO93" s="169"/>
      <c r="RJP93" s="169"/>
      <c r="RJQ93" s="169"/>
      <c r="RJR93" s="169"/>
      <c r="RJS93" s="169"/>
      <c r="RJT93" s="169"/>
      <c r="RJU93" s="169"/>
      <c r="RJV93" s="169"/>
      <c r="RJW93" s="169"/>
      <c r="RJX93" s="169"/>
      <c r="RJY93" s="169"/>
      <c r="RJZ93" s="169"/>
      <c r="RKA93" s="169"/>
      <c r="RKB93" s="169"/>
      <c r="RKC93" s="169"/>
      <c r="RKD93" s="169"/>
      <c r="RKE93" s="169"/>
      <c r="RKF93" s="169"/>
      <c r="RKG93" s="169"/>
      <c r="RKH93" s="169"/>
      <c r="RKI93" s="169"/>
      <c r="RKJ93" s="169"/>
      <c r="RKK93" s="169"/>
      <c r="RKL93" s="169"/>
      <c r="RKM93" s="169"/>
      <c r="RKN93" s="169"/>
      <c r="RKO93" s="169"/>
      <c r="RKP93" s="169"/>
      <c r="RKQ93" s="169"/>
      <c r="RKR93" s="169"/>
      <c r="RKS93" s="169"/>
      <c r="RKT93" s="169"/>
      <c r="RKU93" s="169"/>
      <c r="RKV93" s="169"/>
      <c r="RKW93" s="169"/>
      <c r="RKX93" s="169"/>
      <c r="RKY93" s="169"/>
      <c r="RKZ93" s="169"/>
      <c r="RLA93" s="169"/>
      <c r="RLB93" s="169"/>
      <c r="RLC93" s="169"/>
      <c r="RLD93" s="169"/>
      <c r="RLE93" s="169"/>
      <c r="RLF93" s="169"/>
      <c r="RLG93" s="169"/>
      <c r="RLH93" s="169"/>
      <c r="RLI93" s="169"/>
      <c r="RLJ93" s="169"/>
      <c r="RLK93" s="169"/>
      <c r="RLL93" s="169"/>
      <c r="RLM93" s="169"/>
      <c r="RLN93" s="169"/>
      <c r="RLO93" s="169"/>
      <c r="RLP93" s="169"/>
      <c r="RLQ93" s="169"/>
      <c r="RLR93" s="169"/>
      <c r="RLS93" s="169"/>
      <c r="RLT93" s="169"/>
      <c r="RLU93" s="169"/>
      <c r="RLV93" s="169"/>
      <c r="RLW93" s="169"/>
      <c r="RLX93" s="169"/>
      <c r="RLY93" s="169"/>
      <c r="RLZ93" s="169"/>
      <c r="RMA93" s="169"/>
      <c r="RMB93" s="169"/>
      <c r="RMC93" s="169"/>
      <c r="RMD93" s="169"/>
      <c r="RME93" s="169"/>
      <c r="RMF93" s="169"/>
      <c r="RMG93" s="169"/>
      <c r="RMH93" s="169"/>
      <c r="RMI93" s="169"/>
      <c r="RMJ93" s="169"/>
      <c r="RMK93" s="169"/>
      <c r="RML93" s="169"/>
      <c r="RMM93" s="169"/>
      <c r="RMN93" s="169"/>
      <c r="RMO93" s="169"/>
      <c r="RMP93" s="169"/>
      <c r="RMQ93" s="169"/>
      <c r="RMR93" s="169"/>
      <c r="RMS93" s="169"/>
      <c r="RMT93" s="169"/>
      <c r="RMU93" s="169"/>
      <c r="RMV93" s="169"/>
      <c r="RMW93" s="169"/>
      <c r="RMX93" s="169"/>
      <c r="RMY93" s="169"/>
      <c r="RMZ93" s="169"/>
      <c r="RNA93" s="169"/>
      <c r="RNB93" s="169"/>
      <c r="RNC93" s="169"/>
      <c r="RND93" s="169"/>
      <c r="RNE93" s="169"/>
      <c r="RNF93" s="169"/>
      <c r="RNG93" s="169"/>
      <c r="RNH93" s="169"/>
      <c r="RNI93" s="169"/>
      <c r="RNJ93" s="169"/>
      <c r="RNK93" s="169"/>
      <c r="RNL93" s="169"/>
      <c r="RNM93" s="169"/>
      <c r="RNN93" s="169"/>
      <c r="RNO93" s="169"/>
      <c r="RNP93" s="169"/>
      <c r="RNQ93" s="169"/>
      <c r="RNR93" s="169"/>
      <c r="RNS93" s="169"/>
      <c r="RNT93" s="169"/>
      <c r="RNU93" s="169"/>
      <c r="RNV93" s="169"/>
      <c r="RNW93" s="169"/>
      <c r="RNX93" s="169"/>
      <c r="RNY93" s="169"/>
      <c r="RNZ93" s="169"/>
      <c r="ROA93" s="169"/>
      <c r="ROB93" s="169"/>
      <c r="ROC93" s="169"/>
      <c r="ROD93" s="169"/>
      <c r="ROE93" s="169"/>
      <c r="ROF93" s="169"/>
      <c r="ROG93" s="169"/>
      <c r="ROH93" s="169"/>
      <c r="ROI93" s="169"/>
      <c r="ROJ93" s="169"/>
      <c r="ROK93" s="169"/>
      <c r="ROL93" s="169"/>
      <c r="ROM93" s="169"/>
      <c r="RON93" s="169"/>
      <c r="ROO93" s="169"/>
      <c r="ROP93" s="169"/>
      <c r="ROQ93" s="169"/>
      <c r="ROR93" s="169"/>
      <c r="ROS93" s="169"/>
      <c r="ROT93" s="169"/>
      <c r="ROU93" s="169"/>
      <c r="ROV93" s="169"/>
      <c r="ROW93" s="169"/>
      <c r="ROX93" s="169"/>
      <c r="ROY93" s="169"/>
      <c r="ROZ93" s="169"/>
      <c r="RPA93" s="169"/>
      <c r="RPB93" s="169"/>
      <c r="RPC93" s="169"/>
      <c r="RPD93" s="169"/>
      <c r="RPE93" s="169"/>
      <c r="RPF93" s="169"/>
      <c r="RPG93" s="169"/>
      <c r="RPH93" s="169"/>
      <c r="RPI93" s="169"/>
      <c r="RPJ93" s="169"/>
      <c r="RPK93" s="169"/>
      <c r="RPL93" s="169"/>
      <c r="RPM93" s="169"/>
      <c r="RPN93" s="169"/>
      <c r="RPO93" s="169"/>
      <c r="RPP93" s="169"/>
      <c r="RPQ93" s="169"/>
      <c r="RPR93" s="169"/>
      <c r="RPS93" s="169"/>
      <c r="RPT93" s="169"/>
      <c r="RPU93" s="169"/>
      <c r="RPV93" s="169"/>
      <c r="RPW93" s="169"/>
      <c r="RPX93" s="169"/>
      <c r="RPY93" s="169"/>
      <c r="RPZ93" s="169"/>
      <c r="RQA93" s="169"/>
      <c r="RQB93" s="169"/>
      <c r="RQC93" s="169"/>
      <c r="RQD93" s="169"/>
      <c r="RQE93" s="169"/>
      <c r="RQF93" s="169"/>
      <c r="RQG93" s="169"/>
      <c r="RQH93" s="169"/>
      <c r="RQI93" s="169"/>
      <c r="RQJ93" s="169"/>
      <c r="RQK93" s="169"/>
      <c r="RQL93" s="169"/>
      <c r="RQM93" s="169"/>
      <c r="RQN93" s="169"/>
      <c r="RQO93" s="169"/>
      <c r="RQP93" s="169"/>
      <c r="RQQ93" s="169"/>
      <c r="RQR93" s="169"/>
      <c r="RQS93" s="169"/>
      <c r="RQT93" s="169"/>
      <c r="RQU93" s="169"/>
      <c r="RQV93" s="169"/>
      <c r="RQW93" s="169"/>
      <c r="RQX93" s="169"/>
      <c r="RQY93" s="169"/>
      <c r="RQZ93" s="169"/>
      <c r="RRA93" s="169"/>
      <c r="RRB93" s="169"/>
      <c r="RRC93" s="169"/>
      <c r="RRD93" s="169"/>
      <c r="RRE93" s="169"/>
      <c r="RRF93" s="169"/>
      <c r="RRG93" s="169"/>
      <c r="RRH93" s="169"/>
      <c r="RRI93" s="169"/>
      <c r="RRJ93" s="169"/>
      <c r="RRK93" s="169"/>
      <c r="RRL93" s="169"/>
      <c r="RRM93" s="169"/>
      <c r="RRN93" s="169"/>
      <c r="RRO93" s="169"/>
      <c r="RRP93" s="169"/>
      <c r="RRQ93" s="169"/>
      <c r="RRR93" s="169"/>
      <c r="RRS93" s="169"/>
      <c r="RRT93" s="169"/>
      <c r="RRU93" s="169"/>
      <c r="RRV93" s="169"/>
      <c r="RRW93" s="169"/>
      <c r="RRX93" s="169"/>
      <c r="RRY93" s="169"/>
      <c r="RRZ93" s="169"/>
      <c r="RSA93" s="169"/>
      <c r="RSB93" s="169"/>
      <c r="RSC93" s="169"/>
      <c r="RSD93" s="169"/>
      <c r="RSE93" s="169"/>
      <c r="RSF93" s="169"/>
      <c r="RSG93" s="169"/>
      <c r="RSH93" s="169"/>
      <c r="RSI93" s="169"/>
      <c r="RSJ93" s="169"/>
      <c r="RSK93" s="169"/>
      <c r="RSL93" s="169"/>
      <c r="RSM93" s="169"/>
      <c r="RSN93" s="169"/>
      <c r="RSO93" s="169"/>
      <c r="RSP93" s="169"/>
      <c r="RSQ93" s="169"/>
      <c r="RSR93" s="169"/>
      <c r="RSS93" s="169"/>
      <c r="RST93" s="169"/>
      <c r="RSU93" s="169"/>
      <c r="RSV93" s="169"/>
      <c r="RSW93" s="169"/>
      <c r="RSX93" s="169"/>
      <c r="RSY93" s="169"/>
      <c r="RSZ93" s="169"/>
      <c r="RTA93" s="169"/>
      <c r="RTB93" s="169"/>
      <c r="RTC93" s="169"/>
      <c r="RTD93" s="169"/>
      <c r="RTE93" s="169"/>
      <c r="RTF93" s="169"/>
      <c r="RTG93" s="169"/>
      <c r="RTH93" s="169"/>
      <c r="RTI93" s="169"/>
      <c r="RTJ93" s="169"/>
      <c r="RTK93" s="169"/>
      <c r="RTL93" s="169"/>
      <c r="RTM93" s="169"/>
      <c r="RTN93" s="169"/>
      <c r="RTO93" s="169"/>
      <c r="RTP93" s="169"/>
      <c r="RTQ93" s="169"/>
      <c r="RTR93" s="169"/>
      <c r="RTS93" s="169"/>
      <c r="RTT93" s="169"/>
      <c r="RTU93" s="169"/>
      <c r="RTV93" s="169"/>
      <c r="RTW93" s="169"/>
      <c r="RTX93" s="169"/>
      <c r="RTY93" s="169"/>
      <c r="RTZ93" s="169"/>
      <c r="RUA93" s="169"/>
      <c r="RUB93" s="169"/>
      <c r="RUC93" s="169"/>
      <c r="RUD93" s="169"/>
      <c r="RUE93" s="169"/>
      <c r="RUF93" s="169"/>
      <c r="RUG93" s="169"/>
      <c r="RUH93" s="169"/>
      <c r="RUI93" s="169"/>
      <c r="RUJ93" s="169"/>
      <c r="RUK93" s="169"/>
      <c r="RUL93" s="169"/>
      <c r="RUM93" s="169"/>
      <c r="RUN93" s="169"/>
      <c r="RUO93" s="169"/>
      <c r="RUP93" s="169"/>
      <c r="RUQ93" s="169"/>
      <c r="RUR93" s="169"/>
      <c r="RUS93" s="169"/>
      <c r="RUT93" s="169"/>
      <c r="RUU93" s="169"/>
      <c r="RUV93" s="169"/>
      <c r="RUW93" s="169"/>
      <c r="RUX93" s="169"/>
      <c r="RUY93" s="169"/>
      <c r="RUZ93" s="169"/>
      <c r="RVA93" s="169"/>
      <c r="RVB93" s="169"/>
      <c r="RVC93" s="169"/>
      <c r="RVD93" s="169"/>
      <c r="RVE93" s="169"/>
      <c r="RVF93" s="169"/>
      <c r="RVG93" s="169"/>
      <c r="RVH93" s="169"/>
      <c r="RVI93" s="169"/>
      <c r="RVJ93" s="169"/>
      <c r="RVK93" s="169"/>
      <c r="RVL93" s="169"/>
      <c r="RVM93" s="169"/>
      <c r="RVN93" s="169"/>
      <c r="RVO93" s="169"/>
      <c r="RVP93" s="169"/>
      <c r="RVQ93" s="169"/>
      <c r="RVR93" s="169"/>
      <c r="RVS93" s="169"/>
      <c r="RVT93" s="169"/>
      <c r="RVU93" s="169"/>
      <c r="RVV93" s="169"/>
      <c r="RVW93" s="169"/>
      <c r="RVX93" s="169"/>
      <c r="RVY93" s="169"/>
      <c r="RVZ93" s="169"/>
      <c r="RWA93" s="169"/>
      <c r="RWB93" s="169"/>
      <c r="RWC93" s="169"/>
      <c r="RWD93" s="169"/>
      <c r="RWE93" s="169"/>
      <c r="RWF93" s="169"/>
      <c r="RWG93" s="169"/>
      <c r="RWH93" s="169"/>
      <c r="RWI93" s="169"/>
      <c r="RWJ93" s="169"/>
      <c r="RWK93" s="169"/>
      <c r="RWL93" s="169"/>
      <c r="RWM93" s="169"/>
      <c r="RWN93" s="169"/>
      <c r="RWO93" s="169"/>
      <c r="RWP93" s="169"/>
      <c r="RWQ93" s="169"/>
      <c r="RWR93" s="169"/>
      <c r="RWS93" s="169"/>
      <c r="RWT93" s="169"/>
      <c r="RWU93" s="169"/>
      <c r="RWV93" s="169"/>
      <c r="RWW93" s="169"/>
      <c r="RWX93" s="169"/>
      <c r="RWY93" s="169"/>
      <c r="RWZ93" s="169"/>
      <c r="RXA93" s="169"/>
      <c r="RXB93" s="169"/>
      <c r="RXC93" s="169"/>
      <c r="RXD93" s="169"/>
      <c r="RXE93" s="169"/>
      <c r="RXF93" s="169"/>
      <c r="RXG93" s="169"/>
      <c r="RXH93" s="169"/>
      <c r="RXI93" s="169"/>
      <c r="RXJ93" s="169"/>
      <c r="RXK93" s="169"/>
      <c r="RXL93" s="169"/>
      <c r="RXM93" s="169"/>
      <c r="RXN93" s="169"/>
      <c r="RXO93" s="169"/>
      <c r="RXP93" s="169"/>
      <c r="RXQ93" s="169"/>
      <c r="RXR93" s="169"/>
      <c r="RXS93" s="169"/>
      <c r="RXT93" s="169"/>
      <c r="RXU93" s="169"/>
      <c r="RXV93" s="169"/>
      <c r="RXW93" s="169"/>
      <c r="RXX93" s="169"/>
      <c r="RXY93" s="169"/>
      <c r="RXZ93" s="169"/>
      <c r="RYA93" s="169"/>
      <c r="RYB93" s="169"/>
      <c r="RYC93" s="169"/>
      <c r="RYD93" s="169"/>
      <c r="RYE93" s="169"/>
      <c r="RYF93" s="169"/>
      <c r="RYG93" s="169"/>
      <c r="RYH93" s="169"/>
      <c r="RYI93" s="169"/>
      <c r="RYJ93" s="169"/>
      <c r="RYK93" s="169"/>
      <c r="RYL93" s="169"/>
      <c r="RYM93" s="169"/>
      <c r="RYN93" s="169"/>
      <c r="RYO93" s="169"/>
      <c r="RYP93" s="169"/>
      <c r="RYQ93" s="169"/>
      <c r="RYR93" s="169"/>
      <c r="RYS93" s="169"/>
      <c r="RYT93" s="169"/>
      <c r="RYU93" s="169"/>
      <c r="RYV93" s="169"/>
      <c r="RYW93" s="169"/>
      <c r="RYX93" s="169"/>
      <c r="RYY93" s="169"/>
      <c r="RYZ93" s="169"/>
      <c r="RZA93" s="169"/>
      <c r="RZB93" s="169"/>
      <c r="RZC93" s="169"/>
      <c r="RZD93" s="169"/>
      <c r="RZE93" s="169"/>
      <c r="RZF93" s="169"/>
      <c r="RZG93" s="169"/>
      <c r="RZH93" s="169"/>
      <c r="RZI93" s="169"/>
      <c r="RZJ93" s="169"/>
      <c r="RZK93" s="169"/>
      <c r="RZL93" s="169"/>
      <c r="RZM93" s="169"/>
      <c r="RZN93" s="169"/>
      <c r="RZO93" s="169"/>
      <c r="RZP93" s="169"/>
      <c r="RZQ93" s="169"/>
      <c r="RZR93" s="169"/>
      <c r="RZS93" s="169"/>
      <c r="RZT93" s="169"/>
      <c r="RZU93" s="169"/>
      <c r="RZV93" s="169"/>
      <c r="RZW93" s="169"/>
      <c r="RZX93" s="169"/>
      <c r="RZY93" s="169"/>
      <c r="RZZ93" s="169"/>
      <c r="SAA93" s="169"/>
      <c r="SAB93" s="169"/>
      <c r="SAC93" s="169"/>
      <c r="SAD93" s="169"/>
      <c r="SAE93" s="169"/>
      <c r="SAF93" s="169"/>
      <c r="SAG93" s="169"/>
      <c r="SAH93" s="169"/>
      <c r="SAI93" s="169"/>
      <c r="SAJ93" s="169"/>
      <c r="SAK93" s="169"/>
      <c r="SAL93" s="169"/>
      <c r="SAM93" s="169"/>
      <c r="SAN93" s="169"/>
      <c r="SAO93" s="169"/>
      <c r="SAP93" s="169"/>
      <c r="SAQ93" s="169"/>
      <c r="SAR93" s="169"/>
      <c r="SAS93" s="169"/>
      <c r="SAT93" s="169"/>
      <c r="SAU93" s="169"/>
      <c r="SAV93" s="169"/>
      <c r="SAW93" s="169"/>
      <c r="SAX93" s="169"/>
      <c r="SAY93" s="169"/>
      <c r="SAZ93" s="169"/>
      <c r="SBA93" s="169"/>
      <c r="SBB93" s="169"/>
      <c r="SBC93" s="169"/>
      <c r="SBD93" s="169"/>
      <c r="SBE93" s="169"/>
      <c r="SBF93" s="169"/>
      <c r="SBG93" s="169"/>
      <c r="SBH93" s="169"/>
      <c r="SBI93" s="169"/>
      <c r="SBJ93" s="169"/>
      <c r="SBK93" s="169"/>
      <c r="SBL93" s="169"/>
      <c r="SBM93" s="169"/>
      <c r="SBN93" s="169"/>
      <c r="SBO93" s="169"/>
      <c r="SBP93" s="169"/>
      <c r="SBQ93" s="169"/>
      <c r="SBR93" s="169"/>
      <c r="SBS93" s="169"/>
      <c r="SBT93" s="169"/>
      <c r="SBU93" s="169"/>
      <c r="SBV93" s="169"/>
      <c r="SBW93" s="169"/>
      <c r="SBX93" s="169"/>
      <c r="SBY93" s="169"/>
      <c r="SBZ93" s="169"/>
      <c r="SCA93" s="169"/>
      <c r="SCB93" s="169"/>
      <c r="SCC93" s="169"/>
      <c r="SCD93" s="169"/>
      <c r="SCE93" s="169"/>
      <c r="SCF93" s="169"/>
      <c r="SCG93" s="169"/>
      <c r="SCH93" s="169"/>
      <c r="SCI93" s="169"/>
      <c r="SCJ93" s="169"/>
      <c r="SCK93" s="169"/>
      <c r="SCL93" s="169"/>
      <c r="SCM93" s="169"/>
      <c r="SCN93" s="169"/>
      <c r="SCO93" s="169"/>
      <c r="SCP93" s="169"/>
      <c r="SCQ93" s="169"/>
      <c r="SCR93" s="169"/>
      <c r="SCS93" s="169"/>
      <c r="SCT93" s="169"/>
      <c r="SCU93" s="169"/>
      <c r="SCV93" s="169"/>
      <c r="SCW93" s="169"/>
      <c r="SCX93" s="169"/>
      <c r="SCY93" s="169"/>
      <c r="SCZ93" s="169"/>
      <c r="SDA93" s="169"/>
      <c r="SDB93" s="169"/>
      <c r="SDC93" s="169"/>
      <c r="SDD93" s="169"/>
      <c r="SDE93" s="169"/>
      <c r="SDF93" s="169"/>
      <c r="SDG93" s="169"/>
      <c r="SDH93" s="169"/>
      <c r="SDI93" s="169"/>
      <c r="SDJ93" s="169"/>
      <c r="SDK93" s="169"/>
      <c r="SDL93" s="169"/>
      <c r="SDM93" s="169"/>
      <c r="SDN93" s="169"/>
      <c r="SDO93" s="169"/>
      <c r="SDP93" s="169"/>
      <c r="SDQ93" s="169"/>
      <c r="SDR93" s="169"/>
      <c r="SDS93" s="169"/>
      <c r="SDT93" s="169"/>
      <c r="SDU93" s="169"/>
      <c r="SDV93" s="169"/>
      <c r="SDW93" s="169"/>
      <c r="SDX93" s="169"/>
      <c r="SDY93" s="169"/>
      <c r="SDZ93" s="169"/>
      <c r="SEA93" s="169"/>
      <c r="SEB93" s="169"/>
      <c r="SEC93" s="169"/>
      <c r="SED93" s="169"/>
      <c r="SEE93" s="169"/>
      <c r="SEF93" s="169"/>
      <c r="SEG93" s="169"/>
      <c r="SEH93" s="169"/>
      <c r="SEI93" s="169"/>
      <c r="SEJ93" s="169"/>
      <c r="SEK93" s="169"/>
      <c r="SEL93" s="169"/>
      <c r="SEM93" s="169"/>
      <c r="SEN93" s="169"/>
      <c r="SEO93" s="169"/>
      <c r="SEP93" s="169"/>
      <c r="SEQ93" s="169"/>
      <c r="SER93" s="169"/>
      <c r="SES93" s="169"/>
      <c r="SET93" s="169"/>
      <c r="SEU93" s="169"/>
      <c r="SEV93" s="169"/>
      <c r="SEW93" s="169"/>
      <c r="SEX93" s="169"/>
      <c r="SEY93" s="169"/>
      <c r="SEZ93" s="169"/>
      <c r="SFA93" s="169"/>
      <c r="SFB93" s="169"/>
      <c r="SFC93" s="169"/>
      <c r="SFD93" s="169"/>
      <c r="SFE93" s="169"/>
      <c r="SFF93" s="169"/>
      <c r="SFG93" s="169"/>
      <c r="SFH93" s="169"/>
      <c r="SFI93" s="169"/>
      <c r="SFJ93" s="169"/>
      <c r="SFK93" s="169"/>
      <c r="SFL93" s="169"/>
      <c r="SFM93" s="169"/>
      <c r="SFN93" s="169"/>
      <c r="SFO93" s="169"/>
      <c r="SFP93" s="169"/>
      <c r="SFQ93" s="169"/>
      <c r="SFR93" s="169"/>
      <c r="SFS93" s="169"/>
      <c r="SFT93" s="169"/>
      <c r="SFU93" s="169"/>
      <c r="SFV93" s="169"/>
      <c r="SFW93" s="169"/>
      <c r="SFX93" s="169"/>
      <c r="SFY93" s="169"/>
      <c r="SFZ93" s="169"/>
      <c r="SGA93" s="169"/>
      <c r="SGB93" s="169"/>
      <c r="SGC93" s="169"/>
      <c r="SGD93" s="169"/>
      <c r="SGE93" s="169"/>
      <c r="SGF93" s="169"/>
      <c r="SGG93" s="169"/>
      <c r="SGH93" s="169"/>
      <c r="SGI93" s="169"/>
      <c r="SGJ93" s="169"/>
      <c r="SGK93" s="169"/>
      <c r="SGL93" s="169"/>
      <c r="SGM93" s="169"/>
      <c r="SGN93" s="169"/>
      <c r="SGO93" s="169"/>
      <c r="SGP93" s="169"/>
      <c r="SGQ93" s="169"/>
      <c r="SGR93" s="169"/>
      <c r="SGS93" s="169"/>
      <c r="SGT93" s="169"/>
      <c r="SGU93" s="169"/>
      <c r="SGV93" s="169"/>
      <c r="SGW93" s="169"/>
      <c r="SGX93" s="169"/>
      <c r="SGY93" s="169"/>
      <c r="SGZ93" s="169"/>
      <c r="SHA93" s="169"/>
      <c r="SHB93" s="169"/>
      <c r="SHC93" s="169"/>
      <c r="SHD93" s="169"/>
      <c r="SHE93" s="169"/>
      <c r="SHF93" s="169"/>
      <c r="SHG93" s="169"/>
      <c r="SHH93" s="169"/>
      <c r="SHI93" s="169"/>
      <c r="SHJ93" s="169"/>
      <c r="SHK93" s="169"/>
      <c r="SHL93" s="169"/>
      <c r="SHM93" s="169"/>
      <c r="SHN93" s="169"/>
      <c r="SHO93" s="169"/>
      <c r="SHP93" s="169"/>
      <c r="SHQ93" s="169"/>
      <c r="SHR93" s="169"/>
      <c r="SHS93" s="169"/>
      <c r="SHT93" s="169"/>
      <c r="SHU93" s="169"/>
      <c r="SHV93" s="169"/>
      <c r="SHW93" s="169"/>
      <c r="SHX93" s="169"/>
      <c r="SHY93" s="169"/>
      <c r="SHZ93" s="169"/>
      <c r="SIA93" s="169"/>
      <c r="SIB93" s="169"/>
      <c r="SIC93" s="169"/>
      <c r="SID93" s="169"/>
      <c r="SIE93" s="169"/>
      <c r="SIF93" s="169"/>
      <c r="SIG93" s="169"/>
      <c r="SIH93" s="169"/>
      <c r="SII93" s="169"/>
      <c r="SIJ93" s="169"/>
      <c r="SIK93" s="169"/>
      <c r="SIL93" s="169"/>
      <c r="SIM93" s="169"/>
      <c r="SIN93" s="169"/>
      <c r="SIO93" s="169"/>
      <c r="SIP93" s="169"/>
      <c r="SIQ93" s="169"/>
      <c r="SIR93" s="169"/>
      <c r="SIS93" s="169"/>
      <c r="SIT93" s="169"/>
      <c r="SIU93" s="169"/>
      <c r="SIV93" s="169"/>
      <c r="SIW93" s="169"/>
      <c r="SIX93" s="169"/>
      <c r="SIY93" s="169"/>
      <c r="SIZ93" s="169"/>
      <c r="SJA93" s="169"/>
      <c r="SJB93" s="169"/>
      <c r="SJC93" s="169"/>
      <c r="SJD93" s="169"/>
      <c r="SJE93" s="169"/>
      <c r="SJF93" s="169"/>
      <c r="SJG93" s="169"/>
      <c r="SJH93" s="169"/>
      <c r="SJI93" s="169"/>
      <c r="SJJ93" s="169"/>
      <c r="SJK93" s="169"/>
      <c r="SJL93" s="169"/>
      <c r="SJM93" s="169"/>
      <c r="SJN93" s="169"/>
      <c r="SJO93" s="169"/>
      <c r="SJP93" s="169"/>
      <c r="SJQ93" s="169"/>
      <c r="SJR93" s="169"/>
      <c r="SJS93" s="169"/>
      <c r="SJT93" s="169"/>
      <c r="SJU93" s="169"/>
      <c r="SJV93" s="169"/>
      <c r="SJW93" s="169"/>
      <c r="SJX93" s="169"/>
      <c r="SJY93" s="169"/>
      <c r="SJZ93" s="169"/>
      <c r="SKA93" s="169"/>
      <c r="SKB93" s="169"/>
      <c r="SKC93" s="169"/>
      <c r="SKD93" s="169"/>
      <c r="SKE93" s="169"/>
      <c r="SKF93" s="169"/>
      <c r="SKG93" s="169"/>
      <c r="SKH93" s="169"/>
      <c r="SKI93" s="169"/>
      <c r="SKJ93" s="169"/>
      <c r="SKK93" s="169"/>
      <c r="SKL93" s="169"/>
      <c r="SKM93" s="169"/>
      <c r="SKN93" s="169"/>
      <c r="SKO93" s="169"/>
      <c r="SKP93" s="169"/>
      <c r="SKQ93" s="169"/>
      <c r="SKR93" s="169"/>
      <c r="SKS93" s="169"/>
      <c r="SKT93" s="169"/>
      <c r="SKU93" s="169"/>
      <c r="SKV93" s="169"/>
      <c r="SKW93" s="169"/>
      <c r="SKX93" s="169"/>
      <c r="SKY93" s="169"/>
      <c r="SKZ93" s="169"/>
      <c r="SLA93" s="169"/>
      <c r="SLB93" s="169"/>
      <c r="SLC93" s="169"/>
      <c r="SLD93" s="169"/>
      <c r="SLE93" s="169"/>
      <c r="SLF93" s="169"/>
      <c r="SLG93" s="169"/>
      <c r="SLH93" s="169"/>
      <c r="SLI93" s="169"/>
      <c r="SLJ93" s="169"/>
      <c r="SLK93" s="169"/>
      <c r="SLL93" s="169"/>
      <c r="SLM93" s="169"/>
      <c r="SLN93" s="169"/>
      <c r="SLO93" s="169"/>
      <c r="SLP93" s="169"/>
      <c r="SLQ93" s="169"/>
      <c r="SLR93" s="169"/>
      <c r="SLS93" s="169"/>
      <c r="SLT93" s="169"/>
      <c r="SLU93" s="169"/>
      <c r="SLV93" s="169"/>
      <c r="SLW93" s="169"/>
      <c r="SLX93" s="169"/>
      <c r="SLY93" s="169"/>
      <c r="SLZ93" s="169"/>
      <c r="SMA93" s="169"/>
      <c r="SMB93" s="169"/>
      <c r="SMC93" s="169"/>
      <c r="SMD93" s="169"/>
      <c r="SME93" s="169"/>
      <c r="SMF93" s="169"/>
      <c r="SMG93" s="169"/>
      <c r="SMH93" s="169"/>
      <c r="SMI93" s="169"/>
      <c r="SMJ93" s="169"/>
      <c r="SMK93" s="169"/>
      <c r="SML93" s="169"/>
      <c r="SMM93" s="169"/>
      <c r="SMN93" s="169"/>
      <c r="SMO93" s="169"/>
      <c r="SMP93" s="169"/>
      <c r="SMQ93" s="169"/>
      <c r="SMR93" s="169"/>
      <c r="SMS93" s="169"/>
      <c r="SMT93" s="169"/>
      <c r="SMU93" s="169"/>
      <c r="SMV93" s="169"/>
      <c r="SMW93" s="169"/>
      <c r="SMX93" s="169"/>
      <c r="SMY93" s="169"/>
      <c r="SMZ93" s="169"/>
      <c r="SNA93" s="169"/>
      <c r="SNB93" s="169"/>
      <c r="SNC93" s="169"/>
      <c r="SND93" s="169"/>
      <c r="SNE93" s="169"/>
      <c r="SNF93" s="169"/>
      <c r="SNG93" s="169"/>
      <c r="SNH93" s="169"/>
      <c r="SNI93" s="169"/>
      <c r="SNJ93" s="169"/>
      <c r="SNK93" s="169"/>
      <c r="SNL93" s="169"/>
      <c r="SNM93" s="169"/>
      <c r="SNN93" s="169"/>
      <c r="SNO93" s="169"/>
      <c r="SNP93" s="169"/>
      <c r="SNQ93" s="169"/>
      <c r="SNR93" s="169"/>
      <c r="SNS93" s="169"/>
      <c r="SNT93" s="169"/>
      <c r="SNU93" s="169"/>
      <c r="SNV93" s="169"/>
      <c r="SNW93" s="169"/>
      <c r="SNX93" s="169"/>
      <c r="SNY93" s="169"/>
      <c r="SNZ93" s="169"/>
      <c r="SOA93" s="169"/>
      <c r="SOB93" s="169"/>
      <c r="SOC93" s="169"/>
      <c r="SOD93" s="169"/>
      <c r="SOE93" s="169"/>
      <c r="SOF93" s="169"/>
      <c r="SOG93" s="169"/>
      <c r="SOH93" s="169"/>
      <c r="SOI93" s="169"/>
      <c r="SOJ93" s="169"/>
      <c r="SOK93" s="169"/>
      <c r="SOL93" s="169"/>
      <c r="SOM93" s="169"/>
      <c r="SON93" s="169"/>
      <c r="SOO93" s="169"/>
      <c r="SOP93" s="169"/>
      <c r="SOQ93" s="169"/>
      <c r="SOR93" s="169"/>
      <c r="SOS93" s="169"/>
      <c r="SOT93" s="169"/>
      <c r="SOU93" s="169"/>
      <c r="SOV93" s="169"/>
      <c r="SOW93" s="169"/>
      <c r="SOX93" s="169"/>
      <c r="SOY93" s="169"/>
      <c r="SOZ93" s="169"/>
      <c r="SPA93" s="169"/>
      <c r="SPB93" s="169"/>
      <c r="SPC93" s="169"/>
      <c r="SPD93" s="169"/>
      <c r="SPE93" s="169"/>
      <c r="SPF93" s="169"/>
      <c r="SPG93" s="169"/>
      <c r="SPH93" s="169"/>
      <c r="SPI93" s="169"/>
      <c r="SPJ93" s="169"/>
      <c r="SPK93" s="169"/>
      <c r="SPL93" s="169"/>
      <c r="SPM93" s="169"/>
      <c r="SPN93" s="169"/>
      <c r="SPO93" s="169"/>
      <c r="SPP93" s="169"/>
      <c r="SPQ93" s="169"/>
      <c r="SPR93" s="169"/>
      <c r="SPS93" s="169"/>
      <c r="SPT93" s="169"/>
      <c r="SPU93" s="169"/>
      <c r="SPV93" s="169"/>
      <c r="SPW93" s="169"/>
      <c r="SPX93" s="169"/>
      <c r="SPY93" s="169"/>
      <c r="SPZ93" s="169"/>
      <c r="SQA93" s="169"/>
      <c r="SQB93" s="169"/>
      <c r="SQC93" s="169"/>
      <c r="SQD93" s="169"/>
      <c r="SQE93" s="169"/>
      <c r="SQF93" s="169"/>
      <c r="SQG93" s="169"/>
      <c r="SQH93" s="169"/>
      <c r="SQI93" s="169"/>
      <c r="SQJ93" s="169"/>
      <c r="SQK93" s="169"/>
      <c r="SQL93" s="169"/>
      <c r="SQM93" s="169"/>
      <c r="SQN93" s="169"/>
      <c r="SQO93" s="169"/>
      <c r="SQP93" s="169"/>
      <c r="SQQ93" s="169"/>
      <c r="SQR93" s="169"/>
      <c r="SQS93" s="169"/>
      <c r="SQT93" s="169"/>
      <c r="SQU93" s="169"/>
      <c r="SQV93" s="169"/>
      <c r="SQW93" s="169"/>
      <c r="SQX93" s="169"/>
      <c r="SQY93" s="169"/>
      <c r="SQZ93" s="169"/>
      <c r="SRA93" s="169"/>
      <c r="SRB93" s="169"/>
      <c r="SRC93" s="169"/>
      <c r="SRD93" s="169"/>
      <c r="SRE93" s="169"/>
      <c r="SRF93" s="169"/>
      <c r="SRG93" s="169"/>
      <c r="SRH93" s="169"/>
      <c r="SRI93" s="169"/>
      <c r="SRJ93" s="169"/>
      <c r="SRK93" s="169"/>
      <c r="SRL93" s="169"/>
      <c r="SRM93" s="169"/>
      <c r="SRN93" s="169"/>
      <c r="SRO93" s="169"/>
      <c r="SRP93" s="169"/>
      <c r="SRQ93" s="169"/>
      <c r="SRR93" s="169"/>
      <c r="SRS93" s="169"/>
      <c r="SRT93" s="169"/>
      <c r="SRU93" s="169"/>
      <c r="SRV93" s="169"/>
      <c r="SRW93" s="169"/>
      <c r="SRX93" s="169"/>
      <c r="SRY93" s="169"/>
      <c r="SRZ93" s="169"/>
      <c r="SSA93" s="169"/>
      <c r="SSB93" s="169"/>
      <c r="SSC93" s="169"/>
      <c r="SSD93" s="169"/>
      <c r="SSE93" s="169"/>
      <c r="SSF93" s="169"/>
      <c r="SSG93" s="169"/>
      <c r="SSH93" s="169"/>
      <c r="SSI93" s="169"/>
      <c r="SSJ93" s="169"/>
      <c r="SSK93" s="169"/>
      <c r="SSL93" s="169"/>
      <c r="SSM93" s="169"/>
      <c r="SSN93" s="169"/>
      <c r="SSO93" s="169"/>
      <c r="SSP93" s="169"/>
      <c r="SSQ93" s="169"/>
      <c r="SSR93" s="169"/>
      <c r="SSS93" s="169"/>
      <c r="SST93" s="169"/>
      <c r="SSU93" s="169"/>
      <c r="SSV93" s="169"/>
      <c r="SSW93" s="169"/>
      <c r="SSX93" s="169"/>
      <c r="SSY93" s="169"/>
      <c r="SSZ93" s="169"/>
      <c r="STA93" s="169"/>
      <c r="STB93" s="169"/>
      <c r="STC93" s="169"/>
      <c r="STD93" s="169"/>
      <c r="STE93" s="169"/>
      <c r="STF93" s="169"/>
      <c r="STG93" s="169"/>
      <c r="STH93" s="169"/>
      <c r="STI93" s="169"/>
      <c r="STJ93" s="169"/>
      <c r="STK93" s="169"/>
      <c r="STL93" s="169"/>
      <c r="STM93" s="169"/>
      <c r="STN93" s="169"/>
      <c r="STO93" s="169"/>
      <c r="STP93" s="169"/>
      <c r="STQ93" s="169"/>
      <c r="STR93" s="169"/>
      <c r="STS93" s="169"/>
      <c r="STT93" s="169"/>
      <c r="STU93" s="169"/>
      <c r="STV93" s="169"/>
      <c r="STW93" s="169"/>
      <c r="STX93" s="169"/>
      <c r="STY93" s="169"/>
      <c r="STZ93" s="169"/>
      <c r="SUA93" s="169"/>
      <c r="SUB93" s="169"/>
      <c r="SUC93" s="169"/>
      <c r="SUD93" s="169"/>
      <c r="SUE93" s="169"/>
      <c r="SUF93" s="169"/>
      <c r="SUG93" s="169"/>
      <c r="SUH93" s="169"/>
      <c r="SUI93" s="169"/>
      <c r="SUJ93" s="169"/>
      <c r="SUK93" s="169"/>
      <c r="SUL93" s="169"/>
      <c r="SUM93" s="169"/>
      <c r="SUN93" s="169"/>
      <c r="SUO93" s="169"/>
      <c r="SUP93" s="169"/>
      <c r="SUQ93" s="169"/>
      <c r="SUR93" s="169"/>
      <c r="SUS93" s="169"/>
      <c r="SUT93" s="169"/>
      <c r="SUU93" s="169"/>
      <c r="SUV93" s="169"/>
      <c r="SUW93" s="169"/>
      <c r="SUX93" s="169"/>
      <c r="SUY93" s="169"/>
      <c r="SUZ93" s="169"/>
      <c r="SVA93" s="169"/>
      <c r="SVB93" s="169"/>
      <c r="SVC93" s="169"/>
      <c r="SVD93" s="169"/>
      <c r="SVE93" s="169"/>
      <c r="SVF93" s="169"/>
      <c r="SVG93" s="169"/>
      <c r="SVH93" s="169"/>
      <c r="SVI93" s="169"/>
      <c r="SVJ93" s="169"/>
      <c r="SVK93" s="169"/>
      <c r="SVL93" s="169"/>
      <c r="SVM93" s="169"/>
      <c r="SVN93" s="169"/>
      <c r="SVO93" s="169"/>
      <c r="SVP93" s="169"/>
      <c r="SVQ93" s="169"/>
      <c r="SVR93" s="169"/>
      <c r="SVS93" s="169"/>
      <c r="SVT93" s="169"/>
      <c r="SVU93" s="169"/>
      <c r="SVV93" s="169"/>
      <c r="SVW93" s="169"/>
      <c r="SVX93" s="169"/>
      <c r="SVY93" s="169"/>
      <c r="SVZ93" s="169"/>
      <c r="SWA93" s="169"/>
      <c r="SWB93" s="169"/>
      <c r="SWC93" s="169"/>
      <c r="SWD93" s="169"/>
      <c r="SWE93" s="169"/>
      <c r="SWF93" s="169"/>
      <c r="SWG93" s="169"/>
      <c r="SWH93" s="169"/>
      <c r="SWI93" s="169"/>
      <c r="SWJ93" s="169"/>
      <c r="SWK93" s="169"/>
      <c r="SWL93" s="169"/>
      <c r="SWM93" s="169"/>
      <c r="SWN93" s="169"/>
      <c r="SWO93" s="169"/>
      <c r="SWP93" s="169"/>
      <c r="SWQ93" s="169"/>
      <c r="SWR93" s="169"/>
      <c r="SWS93" s="169"/>
      <c r="SWT93" s="169"/>
      <c r="SWU93" s="169"/>
      <c r="SWV93" s="169"/>
      <c r="SWW93" s="169"/>
      <c r="SWX93" s="169"/>
      <c r="SWY93" s="169"/>
      <c r="SWZ93" s="169"/>
      <c r="SXA93" s="169"/>
      <c r="SXB93" s="169"/>
      <c r="SXC93" s="169"/>
      <c r="SXD93" s="169"/>
      <c r="SXE93" s="169"/>
      <c r="SXF93" s="169"/>
      <c r="SXG93" s="169"/>
      <c r="SXH93" s="169"/>
      <c r="SXI93" s="169"/>
      <c r="SXJ93" s="169"/>
      <c r="SXK93" s="169"/>
      <c r="SXL93" s="169"/>
      <c r="SXM93" s="169"/>
      <c r="SXN93" s="169"/>
      <c r="SXO93" s="169"/>
      <c r="SXP93" s="169"/>
      <c r="SXQ93" s="169"/>
      <c r="SXR93" s="169"/>
      <c r="SXS93" s="169"/>
      <c r="SXT93" s="169"/>
      <c r="SXU93" s="169"/>
      <c r="SXV93" s="169"/>
      <c r="SXW93" s="169"/>
      <c r="SXX93" s="169"/>
      <c r="SXY93" s="169"/>
      <c r="SXZ93" s="169"/>
      <c r="SYA93" s="169"/>
      <c r="SYB93" s="169"/>
      <c r="SYC93" s="169"/>
      <c r="SYD93" s="169"/>
      <c r="SYE93" s="169"/>
      <c r="SYF93" s="169"/>
      <c r="SYG93" s="169"/>
      <c r="SYH93" s="169"/>
      <c r="SYI93" s="169"/>
      <c r="SYJ93" s="169"/>
      <c r="SYK93" s="169"/>
      <c r="SYL93" s="169"/>
      <c r="SYM93" s="169"/>
      <c r="SYN93" s="169"/>
      <c r="SYO93" s="169"/>
      <c r="SYP93" s="169"/>
      <c r="SYQ93" s="169"/>
      <c r="SYR93" s="169"/>
      <c r="SYS93" s="169"/>
      <c r="SYT93" s="169"/>
      <c r="SYU93" s="169"/>
      <c r="SYV93" s="169"/>
      <c r="SYW93" s="169"/>
      <c r="SYX93" s="169"/>
      <c r="SYY93" s="169"/>
      <c r="SYZ93" s="169"/>
      <c r="SZA93" s="169"/>
      <c r="SZB93" s="169"/>
      <c r="SZC93" s="169"/>
      <c r="SZD93" s="169"/>
      <c r="SZE93" s="169"/>
      <c r="SZF93" s="169"/>
      <c r="SZG93" s="169"/>
      <c r="SZH93" s="169"/>
      <c r="SZI93" s="169"/>
      <c r="SZJ93" s="169"/>
      <c r="SZK93" s="169"/>
      <c r="SZL93" s="169"/>
      <c r="SZM93" s="169"/>
      <c r="SZN93" s="169"/>
      <c r="SZO93" s="169"/>
      <c r="SZP93" s="169"/>
      <c r="SZQ93" s="169"/>
      <c r="SZR93" s="169"/>
      <c r="SZS93" s="169"/>
      <c r="SZT93" s="169"/>
      <c r="SZU93" s="169"/>
      <c r="SZV93" s="169"/>
      <c r="SZW93" s="169"/>
      <c r="SZX93" s="169"/>
      <c r="SZY93" s="169"/>
      <c r="SZZ93" s="169"/>
      <c r="TAA93" s="169"/>
      <c r="TAB93" s="169"/>
      <c r="TAC93" s="169"/>
      <c r="TAD93" s="169"/>
      <c r="TAE93" s="169"/>
      <c r="TAF93" s="169"/>
      <c r="TAG93" s="169"/>
      <c r="TAH93" s="169"/>
      <c r="TAI93" s="169"/>
      <c r="TAJ93" s="169"/>
      <c r="TAK93" s="169"/>
      <c r="TAL93" s="169"/>
      <c r="TAM93" s="169"/>
      <c r="TAN93" s="169"/>
      <c r="TAO93" s="169"/>
      <c r="TAP93" s="169"/>
      <c r="TAQ93" s="169"/>
      <c r="TAR93" s="169"/>
      <c r="TAS93" s="169"/>
      <c r="TAT93" s="169"/>
      <c r="TAU93" s="169"/>
      <c r="TAV93" s="169"/>
      <c r="TAW93" s="169"/>
      <c r="TAX93" s="169"/>
      <c r="TAY93" s="169"/>
      <c r="TAZ93" s="169"/>
      <c r="TBA93" s="169"/>
      <c r="TBB93" s="169"/>
      <c r="TBC93" s="169"/>
      <c r="TBD93" s="169"/>
      <c r="TBE93" s="169"/>
      <c r="TBF93" s="169"/>
      <c r="TBG93" s="169"/>
      <c r="TBH93" s="169"/>
      <c r="TBI93" s="169"/>
      <c r="TBJ93" s="169"/>
      <c r="TBK93" s="169"/>
      <c r="TBL93" s="169"/>
      <c r="TBM93" s="169"/>
      <c r="TBN93" s="169"/>
      <c r="TBO93" s="169"/>
      <c r="TBP93" s="169"/>
      <c r="TBQ93" s="169"/>
      <c r="TBR93" s="169"/>
      <c r="TBS93" s="169"/>
      <c r="TBT93" s="169"/>
      <c r="TBU93" s="169"/>
      <c r="TBV93" s="169"/>
      <c r="TBW93" s="169"/>
      <c r="TBX93" s="169"/>
      <c r="TBY93" s="169"/>
      <c r="TBZ93" s="169"/>
      <c r="TCA93" s="169"/>
      <c r="TCB93" s="169"/>
      <c r="TCC93" s="169"/>
      <c r="TCD93" s="169"/>
      <c r="TCE93" s="169"/>
      <c r="TCF93" s="169"/>
      <c r="TCG93" s="169"/>
      <c r="TCH93" s="169"/>
      <c r="TCI93" s="169"/>
      <c r="TCJ93" s="169"/>
      <c r="TCK93" s="169"/>
      <c r="TCL93" s="169"/>
      <c r="TCM93" s="169"/>
      <c r="TCN93" s="169"/>
      <c r="TCO93" s="169"/>
      <c r="TCP93" s="169"/>
      <c r="TCQ93" s="169"/>
      <c r="TCR93" s="169"/>
      <c r="TCS93" s="169"/>
      <c r="TCT93" s="169"/>
      <c r="TCU93" s="169"/>
      <c r="TCV93" s="169"/>
      <c r="TCW93" s="169"/>
      <c r="TCX93" s="169"/>
      <c r="TCY93" s="169"/>
      <c r="TCZ93" s="169"/>
      <c r="TDA93" s="169"/>
      <c r="TDB93" s="169"/>
      <c r="TDC93" s="169"/>
      <c r="TDD93" s="169"/>
      <c r="TDE93" s="169"/>
      <c r="TDF93" s="169"/>
      <c r="TDG93" s="169"/>
      <c r="TDH93" s="169"/>
      <c r="TDI93" s="169"/>
      <c r="TDJ93" s="169"/>
      <c r="TDK93" s="169"/>
      <c r="TDL93" s="169"/>
      <c r="TDM93" s="169"/>
      <c r="TDN93" s="169"/>
      <c r="TDO93" s="169"/>
      <c r="TDP93" s="169"/>
      <c r="TDQ93" s="169"/>
      <c r="TDR93" s="169"/>
      <c r="TDS93" s="169"/>
      <c r="TDT93" s="169"/>
      <c r="TDU93" s="169"/>
      <c r="TDV93" s="169"/>
      <c r="TDW93" s="169"/>
      <c r="TDX93" s="169"/>
      <c r="TDY93" s="169"/>
      <c r="TDZ93" s="169"/>
      <c r="TEA93" s="169"/>
      <c r="TEB93" s="169"/>
      <c r="TEC93" s="169"/>
      <c r="TED93" s="169"/>
      <c r="TEE93" s="169"/>
      <c r="TEF93" s="169"/>
      <c r="TEG93" s="169"/>
      <c r="TEH93" s="169"/>
      <c r="TEI93" s="169"/>
      <c r="TEJ93" s="169"/>
      <c r="TEK93" s="169"/>
      <c r="TEL93" s="169"/>
      <c r="TEM93" s="169"/>
      <c r="TEN93" s="169"/>
      <c r="TEO93" s="169"/>
      <c r="TEP93" s="169"/>
      <c r="TEQ93" s="169"/>
      <c r="TER93" s="169"/>
      <c r="TES93" s="169"/>
      <c r="TET93" s="169"/>
      <c r="TEU93" s="169"/>
      <c r="TEV93" s="169"/>
      <c r="TEW93" s="169"/>
      <c r="TEX93" s="169"/>
      <c r="TEY93" s="169"/>
      <c r="TEZ93" s="169"/>
      <c r="TFA93" s="169"/>
      <c r="TFB93" s="169"/>
      <c r="TFC93" s="169"/>
      <c r="TFD93" s="169"/>
      <c r="TFE93" s="169"/>
      <c r="TFF93" s="169"/>
      <c r="TFG93" s="169"/>
      <c r="TFH93" s="169"/>
      <c r="TFI93" s="169"/>
      <c r="TFJ93" s="169"/>
      <c r="TFK93" s="169"/>
      <c r="TFL93" s="169"/>
      <c r="TFM93" s="169"/>
      <c r="TFN93" s="169"/>
      <c r="TFO93" s="169"/>
      <c r="TFP93" s="169"/>
      <c r="TFQ93" s="169"/>
      <c r="TFR93" s="169"/>
      <c r="TFS93" s="169"/>
      <c r="TFT93" s="169"/>
      <c r="TFU93" s="169"/>
      <c r="TFV93" s="169"/>
      <c r="TFW93" s="169"/>
      <c r="TFX93" s="169"/>
      <c r="TFY93" s="169"/>
      <c r="TFZ93" s="169"/>
      <c r="TGA93" s="169"/>
      <c r="TGB93" s="169"/>
      <c r="TGC93" s="169"/>
      <c r="TGD93" s="169"/>
      <c r="TGE93" s="169"/>
      <c r="TGF93" s="169"/>
      <c r="TGG93" s="169"/>
      <c r="TGH93" s="169"/>
      <c r="TGI93" s="169"/>
      <c r="TGJ93" s="169"/>
      <c r="TGK93" s="169"/>
      <c r="TGL93" s="169"/>
      <c r="TGM93" s="169"/>
      <c r="TGN93" s="169"/>
      <c r="TGO93" s="169"/>
      <c r="TGP93" s="169"/>
      <c r="TGQ93" s="169"/>
      <c r="TGR93" s="169"/>
      <c r="TGS93" s="169"/>
      <c r="TGT93" s="169"/>
      <c r="TGU93" s="169"/>
      <c r="TGV93" s="169"/>
      <c r="TGW93" s="169"/>
      <c r="TGX93" s="169"/>
      <c r="TGY93" s="169"/>
      <c r="TGZ93" s="169"/>
      <c r="THA93" s="169"/>
      <c r="THB93" s="169"/>
      <c r="THC93" s="169"/>
      <c r="THD93" s="169"/>
      <c r="THE93" s="169"/>
      <c r="THF93" s="169"/>
      <c r="THG93" s="169"/>
      <c r="THH93" s="169"/>
      <c r="THI93" s="169"/>
      <c r="THJ93" s="169"/>
      <c r="THK93" s="169"/>
      <c r="THL93" s="169"/>
      <c r="THM93" s="169"/>
      <c r="THN93" s="169"/>
      <c r="THO93" s="169"/>
      <c r="THP93" s="169"/>
      <c r="THQ93" s="169"/>
      <c r="THR93" s="169"/>
      <c r="THS93" s="169"/>
      <c r="THT93" s="169"/>
      <c r="THU93" s="169"/>
      <c r="THV93" s="169"/>
      <c r="THW93" s="169"/>
      <c r="THX93" s="169"/>
      <c r="THY93" s="169"/>
      <c r="THZ93" s="169"/>
      <c r="TIA93" s="169"/>
      <c r="TIB93" s="169"/>
      <c r="TIC93" s="169"/>
      <c r="TID93" s="169"/>
      <c r="TIE93" s="169"/>
      <c r="TIF93" s="169"/>
      <c r="TIG93" s="169"/>
      <c r="TIH93" s="169"/>
      <c r="TII93" s="169"/>
      <c r="TIJ93" s="169"/>
      <c r="TIK93" s="169"/>
      <c r="TIL93" s="169"/>
      <c r="TIM93" s="169"/>
      <c r="TIN93" s="169"/>
      <c r="TIO93" s="169"/>
      <c r="TIP93" s="169"/>
      <c r="TIQ93" s="169"/>
      <c r="TIR93" s="169"/>
      <c r="TIS93" s="169"/>
      <c r="TIT93" s="169"/>
      <c r="TIU93" s="169"/>
      <c r="TIV93" s="169"/>
      <c r="TIW93" s="169"/>
      <c r="TIX93" s="169"/>
      <c r="TIY93" s="169"/>
      <c r="TIZ93" s="169"/>
      <c r="TJA93" s="169"/>
      <c r="TJB93" s="169"/>
      <c r="TJC93" s="169"/>
      <c r="TJD93" s="169"/>
      <c r="TJE93" s="169"/>
      <c r="TJF93" s="169"/>
      <c r="TJG93" s="169"/>
      <c r="TJH93" s="169"/>
      <c r="TJI93" s="169"/>
      <c r="TJJ93" s="169"/>
      <c r="TJK93" s="169"/>
      <c r="TJL93" s="169"/>
      <c r="TJM93" s="169"/>
      <c r="TJN93" s="169"/>
      <c r="TJO93" s="169"/>
      <c r="TJP93" s="169"/>
      <c r="TJQ93" s="169"/>
      <c r="TJR93" s="169"/>
      <c r="TJS93" s="169"/>
      <c r="TJT93" s="169"/>
      <c r="TJU93" s="169"/>
      <c r="TJV93" s="169"/>
      <c r="TJW93" s="169"/>
      <c r="TJX93" s="169"/>
      <c r="TJY93" s="169"/>
      <c r="TJZ93" s="169"/>
      <c r="TKA93" s="169"/>
      <c r="TKB93" s="169"/>
      <c r="TKC93" s="169"/>
      <c r="TKD93" s="169"/>
      <c r="TKE93" s="169"/>
      <c r="TKF93" s="169"/>
      <c r="TKG93" s="169"/>
      <c r="TKH93" s="169"/>
      <c r="TKI93" s="169"/>
      <c r="TKJ93" s="169"/>
      <c r="TKK93" s="169"/>
      <c r="TKL93" s="169"/>
      <c r="TKM93" s="169"/>
      <c r="TKN93" s="169"/>
      <c r="TKO93" s="169"/>
      <c r="TKP93" s="169"/>
      <c r="TKQ93" s="169"/>
      <c r="TKR93" s="169"/>
      <c r="TKS93" s="169"/>
      <c r="TKT93" s="169"/>
      <c r="TKU93" s="169"/>
      <c r="TKV93" s="169"/>
      <c r="TKW93" s="169"/>
      <c r="TKX93" s="169"/>
      <c r="TKY93" s="169"/>
      <c r="TKZ93" s="169"/>
      <c r="TLA93" s="169"/>
      <c r="TLB93" s="169"/>
      <c r="TLC93" s="169"/>
      <c r="TLD93" s="169"/>
      <c r="TLE93" s="169"/>
      <c r="TLF93" s="169"/>
      <c r="TLG93" s="169"/>
      <c r="TLH93" s="169"/>
      <c r="TLI93" s="169"/>
      <c r="TLJ93" s="169"/>
      <c r="TLK93" s="169"/>
      <c r="TLL93" s="169"/>
      <c r="TLM93" s="169"/>
      <c r="TLN93" s="169"/>
      <c r="TLO93" s="169"/>
      <c r="TLP93" s="169"/>
      <c r="TLQ93" s="169"/>
      <c r="TLR93" s="169"/>
      <c r="TLS93" s="169"/>
      <c r="TLT93" s="169"/>
      <c r="TLU93" s="169"/>
      <c r="TLV93" s="169"/>
      <c r="TLW93" s="169"/>
      <c r="TLX93" s="169"/>
      <c r="TLY93" s="169"/>
      <c r="TLZ93" s="169"/>
      <c r="TMA93" s="169"/>
      <c r="TMB93" s="169"/>
      <c r="TMC93" s="169"/>
      <c r="TMD93" s="169"/>
      <c r="TME93" s="169"/>
      <c r="TMF93" s="169"/>
      <c r="TMG93" s="169"/>
      <c r="TMH93" s="169"/>
      <c r="TMI93" s="169"/>
      <c r="TMJ93" s="169"/>
      <c r="TMK93" s="169"/>
      <c r="TML93" s="169"/>
      <c r="TMM93" s="169"/>
      <c r="TMN93" s="169"/>
      <c r="TMO93" s="169"/>
      <c r="TMP93" s="169"/>
      <c r="TMQ93" s="169"/>
      <c r="TMR93" s="169"/>
      <c r="TMS93" s="169"/>
      <c r="TMT93" s="169"/>
      <c r="TMU93" s="169"/>
      <c r="TMV93" s="169"/>
      <c r="TMW93" s="169"/>
      <c r="TMX93" s="169"/>
      <c r="TMY93" s="169"/>
      <c r="TMZ93" s="169"/>
      <c r="TNA93" s="169"/>
      <c r="TNB93" s="169"/>
      <c r="TNC93" s="169"/>
      <c r="TND93" s="169"/>
      <c r="TNE93" s="169"/>
      <c r="TNF93" s="169"/>
      <c r="TNG93" s="169"/>
      <c r="TNH93" s="169"/>
      <c r="TNI93" s="169"/>
      <c r="TNJ93" s="169"/>
      <c r="TNK93" s="169"/>
      <c r="TNL93" s="169"/>
      <c r="TNM93" s="169"/>
      <c r="TNN93" s="169"/>
      <c r="TNO93" s="169"/>
      <c r="TNP93" s="169"/>
      <c r="TNQ93" s="169"/>
      <c r="TNR93" s="169"/>
      <c r="TNS93" s="169"/>
      <c r="TNT93" s="169"/>
      <c r="TNU93" s="169"/>
      <c r="TNV93" s="169"/>
      <c r="TNW93" s="169"/>
      <c r="TNX93" s="169"/>
      <c r="TNY93" s="169"/>
      <c r="TNZ93" s="169"/>
      <c r="TOA93" s="169"/>
      <c r="TOB93" s="169"/>
      <c r="TOC93" s="169"/>
      <c r="TOD93" s="169"/>
      <c r="TOE93" s="169"/>
      <c r="TOF93" s="169"/>
      <c r="TOG93" s="169"/>
      <c r="TOH93" s="169"/>
      <c r="TOI93" s="169"/>
      <c r="TOJ93" s="169"/>
      <c r="TOK93" s="169"/>
      <c r="TOL93" s="169"/>
      <c r="TOM93" s="169"/>
      <c r="TON93" s="169"/>
      <c r="TOO93" s="169"/>
      <c r="TOP93" s="169"/>
      <c r="TOQ93" s="169"/>
      <c r="TOR93" s="169"/>
      <c r="TOS93" s="169"/>
      <c r="TOT93" s="169"/>
      <c r="TOU93" s="169"/>
      <c r="TOV93" s="169"/>
      <c r="TOW93" s="169"/>
      <c r="TOX93" s="169"/>
      <c r="TOY93" s="169"/>
      <c r="TOZ93" s="169"/>
      <c r="TPA93" s="169"/>
      <c r="TPB93" s="169"/>
      <c r="TPC93" s="169"/>
      <c r="TPD93" s="169"/>
      <c r="TPE93" s="169"/>
      <c r="TPF93" s="169"/>
      <c r="TPG93" s="169"/>
      <c r="TPH93" s="169"/>
      <c r="TPI93" s="169"/>
      <c r="TPJ93" s="169"/>
      <c r="TPK93" s="169"/>
      <c r="TPL93" s="169"/>
      <c r="TPM93" s="169"/>
      <c r="TPN93" s="169"/>
      <c r="TPO93" s="169"/>
      <c r="TPP93" s="169"/>
      <c r="TPQ93" s="169"/>
      <c r="TPR93" s="169"/>
      <c r="TPS93" s="169"/>
      <c r="TPT93" s="169"/>
      <c r="TPU93" s="169"/>
      <c r="TPV93" s="169"/>
      <c r="TPW93" s="169"/>
      <c r="TPX93" s="169"/>
      <c r="TPY93" s="169"/>
      <c r="TPZ93" s="169"/>
      <c r="TQA93" s="169"/>
      <c r="TQB93" s="169"/>
      <c r="TQC93" s="169"/>
      <c r="TQD93" s="169"/>
      <c r="TQE93" s="169"/>
      <c r="TQF93" s="169"/>
      <c r="TQG93" s="169"/>
      <c r="TQH93" s="169"/>
      <c r="TQI93" s="169"/>
      <c r="TQJ93" s="169"/>
      <c r="TQK93" s="169"/>
      <c r="TQL93" s="169"/>
      <c r="TQM93" s="169"/>
      <c r="TQN93" s="169"/>
      <c r="TQO93" s="169"/>
      <c r="TQP93" s="169"/>
      <c r="TQQ93" s="169"/>
      <c r="TQR93" s="169"/>
      <c r="TQS93" s="169"/>
      <c r="TQT93" s="169"/>
      <c r="TQU93" s="169"/>
      <c r="TQV93" s="169"/>
      <c r="TQW93" s="169"/>
      <c r="TQX93" s="169"/>
      <c r="TQY93" s="169"/>
      <c r="TQZ93" s="169"/>
      <c r="TRA93" s="169"/>
      <c r="TRB93" s="169"/>
      <c r="TRC93" s="169"/>
      <c r="TRD93" s="169"/>
      <c r="TRE93" s="169"/>
      <c r="TRF93" s="169"/>
      <c r="TRG93" s="169"/>
      <c r="TRH93" s="169"/>
      <c r="TRI93" s="169"/>
      <c r="TRJ93" s="169"/>
      <c r="TRK93" s="169"/>
      <c r="TRL93" s="169"/>
      <c r="TRM93" s="169"/>
      <c r="TRN93" s="169"/>
      <c r="TRO93" s="169"/>
      <c r="TRP93" s="169"/>
      <c r="TRQ93" s="169"/>
      <c r="TRR93" s="169"/>
      <c r="TRS93" s="169"/>
      <c r="TRT93" s="169"/>
      <c r="TRU93" s="169"/>
      <c r="TRV93" s="169"/>
      <c r="TRW93" s="169"/>
      <c r="TRX93" s="169"/>
      <c r="TRY93" s="169"/>
      <c r="TRZ93" s="169"/>
      <c r="TSA93" s="169"/>
      <c r="TSB93" s="169"/>
      <c r="TSC93" s="169"/>
      <c r="TSD93" s="169"/>
      <c r="TSE93" s="169"/>
      <c r="TSF93" s="169"/>
      <c r="TSG93" s="169"/>
      <c r="TSH93" s="169"/>
      <c r="TSI93" s="169"/>
      <c r="TSJ93" s="169"/>
      <c r="TSK93" s="169"/>
      <c r="TSL93" s="169"/>
      <c r="TSM93" s="169"/>
      <c r="TSN93" s="169"/>
      <c r="TSO93" s="169"/>
      <c r="TSP93" s="169"/>
      <c r="TSQ93" s="169"/>
      <c r="TSR93" s="169"/>
      <c r="TSS93" s="169"/>
      <c r="TST93" s="169"/>
      <c r="TSU93" s="169"/>
      <c r="TSV93" s="169"/>
      <c r="TSW93" s="169"/>
      <c r="TSX93" s="169"/>
      <c r="TSY93" s="169"/>
      <c r="TSZ93" s="169"/>
      <c r="TTA93" s="169"/>
      <c r="TTB93" s="169"/>
      <c r="TTC93" s="169"/>
      <c r="TTD93" s="169"/>
      <c r="TTE93" s="169"/>
      <c r="TTF93" s="169"/>
      <c r="TTG93" s="169"/>
      <c r="TTH93" s="169"/>
      <c r="TTI93" s="169"/>
      <c r="TTJ93" s="169"/>
      <c r="TTK93" s="169"/>
      <c r="TTL93" s="169"/>
      <c r="TTM93" s="169"/>
      <c r="TTN93" s="169"/>
      <c r="TTO93" s="169"/>
      <c r="TTP93" s="169"/>
      <c r="TTQ93" s="169"/>
      <c r="TTR93" s="169"/>
      <c r="TTS93" s="169"/>
      <c r="TTT93" s="169"/>
      <c r="TTU93" s="169"/>
      <c r="TTV93" s="169"/>
      <c r="TTW93" s="169"/>
      <c r="TTX93" s="169"/>
      <c r="TTY93" s="169"/>
      <c r="TTZ93" s="169"/>
      <c r="TUA93" s="169"/>
      <c r="TUB93" s="169"/>
      <c r="TUC93" s="169"/>
      <c r="TUD93" s="169"/>
      <c r="TUE93" s="169"/>
      <c r="TUF93" s="169"/>
      <c r="TUG93" s="169"/>
      <c r="TUH93" s="169"/>
      <c r="TUI93" s="169"/>
      <c r="TUJ93" s="169"/>
      <c r="TUK93" s="169"/>
      <c r="TUL93" s="169"/>
      <c r="TUM93" s="169"/>
      <c r="TUN93" s="169"/>
      <c r="TUO93" s="169"/>
      <c r="TUP93" s="169"/>
      <c r="TUQ93" s="169"/>
      <c r="TUR93" s="169"/>
      <c r="TUS93" s="169"/>
      <c r="TUT93" s="169"/>
      <c r="TUU93" s="169"/>
      <c r="TUV93" s="169"/>
      <c r="TUW93" s="169"/>
      <c r="TUX93" s="169"/>
      <c r="TUY93" s="169"/>
      <c r="TUZ93" s="169"/>
      <c r="TVA93" s="169"/>
      <c r="TVB93" s="169"/>
      <c r="TVC93" s="169"/>
      <c r="TVD93" s="169"/>
      <c r="TVE93" s="169"/>
      <c r="TVF93" s="169"/>
      <c r="TVG93" s="169"/>
      <c r="TVH93" s="169"/>
      <c r="TVI93" s="169"/>
      <c r="TVJ93" s="169"/>
      <c r="TVK93" s="169"/>
      <c r="TVL93" s="169"/>
      <c r="TVM93" s="169"/>
      <c r="TVN93" s="169"/>
      <c r="TVO93" s="169"/>
      <c r="TVP93" s="169"/>
      <c r="TVQ93" s="169"/>
      <c r="TVR93" s="169"/>
      <c r="TVS93" s="169"/>
      <c r="TVT93" s="169"/>
      <c r="TVU93" s="169"/>
      <c r="TVV93" s="169"/>
      <c r="TVW93" s="169"/>
      <c r="TVX93" s="169"/>
      <c r="TVY93" s="169"/>
      <c r="TVZ93" s="169"/>
      <c r="TWA93" s="169"/>
      <c r="TWB93" s="169"/>
      <c r="TWC93" s="169"/>
      <c r="TWD93" s="169"/>
      <c r="TWE93" s="169"/>
      <c r="TWF93" s="169"/>
      <c r="TWG93" s="169"/>
      <c r="TWH93" s="169"/>
      <c r="TWI93" s="169"/>
      <c r="TWJ93" s="169"/>
      <c r="TWK93" s="169"/>
      <c r="TWL93" s="169"/>
      <c r="TWM93" s="169"/>
      <c r="TWN93" s="169"/>
      <c r="TWO93" s="169"/>
      <c r="TWP93" s="169"/>
      <c r="TWQ93" s="169"/>
      <c r="TWR93" s="169"/>
      <c r="TWS93" s="169"/>
      <c r="TWT93" s="169"/>
      <c r="TWU93" s="169"/>
      <c r="TWV93" s="169"/>
      <c r="TWW93" s="169"/>
      <c r="TWX93" s="169"/>
      <c r="TWY93" s="169"/>
      <c r="TWZ93" s="169"/>
      <c r="TXA93" s="169"/>
      <c r="TXB93" s="169"/>
      <c r="TXC93" s="169"/>
      <c r="TXD93" s="169"/>
      <c r="TXE93" s="169"/>
      <c r="TXF93" s="169"/>
      <c r="TXG93" s="169"/>
      <c r="TXH93" s="169"/>
      <c r="TXI93" s="169"/>
      <c r="TXJ93" s="169"/>
      <c r="TXK93" s="169"/>
      <c r="TXL93" s="169"/>
      <c r="TXM93" s="169"/>
      <c r="TXN93" s="169"/>
      <c r="TXO93" s="169"/>
      <c r="TXP93" s="169"/>
      <c r="TXQ93" s="169"/>
      <c r="TXR93" s="169"/>
      <c r="TXS93" s="169"/>
      <c r="TXT93" s="169"/>
      <c r="TXU93" s="169"/>
      <c r="TXV93" s="169"/>
      <c r="TXW93" s="169"/>
      <c r="TXX93" s="169"/>
      <c r="TXY93" s="169"/>
      <c r="TXZ93" s="169"/>
      <c r="TYA93" s="169"/>
      <c r="TYB93" s="169"/>
      <c r="TYC93" s="169"/>
      <c r="TYD93" s="169"/>
      <c r="TYE93" s="169"/>
      <c r="TYF93" s="169"/>
      <c r="TYG93" s="169"/>
      <c r="TYH93" s="169"/>
      <c r="TYI93" s="169"/>
      <c r="TYJ93" s="169"/>
      <c r="TYK93" s="169"/>
      <c r="TYL93" s="169"/>
      <c r="TYM93" s="169"/>
      <c r="TYN93" s="169"/>
      <c r="TYO93" s="169"/>
      <c r="TYP93" s="169"/>
      <c r="TYQ93" s="169"/>
      <c r="TYR93" s="169"/>
      <c r="TYS93" s="169"/>
      <c r="TYT93" s="169"/>
      <c r="TYU93" s="169"/>
      <c r="TYV93" s="169"/>
      <c r="TYW93" s="169"/>
      <c r="TYX93" s="169"/>
      <c r="TYY93" s="169"/>
      <c r="TYZ93" s="169"/>
      <c r="TZA93" s="169"/>
      <c r="TZB93" s="169"/>
      <c r="TZC93" s="169"/>
      <c r="TZD93" s="169"/>
      <c r="TZE93" s="169"/>
      <c r="TZF93" s="169"/>
      <c r="TZG93" s="169"/>
      <c r="TZH93" s="169"/>
      <c r="TZI93" s="169"/>
      <c r="TZJ93" s="169"/>
      <c r="TZK93" s="169"/>
      <c r="TZL93" s="169"/>
      <c r="TZM93" s="169"/>
      <c r="TZN93" s="169"/>
      <c r="TZO93" s="169"/>
      <c r="TZP93" s="169"/>
      <c r="TZQ93" s="169"/>
      <c r="TZR93" s="169"/>
      <c r="TZS93" s="169"/>
      <c r="TZT93" s="169"/>
      <c r="TZU93" s="169"/>
      <c r="TZV93" s="169"/>
      <c r="TZW93" s="169"/>
      <c r="TZX93" s="169"/>
      <c r="TZY93" s="169"/>
      <c r="TZZ93" s="169"/>
      <c r="UAA93" s="169"/>
      <c r="UAB93" s="169"/>
      <c r="UAC93" s="169"/>
      <c r="UAD93" s="169"/>
      <c r="UAE93" s="169"/>
      <c r="UAF93" s="169"/>
      <c r="UAG93" s="169"/>
      <c r="UAH93" s="169"/>
      <c r="UAI93" s="169"/>
      <c r="UAJ93" s="169"/>
      <c r="UAK93" s="169"/>
      <c r="UAL93" s="169"/>
      <c r="UAM93" s="169"/>
      <c r="UAN93" s="169"/>
      <c r="UAO93" s="169"/>
      <c r="UAP93" s="169"/>
      <c r="UAQ93" s="169"/>
      <c r="UAR93" s="169"/>
      <c r="UAS93" s="169"/>
      <c r="UAT93" s="169"/>
      <c r="UAU93" s="169"/>
      <c r="UAV93" s="169"/>
      <c r="UAW93" s="169"/>
      <c r="UAX93" s="169"/>
      <c r="UAY93" s="169"/>
      <c r="UAZ93" s="169"/>
      <c r="UBA93" s="169"/>
      <c r="UBB93" s="169"/>
      <c r="UBC93" s="169"/>
      <c r="UBD93" s="169"/>
      <c r="UBE93" s="169"/>
      <c r="UBF93" s="169"/>
      <c r="UBG93" s="169"/>
      <c r="UBH93" s="169"/>
      <c r="UBI93" s="169"/>
      <c r="UBJ93" s="169"/>
      <c r="UBK93" s="169"/>
      <c r="UBL93" s="169"/>
      <c r="UBM93" s="169"/>
      <c r="UBN93" s="169"/>
      <c r="UBO93" s="169"/>
      <c r="UBP93" s="169"/>
      <c r="UBQ93" s="169"/>
      <c r="UBR93" s="169"/>
      <c r="UBS93" s="169"/>
      <c r="UBT93" s="169"/>
      <c r="UBU93" s="169"/>
      <c r="UBV93" s="169"/>
      <c r="UBW93" s="169"/>
      <c r="UBX93" s="169"/>
      <c r="UBY93" s="169"/>
      <c r="UBZ93" s="169"/>
      <c r="UCA93" s="169"/>
      <c r="UCB93" s="169"/>
      <c r="UCC93" s="169"/>
      <c r="UCD93" s="169"/>
      <c r="UCE93" s="169"/>
      <c r="UCF93" s="169"/>
      <c r="UCG93" s="169"/>
      <c r="UCH93" s="169"/>
      <c r="UCI93" s="169"/>
      <c r="UCJ93" s="169"/>
      <c r="UCK93" s="169"/>
      <c r="UCL93" s="169"/>
      <c r="UCM93" s="169"/>
      <c r="UCN93" s="169"/>
      <c r="UCO93" s="169"/>
      <c r="UCP93" s="169"/>
      <c r="UCQ93" s="169"/>
      <c r="UCR93" s="169"/>
      <c r="UCS93" s="169"/>
      <c r="UCT93" s="169"/>
      <c r="UCU93" s="169"/>
      <c r="UCV93" s="169"/>
      <c r="UCW93" s="169"/>
      <c r="UCX93" s="169"/>
      <c r="UCY93" s="169"/>
      <c r="UCZ93" s="169"/>
      <c r="UDA93" s="169"/>
      <c r="UDB93" s="169"/>
      <c r="UDC93" s="169"/>
      <c r="UDD93" s="169"/>
      <c r="UDE93" s="169"/>
      <c r="UDF93" s="169"/>
      <c r="UDG93" s="169"/>
      <c r="UDH93" s="169"/>
      <c r="UDI93" s="169"/>
      <c r="UDJ93" s="169"/>
      <c r="UDK93" s="169"/>
      <c r="UDL93" s="169"/>
      <c r="UDM93" s="169"/>
      <c r="UDN93" s="169"/>
      <c r="UDO93" s="169"/>
      <c r="UDP93" s="169"/>
      <c r="UDQ93" s="169"/>
      <c r="UDR93" s="169"/>
      <c r="UDS93" s="169"/>
      <c r="UDT93" s="169"/>
      <c r="UDU93" s="169"/>
      <c r="UDV93" s="169"/>
      <c r="UDW93" s="169"/>
      <c r="UDX93" s="169"/>
      <c r="UDY93" s="169"/>
      <c r="UDZ93" s="169"/>
      <c r="UEA93" s="169"/>
      <c r="UEB93" s="169"/>
      <c r="UEC93" s="169"/>
      <c r="UED93" s="169"/>
      <c r="UEE93" s="169"/>
      <c r="UEF93" s="169"/>
      <c r="UEG93" s="169"/>
      <c r="UEH93" s="169"/>
      <c r="UEI93" s="169"/>
      <c r="UEJ93" s="169"/>
      <c r="UEK93" s="169"/>
      <c r="UEL93" s="169"/>
      <c r="UEM93" s="169"/>
      <c r="UEN93" s="169"/>
      <c r="UEO93" s="169"/>
      <c r="UEP93" s="169"/>
      <c r="UEQ93" s="169"/>
      <c r="UER93" s="169"/>
      <c r="UES93" s="169"/>
      <c r="UET93" s="169"/>
      <c r="UEU93" s="169"/>
      <c r="UEV93" s="169"/>
      <c r="UEW93" s="169"/>
      <c r="UEX93" s="169"/>
      <c r="UEY93" s="169"/>
      <c r="UEZ93" s="169"/>
      <c r="UFA93" s="169"/>
      <c r="UFB93" s="169"/>
      <c r="UFC93" s="169"/>
      <c r="UFD93" s="169"/>
      <c r="UFE93" s="169"/>
      <c r="UFF93" s="169"/>
      <c r="UFG93" s="169"/>
      <c r="UFH93" s="169"/>
      <c r="UFI93" s="169"/>
      <c r="UFJ93" s="169"/>
      <c r="UFK93" s="169"/>
      <c r="UFL93" s="169"/>
      <c r="UFM93" s="169"/>
      <c r="UFN93" s="169"/>
      <c r="UFO93" s="169"/>
      <c r="UFP93" s="169"/>
      <c r="UFQ93" s="169"/>
      <c r="UFR93" s="169"/>
      <c r="UFS93" s="169"/>
      <c r="UFT93" s="169"/>
      <c r="UFU93" s="169"/>
      <c r="UFV93" s="169"/>
      <c r="UFW93" s="169"/>
      <c r="UFX93" s="169"/>
      <c r="UFY93" s="169"/>
      <c r="UFZ93" s="169"/>
      <c r="UGA93" s="169"/>
      <c r="UGB93" s="169"/>
      <c r="UGC93" s="169"/>
      <c r="UGD93" s="169"/>
      <c r="UGE93" s="169"/>
      <c r="UGF93" s="169"/>
      <c r="UGG93" s="169"/>
      <c r="UGH93" s="169"/>
      <c r="UGI93" s="169"/>
      <c r="UGJ93" s="169"/>
      <c r="UGK93" s="169"/>
      <c r="UGL93" s="169"/>
      <c r="UGM93" s="169"/>
      <c r="UGN93" s="169"/>
      <c r="UGO93" s="169"/>
      <c r="UGP93" s="169"/>
      <c r="UGQ93" s="169"/>
      <c r="UGR93" s="169"/>
      <c r="UGS93" s="169"/>
      <c r="UGT93" s="169"/>
      <c r="UGU93" s="169"/>
      <c r="UGV93" s="169"/>
      <c r="UGW93" s="169"/>
      <c r="UGX93" s="169"/>
      <c r="UGY93" s="169"/>
      <c r="UGZ93" s="169"/>
      <c r="UHA93" s="169"/>
      <c r="UHB93" s="169"/>
      <c r="UHC93" s="169"/>
      <c r="UHD93" s="169"/>
      <c r="UHE93" s="169"/>
      <c r="UHF93" s="169"/>
      <c r="UHG93" s="169"/>
      <c r="UHH93" s="169"/>
      <c r="UHI93" s="169"/>
      <c r="UHJ93" s="169"/>
      <c r="UHK93" s="169"/>
      <c r="UHL93" s="169"/>
      <c r="UHM93" s="169"/>
      <c r="UHN93" s="169"/>
      <c r="UHO93" s="169"/>
      <c r="UHP93" s="169"/>
      <c r="UHQ93" s="169"/>
      <c r="UHR93" s="169"/>
      <c r="UHS93" s="169"/>
      <c r="UHT93" s="169"/>
      <c r="UHU93" s="169"/>
      <c r="UHV93" s="169"/>
      <c r="UHW93" s="169"/>
      <c r="UHX93" s="169"/>
      <c r="UHY93" s="169"/>
      <c r="UHZ93" s="169"/>
      <c r="UIA93" s="169"/>
      <c r="UIB93" s="169"/>
      <c r="UIC93" s="169"/>
      <c r="UID93" s="169"/>
      <c r="UIE93" s="169"/>
      <c r="UIF93" s="169"/>
      <c r="UIG93" s="169"/>
      <c r="UIH93" s="169"/>
      <c r="UII93" s="169"/>
      <c r="UIJ93" s="169"/>
      <c r="UIK93" s="169"/>
      <c r="UIL93" s="169"/>
      <c r="UIM93" s="169"/>
      <c r="UIN93" s="169"/>
      <c r="UIO93" s="169"/>
      <c r="UIP93" s="169"/>
      <c r="UIQ93" s="169"/>
      <c r="UIR93" s="169"/>
      <c r="UIS93" s="169"/>
      <c r="UIT93" s="169"/>
      <c r="UIU93" s="169"/>
      <c r="UIV93" s="169"/>
      <c r="UIW93" s="169"/>
      <c r="UIX93" s="169"/>
      <c r="UIY93" s="169"/>
      <c r="UIZ93" s="169"/>
      <c r="UJA93" s="169"/>
      <c r="UJB93" s="169"/>
      <c r="UJC93" s="169"/>
      <c r="UJD93" s="169"/>
      <c r="UJE93" s="169"/>
      <c r="UJF93" s="169"/>
      <c r="UJG93" s="169"/>
      <c r="UJH93" s="169"/>
      <c r="UJI93" s="169"/>
      <c r="UJJ93" s="169"/>
      <c r="UJK93" s="169"/>
      <c r="UJL93" s="169"/>
      <c r="UJM93" s="169"/>
      <c r="UJN93" s="169"/>
      <c r="UJO93" s="169"/>
      <c r="UJP93" s="169"/>
      <c r="UJQ93" s="169"/>
      <c r="UJR93" s="169"/>
      <c r="UJS93" s="169"/>
      <c r="UJT93" s="169"/>
      <c r="UJU93" s="169"/>
      <c r="UJV93" s="169"/>
      <c r="UJW93" s="169"/>
      <c r="UJX93" s="169"/>
      <c r="UJY93" s="169"/>
      <c r="UJZ93" s="169"/>
      <c r="UKA93" s="169"/>
      <c r="UKB93" s="169"/>
      <c r="UKC93" s="169"/>
      <c r="UKD93" s="169"/>
      <c r="UKE93" s="169"/>
      <c r="UKF93" s="169"/>
      <c r="UKG93" s="169"/>
      <c r="UKH93" s="169"/>
      <c r="UKI93" s="169"/>
      <c r="UKJ93" s="169"/>
      <c r="UKK93" s="169"/>
      <c r="UKL93" s="169"/>
      <c r="UKM93" s="169"/>
      <c r="UKN93" s="169"/>
      <c r="UKO93" s="169"/>
      <c r="UKP93" s="169"/>
      <c r="UKQ93" s="169"/>
      <c r="UKR93" s="169"/>
      <c r="UKS93" s="169"/>
      <c r="UKT93" s="169"/>
      <c r="UKU93" s="169"/>
      <c r="UKV93" s="169"/>
      <c r="UKW93" s="169"/>
      <c r="UKX93" s="169"/>
      <c r="UKY93" s="169"/>
      <c r="UKZ93" s="169"/>
      <c r="ULA93" s="169"/>
      <c r="ULB93" s="169"/>
      <c r="ULC93" s="169"/>
      <c r="ULD93" s="169"/>
      <c r="ULE93" s="169"/>
      <c r="ULF93" s="169"/>
      <c r="ULG93" s="169"/>
      <c r="ULH93" s="169"/>
      <c r="ULI93" s="169"/>
      <c r="ULJ93" s="169"/>
      <c r="ULK93" s="169"/>
      <c r="ULL93" s="169"/>
      <c r="ULM93" s="169"/>
      <c r="ULN93" s="169"/>
      <c r="ULO93" s="169"/>
      <c r="ULP93" s="169"/>
      <c r="ULQ93" s="169"/>
      <c r="ULR93" s="169"/>
      <c r="ULS93" s="169"/>
      <c r="ULT93" s="169"/>
      <c r="ULU93" s="169"/>
      <c r="ULV93" s="169"/>
      <c r="ULW93" s="169"/>
      <c r="ULX93" s="169"/>
      <c r="ULY93" s="169"/>
      <c r="ULZ93" s="169"/>
      <c r="UMA93" s="169"/>
      <c r="UMB93" s="169"/>
      <c r="UMC93" s="169"/>
      <c r="UMD93" s="169"/>
      <c r="UME93" s="169"/>
      <c r="UMF93" s="169"/>
      <c r="UMG93" s="169"/>
      <c r="UMH93" s="169"/>
      <c r="UMI93" s="169"/>
      <c r="UMJ93" s="169"/>
      <c r="UMK93" s="169"/>
      <c r="UML93" s="169"/>
      <c r="UMM93" s="169"/>
      <c r="UMN93" s="169"/>
      <c r="UMO93" s="169"/>
      <c r="UMP93" s="169"/>
      <c r="UMQ93" s="169"/>
      <c r="UMR93" s="169"/>
      <c r="UMS93" s="169"/>
      <c r="UMT93" s="169"/>
      <c r="UMU93" s="169"/>
      <c r="UMV93" s="169"/>
      <c r="UMW93" s="169"/>
      <c r="UMX93" s="169"/>
      <c r="UMY93" s="169"/>
      <c r="UMZ93" s="169"/>
      <c r="UNA93" s="169"/>
      <c r="UNB93" s="169"/>
      <c r="UNC93" s="169"/>
      <c r="UND93" s="169"/>
      <c r="UNE93" s="169"/>
      <c r="UNF93" s="169"/>
      <c r="UNG93" s="169"/>
      <c r="UNH93" s="169"/>
      <c r="UNI93" s="169"/>
      <c r="UNJ93" s="169"/>
      <c r="UNK93" s="169"/>
      <c r="UNL93" s="169"/>
      <c r="UNM93" s="169"/>
      <c r="UNN93" s="169"/>
      <c r="UNO93" s="169"/>
      <c r="UNP93" s="169"/>
      <c r="UNQ93" s="169"/>
      <c r="UNR93" s="169"/>
      <c r="UNS93" s="169"/>
      <c r="UNT93" s="169"/>
      <c r="UNU93" s="169"/>
      <c r="UNV93" s="169"/>
      <c r="UNW93" s="169"/>
      <c r="UNX93" s="169"/>
      <c r="UNY93" s="169"/>
      <c r="UNZ93" s="169"/>
      <c r="UOA93" s="169"/>
      <c r="UOB93" s="169"/>
      <c r="UOC93" s="169"/>
      <c r="UOD93" s="169"/>
      <c r="UOE93" s="169"/>
      <c r="UOF93" s="169"/>
      <c r="UOG93" s="169"/>
      <c r="UOH93" s="169"/>
      <c r="UOI93" s="169"/>
      <c r="UOJ93" s="169"/>
      <c r="UOK93" s="169"/>
      <c r="UOL93" s="169"/>
      <c r="UOM93" s="169"/>
      <c r="UON93" s="169"/>
      <c r="UOO93" s="169"/>
      <c r="UOP93" s="169"/>
      <c r="UOQ93" s="169"/>
      <c r="UOR93" s="169"/>
      <c r="UOS93" s="169"/>
      <c r="UOT93" s="169"/>
      <c r="UOU93" s="169"/>
      <c r="UOV93" s="169"/>
      <c r="UOW93" s="169"/>
      <c r="UOX93" s="169"/>
      <c r="UOY93" s="169"/>
      <c r="UOZ93" s="169"/>
      <c r="UPA93" s="169"/>
      <c r="UPB93" s="169"/>
      <c r="UPC93" s="169"/>
      <c r="UPD93" s="169"/>
      <c r="UPE93" s="169"/>
      <c r="UPF93" s="169"/>
      <c r="UPG93" s="169"/>
      <c r="UPH93" s="169"/>
      <c r="UPI93" s="169"/>
      <c r="UPJ93" s="169"/>
      <c r="UPK93" s="169"/>
      <c r="UPL93" s="169"/>
      <c r="UPM93" s="169"/>
      <c r="UPN93" s="169"/>
      <c r="UPO93" s="169"/>
      <c r="UPP93" s="169"/>
      <c r="UPQ93" s="169"/>
      <c r="UPR93" s="169"/>
      <c r="UPS93" s="169"/>
      <c r="UPT93" s="169"/>
      <c r="UPU93" s="169"/>
      <c r="UPV93" s="169"/>
      <c r="UPW93" s="169"/>
      <c r="UPX93" s="169"/>
      <c r="UPY93" s="169"/>
      <c r="UPZ93" s="169"/>
      <c r="UQA93" s="169"/>
      <c r="UQB93" s="169"/>
      <c r="UQC93" s="169"/>
      <c r="UQD93" s="169"/>
      <c r="UQE93" s="169"/>
      <c r="UQF93" s="169"/>
      <c r="UQG93" s="169"/>
      <c r="UQH93" s="169"/>
      <c r="UQI93" s="169"/>
      <c r="UQJ93" s="169"/>
      <c r="UQK93" s="169"/>
      <c r="UQL93" s="169"/>
      <c r="UQM93" s="169"/>
      <c r="UQN93" s="169"/>
      <c r="UQO93" s="169"/>
      <c r="UQP93" s="169"/>
      <c r="UQQ93" s="169"/>
      <c r="UQR93" s="169"/>
      <c r="UQS93" s="169"/>
      <c r="UQT93" s="169"/>
      <c r="UQU93" s="169"/>
      <c r="UQV93" s="169"/>
      <c r="UQW93" s="169"/>
      <c r="UQX93" s="169"/>
      <c r="UQY93" s="169"/>
      <c r="UQZ93" s="169"/>
      <c r="URA93" s="169"/>
      <c r="URB93" s="169"/>
      <c r="URC93" s="169"/>
      <c r="URD93" s="169"/>
      <c r="URE93" s="169"/>
      <c r="URF93" s="169"/>
      <c r="URG93" s="169"/>
      <c r="URH93" s="169"/>
      <c r="URI93" s="169"/>
      <c r="URJ93" s="169"/>
      <c r="URK93" s="169"/>
      <c r="URL93" s="169"/>
      <c r="URM93" s="169"/>
      <c r="URN93" s="169"/>
      <c r="URO93" s="169"/>
      <c r="URP93" s="169"/>
      <c r="URQ93" s="169"/>
      <c r="URR93" s="169"/>
      <c r="URS93" s="169"/>
      <c r="URT93" s="169"/>
      <c r="URU93" s="169"/>
      <c r="URV93" s="169"/>
      <c r="URW93" s="169"/>
      <c r="URX93" s="169"/>
      <c r="URY93" s="169"/>
      <c r="URZ93" s="169"/>
      <c r="USA93" s="169"/>
      <c r="USB93" s="169"/>
      <c r="USC93" s="169"/>
      <c r="USD93" s="169"/>
      <c r="USE93" s="169"/>
      <c r="USF93" s="169"/>
      <c r="USG93" s="169"/>
      <c r="USH93" s="169"/>
      <c r="USI93" s="169"/>
      <c r="USJ93" s="169"/>
      <c r="USK93" s="169"/>
      <c r="USL93" s="169"/>
      <c r="USM93" s="169"/>
      <c r="USN93" s="169"/>
      <c r="USO93" s="169"/>
      <c r="USP93" s="169"/>
      <c r="USQ93" s="169"/>
      <c r="USR93" s="169"/>
      <c r="USS93" s="169"/>
      <c r="UST93" s="169"/>
      <c r="USU93" s="169"/>
      <c r="USV93" s="169"/>
      <c r="USW93" s="169"/>
      <c r="USX93" s="169"/>
      <c r="USY93" s="169"/>
      <c r="USZ93" s="169"/>
      <c r="UTA93" s="169"/>
      <c r="UTB93" s="169"/>
      <c r="UTC93" s="169"/>
      <c r="UTD93" s="169"/>
      <c r="UTE93" s="169"/>
      <c r="UTF93" s="169"/>
      <c r="UTG93" s="169"/>
      <c r="UTH93" s="169"/>
      <c r="UTI93" s="169"/>
      <c r="UTJ93" s="169"/>
      <c r="UTK93" s="169"/>
      <c r="UTL93" s="169"/>
      <c r="UTM93" s="169"/>
      <c r="UTN93" s="169"/>
      <c r="UTO93" s="169"/>
      <c r="UTP93" s="169"/>
      <c r="UTQ93" s="169"/>
      <c r="UTR93" s="169"/>
      <c r="UTS93" s="169"/>
      <c r="UTT93" s="169"/>
      <c r="UTU93" s="169"/>
      <c r="UTV93" s="169"/>
      <c r="UTW93" s="169"/>
      <c r="UTX93" s="169"/>
      <c r="UTY93" s="169"/>
      <c r="UTZ93" s="169"/>
      <c r="UUA93" s="169"/>
      <c r="UUB93" s="169"/>
      <c r="UUC93" s="169"/>
      <c r="UUD93" s="169"/>
      <c r="UUE93" s="169"/>
      <c r="UUF93" s="169"/>
      <c r="UUG93" s="169"/>
      <c r="UUH93" s="169"/>
      <c r="UUI93" s="169"/>
      <c r="UUJ93" s="169"/>
      <c r="UUK93" s="169"/>
      <c r="UUL93" s="169"/>
      <c r="UUM93" s="169"/>
      <c r="UUN93" s="169"/>
      <c r="UUO93" s="169"/>
      <c r="UUP93" s="169"/>
      <c r="UUQ93" s="169"/>
      <c r="UUR93" s="169"/>
      <c r="UUS93" s="169"/>
      <c r="UUT93" s="169"/>
      <c r="UUU93" s="169"/>
      <c r="UUV93" s="169"/>
      <c r="UUW93" s="169"/>
      <c r="UUX93" s="169"/>
      <c r="UUY93" s="169"/>
      <c r="UUZ93" s="169"/>
      <c r="UVA93" s="169"/>
      <c r="UVB93" s="169"/>
      <c r="UVC93" s="169"/>
      <c r="UVD93" s="169"/>
      <c r="UVE93" s="169"/>
      <c r="UVF93" s="169"/>
      <c r="UVG93" s="169"/>
      <c r="UVH93" s="169"/>
      <c r="UVI93" s="169"/>
      <c r="UVJ93" s="169"/>
      <c r="UVK93" s="169"/>
      <c r="UVL93" s="169"/>
      <c r="UVM93" s="169"/>
      <c r="UVN93" s="169"/>
      <c r="UVO93" s="169"/>
      <c r="UVP93" s="169"/>
      <c r="UVQ93" s="169"/>
      <c r="UVR93" s="169"/>
      <c r="UVS93" s="169"/>
      <c r="UVT93" s="169"/>
      <c r="UVU93" s="169"/>
      <c r="UVV93" s="169"/>
      <c r="UVW93" s="169"/>
      <c r="UVX93" s="169"/>
      <c r="UVY93" s="169"/>
      <c r="UVZ93" s="169"/>
      <c r="UWA93" s="169"/>
      <c r="UWB93" s="169"/>
      <c r="UWC93" s="169"/>
      <c r="UWD93" s="169"/>
      <c r="UWE93" s="169"/>
      <c r="UWF93" s="169"/>
      <c r="UWG93" s="169"/>
      <c r="UWH93" s="169"/>
      <c r="UWI93" s="169"/>
      <c r="UWJ93" s="169"/>
      <c r="UWK93" s="169"/>
      <c r="UWL93" s="169"/>
      <c r="UWM93" s="169"/>
      <c r="UWN93" s="169"/>
      <c r="UWO93" s="169"/>
      <c r="UWP93" s="169"/>
      <c r="UWQ93" s="169"/>
      <c r="UWR93" s="169"/>
      <c r="UWS93" s="169"/>
      <c r="UWT93" s="169"/>
      <c r="UWU93" s="169"/>
      <c r="UWV93" s="169"/>
      <c r="UWW93" s="169"/>
      <c r="UWX93" s="169"/>
      <c r="UWY93" s="169"/>
      <c r="UWZ93" s="169"/>
      <c r="UXA93" s="169"/>
      <c r="UXB93" s="169"/>
      <c r="UXC93" s="169"/>
      <c r="UXD93" s="169"/>
      <c r="UXE93" s="169"/>
      <c r="UXF93" s="169"/>
      <c r="UXG93" s="169"/>
      <c r="UXH93" s="169"/>
      <c r="UXI93" s="169"/>
      <c r="UXJ93" s="169"/>
      <c r="UXK93" s="169"/>
      <c r="UXL93" s="169"/>
      <c r="UXM93" s="169"/>
      <c r="UXN93" s="169"/>
      <c r="UXO93" s="169"/>
      <c r="UXP93" s="169"/>
      <c r="UXQ93" s="169"/>
      <c r="UXR93" s="169"/>
      <c r="UXS93" s="169"/>
      <c r="UXT93" s="169"/>
      <c r="UXU93" s="169"/>
      <c r="UXV93" s="169"/>
      <c r="UXW93" s="169"/>
      <c r="UXX93" s="169"/>
      <c r="UXY93" s="169"/>
      <c r="UXZ93" s="169"/>
      <c r="UYA93" s="169"/>
      <c r="UYB93" s="169"/>
      <c r="UYC93" s="169"/>
      <c r="UYD93" s="169"/>
      <c r="UYE93" s="169"/>
      <c r="UYF93" s="169"/>
      <c r="UYG93" s="169"/>
      <c r="UYH93" s="169"/>
      <c r="UYI93" s="169"/>
      <c r="UYJ93" s="169"/>
      <c r="UYK93" s="169"/>
      <c r="UYL93" s="169"/>
      <c r="UYM93" s="169"/>
      <c r="UYN93" s="169"/>
      <c r="UYO93" s="169"/>
      <c r="UYP93" s="169"/>
      <c r="UYQ93" s="169"/>
      <c r="UYR93" s="169"/>
      <c r="UYS93" s="169"/>
      <c r="UYT93" s="169"/>
      <c r="UYU93" s="169"/>
      <c r="UYV93" s="169"/>
      <c r="UYW93" s="169"/>
      <c r="UYX93" s="169"/>
      <c r="UYY93" s="169"/>
      <c r="UYZ93" s="169"/>
      <c r="UZA93" s="169"/>
      <c r="UZB93" s="169"/>
      <c r="UZC93" s="169"/>
      <c r="UZD93" s="169"/>
      <c r="UZE93" s="169"/>
      <c r="UZF93" s="169"/>
      <c r="UZG93" s="169"/>
      <c r="UZH93" s="169"/>
      <c r="UZI93" s="169"/>
      <c r="UZJ93" s="169"/>
      <c r="UZK93" s="169"/>
      <c r="UZL93" s="169"/>
      <c r="UZM93" s="169"/>
      <c r="UZN93" s="169"/>
      <c r="UZO93" s="169"/>
      <c r="UZP93" s="169"/>
      <c r="UZQ93" s="169"/>
      <c r="UZR93" s="169"/>
      <c r="UZS93" s="169"/>
      <c r="UZT93" s="169"/>
      <c r="UZU93" s="169"/>
      <c r="UZV93" s="169"/>
      <c r="UZW93" s="169"/>
      <c r="UZX93" s="169"/>
      <c r="UZY93" s="169"/>
      <c r="UZZ93" s="169"/>
      <c r="VAA93" s="169"/>
      <c r="VAB93" s="169"/>
      <c r="VAC93" s="169"/>
      <c r="VAD93" s="169"/>
      <c r="VAE93" s="169"/>
      <c r="VAF93" s="169"/>
      <c r="VAG93" s="169"/>
      <c r="VAH93" s="169"/>
      <c r="VAI93" s="169"/>
      <c r="VAJ93" s="169"/>
      <c r="VAK93" s="169"/>
      <c r="VAL93" s="169"/>
      <c r="VAM93" s="169"/>
      <c r="VAN93" s="169"/>
      <c r="VAO93" s="169"/>
      <c r="VAP93" s="169"/>
      <c r="VAQ93" s="169"/>
      <c r="VAR93" s="169"/>
      <c r="VAS93" s="169"/>
      <c r="VAT93" s="169"/>
      <c r="VAU93" s="169"/>
      <c r="VAV93" s="169"/>
      <c r="VAW93" s="169"/>
      <c r="VAX93" s="169"/>
      <c r="VAY93" s="169"/>
      <c r="VAZ93" s="169"/>
      <c r="VBA93" s="169"/>
      <c r="VBB93" s="169"/>
      <c r="VBC93" s="169"/>
      <c r="VBD93" s="169"/>
      <c r="VBE93" s="169"/>
      <c r="VBF93" s="169"/>
      <c r="VBG93" s="169"/>
      <c r="VBH93" s="169"/>
      <c r="VBI93" s="169"/>
      <c r="VBJ93" s="169"/>
      <c r="VBK93" s="169"/>
      <c r="VBL93" s="169"/>
      <c r="VBM93" s="169"/>
      <c r="VBN93" s="169"/>
      <c r="VBO93" s="169"/>
      <c r="VBP93" s="169"/>
      <c r="VBQ93" s="169"/>
      <c r="VBR93" s="169"/>
      <c r="VBS93" s="169"/>
      <c r="VBT93" s="169"/>
      <c r="VBU93" s="169"/>
      <c r="VBV93" s="169"/>
      <c r="VBW93" s="169"/>
      <c r="VBX93" s="169"/>
      <c r="VBY93" s="169"/>
      <c r="VBZ93" s="169"/>
      <c r="VCA93" s="169"/>
      <c r="VCB93" s="169"/>
      <c r="VCC93" s="169"/>
      <c r="VCD93" s="169"/>
      <c r="VCE93" s="169"/>
      <c r="VCF93" s="169"/>
      <c r="VCG93" s="169"/>
      <c r="VCH93" s="169"/>
      <c r="VCI93" s="169"/>
      <c r="VCJ93" s="169"/>
      <c r="VCK93" s="169"/>
      <c r="VCL93" s="169"/>
      <c r="VCM93" s="169"/>
      <c r="VCN93" s="169"/>
      <c r="VCO93" s="169"/>
      <c r="VCP93" s="169"/>
      <c r="VCQ93" s="169"/>
      <c r="VCR93" s="169"/>
      <c r="VCS93" s="169"/>
      <c r="VCT93" s="169"/>
      <c r="VCU93" s="169"/>
      <c r="VCV93" s="169"/>
      <c r="VCW93" s="169"/>
      <c r="VCX93" s="169"/>
      <c r="VCY93" s="169"/>
      <c r="VCZ93" s="169"/>
      <c r="VDA93" s="169"/>
      <c r="VDB93" s="169"/>
      <c r="VDC93" s="169"/>
      <c r="VDD93" s="169"/>
      <c r="VDE93" s="169"/>
      <c r="VDF93" s="169"/>
      <c r="VDG93" s="169"/>
      <c r="VDH93" s="169"/>
      <c r="VDI93" s="169"/>
      <c r="VDJ93" s="169"/>
      <c r="VDK93" s="169"/>
      <c r="VDL93" s="169"/>
      <c r="VDM93" s="169"/>
      <c r="VDN93" s="169"/>
      <c r="VDO93" s="169"/>
      <c r="VDP93" s="169"/>
      <c r="VDQ93" s="169"/>
      <c r="VDR93" s="169"/>
      <c r="VDS93" s="169"/>
      <c r="VDT93" s="169"/>
      <c r="VDU93" s="169"/>
      <c r="VDV93" s="169"/>
      <c r="VDW93" s="169"/>
      <c r="VDX93" s="169"/>
      <c r="VDY93" s="169"/>
      <c r="VDZ93" s="169"/>
      <c r="VEA93" s="169"/>
      <c r="VEB93" s="169"/>
      <c r="VEC93" s="169"/>
      <c r="VED93" s="169"/>
      <c r="VEE93" s="169"/>
      <c r="VEF93" s="169"/>
      <c r="VEG93" s="169"/>
      <c r="VEH93" s="169"/>
      <c r="VEI93" s="169"/>
      <c r="VEJ93" s="169"/>
      <c r="VEK93" s="169"/>
      <c r="VEL93" s="169"/>
      <c r="VEM93" s="169"/>
      <c r="VEN93" s="169"/>
      <c r="VEO93" s="169"/>
      <c r="VEP93" s="169"/>
      <c r="VEQ93" s="169"/>
      <c r="VER93" s="169"/>
      <c r="VES93" s="169"/>
      <c r="VET93" s="169"/>
      <c r="VEU93" s="169"/>
      <c r="VEV93" s="169"/>
      <c r="VEW93" s="169"/>
      <c r="VEX93" s="169"/>
      <c r="VEY93" s="169"/>
      <c r="VEZ93" s="169"/>
      <c r="VFA93" s="169"/>
      <c r="VFB93" s="169"/>
      <c r="VFC93" s="169"/>
      <c r="VFD93" s="169"/>
      <c r="VFE93" s="169"/>
      <c r="VFF93" s="169"/>
      <c r="VFG93" s="169"/>
      <c r="VFH93" s="169"/>
      <c r="VFI93" s="169"/>
      <c r="VFJ93" s="169"/>
      <c r="VFK93" s="169"/>
      <c r="VFL93" s="169"/>
      <c r="VFM93" s="169"/>
      <c r="VFN93" s="169"/>
      <c r="VFO93" s="169"/>
      <c r="VFP93" s="169"/>
      <c r="VFQ93" s="169"/>
      <c r="VFR93" s="169"/>
      <c r="VFS93" s="169"/>
      <c r="VFT93" s="169"/>
      <c r="VFU93" s="169"/>
      <c r="VFV93" s="169"/>
      <c r="VFW93" s="169"/>
      <c r="VFX93" s="169"/>
      <c r="VFY93" s="169"/>
      <c r="VFZ93" s="169"/>
      <c r="VGA93" s="169"/>
      <c r="VGB93" s="169"/>
      <c r="VGC93" s="169"/>
      <c r="VGD93" s="169"/>
      <c r="VGE93" s="169"/>
      <c r="VGF93" s="169"/>
      <c r="VGG93" s="169"/>
      <c r="VGH93" s="169"/>
      <c r="VGI93" s="169"/>
      <c r="VGJ93" s="169"/>
      <c r="VGK93" s="169"/>
      <c r="VGL93" s="169"/>
      <c r="VGM93" s="169"/>
      <c r="VGN93" s="169"/>
      <c r="VGO93" s="169"/>
      <c r="VGP93" s="169"/>
      <c r="VGQ93" s="169"/>
      <c r="VGR93" s="169"/>
      <c r="VGS93" s="169"/>
      <c r="VGT93" s="169"/>
      <c r="VGU93" s="169"/>
      <c r="VGV93" s="169"/>
      <c r="VGW93" s="169"/>
      <c r="VGX93" s="169"/>
      <c r="VGY93" s="169"/>
      <c r="VGZ93" s="169"/>
      <c r="VHA93" s="169"/>
      <c r="VHB93" s="169"/>
      <c r="VHC93" s="169"/>
      <c r="VHD93" s="169"/>
      <c r="VHE93" s="169"/>
      <c r="VHF93" s="169"/>
      <c r="VHG93" s="169"/>
      <c r="VHH93" s="169"/>
      <c r="VHI93" s="169"/>
      <c r="VHJ93" s="169"/>
      <c r="VHK93" s="169"/>
      <c r="VHL93" s="169"/>
      <c r="VHM93" s="169"/>
      <c r="VHN93" s="169"/>
      <c r="VHO93" s="169"/>
      <c r="VHP93" s="169"/>
      <c r="VHQ93" s="169"/>
      <c r="VHR93" s="169"/>
      <c r="VHS93" s="169"/>
      <c r="VHT93" s="169"/>
      <c r="VHU93" s="169"/>
      <c r="VHV93" s="169"/>
      <c r="VHW93" s="169"/>
      <c r="VHX93" s="169"/>
      <c r="VHY93" s="169"/>
      <c r="VHZ93" s="169"/>
      <c r="VIA93" s="169"/>
      <c r="VIB93" s="169"/>
      <c r="VIC93" s="169"/>
      <c r="VID93" s="169"/>
      <c r="VIE93" s="169"/>
      <c r="VIF93" s="169"/>
      <c r="VIG93" s="169"/>
      <c r="VIH93" s="169"/>
      <c r="VII93" s="169"/>
      <c r="VIJ93" s="169"/>
      <c r="VIK93" s="169"/>
      <c r="VIL93" s="169"/>
      <c r="VIM93" s="169"/>
      <c r="VIN93" s="169"/>
      <c r="VIO93" s="169"/>
      <c r="VIP93" s="169"/>
      <c r="VIQ93" s="169"/>
      <c r="VIR93" s="169"/>
      <c r="VIS93" s="169"/>
      <c r="VIT93" s="169"/>
      <c r="VIU93" s="169"/>
      <c r="VIV93" s="169"/>
      <c r="VIW93" s="169"/>
      <c r="VIX93" s="169"/>
      <c r="VIY93" s="169"/>
      <c r="VIZ93" s="169"/>
      <c r="VJA93" s="169"/>
      <c r="VJB93" s="169"/>
      <c r="VJC93" s="169"/>
      <c r="VJD93" s="169"/>
      <c r="VJE93" s="169"/>
      <c r="VJF93" s="169"/>
      <c r="VJG93" s="169"/>
      <c r="VJH93" s="169"/>
      <c r="VJI93" s="169"/>
      <c r="VJJ93" s="169"/>
      <c r="VJK93" s="169"/>
      <c r="VJL93" s="169"/>
      <c r="VJM93" s="169"/>
      <c r="VJN93" s="169"/>
      <c r="VJO93" s="169"/>
      <c r="VJP93" s="169"/>
      <c r="VJQ93" s="169"/>
      <c r="VJR93" s="169"/>
      <c r="VJS93" s="169"/>
      <c r="VJT93" s="169"/>
      <c r="VJU93" s="169"/>
      <c r="VJV93" s="169"/>
      <c r="VJW93" s="169"/>
      <c r="VJX93" s="169"/>
      <c r="VJY93" s="169"/>
      <c r="VJZ93" s="169"/>
      <c r="VKA93" s="169"/>
      <c r="VKB93" s="169"/>
      <c r="VKC93" s="169"/>
      <c r="VKD93" s="169"/>
      <c r="VKE93" s="169"/>
      <c r="VKF93" s="169"/>
      <c r="VKG93" s="169"/>
      <c r="VKH93" s="169"/>
      <c r="VKI93" s="169"/>
      <c r="VKJ93" s="169"/>
      <c r="VKK93" s="169"/>
      <c r="VKL93" s="169"/>
      <c r="VKM93" s="169"/>
      <c r="VKN93" s="169"/>
      <c r="VKO93" s="169"/>
      <c r="VKP93" s="169"/>
      <c r="VKQ93" s="169"/>
      <c r="VKR93" s="169"/>
      <c r="VKS93" s="169"/>
      <c r="VKT93" s="169"/>
      <c r="VKU93" s="169"/>
      <c r="VKV93" s="169"/>
      <c r="VKW93" s="169"/>
      <c r="VKX93" s="169"/>
      <c r="VKY93" s="169"/>
      <c r="VKZ93" s="169"/>
      <c r="VLA93" s="169"/>
      <c r="VLB93" s="169"/>
      <c r="VLC93" s="169"/>
      <c r="VLD93" s="169"/>
      <c r="VLE93" s="169"/>
      <c r="VLF93" s="169"/>
      <c r="VLG93" s="169"/>
      <c r="VLH93" s="169"/>
      <c r="VLI93" s="169"/>
      <c r="VLJ93" s="169"/>
      <c r="VLK93" s="169"/>
      <c r="VLL93" s="169"/>
      <c r="VLM93" s="169"/>
      <c r="VLN93" s="169"/>
      <c r="VLO93" s="169"/>
      <c r="VLP93" s="169"/>
      <c r="VLQ93" s="169"/>
      <c r="VLR93" s="169"/>
      <c r="VLS93" s="169"/>
      <c r="VLT93" s="169"/>
      <c r="VLU93" s="169"/>
      <c r="VLV93" s="169"/>
      <c r="VLW93" s="169"/>
      <c r="VLX93" s="169"/>
      <c r="VLY93" s="169"/>
      <c r="VLZ93" s="169"/>
      <c r="VMA93" s="169"/>
      <c r="VMB93" s="169"/>
      <c r="VMC93" s="169"/>
      <c r="VMD93" s="169"/>
      <c r="VME93" s="169"/>
      <c r="VMF93" s="169"/>
      <c r="VMG93" s="169"/>
      <c r="VMH93" s="169"/>
      <c r="VMI93" s="169"/>
      <c r="VMJ93" s="169"/>
      <c r="VMK93" s="169"/>
      <c r="VML93" s="169"/>
      <c r="VMM93" s="169"/>
      <c r="VMN93" s="169"/>
      <c r="VMO93" s="169"/>
      <c r="VMP93" s="169"/>
      <c r="VMQ93" s="169"/>
      <c r="VMR93" s="169"/>
      <c r="VMS93" s="169"/>
      <c r="VMT93" s="169"/>
      <c r="VMU93" s="169"/>
      <c r="VMV93" s="169"/>
      <c r="VMW93" s="169"/>
      <c r="VMX93" s="169"/>
      <c r="VMY93" s="169"/>
      <c r="VMZ93" s="169"/>
      <c r="VNA93" s="169"/>
      <c r="VNB93" s="169"/>
      <c r="VNC93" s="169"/>
      <c r="VND93" s="169"/>
      <c r="VNE93" s="169"/>
      <c r="VNF93" s="169"/>
      <c r="VNG93" s="169"/>
      <c r="VNH93" s="169"/>
      <c r="VNI93" s="169"/>
      <c r="VNJ93" s="169"/>
      <c r="VNK93" s="169"/>
      <c r="VNL93" s="169"/>
      <c r="VNM93" s="169"/>
      <c r="VNN93" s="169"/>
      <c r="VNO93" s="169"/>
      <c r="VNP93" s="169"/>
      <c r="VNQ93" s="169"/>
      <c r="VNR93" s="169"/>
      <c r="VNS93" s="169"/>
      <c r="VNT93" s="169"/>
      <c r="VNU93" s="169"/>
      <c r="VNV93" s="169"/>
      <c r="VNW93" s="169"/>
      <c r="VNX93" s="169"/>
      <c r="VNY93" s="169"/>
      <c r="VNZ93" s="169"/>
      <c r="VOA93" s="169"/>
      <c r="VOB93" s="169"/>
      <c r="VOC93" s="169"/>
      <c r="VOD93" s="169"/>
      <c r="VOE93" s="169"/>
      <c r="VOF93" s="169"/>
      <c r="VOG93" s="169"/>
      <c r="VOH93" s="169"/>
      <c r="VOI93" s="169"/>
      <c r="VOJ93" s="169"/>
      <c r="VOK93" s="169"/>
      <c r="VOL93" s="169"/>
      <c r="VOM93" s="169"/>
      <c r="VON93" s="169"/>
      <c r="VOO93" s="169"/>
      <c r="VOP93" s="169"/>
      <c r="VOQ93" s="169"/>
      <c r="VOR93" s="169"/>
      <c r="VOS93" s="169"/>
      <c r="VOT93" s="169"/>
      <c r="VOU93" s="169"/>
      <c r="VOV93" s="169"/>
      <c r="VOW93" s="169"/>
      <c r="VOX93" s="169"/>
      <c r="VOY93" s="169"/>
      <c r="VOZ93" s="169"/>
      <c r="VPA93" s="169"/>
      <c r="VPB93" s="169"/>
      <c r="VPC93" s="169"/>
      <c r="VPD93" s="169"/>
      <c r="VPE93" s="169"/>
      <c r="VPF93" s="169"/>
      <c r="VPG93" s="169"/>
      <c r="VPH93" s="169"/>
      <c r="VPI93" s="169"/>
      <c r="VPJ93" s="169"/>
      <c r="VPK93" s="169"/>
      <c r="VPL93" s="169"/>
      <c r="VPM93" s="169"/>
      <c r="VPN93" s="169"/>
      <c r="VPO93" s="169"/>
      <c r="VPP93" s="169"/>
      <c r="VPQ93" s="169"/>
      <c r="VPR93" s="169"/>
      <c r="VPS93" s="169"/>
      <c r="VPT93" s="169"/>
      <c r="VPU93" s="169"/>
      <c r="VPV93" s="169"/>
      <c r="VPW93" s="169"/>
      <c r="VPX93" s="169"/>
      <c r="VPY93" s="169"/>
      <c r="VPZ93" s="169"/>
      <c r="VQA93" s="169"/>
      <c r="VQB93" s="169"/>
      <c r="VQC93" s="169"/>
      <c r="VQD93" s="169"/>
      <c r="VQE93" s="169"/>
      <c r="VQF93" s="169"/>
      <c r="VQG93" s="169"/>
      <c r="VQH93" s="169"/>
      <c r="VQI93" s="169"/>
      <c r="VQJ93" s="169"/>
      <c r="VQK93" s="169"/>
      <c r="VQL93" s="169"/>
      <c r="VQM93" s="169"/>
      <c r="VQN93" s="169"/>
      <c r="VQO93" s="169"/>
      <c r="VQP93" s="169"/>
      <c r="VQQ93" s="169"/>
      <c r="VQR93" s="169"/>
      <c r="VQS93" s="169"/>
      <c r="VQT93" s="169"/>
      <c r="VQU93" s="169"/>
      <c r="VQV93" s="169"/>
      <c r="VQW93" s="169"/>
      <c r="VQX93" s="169"/>
      <c r="VQY93" s="169"/>
      <c r="VQZ93" s="169"/>
      <c r="VRA93" s="169"/>
      <c r="VRB93" s="169"/>
      <c r="VRC93" s="169"/>
      <c r="VRD93" s="169"/>
      <c r="VRE93" s="169"/>
      <c r="VRF93" s="169"/>
      <c r="VRG93" s="169"/>
      <c r="VRH93" s="169"/>
      <c r="VRI93" s="169"/>
      <c r="VRJ93" s="169"/>
      <c r="VRK93" s="169"/>
      <c r="VRL93" s="169"/>
      <c r="VRM93" s="169"/>
      <c r="VRN93" s="169"/>
      <c r="VRO93" s="169"/>
      <c r="VRP93" s="169"/>
      <c r="VRQ93" s="169"/>
      <c r="VRR93" s="169"/>
      <c r="VRS93" s="169"/>
      <c r="VRT93" s="169"/>
      <c r="VRU93" s="169"/>
      <c r="VRV93" s="169"/>
      <c r="VRW93" s="169"/>
      <c r="VRX93" s="169"/>
      <c r="VRY93" s="169"/>
      <c r="VRZ93" s="169"/>
      <c r="VSA93" s="169"/>
      <c r="VSB93" s="169"/>
      <c r="VSC93" s="169"/>
      <c r="VSD93" s="169"/>
      <c r="VSE93" s="169"/>
      <c r="VSF93" s="169"/>
      <c r="VSG93" s="169"/>
      <c r="VSH93" s="169"/>
      <c r="VSI93" s="169"/>
      <c r="VSJ93" s="169"/>
      <c r="VSK93" s="169"/>
      <c r="VSL93" s="169"/>
      <c r="VSM93" s="169"/>
      <c r="VSN93" s="169"/>
      <c r="VSO93" s="169"/>
      <c r="VSP93" s="169"/>
      <c r="VSQ93" s="169"/>
      <c r="VSR93" s="169"/>
      <c r="VSS93" s="169"/>
      <c r="VST93" s="169"/>
      <c r="VSU93" s="169"/>
      <c r="VSV93" s="169"/>
      <c r="VSW93" s="169"/>
      <c r="VSX93" s="169"/>
      <c r="VSY93" s="169"/>
      <c r="VSZ93" s="169"/>
      <c r="VTA93" s="169"/>
      <c r="VTB93" s="169"/>
      <c r="VTC93" s="169"/>
      <c r="VTD93" s="169"/>
      <c r="VTE93" s="169"/>
      <c r="VTF93" s="169"/>
      <c r="VTG93" s="169"/>
      <c r="VTH93" s="169"/>
      <c r="VTI93" s="169"/>
      <c r="VTJ93" s="169"/>
      <c r="VTK93" s="169"/>
      <c r="VTL93" s="169"/>
      <c r="VTM93" s="169"/>
      <c r="VTN93" s="169"/>
      <c r="VTO93" s="169"/>
      <c r="VTP93" s="169"/>
      <c r="VTQ93" s="169"/>
      <c r="VTR93" s="169"/>
      <c r="VTS93" s="169"/>
      <c r="VTT93" s="169"/>
      <c r="VTU93" s="169"/>
      <c r="VTV93" s="169"/>
      <c r="VTW93" s="169"/>
      <c r="VTX93" s="169"/>
      <c r="VTY93" s="169"/>
      <c r="VTZ93" s="169"/>
      <c r="VUA93" s="169"/>
      <c r="VUB93" s="169"/>
      <c r="VUC93" s="169"/>
      <c r="VUD93" s="169"/>
      <c r="VUE93" s="169"/>
      <c r="VUF93" s="169"/>
      <c r="VUG93" s="169"/>
      <c r="VUH93" s="169"/>
      <c r="VUI93" s="169"/>
      <c r="VUJ93" s="169"/>
      <c r="VUK93" s="169"/>
      <c r="VUL93" s="169"/>
      <c r="VUM93" s="169"/>
      <c r="VUN93" s="169"/>
      <c r="VUO93" s="169"/>
      <c r="VUP93" s="169"/>
      <c r="VUQ93" s="169"/>
      <c r="VUR93" s="169"/>
      <c r="VUS93" s="169"/>
      <c r="VUT93" s="169"/>
      <c r="VUU93" s="169"/>
      <c r="VUV93" s="169"/>
      <c r="VUW93" s="169"/>
      <c r="VUX93" s="169"/>
      <c r="VUY93" s="169"/>
      <c r="VUZ93" s="169"/>
      <c r="VVA93" s="169"/>
      <c r="VVB93" s="169"/>
      <c r="VVC93" s="169"/>
      <c r="VVD93" s="169"/>
      <c r="VVE93" s="169"/>
      <c r="VVF93" s="169"/>
      <c r="VVG93" s="169"/>
      <c r="VVH93" s="169"/>
      <c r="VVI93" s="169"/>
      <c r="VVJ93" s="169"/>
      <c r="VVK93" s="169"/>
      <c r="VVL93" s="169"/>
      <c r="VVM93" s="169"/>
      <c r="VVN93" s="169"/>
      <c r="VVO93" s="169"/>
      <c r="VVP93" s="169"/>
      <c r="VVQ93" s="169"/>
      <c r="VVR93" s="169"/>
      <c r="VVS93" s="169"/>
      <c r="VVT93" s="169"/>
      <c r="VVU93" s="169"/>
      <c r="VVV93" s="169"/>
      <c r="VVW93" s="169"/>
      <c r="VVX93" s="169"/>
      <c r="VVY93" s="169"/>
      <c r="VVZ93" s="169"/>
      <c r="VWA93" s="169"/>
      <c r="VWB93" s="169"/>
      <c r="VWC93" s="169"/>
      <c r="VWD93" s="169"/>
      <c r="VWE93" s="169"/>
      <c r="VWF93" s="169"/>
      <c r="VWG93" s="169"/>
      <c r="VWH93" s="169"/>
      <c r="VWI93" s="169"/>
      <c r="VWJ93" s="169"/>
      <c r="VWK93" s="169"/>
      <c r="VWL93" s="169"/>
      <c r="VWM93" s="169"/>
      <c r="VWN93" s="169"/>
      <c r="VWO93" s="169"/>
      <c r="VWP93" s="169"/>
      <c r="VWQ93" s="169"/>
      <c r="VWR93" s="169"/>
      <c r="VWS93" s="169"/>
      <c r="VWT93" s="169"/>
      <c r="VWU93" s="169"/>
      <c r="VWV93" s="169"/>
      <c r="VWW93" s="169"/>
      <c r="VWX93" s="169"/>
      <c r="VWY93" s="169"/>
      <c r="VWZ93" s="169"/>
      <c r="VXA93" s="169"/>
      <c r="VXB93" s="169"/>
      <c r="VXC93" s="169"/>
      <c r="VXD93" s="169"/>
      <c r="VXE93" s="169"/>
      <c r="VXF93" s="169"/>
      <c r="VXG93" s="169"/>
      <c r="VXH93" s="169"/>
      <c r="VXI93" s="169"/>
      <c r="VXJ93" s="169"/>
      <c r="VXK93" s="169"/>
      <c r="VXL93" s="169"/>
      <c r="VXM93" s="169"/>
      <c r="VXN93" s="169"/>
      <c r="VXO93" s="169"/>
      <c r="VXP93" s="169"/>
      <c r="VXQ93" s="169"/>
      <c r="VXR93" s="169"/>
      <c r="VXS93" s="169"/>
      <c r="VXT93" s="169"/>
      <c r="VXU93" s="169"/>
      <c r="VXV93" s="169"/>
      <c r="VXW93" s="169"/>
      <c r="VXX93" s="169"/>
      <c r="VXY93" s="169"/>
      <c r="VXZ93" s="169"/>
      <c r="VYA93" s="169"/>
      <c r="VYB93" s="169"/>
      <c r="VYC93" s="169"/>
      <c r="VYD93" s="169"/>
      <c r="VYE93" s="169"/>
      <c r="VYF93" s="169"/>
      <c r="VYG93" s="169"/>
      <c r="VYH93" s="169"/>
      <c r="VYI93" s="169"/>
      <c r="VYJ93" s="169"/>
      <c r="VYK93" s="169"/>
      <c r="VYL93" s="169"/>
      <c r="VYM93" s="169"/>
      <c r="VYN93" s="169"/>
      <c r="VYO93" s="169"/>
      <c r="VYP93" s="169"/>
      <c r="VYQ93" s="169"/>
      <c r="VYR93" s="169"/>
      <c r="VYS93" s="169"/>
      <c r="VYT93" s="169"/>
      <c r="VYU93" s="169"/>
      <c r="VYV93" s="169"/>
      <c r="VYW93" s="169"/>
      <c r="VYX93" s="169"/>
      <c r="VYY93" s="169"/>
      <c r="VYZ93" s="169"/>
      <c r="VZA93" s="169"/>
      <c r="VZB93" s="169"/>
      <c r="VZC93" s="169"/>
      <c r="VZD93" s="169"/>
      <c r="VZE93" s="169"/>
      <c r="VZF93" s="169"/>
      <c r="VZG93" s="169"/>
      <c r="VZH93" s="169"/>
      <c r="VZI93" s="169"/>
      <c r="VZJ93" s="169"/>
      <c r="VZK93" s="169"/>
      <c r="VZL93" s="169"/>
      <c r="VZM93" s="169"/>
      <c r="VZN93" s="169"/>
      <c r="VZO93" s="169"/>
      <c r="VZP93" s="169"/>
      <c r="VZQ93" s="169"/>
      <c r="VZR93" s="169"/>
      <c r="VZS93" s="169"/>
      <c r="VZT93" s="169"/>
      <c r="VZU93" s="169"/>
      <c r="VZV93" s="169"/>
      <c r="VZW93" s="169"/>
      <c r="VZX93" s="169"/>
      <c r="VZY93" s="169"/>
      <c r="VZZ93" s="169"/>
      <c r="WAA93" s="169"/>
      <c r="WAB93" s="169"/>
      <c r="WAC93" s="169"/>
      <c r="WAD93" s="169"/>
      <c r="WAE93" s="169"/>
      <c r="WAF93" s="169"/>
      <c r="WAG93" s="169"/>
      <c r="WAH93" s="169"/>
      <c r="WAI93" s="169"/>
      <c r="WAJ93" s="169"/>
      <c r="WAK93" s="169"/>
      <c r="WAL93" s="169"/>
      <c r="WAM93" s="169"/>
      <c r="WAN93" s="169"/>
      <c r="WAO93" s="169"/>
      <c r="WAP93" s="169"/>
      <c r="WAQ93" s="169"/>
      <c r="WAR93" s="169"/>
      <c r="WAS93" s="169"/>
      <c r="WAT93" s="169"/>
      <c r="WAU93" s="169"/>
      <c r="WAV93" s="169"/>
      <c r="WAW93" s="169"/>
      <c r="WAX93" s="169"/>
      <c r="WAY93" s="169"/>
      <c r="WAZ93" s="169"/>
      <c r="WBA93" s="169"/>
      <c r="WBB93" s="169"/>
      <c r="WBC93" s="169"/>
      <c r="WBD93" s="169"/>
      <c r="WBE93" s="169"/>
      <c r="WBF93" s="169"/>
      <c r="WBG93" s="169"/>
      <c r="WBH93" s="169"/>
      <c r="WBI93" s="169"/>
      <c r="WBJ93" s="169"/>
      <c r="WBK93" s="169"/>
      <c r="WBL93" s="169"/>
      <c r="WBM93" s="169"/>
      <c r="WBN93" s="169"/>
      <c r="WBO93" s="169"/>
      <c r="WBP93" s="169"/>
      <c r="WBQ93" s="169"/>
      <c r="WBR93" s="169"/>
      <c r="WBS93" s="169"/>
      <c r="WBT93" s="169"/>
      <c r="WBU93" s="169"/>
      <c r="WBV93" s="169"/>
      <c r="WBW93" s="169"/>
      <c r="WBX93" s="169"/>
      <c r="WBY93" s="169"/>
      <c r="WBZ93" s="169"/>
      <c r="WCA93" s="169"/>
      <c r="WCB93" s="169"/>
      <c r="WCC93" s="169"/>
      <c r="WCD93" s="169"/>
      <c r="WCE93" s="169"/>
      <c r="WCF93" s="169"/>
      <c r="WCG93" s="169"/>
      <c r="WCH93" s="169"/>
      <c r="WCI93" s="169"/>
      <c r="WCJ93" s="169"/>
      <c r="WCK93" s="169"/>
      <c r="WCL93" s="169"/>
      <c r="WCM93" s="169"/>
      <c r="WCN93" s="169"/>
      <c r="WCO93" s="169"/>
      <c r="WCP93" s="169"/>
      <c r="WCQ93" s="169"/>
      <c r="WCR93" s="169"/>
      <c r="WCS93" s="169"/>
      <c r="WCT93" s="169"/>
      <c r="WCU93" s="169"/>
      <c r="WCV93" s="169"/>
      <c r="WCW93" s="169"/>
      <c r="WCX93" s="169"/>
      <c r="WCY93" s="169"/>
      <c r="WCZ93" s="169"/>
      <c r="WDA93" s="169"/>
      <c r="WDB93" s="169"/>
      <c r="WDC93" s="169"/>
      <c r="WDD93" s="169"/>
      <c r="WDE93" s="169"/>
      <c r="WDF93" s="169"/>
      <c r="WDG93" s="169"/>
      <c r="WDH93" s="169"/>
      <c r="WDI93" s="169"/>
      <c r="WDJ93" s="169"/>
      <c r="WDK93" s="169"/>
      <c r="WDL93" s="169"/>
      <c r="WDM93" s="169"/>
      <c r="WDN93" s="169"/>
      <c r="WDO93" s="169"/>
      <c r="WDP93" s="169"/>
      <c r="WDQ93" s="169"/>
      <c r="WDR93" s="169"/>
      <c r="WDS93" s="169"/>
      <c r="WDT93" s="169"/>
      <c r="WDU93" s="169"/>
      <c r="WDV93" s="169"/>
      <c r="WDW93" s="169"/>
      <c r="WDX93" s="169"/>
      <c r="WDY93" s="169"/>
      <c r="WDZ93" s="169"/>
      <c r="WEA93" s="169"/>
      <c r="WEB93" s="169"/>
      <c r="WEC93" s="169"/>
      <c r="WED93" s="169"/>
      <c r="WEE93" s="169"/>
      <c r="WEF93" s="169"/>
      <c r="WEG93" s="169"/>
      <c r="WEH93" s="169"/>
      <c r="WEI93" s="169"/>
      <c r="WEJ93" s="169"/>
      <c r="WEK93" s="169"/>
      <c r="WEL93" s="169"/>
      <c r="WEM93" s="169"/>
      <c r="WEN93" s="169"/>
      <c r="WEO93" s="169"/>
      <c r="WEP93" s="169"/>
      <c r="WEQ93" s="169"/>
      <c r="WER93" s="169"/>
      <c r="WES93" s="169"/>
      <c r="WET93" s="169"/>
      <c r="WEU93" s="169"/>
      <c r="WEV93" s="169"/>
      <c r="WEW93" s="169"/>
      <c r="WEX93" s="169"/>
      <c r="WEY93" s="169"/>
      <c r="WEZ93" s="169"/>
      <c r="WFA93" s="169"/>
      <c r="WFB93" s="169"/>
      <c r="WFC93" s="169"/>
      <c r="WFD93" s="169"/>
      <c r="WFE93" s="169"/>
      <c r="WFF93" s="169"/>
      <c r="WFG93" s="169"/>
      <c r="WFH93" s="169"/>
      <c r="WFI93" s="169"/>
      <c r="WFJ93" s="169"/>
      <c r="WFK93" s="169"/>
      <c r="WFL93" s="169"/>
      <c r="WFM93" s="169"/>
      <c r="WFN93" s="169"/>
      <c r="WFO93" s="169"/>
      <c r="WFP93" s="169"/>
      <c r="WFQ93" s="169"/>
      <c r="WFR93" s="169"/>
      <c r="WFS93" s="169"/>
      <c r="WFT93" s="169"/>
      <c r="WFU93" s="169"/>
      <c r="WFV93" s="169"/>
      <c r="WFW93" s="169"/>
      <c r="WFX93" s="169"/>
      <c r="WFY93" s="169"/>
      <c r="WFZ93" s="169"/>
      <c r="WGA93" s="169"/>
      <c r="WGB93" s="169"/>
      <c r="WGC93" s="169"/>
      <c r="WGD93" s="169"/>
      <c r="WGE93" s="169"/>
      <c r="WGF93" s="169"/>
      <c r="WGG93" s="169"/>
      <c r="WGH93" s="169"/>
      <c r="WGI93" s="169"/>
      <c r="WGJ93" s="169"/>
      <c r="WGK93" s="169"/>
      <c r="WGL93" s="169"/>
      <c r="WGM93" s="169"/>
      <c r="WGN93" s="169"/>
      <c r="WGO93" s="169"/>
      <c r="WGP93" s="169"/>
      <c r="WGQ93" s="169"/>
      <c r="WGR93" s="169"/>
      <c r="WGS93" s="169"/>
      <c r="WGT93" s="169"/>
      <c r="WGU93" s="169"/>
      <c r="WGV93" s="169"/>
      <c r="WGW93" s="169"/>
      <c r="WGX93" s="169"/>
      <c r="WGY93" s="169"/>
      <c r="WGZ93" s="169"/>
      <c r="WHA93" s="169"/>
      <c r="WHB93" s="169"/>
      <c r="WHC93" s="169"/>
      <c r="WHD93" s="169"/>
      <c r="WHE93" s="169"/>
      <c r="WHF93" s="169"/>
      <c r="WHG93" s="169"/>
      <c r="WHH93" s="169"/>
      <c r="WHI93" s="169"/>
      <c r="WHJ93" s="169"/>
      <c r="WHK93" s="169"/>
      <c r="WHL93" s="169"/>
      <c r="WHM93" s="169"/>
      <c r="WHN93" s="169"/>
      <c r="WHO93" s="169"/>
      <c r="WHP93" s="169"/>
      <c r="WHQ93" s="169"/>
      <c r="WHR93" s="169"/>
      <c r="WHS93" s="169"/>
      <c r="WHT93" s="169"/>
      <c r="WHU93" s="169"/>
      <c r="WHV93" s="169"/>
      <c r="WHW93" s="169"/>
      <c r="WHX93" s="169"/>
      <c r="WHY93" s="169"/>
      <c r="WHZ93" s="169"/>
      <c r="WIA93" s="169"/>
      <c r="WIB93" s="169"/>
      <c r="WIC93" s="169"/>
      <c r="WID93" s="169"/>
      <c r="WIE93" s="169"/>
      <c r="WIF93" s="169"/>
      <c r="WIG93" s="169"/>
      <c r="WIH93" s="169"/>
      <c r="WII93" s="169"/>
      <c r="WIJ93" s="169"/>
      <c r="WIK93" s="169"/>
      <c r="WIL93" s="169"/>
      <c r="WIM93" s="169"/>
      <c r="WIN93" s="169"/>
      <c r="WIO93" s="169"/>
      <c r="WIP93" s="169"/>
      <c r="WIQ93" s="169"/>
      <c r="WIR93" s="169"/>
      <c r="WIS93" s="169"/>
      <c r="WIT93" s="169"/>
      <c r="WIU93" s="169"/>
      <c r="WIV93" s="169"/>
      <c r="WIW93" s="169"/>
      <c r="WIX93" s="169"/>
      <c r="WIY93" s="169"/>
      <c r="WIZ93" s="169"/>
      <c r="WJA93" s="169"/>
      <c r="WJB93" s="169"/>
      <c r="WJC93" s="169"/>
      <c r="WJD93" s="169"/>
      <c r="WJE93" s="169"/>
      <c r="WJF93" s="169"/>
      <c r="WJG93" s="169"/>
      <c r="WJH93" s="169"/>
      <c r="WJI93" s="169"/>
      <c r="WJJ93" s="169"/>
      <c r="WJK93" s="169"/>
      <c r="WJL93" s="169"/>
      <c r="WJM93" s="169"/>
      <c r="WJN93" s="169"/>
      <c r="WJO93" s="169"/>
      <c r="WJP93" s="169"/>
      <c r="WJQ93" s="169"/>
      <c r="WJR93" s="169"/>
      <c r="WJS93" s="169"/>
      <c r="WJT93" s="169"/>
      <c r="WJU93" s="169"/>
      <c r="WJV93" s="169"/>
      <c r="WJW93" s="169"/>
      <c r="WJX93" s="169"/>
      <c r="WJY93" s="169"/>
      <c r="WJZ93" s="169"/>
      <c r="WKA93" s="169"/>
      <c r="WKB93" s="169"/>
      <c r="WKC93" s="169"/>
      <c r="WKD93" s="169"/>
      <c r="WKE93" s="169"/>
      <c r="WKF93" s="169"/>
      <c r="WKG93" s="169"/>
      <c r="WKH93" s="169"/>
      <c r="WKI93" s="169"/>
      <c r="WKJ93" s="169"/>
      <c r="WKK93" s="169"/>
      <c r="WKL93" s="169"/>
      <c r="WKM93" s="169"/>
      <c r="WKN93" s="169"/>
      <c r="WKO93" s="169"/>
      <c r="WKP93" s="169"/>
      <c r="WKQ93" s="169"/>
      <c r="WKR93" s="169"/>
      <c r="WKS93" s="169"/>
      <c r="WKT93" s="169"/>
      <c r="WKU93" s="169"/>
      <c r="WKV93" s="169"/>
      <c r="WKW93" s="169"/>
      <c r="WKX93" s="169"/>
      <c r="WKY93" s="169"/>
      <c r="WKZ93" s="169"/>
      <c r="WLA93" s="169"/>
      <c r="WLB93" s="169"/>
      <c r="WLC93" s="169"/>
      <c r="WLD93" s="169"/>
      <c r="WLE93" s="169"/>
      <c r="WLF93" s="169"/>
      <c r="WLG93" s="169"/>
      <c r="WLH93" s="169"/>
      <c r="WLI93" s="169"/>
      <c r="WLJ93" s="169"/>
      <c r="WLK93" s="169"/>
      <c r="WLL93" s="169"/>
      <c r="WLM93" s="169"/>
      <c r="WLN93" s="169"/>
      <c r="WLO93" s="169"/>
      <c r="WLP93" s="169"/>
      <c r="WLQ93" s="169"/>
      <c r="WLR93" s="169"/>
      <c r="WLS93" s="169"/>
      <c r="WLT93" s="169"/>
      <c r="WLU93" s="169"/>
      <c r="WLV93" s="169"/>
      <c r="WLW93" s="169"/>
      <c r="WLX93" s="169"/>
      <c r="WLY93" s="169"/>
      <c r="WLZ93" s="169"/>
      <c r="WMA93" s="169"/>
      <c r="WMB93" s="169"/>
      <c r="WMC93" s="169"/>
      <c r="WMD93" s="169"/>
      <c r="WME93" s="169"/>
      <c r="WMF93" s="169"/>
      <c r="WMG93" s="169"/>
      <c r="WMH93" s="169"/>
      <c r="WMI93" s="169"/>
      <c r="WMJ93" s="169"/>
      <c r="WMK93" s="169"/>
      <c r="WML93" s="169"/>
      <c r="WMM93" s="169"/>
      <c r="WMN93" s="169"/>
      <c r="WMO93" s="169"/>
      <c r="WMP93" s="169"/>
      <c r="WMQ93" s="169"/>
      <c r="WMR93" s="169"/>
      <c r="WMS93" s="169"/>
      <c r="WMT93" s="169"/>
      <c r="WMU93" s="169"/>
      <c r="WMV93" s="169"/>
      <c r="WMW93" s="169"/>
      <c r="WMX93" s="169"/>
      <c r="WMY93" s="169"/>
      <c r="WMZ93" s="169"/>
      <c r="WNA93" s="169"/>
      <c r="WNB93" s="169"/>
      <c r="WNC93" s="169"/>
      <c r="WND93" s="169"/>
      <c r="WNE93" s="169"/>
      <c r="WNF93" s="169"/>
      <c r="WNG93" s="169"/>
      <c r="WNH93" s="169"/>
      <c r="WNI93" s="169"/>
      <c r="WNJ93" s="169"/>
      <c r="WNK93" s="169"/>
      <c r="WNL93" s="169"/>
      <c r="WNM93" s="169"/>
      <c r="WNN93" s="169"/>
      <c r="WNO93" s="169"/>
      <c r="WNP93" s="169"/>
      <c r="WNQ93" s="169"/>
      <c r="WNR93" s="169"/>
      <c r="WNS93" s="169"/>
      <c r="WNT93" s="169"/>
      <c r="WNU93" s="169"/>
      <c r="WNV93" s="169"/>
      <c r="WNW93" s="169"/>
      <c r="WNX93" s="169"/>
      <c r="WNY93" s="169"/>
      <c r="WNZ93" s="169"/>
      <c r="WOA93" s="169"/>
      <c r="WOB93" s="169"/>
      <c r="WOC93" s="169"/>
      <c r="WOD93" s="169"/>
      <c r="WOE93" s="169"/>
      <c r="WOF93" s="169"/>
      <c r="WOG93" s="169"/>
      <c r="WOH93" s="169"/>
      <c r="WOI93" s="169"/>
      <c r="WOJ93" s="169"/>
      <c r="WOK93" s="169"/>
      <c r="WOL93" s="169"/>
      <c r="WOM93" s="169"/>
      <c r="WON93" s="169"/>
      <c r="WOO93" s="169"/>
      <c r="WOP93" s="169"/>
      <c r="WOQ93" s="169"/>
      <c r="WOR93" s="169"/>
      <c r="WOS93" s="169"/>
      <c r="WOT93" s="169"/>
      <c r="WOU93" s="169"/>
      <c r="WOV93" s="169"/>
      <c r="WOW93" s="169"/>
      <c r="WOX93" s="169"/>
      <c r="WOY93" s="169"/>
      <c r="WOZ93" s="169"/>
      <c r="WPA93" s="169"/>
      <c r="WPB93" s="169"/>
      <c r="WPC93" s="169"/>
      <c r="WPD93" s="169"/>
      <c r="WPE93" s="169"/>
      <c r="WPF93" s="169"/>
      <c r="WPG93" s="169"/>
      <c r="WPH93" s="169"/>
      <c r="WPI93" s="169"/>
      <c r="WPJ93" s="169"/>
      <c r="WPK93" s="169"/>
      <c r="WPL93" s="169"/>
      <c r="WPM93" s="169"/>
      <c r="WPN93" s="169"/>
      <c r="WPO93" s="169"/>
      <c r="WPP93" s="169"/>
      <c r="WPQ93" s="169"/>
      <c r="WPR93" s="169"/>
      <c r="WPS93" s="169"/>
      <c r="WPT93" s="169"/>
      <c r="WPU93" s="169"/>
      <c r="WPV93" s="169"/>
      <c r="WPW93" s="169"/>
      <c r="WPX93" s="169"/>
      <c r="WPY93" s="169"/>
      <c r="WPZ93" s="169"/>
      <c r="WQA93" s="169"/>
      <c r="WQB93" s="169"/>
      <c r="WQC93" s="169"/>
      <c r="WQD93" s="169"/>
      <c r="WQE93" s="169"/>
      <c r="WQF93" s="169"/>
      <c r="WQG93" s="169"/>
      <c r="WQH93" s="169"/>
      <c r="WQI93" s="169"/>
      <c r="WQJ93" s="169"/>
      <c r="WQK93" s="169"/>
      <c r="WQL93" s="169"/>
      <c r="WQM93" s="169"/>
      <c r="WQN93" s="169"/>
      <c r="WQO93" s="169"/>
      <c r="WQP93" s="169"/>
      <c r="WQQ93" s="169"/>
      <c r="WQR93" s="169"/>
      <c r="WQS93" s="169"/>
      <c r="WQT93" s="169"/>
      <c r="WQU93" s="169"/>
      <c r="WQV93" s="169"/>
      <c r="WQW93" s="169"/>
      <c r="WQX93" s="169"/>
      <c r="WQY93" s="169"/>
      <c r="WQZ93" s="169"/>
      <c r="WRA93" s="169"/>
      <c r="WRB93" s="169"/>
      <c r="WRC93" s="169"/>
      <c r="WRD93" s="169"/>
      <c r="WRE93" s="169"/>
      <c r="WRF93" s="169"/>
      <c r="WRG93" s="169"/>
      <c r="WRH93" s="169"/>
      <c r="WRI93" s="169"/>
      <c r="WRJ93" s="169"/>
      <c r="WRK93" s="169"/>
      <c r="WRL93" s="169"/>
      <c r="WRM93" s="169"/>
      <c r="WRN93" s="169"/>
      <c r="WRO93" s="169"/>
      <c r="WRP93" s="169"/>
      <c r="WRQ93" s="169"/>
      <c r="WRR93" s="169"/>
      <c r="WRS93" s="169"/>
      <c r="WRT93" s="169"/>
      <c r="WRU93" s="169"/>
      <c r="WRV93" s="169"/>
      <c r="WRW93" s="169"/>
      <c r="WRX93" s="169"/>
      <c r="WRY93" s="169"/>
      <c r="WRZ93" s="169"/>
      <c r="WSA93" s="169"/>
      <c r="WSB93" s="169"/>
      <c r="WSC93" s="169"/>
      <c r="WSD93" s="169"/>
      <c r="WSE93" s="169"/>
      <c r="WSF93" s="169"/>
      <c r="WSG93" s="169"/>
      <c r="WSH93" s="169"/>
      <c r="WSI93" s="169"/>
      <c r="WSJ93" s="169"/>
      <c r="WSK93" s="169"/>
      <c r="WSL93" s="169"/>
      <c r="WSM93" s="169"/>
      <c r="WSN93" s="169"/>
      <c r="WSO93" s="169"/>
      <c r="WSP93" s="169"/>
      <c r="WSQ93" s="169"/>
      <c r="WSR93" s="169"/>
      <c r="WSS93" s="169"/>
      <c r="WST93" s="169"/>
      <c r="WSU93" s="169"/>
      <c r="WSV93" s="169"/>
      <c r="WSW93" s="169"/>
      <c r="WSX93" s="169"/>
      <c r="WSY93" s="169"/>
      <c r="WSZ93" s="169"/>
      <c r="WTA93" s="169"/>
      <c r="WTB93" s="169"/>
      <c r="WTC93" s="169"/>
      <c r="WTD93" s="169"/>
      <c r="WTE93" s="169"/>
      <c r="WTF93" s="169"/>
      <c r="WTG93" s="169"/>
      <c r="WTH93" s="169"/>
      <c r="WTI93" s="169"/>
      <c r="WTJ93" s="169"/>
      <c r="WTK93" s="169"/>
      <c r="WTL93" s="169"/>
      <c r="WTM93" s="169"/>
      <c r="WTN93" s="169"/>
      <c r="WTO93" s="169"/>
      <c r="WTP93" s="169"/>
      <c r="WTQ93" s="169"/>
      <c r="WTR93" s="169"/>
      <c r="WTS93" s="169"/>
      <c r="WTT93" s="169"/>
      <c r="WTU93" s="169"/>
      <c r="WTV93" s="169"/>
      <c r="WTW93" s="169"/>
      <c r="WTX93" s="169"/>
      <c r="WTY93" s="169"/>
      <c r="WTZ93" s="169"/>
      <c r="WUA93" s="169"/>
      <c r="WUB93" s="169"/>
      <c r="WUC93" s="169"/>
      <c r="WUD93" s="169"/>
      <c r="WUE93" s="169"/>
      <c r="WUF93" s="169"/>
      <c r="WUG93" s="169"/>
      <c r="WUH93" s="169"/>
      <c r="WUI93" s="169"/>
      <c r="WUJ93" s="169"/>
      <c r="WUK93" s="169"/>
      <c r="WUL93" s="169"/>
      <c r="WUM93" s="169"/>
      <c r="WUN93" s="169"/>
      <c r="WUO93" s="169"/>
      <c r="WUP93" s="169"/>
      <c r="WUQ93" s="169"/>
      <c r="WUR93" s="169"/>
      <c r="WUS93" s="169"/>
      <c r="WUT93" s="169"/>
      <c r="WUU93" s="169"/>
      <c r="WUV93" s="169"/>
      <c r="WUW93" s="169"/>
      <c r="WUX93" s="169"/>
      <c r="WUY93" s="169"/>
      <c r="WUZ93" s="169"/>
      <c r="WVA93" s="169"/>
      <c r="WVB93" s="169"/>
      <c r="WVC93" s="169"/>
      <c r="WVD93" s="169"/>
      <c r="WVE93" s="169"/>
      <c r="WVF93" s="169"/>
      <c r="WVG93" s="169"/>
      <c r="WVH93" s="169"/>
      <c r="WVI93" s="169"/>
      <c r="WVJ93" s="169"/>
      <c r="WVK93" s="169"/>
      <c r="WVL93" s="169"/>
      <c r="WVM93" s="169"/>
      <c r="WVN93" s="169"/>
      <c r="WVO93" s="169"/>
      <c r="WVP93" s="169"/>
      <c r="WVQ93" s="169"/>
      <c r="WVR93" s="169"/>
      <c r="WVS93" s="169"/>
      <c r="WVT93" s="169"/>
      <c r="WVU93" s="169"/>
      <c r="WVV93" s="169"/>
      <c r="WVW93" s="169"/>
      <c r="WVX93" s="169"/>
      <c r="WVY93" s="169"/>
      <c r="WVZ93" s="169"/>
      <c r="WWA93" s="169"/>
      <c r="WWB93" s="169"/>
      <c r="WWC93" s="169"/>
      <c r="WWD93" s="169"/>
      <c r="WWE93" s="169"/>
      <c r="WWF93" s="169"/>
      <c r="WWG93" s="169"/>
      <c r="WWH93" s="169"/>
      <c r="WWI93" s="169"/>
      <c r="WWJ93" s="169"/>
      <c r="WWK93" s="169"/>
      <c r="WWL93" s="169"/>
      <c r="WWM93" s="169"/>
      <c r="WWN93" s="169"/>
      <c r="WWO93" s="169"/>
      <c r="WWP93" s="169"/>
      <c r="WWQ93" s="169"/>
      <c r="WWR93" s="169"/>
      <c r="WWS93" s="169"/>
      <c r="WWT93" s="169"/>
      <c r="WWU93" s="169"/>
      <c r="WWV93" s="169"/>
      <c r="WWW93" s="169"/>
      <c r="WWX93" s="169"/>
      <c r="WWY93" s="169"/>
      <c r="WWZ93" s="169"/>
      <c r="WXA93" s="169"/>
      <c r="WXB93" s="169"/>
      <c r="WXC93" s="169"/>
      <c r="WXD93" s="169"/>
      <c r="WXE93" s="169"/>
      <c r="WXF93" s="169"/>
      <c r="WXG93" s="169"/>
      <c r="WXH93" s="169"/>
      <c r="WXI93" s="169"/>
      <c r="WXJ93" s="169"/>
      <c r="WXK93" s="169"/>
      <c r="WXL93" s="169"/>
      <c r="WXM93" s="169"/>
      <c r="WXN93" s="169"/>
      <c r="WXO93" s="169"/>
      <c r="WXP93" s="169"/>
      <c r="WXQ93" s="169"/>
      <c r="WXR93" s="169"/>
      <c r="WXS93" s="169"/>
      <c r="WXT93" s="169"/>
      <c r="WXU93" s="169"/>
      <c r="WXV93" s="169"/>
      <c r="WXW93" s="169"/>
      <c r="WXX93" s="169"/>
      <c r="WXY93" s="169"/>
      <c r="WXZ93" s="169"/>
      <c r="WYA93" s="169"/>
      <c r="WYB93" s="169"/>
      <c r="WYC93" s="169"/>
      <c r="WYD93" s="169"/>
      <c r="WYE93" s="169"/>
      <c r="WYF93" s="169"/>
      <c r="WYG93" s="169"/>
      <c r="WYH93" s="169"/>
      <c r="WYI93" s="169"/>
      <c r="WYJ93" s="169"/>
      <c r="WYK93" s="169"/>
      <c r="WYL93" s="169"/>
      <c r="WYM93" s="169"/>
      <c r="WYN93" s="169"/>
      <c r="WYO93" s="169"/>
      <c r="WYP93" s="169"/>
      <c r="WYQ93" s="169"/>
      <c r="WYR93" s="169"/>
      <c r="WYS93" s="169"/>
      <c r="WYT93" s="169"/>
      <c r="WYU93" s="169"/>
      <c r="WYV93" s="169"/>
      <c r="WYW93" s="169"/>
      <c r="WYX93" s="169"/>
      <c r="WYY93" s="169"/>
      <c r="WYZ93" s="169"/>
      <c r="WZA93" s="169"/>
      <c r="WZB93" s="169"/>
      <c r="WZC93" s="169"/>
      <c r="WZD93" s="169"/>
      <c r="WZE93" s="169"/>
      <c r="WZF93" s="169"/>
      <c r="WZG93" s="169"/>
      <c r="WZH93" s="169"/>
      <c r="WZI93" s="169"/>
      <c r="WZJ93" s="169"/>
      <c r="WZK93" s="169"/>
      <c r="WZL93" s="169"/>
      <c r="WZM93" s="169"/>
      <c r="WZN93" s="169"/>
      <c r="WZO93" s="169"/>
      <c r="WZP93" s="169"/>
      <c r="WZQ93" s="169"/>
      <c r="WZR93" s="169"/>
      <c r="WZS93" s="169"/>
      <c r="WZT93" s="169"/>
      <c r="WZU93" s="169"/>
      <c r="WZV93" s="169"/>
      <c r="WZW93" s="169"/>
      <c r="WZX93" s="169"/>
      <c r="WZY93" s="169"/>
      <c r="WZZ93" s="169"/>
      <c r="XAA93" s="169"/>
      <c r="XAB93" s="169"/>
      <c r="XAC93" s="169"/>
      <c r="XAD93" s="169"/>
      <c r="XAE93" s="169"/>
      <c r="XAF93" s="169"/>
      <c r="XAG93" s="169"/>
      <c r="XAH93" s="169"/>
      <c r="XAI93" s="169"/>
      <c r="XAJ93" s="169"/>
      <c r="XAK93" s="169"/>
      <c r="XAL93" s="169"/>
      <c r="XAM93" s="169"/>
      <c r="XAN93" s="169"/>
      <c r="XAO93" s="169"/>
      <c r="XAP93" s="169"/>
      <c r="XAQ93" s="169"/>
      <c r="XAR93" s="169"/>
      <c r="XAS93" s="169"/>
      <c r="XAT93" s="169"/>
      <c r="XAU93" s="169"/>
      <c r="XAV93" s="169"/>
      <c r="XAW93" s="169"/>
      <c r="XAX93" s="169"/>
      <c r="XAY93" s="169"/>
      <c r="XAZ93" s="169"/>
      <c r="XBA93" s="169"/>
      <c r="XBB93" s="169"/>
      <c r="XBC93" s="169"/>
      <c r="XBD93" s="169"/>
      <c r="XBE93" s="169"/>
      <c r="XBF93" s="169"/>
      <c r="XBG93" s="169"/>
      <c r="XBH93" s="169"/>
      <c r="XBI93" s="169"/>
      <c r="XBJ93" s="169"/>
      <c r="XBK93" s="169"/>
      <c r="XBL93" s="169"/>
      <c r="XBM93" s="169"/>
      <c r="XBN93" s="169"/>
      <c r="XBO93" s="169"/>
      <c r="XBP93" s="169"/>
      <c r="XBQ93" s="169"/>
      <c r="XBR93" s="169"/>
      <c r="XBS93" s="169"/>
      <c r="XBT93" s="169"/>
      <c r="XBU93" s="169"/>
      <c r="XBV93" s="169"/>
      <c r="XBW93" s="169"/>
      <c r="XBX93" s="169"/>
      <c r="XBY93" s="169"/>
      <c r="XBZ93" s="169"/>
      <c r="XCA93" s="169"/>
      <c r="XCB93" s="169"/>
      <c r="XCC93" s="169"/>
      <c r="XCD93" s="169"/>
      <c r="XCE93" s="169"/>
      <c r="XCF93" s="169"/>
      <c r="XCG93" s="169"/>
      <c r="XCH93" s="169"/>
      <c r="XCI93" s="169"/>
      <c r="XCJ93" s="169"/>
      <c r="XCK93" s="169"/>
      <c r="XCL93" s="169"/>
      <c r="XCM93" s="169"/>
      <c r="XCN93" s="169"/>
      <c r="XCO93" s="169"/>
      <c r="XCP93" s="169"/>
      <c r="XCQ93" s="169"/>
      <c r="XCR93" s="169"/>
      <c r="XCS93" s="169"/>
      <c r="XCT93" s="169"/>
      <c r="XCU93" s="169"/>
      <c r="XCV93" s="169"/>
      <c r="XCW93" s="169"/>
      <c r="XCX93" s="169"/>
      <c r="XCY93" s="169"/>
      <c r="XCZ93" s="169"/>
      <c r="XDA93" s="169"/>
      <c r="XDB93" s="169"/>
      <c r="XDC93" s="169"/>
      <c r="XDD93" s="169"/>
      <c r="XDE93" s="169"/>
      <c r="XDF93" s="169"/>
      <c r="XDG93" s="169"/>
      <c r="XDH93" s="169"/>
      <c r="XDI93" s="169"/>
      <c r="XDJ93" s="169"/>
      <c r="XDK93" s="169"/>
      <c r="XDL93" s="169"/>
      <c r="XDM93" s="169"/>
      <c r="XDN93" s="169"/>
      <c r="XDO93" s="169"/>
      <c r="XDP93" s="169"/>
      <c r="XDQ93" s="169"/>
      <c r="XDR93" s="169"/>
      <c r="XDS93" s="169"/>
      <c r="XDT93" s="169"/>
      <c r="XDU93" s="169"/>
      <c r="XDV93" s="169"/>
      <c r="XDW93" s="169"/>
      <c r="XDX93" s="169"/>
      <c r="XDY93" s="169"/>
      <c r="XDZ93" s="169"/>
      <c r="XEA93" s="169"/>
      <c r="XEB93" s="169"/>
      <c r="XEC93" s="169"/>
      <c r="XED93" s="169"/>
      <c r="XEE93" s="169"/>
      <c r="XEF93" s="169"/>
      <c r="XEG93" s="169"/>
      <c r="XEH93" s="169"/>
      <c r="XEI93" s="169"/>
      <c r="XEJ93" s="169"/>
      <c r="XEK93" s="169"/>
      <c r="XEL93" s="169"/>
      <c r="XEM93" s="169"/>
      <c r="XEN93" s="169"/>
      <c r="XEO93" s="169"/>
      <c r="XEP93" s="169"/>
      <c r="XEQ93" s="169"/>
      <c r="XER93" s="169"/>
      <c r="XES93" s="169"/>
      <c r="XET93" s="169"/>
      <c r="XEU93" s="169"/>
      <c r="XEV93" s="169"/>
      <c r="XEW93" s="169"/>
      <c r="XEX93" s="169"/>
    </row>
    <row r="94" spans="1:16378" s="184" customFormat="1" x14ac:dyDescent="0.25">
      <c r="A94" s="193"/>
      <c r="D94" s="169"/>
      <c r="E94" s="169"/>
      <c r="F94" s="169"/>
      <c r="G94" s="169"/>
      <c r="H94" s="169"/>
      <c r="I94" s="169"/>
      <c r="J94" s="169"/>
      <c r="K94" s="169"/>
      <c r="L94" s="169"/>
      <c r="M94" s="169"/>
      <c r="N94" s="169"/>
      <c r="O94" s="169"/>
      <c r="P94" s="169"/>
      <c r="Q94" s="169"/>
      <c r="R94" s="169"/>
      <c r="S94" s="169"/>
      <c r="T94" s="169"/>
      <c r="U94" s="169"/>
      <c r="V94" s="169"/>
      <c r="W94" s="169"/>
      <c r="X94" s="169"/>
      <c r="Y94" s="169"/>
      <c r="Z94" s="169"/>
      <c r="AA94" s="169"/>
      <c r="AB94" s="169"/>
      <c r="AC94" s="169"/>
      <c r="AD94" s="169"/>
      <c r="AE94" s="169"/>
      <c r="AF94" s="169"/>
      <c r="AG94" s="169"/>
      <c r="AH94" s="169"/>
      <c r="AI94" s="169"/>
      <c r="AJ94" s="169"/>
      <c r="AK94" s="169"/>
      <c r="AL94" s="169"/>
      <c r="AM94" s="169"/>
      <c r="AN94" s="169"/>
      <c r="AO94" s="169"/>
      <c r="AP94" s="169"/>
      <c r="AQ94" s="169"/>
      <c r="AR94" s="169"/>
      <c r="AS94" s="169"/>
      <c r="AT94" s="169"/>
      <c r="AU94" s="169"/>
      <c r="AV94" s="169"/>
      <c r="AW94" s="169"/>
      <c r="AX94" s="169"/>
      <c r="AY94" s="169"/>
      <c r="AZ94" s="169"/>
      <c r="BA94" s="169"/>
      <c r="BB94" s="169"/>
      <c r="BC94" s="169"/>
      <c r="BD94" s="169"/>
      <c r="BE94" s="169"/>
      <c r="BF94" s="169"/>
      <c r="BG94" s="169"/>
      <c r="BH94" s="169"/>
      <c r="BI94" s="169"/>
      <c r="BJ94" s="169"/>
      <c r="BK94" s="169"/>
      <c r="BL94" s="169"/>
      <c r="BM94" s="169"/>
      <c r="BN94" s="169"/>
      <c r="BO94" s="169"/>
      <c r="BP94" s="169"/>
      <c r="BQ94" s="169"/>
      <c r="BR94" s="169"/>
      <c r="BS94" s="169"/>
      <c r="BT94" s="169"/>
      <c r="BU94" s="169"/>
      <c r="BV94" s="169"/>
      <c r="BW94" s="169"/>
      <c r="BX94" s="169"/>
      <c r="BY94" s="169"/>
      <c r="BZ94" s="169"/>
      <c r="CA94" s="169"/>
      <c r="CB94" s="169"/>
      <c r="CC94" s="169"/>
      <c r="CD94" s="169"/>
      <c r="CE94" s="169"/>
      <c r="CF94" s="169"/>
      <c r="CG94" s="169"/>
      <c r="CH94" s="169"/>
      <c r="CI94" s="169"/>
      <c r="CJ94" s="169"/>
      <c r="CK94" s="169"/>
      <c r="CL94" s="169"/>
      <c r="CM94" s="169"/>
      <c r="CN94" s="169"/>
      <c r="CO94" s="169"/>
      <c r="CP94" s="169"/>
      <c r="CQ94" s="169"/>
      <c r="CR94" s="169"/>
      <c r="CS94" s="169"/>
      <c r="CT94" s="169"/>
      <c r="CU94" s="169"/>
      <c r="CV94" s="169"/>
      <c r="CW94" s="169"/>
      <c r="CX94" s="169"/>
      <c r="CY94" s="169"/>
      <c r="CZ94" s="169"/>
      <c r="DA94" s="169"/>
      <c r="DB94" s="169"/>
      <c r="DC94" s="169"/>
      <c r="DD94" s="169"/>
      <c r="DE94" s="169"/>
      <c r="DF94" s="169"/>
      <c r="DG94" s="169"/>
      <c r="DH94" s="169"/>
      <c r="DI94" s="169"/>
      <c r="DJ94" s="169"/>
      <c r="DK94" s="169"/>
      <c r="DL94" s="169"/>
      <c r="DM94" s="169"/>
      <c r="DN94" s="169"/>
      <c r="DO94" s="169"/>
      <c r="DP94" s="169"/>
      <c r="DQ94" s="169"/>
      <c r="DR94" s="169"/>
      <c r="DS94" s="169"/>
      <c r="DT94" s="169"/>
      <c r="DU94" s="169"/>
      <c r="DV94" s="169"/>
      <c r="DW94" s="169"/>
      <c r="DX94" s="169"/>
      <c r="DY94" s="169"/>
      <c r="DZ94" s="169"/>
      <c r="EA94" s="169"/>
      <c r="EB94" s="169"/>
      <c r="EC94" s="169"/>
      <c r="ED94" s="169"/>
      <c r="EE94" s="169"/>
      <c r="EF94" s="169"/>
      <c r="EG94" s="169"/>
      <c r="EH94" s="169"/>
      <c r="EI94" s="169"/>
      <c r="EJ94" s="169"/>
      <c r="EK94" s="169"/>
      <c r="EL94" s="169"/>
      <c r="EM94" s="169"/>
      <c r="EN94" s="169"/>
      <c r="EO94" s="169"/>
      <c r="EP94" s="169"/>
      <c r="EQ94" s="169"/>
      <c r="ER94" s="169"/>
      <c r="ES94" s="169"/>
      <c r="ET94" s="169"/>
      <c r="EU94" s="169"/>
      <c r="EV94" s="169"/>
      <c r="EW94" s="169"/>
      <c r="EX94" s="169"/>
      <c r="EY94" s="169"/>
      <c r="EZ94" s="169"/>
      <c r="FA94" s="169"/>
      <c r="FB94" s="169"/>
      <c r="FC94" s="169"/>
      <c r="FD94" s="169"/>
      <c r="FE94" s="169"/>
      <c r="FF94" s="169"/>
      <c r="FG94" s="169"/>
      <c r="FH94" s="169"/>
      <c r="FI94" s="169"/>
      <c r="FJ94" s="169"/>
      <c r="FK94" s="169"/>
      <c r="FL94" s="169"/>
      <c r="FM94" s="169"/>
      <c r="FN94" s="169"/>
      <c r="FO94" s="169"/>
      <c r="FP94" s="169"/>
      <c r="FQ94" s="169"/>
      <c r="FR94" s="169"/>
      <c r="FS94" s="169"/>
      <c r="FT94" s="169"/>
      <c r="FU94" s="169"/>
      <c r="FV94" s="169"/>
      <c r="FW94" s="169"/>
      <c r="FX94" s="169"/>
      <c r="FY94" s="169"/>
      <c r="FZ94" s="169"/>
      <c r="GA94" s="169"/>
      <c r="GB94" s="169"/>
      <c r="GC94" s="169"/>
      <c r="GD94" s="169"/>
      <c r="GE94" s="169"/>
      <c r="GF94" s="169"/>
      <c r="GG94" s="169"/>
      <c r="GH94" s="169"/>
      <c r="GI94" s="169"/>
      <c r="GJ94" s="169"/>
      <c r="GK94" s="169"/>
      <c r="GL94" s="169"/>
      <c r="GM94" s="169"/>
      <c r="GN94" s="169"/>
      <c r="GO94" s="169"/>
      <c r="GP94" s="169"/>
      <c r="GQ94" s="169"/>
      <c r="GR94" s="169"/>
      <c r="GS94" s="169"/>
      <c r="GT94" s="169"/>
      <c r="GU94" s="169"/>
      <c r="GV94" s="169"/>
      <c r="GW94" s="169"/>
      <c r="GX94" s="169"/>
      <c r="GY94" s="169"/>
      <c r="GZ94" s="169"/>
      <c r="HA94" s="169"/>
      <c r="HB94" s="169"/>
      <c r="HC94" s="169"/>
      <c r="HD94" s="169"/>
      <c r="HE94" s="169"/>
      <c r="HF94" s="169"/>
      <c r="HG94" s="169"/>
      <c r="HH94" s="169"/>
      <c r="HI94" s="169"/>
      <c r="HJ94" s="169"/>
      <c r="HK94" s="169"/>
      <c r="HL94" s="169"/>
      <c r="HM94" s="169"/>
      <c r="HN94" s="169"/>
      <c r="HO94" s="169"/>
      <c r="HP94" s="169"/>
      <c r="HQ94" s="169"/>
      <c r="HR94" s="169"/>
      <c r="HS94" s="169"/>
      <c r="HT94" s="169"/>
      <c r="HU94" s="169"/>
      <c r="HV94" s="169"/>
      <c r="HW94" s="169"/>
      <c r="HX94" s="169"/>
      <c r="HY94" s="169"/>
      <c r="HZ94" s="169"/>
      <c r="IA94" s="169"/>
      <c r="IB94" s="169"/>
      <c r="IC94" s="169"/>
      <c r="ID94" s="169"/>
      <c r="IE94" s="169"/>
      <c r="IF94" s="169"/>
      <c r="IG94" s="169"/>
      <c r="IH94" s="169"/>
      <c r="II94" s="169"/>
      <c r="IJ94" s="169"/>
      <c r="IK94" s="169"/>
      <c r="IL94" s="169"/>
      <c r="IM94" s="169"/>
      <c r="IN94" s="169"/>
      <c r="IO94" s="169"/>
      <c r="IP94" s="169"/>
      <c r="IQ94" s="169"/>
      <c r="IR94" s="169"/>
      <c r="IS94" s="169"/>
      <c r="IT94" s="169"/>
      <c r="IU94" s="169"/>
      <c r="IV94" s="169"/>
      <c r="IW94" s="169"/>
      <c r="IX94" s="169"/>
      <c r="IY94" s="169"/>
      <c r="IZ94" s="169"/>
      <c r="JA94" s="169"/>
      <c r="JB94" s="169"/>
      <c r="JC94" s="169"/>
      <c r="JD94" s="169"/>
      <c r="JE94" s="169"/>
      <c r="JF94" s="169"/>
      <c r="JG94" s="169"/>
      <c r="JH94" s="169"/>
      <c r="JI94" s="169"/>
      <c r="JJ94" s="169"/>
      <c r="JK94" s="169"/>
      <c r="JL94" s="169"/>
      <c r="JM94" s="169"/>
      <c r="JN94" s="169"/>
      <c r="JO94" s="169"/>
      <c r="JP94" s="169"/>
      <c r="JQ94" s="169"/>
      <c r="JR94" s="169"/>
      <c r="JS94" s="169"/>
      <c r="JT94" s="169"/>
      <c r="JU94" s="169"/>
      <c r="JV94" s="169"/>
      <c r="JW94" s="169"/>
      <c r="JX94" s="169"/>
      <c r="JY94" s="169"/>
      <c r="JZ94" s="169"/>
      <c r="KA94" s="169"/>
      <c r="KB94" s="169"/>
      <c r="KC94" s="169"/>
      <c r="KD94" s="169"/>
      <c r="KE94" s="169"/>
      <c r="KF94" s="169"/>
      <c r="KG94" s="169"/>
      <c r="KH94" s="169"/>
      <c r="KI94" s="169"/>
      <c r="KJ94" s="169"/>
      <c r="KK94" s="169"/>
      <c r="KL94" s="169"/>
      <c r="KM94" s="169"/>
      <c r="KN94" s="169"/>
      <c r="KO94" s="169"/>
      <c r="KP94" s="169"/>
      <c r="KQ94" s="169"/>
      <c r="KR94" s="169"/>
      <c r="KS94" s="169"/>
      <c r="KT94" s="169"/>
      <c r="KU94" s="169"/>
      <c r="KV94" s="169"/>
      <c r="KW94" s="169"/>
      <c r="KX94" s="169"/>
      <c r="KY94" s="169"/>
      <c r="KZ94" s="169"/>
      <c r="LA94" s="169"/>
      <c r="LB94" s="169"/>
      <c r="LC94" s="169"/>
      <c r="LD94" s="169"/>
      <c r="LE94" s="169"/>
      <c r="LF94" s="169"/>
      <c r="LG94" s="169"/>
      <c r="LH94" s="169"/>
      <c r="LI94" s="169"/>
      <c r="LJ94" s="169"/>
      <c r="LK94" s="169"/>
      <c r="LL94" s="169"/>
      <c r="LM94" s="169"/>
      <c r="LN94" s="169"/>
      <c r="LO94" s="169"/>
      <c r="LP94" s="169"/>
      <c r="LQ94" s="169"/>
      <c r="LR94" s="169"/>
      <c r="LS94" s="169"/>
      <c r="LT94" s="169"/>
      <c r="LU94" s="169"/>
      <c r="LV94" s="169"/>
      <c r="LW94" s="169"/>
      <c r="LX94" s="169"/>
      <c r="LY94" s="169"/>
      <c r="LZ94" s="169"/>
      <c r="MA94" s="169"/>
      <c r="MB94" s="169"/>
      <c r="MC94" s="169"/>
      <c r="MD94" s="169"/>
      <c r="ME94" s="169"/>
      <c r="MF94" s="169"/>
      <c r="MG94" s="169"/>
      <c r="MH94" s="169"/>
      <c r="MI94" s="169"/>
      <c r="MJ94" s="169"/>
      <c r="MK94" s="169"/>
      <c r="ML94" s="169"/>
      <c r="MM94" s="169"/>
      <c r="MN94" s="169"/>
      <c r="MO94" s="169"/>
      <c r="MP94" s="169"/>
      <c r="MQ94" s="169"/>
      <c r="MR94" s="169"/>
      <c r="MS94" s="169"/>
      <c r="MT94" s="169"/>
      <c r="MU94" s="169"/>
      <c r="MV94" s="169"/>
      <c r="MW94" s="169"/>
      <c r="MX94" s="169"/>
      <c r="MY94" s="169"/>
      <c r="MZ94" s="169"/>
      <c r="NA94" s="169"/>
      <c r="NB94" s="169"/>
      <c r="NC94" s="169"/>
      <c r="ND94" s="169"/>
      <c r="NE94" s="169"/>
      <c r="NF94" s="169"/>
      <c r="NG94" s="169"/>
      <c r="NH94" s="169"/>
      <c r="NI94" s="169"/>
      <c r="NJ94" s="169"/>
      <c r="NK94" s="169"/>
      <c r="NL94" s="169"/>
      <c r="NM94" s="169"/>
      <c r="NN94" s="169"/>
      <c r="NO94" s="169"/>
      <c r="NP94" s="169"/>
      <c r="NQ94" s="169"/>
      <c r="NR94" s="169"/>
      <c r="NS94" s="169"/>
      <c r="NT94" s="169"/>
      <c r="NU94" s="169"/>
      <c r="NV94" s="169"/>
      <c r="NW94" s="169"/>
      <c r="NX94" s="169"/>
      <c r="NY94" s="169"/>
      <c r="NZ94" s="169"/>
      <c r="OA94" s="169"/>
      <c r="OB94" s="169"/>
      <c r="OC94" s="169"/>
      <c r="OD94" s="169"/>
      <c r="OE94" s="169"/>
      <c r="OF94" s="169"/>
      <c r="OG94" s="169"/>
      <c r="OH94" s="169"/>
      <c r="OI94" s="169"/>
      <c r="OJ94" s="169"/>
      <c r="OK94" s="169"/>
      <c r="OL94" s="169"/>
      <c r="OM94" s="169"/>
      <c r="ON94" s="169"/>
      <c r="OO94" s="169"/>
      <c r="OP94" s="169"/>
      <c r="OQ94" s="169"/>
      <c r="OR94" s="169"/>
      <c r="OS94" s="169"/>
      <c r="OT94" s="169"/>
      <c r="OU94" s="169"/>
      <c r="OV94" s="169"/>
      <c r="OW94" s="169"/>
      <c r="OX94" s="169"/>
      <c r="OY94" s="169"/>
      <c r="OZ94" s="169"/>
      <c r="PA94" s="169"/>
      <c r="PB94" s="169"/>
      <c r="PC94" s="169"/>
      <c r="PD94" s="169"/>
      <c r="PE94" s="169"/>
      <c r="PF94" s="169"/>
      <c r="PG94" s="169"/>
      <c r="PH94" s="169"/>
      <c r="PI94" s="169"/>
      <c r="PJ94" s="169"/>
      <c r="PK94" s="169"/>
      <c r="PL94" s="169"/>
      <c r="PM94" s="169"/>
      <c r="PN94" s="169"/>
      <c r="PO94" s="169"/>
      <c r="PP94" s="169"/>
      <c r="PQ94" s="169"/>
      <c r="PR94" s="169"/>
      <c r="PS94" s="169"/>
      <c r="PT94" s="169"/>
      <c r="PU94" s="169"/>
      <c r="PV94" s="169"/>
      <c r="PW94" s="169"/>
      <c r="PX94" s="169"/>
      <c r="PY94" s="169"/>
      <c r="PZ94" s="169"/>
      <c r="QA94" s="169"/>
      <c r="QB94" s="169"/>
      <c r="QC94" s="169"/>
      <c r="QD94" s="169"/>
      <c r="QE94" s="169"/>
      <c r="QF94" s="169"/>
      <c r="QG94" s="169"/>
      <c r="QH94" s="169"/>
      <c r="QI94" s="169"/>
      <c r="QJ94" s="169"/>
      <c r="QK94" s="169"/>
      <c r="QL94" s="169"/>
      <c r="QM94" s="169"/>
      <c r="QN94" s="169"/>
      <c r="QO94" s="169"/>
      <c r="QP94" s="169"/>
      <c r="QQ94" s="169"/>
      <c r="QR94" s="169"/>
      <c r="QS94" s="169"/>
      <c r="QT94" s="169"/>
      <c r="QU94" s="169"/>
      <c r="QV94" s="169"/>
      <c r="QW94" s="169"/>
      <c r="QX94" s="169"/>
      <c r="QY94" s="169"/>
      <c r="QZ94" s="169"/>
      <c r="RA94" s="169"/>
      <c r="RB94" s="169"/>
      <c r="RC94" s="169"/>
      <c r="RD94" s="169"/>
      <c r="RE94" s="169"/>
      <c r="RF94" s="169"/>
      <c r="RG94" s="169"/>
      <c r="RH94" s="169"/>
      <c r="RI94" s="169"/>
      <c r="RJ94" s="169"/>
      <c r="RK94" s="169"/>
      <c r="RL94" s="169"/>
      <c r="RM94" s="169"/>
      <c r="RN94" s="169"/>
      <c r="RO94" s="169"/>
      <c r="RP94" s="169"/>
      <c r="RQ94" s="169"/>
      <c r="RR94" s="169"/>
      <c r="RS94" s="169"/>
      <c r="RT94" s="169"/>
      <c r="RU94" s="169"/>
      <c r="RV94" s="169"/>
      <c r="RW94" s="169"/>
      <c r="RX94" s="169"/>
      <c r="RY94" s="169"/>
      <c r="RZ94" s="169"/>
      <c r="SA94" s="169"/>
      <c r="SB94" s="169"/>
      <c r="SC94" s="169"/>
      <c r="SD94" s="169"/>
      <c r="SE94" s="169"/>
      <c r="SF94" s="169"/>
      <c r="SG94" s="169"/>
      <c r="SH94" s="169"/>
      <c r="SI94" s="169"/>
      <c r="SJ94" s="169"/>
      <c r="SK94" s="169"/>
      <c r="SL94" s="169"/>
      <c r="SM94" s="169"/>
      <c r="SN94" s="169"/>
      <c r="SO94" s="169"/>
      <c r="SP94" s="169"/>
      <c r="SQ94" s="169"/>
      <c r="SR94" s="169"/>
      <c r="SS94" s="169"/>
      <c r="ST94" s="169"/>
      <c r="SU94" s="169"/>
      <c r="SV94" s="169"/>
      <c r="SW94" s="169"/>
      <c r="SX94" s="169"/>
      <c r="SY94" s="169"/>
      <c r="SZ94" s="169"/>
      <c r="TA94" s="169"/>
      <c r="TB94" s="169"/>
      <c r="TC94" s="169"/>
      <c r="TD94" s="169"/>
      <c r="TE94" s="169"/>
      <c r="TF94" s="169"/>
      <c r="TG94" s="169"/>
      <c r="TH94" s="169"/>
      <c r="TI94" s="169"/>
      <c r="TJ94" s="169"/>
      <c r="TK94" s="169"/>
      <c r="TL94" s="169"/>
      <c r="TM94" s="169"/>
      <c r="TN94" s="169"/>
      <c r="TO94" s="169"/>
      <c r="TP94" s="169"/>
      <c r="TQ94" s="169"/>
      <c r="TR94" s="169"/>
      <c r="TS94" s="169"/>
      <c r="TT94" s="169"/>
      <c r="TU94" s="169"/>
      <c r="TV94" s="169"/>
      <c r="TW94" s="169"/>
      <c r="TX94" s="169"/>
      <c r="TY94" s="169"/>
      <c r="TZ94" s="169"/>
      <c r="UA94" s="169"/>
      <c r="UB94" s="169"/>
      <c r="UC94" s="169"/>
      <c r="UD94" s="169"/>
      <c r="UE94" s="169"/>
      <c r="UF94" s="169"/>
      <c r="UG94" s="169"/>
      <c r="UH94" s="169"/>
      <c r="UI94" s="169"/>
      <c r="UJ94" s="169"/>
      <c r="UK94" s="169"/>
      <c r="UL94" s="169"/>
      <c r="UM94" s="169"/>
      <c r="UN94" s="169"/>
      <c r="UO94" s="169"/>
      <c r="UP94" s="169"/>
      <c r="UQ94" s="169"/>
      <c r="UR94" s="169"/>
      <c r="US94" s="169"/>
      <c r="UT94" s="169"/>
      <c r="UU94" s="169"/>
      <c r="UV94" s="169"/>
      <c r="UW94" s="169"/>
      <c r="UX94" s="169"/>
      <c r="UY94" s="169"/>
      <c r="UZ94" s="169"/>
      <c r="VA94" s="169"/>
      <c r="VB94" s="169"/>
      <c r="VC94" s="169"/>
      <c r="VD94" s="169"/>
      <c r="VE94" s="169"/>
      <c r="VF94" s="169"/>
      <c r="VG94" s="169"/>
      <c r="VH94" s="169"/>
      <c r="VI94" s="169"/>
      <c r="VJ94" s="169"/>
      <c r="VK94" s="169"/>
      <c r="VL94" s="169"/>
      <c r="VM94" s="169"/>
      <c r="VN94" s="169"/>
      <c r="VO94" s="169"/>
      <c r="VP94" s="169"/>
      <c r="VQ94" s="169"/>
      <c r="VR94" s="169"/>
      <c r="VS94" s="169"/>
      <c r="VT94" s="169"/>
      <c r="VU94" s="169"/>
      <c r="VV94" s="169"/>
      <c r="VW94" s="169"/>
      <c r="VX94" s="169"/>
      <c r="VY94" s="169"/>
      <c r="VZ94" s="169"/>
      <c r="WA94" s="169"/>
      <c r="WB94" s="169"/>
      <c r="WC94" s="169"/>
      <c r="WD94" s="169"/>
      <c r="WE94" s="169"/>
      <c r="WF94" s="169"/>
      <c r="WG94" s="169"/>
      <c r="WH94" s="169"/>
      <c r="WI94" s="169"/>
      <c r="WJ94" s="169"/>
      <c r="WK94" s="169"/>
      <c r="WL94" s="169"/>
      <c r="WM94" s="169"/>
      <c r="WN94" s="169"/>
      <c r="WO94" s="169"/>
      <c r="WP94" s="169"/>
      <c r="WQ94" s="169"/>
      <c r="WR94" s="169"/>
      <c r="WS94" s="169"/>
      <c r="WT94" s="169"/>
      <c r="WU94" s="169"/>
      <c r="WV94" s="169"/>
      <c r="WW94" s="169"/>
      <c r="WX94" s="169"/>
      <c r="WY94" s="169"/>
      <c r="WZ94" s="169"/>
      <c r="XA94" s="169"/>
      <c r="XB94" s="169"/>
      <c r="XC94" s="169"/>
      <c r="XD94" s="169"/>
      <c r="XE94" s="169"/>
      <c r="XF94" s="169"/>
      <c r="XG94" s="169"/>
      <c r="XH94" s="169"/>
      <c r="XI94" s="169"/>
      <c r="XJ94" s="169"/>
      <c r="XK94" s="169"/>
      <c r="XL94" s="169"/>
      <c r="XM94" s="169"/>
      <c r="XN94" s="169"/>
      <c r="XO94" s="169"/>
      <c r="XP94" s="169"/>
      <c r="XQ94" s="169"/>
      <c r="XR94" s="169"/>
      <c r="XS94" s="169"/>
      <c r="XT94" s="169"/>
      <c r="XU94" s="169"/>
      <c r="XV94" s="169"/>
      <c r="XW94" s="169"/>
      <c r="XX94" s="169"/>
      <c r="XY94" s="169"/>
      <c r="XZ94" s="169"/>
      <c r="YA94" s="169"/>
      <c r="YB94" s="169"/>
      <c r="YC94" s="169"/>
      <c r="YD94" s="169"/>
      <c r="YE94" s="169"/>
      <c r="YF94" s="169"/>
      <c r="YG94" s="169"/>
      <c r="YH94" s="169"/>
      <c r="YI94" s="169"/>
      <c r="YJ94" s="169"/>
      <c r="YK94" s="169"/>
      <c r="YL94" s="169"/>
      <c r="YM94" s="169"/>
      <c r="YN94" s="169"/>
      <c r="YO94" s="169"/>
      <c r="YP94" s="169"/>
      <c r="YQ94" s="169"/>
      <c r="YR94" s="169"/>
      <c r="YS94" s="169"/>
      <c r="YT94" s="169"/>
      <c r="YU94" s="169"/>
      <c r="YV94" s="169"/>
      <c r="YW94" s="169"/>
      <c r="YX94" s="169"/>
      <c r="YY94" s="169"/>
      <c r="YZ94" s="169"/>
      <c r="ZA94" s="169"/>
      <c r="ZB94" s="169"/>
      <c r="ZC94" s="169"/>
      <c r="ZD94" s="169"/>
      <c r="ZE94" s="169"/>
      <c r="ZF94" s="169"/>
      <c r="ZG94" s="169"/>
      <c r="ZH94" s="169"/>
      <c r="ZI94" s="169"/>
      <c r="ZJ94" s="169"/>
      <c r="ZK94" s="169"/>
      <c r="ZL94" s="169"/>
      <c r="ZM94" s="169"/>
      <c r="ZN94" s="169"/>
      <c r="ZO94" s="169"/>
      <c r="ZP94" s="169"/>
      <c r="ZQ94" s="169"/>
      <c r="ZR94" s="169"/>
      <c r="ZS94" s="169"/>
      <c r="ZT94" s="169"/>
      <c r="ZU94" s="169"/>
      <c r="ZV94" s="169"/>
      <c r="ZW94" s="169"/>
      <c r="ZX94" s="169"/>
      <c r="ZY94" s="169"/>
      <c r="ZZ94" s="169"/>
      <c r="AAA94" s="169"/>
      <c r="AAB94" s="169"/>
      <c r="AAC94" s="169"/>
      <c r="AAD94" s="169"/>
      <c r="AAE94" s="169"/>
      <c r="AAF94" s="169"/>
      <c r="AAG94" s="169"/>
      <c r="AAH94" s="169"/>
      <c r="AAI94" s="169"/>
      <c r="AAJ94" s="169"/>
      <c r="AAK94" s="169"/>
      <c r="AAL94" s="169"/>
      <c r="AAM94" s="169"/>
      <c r="AAN94" s="169"/>
      <c r="AAO94" s="169"/>
      <c r="AAP94" s="169"/>
      <c r="AAQ94" s="169"/>
      <c r="AAR94" s="169"/>
      <c r="AAS94" s="169"/>
      <c r="AAT94" s="169"/>
      <c r="AAU94" s="169"/>
      <c r="AAV94" s="169"/>
      <c r="AAW94" s="169"/>
      <c r="AAX94" s="169"/>
      <c r="AAY94" s="169"/>
      <c r="AAZ94" s="169"/>
      <c r="ABA94" s="169"/>
      <c r="ABB94" s="169"/>
      <c r="ABC94" s="169"/>
      <c r="ABD94" s="169"/>
      <c r="ABE94" s="169"/>
      <c r="ABF94" s="169"/>
      <c r="ABG94" s="169"/>
      <c r="ABH94" s="169"/>
      <c r="ABI94" s="169"/>
      <c r="ABJ94" s="169"/>
      <c r="ABK94" s="169"/>
      <c r="ABL94" s="169"/>
      <c r="ABM94" s="169"/>
      <c r="ABN94" s="169"/>
      <c r="ABO94" s="169"/>
      <c r="ABP94" s="169"/>
      <c r="ABQ94" s="169"/>
      <c r="ABR94" s="169"/>
      <c r="ABS94" s="169"/>
      <c r="ABT94" s="169"/>
      <c r="ABU94" s="169"/>
      <c r="ABV94" s="169"/>
      <c r="ABW94" s="169"/>
      <c r="ABX94" s="169"/>
      <c r="ABY94" s="169"/>
      <c r="ABZ94" s="169"/>
      <c r="ACA94" s="169"/>
      <c r="ACB94" s="169"/>
      <c r="ACC94" s="169"/>
      <c r="ACD94" s="169"/>
      <c r="ACE94" s="169"/>
      <c r="ACF94" s="169"/>
      <c r="ACG94" s="169"/>
      <c r="ACH94" s="169"/>
      <c r="ACI94" s="169"/>
      <c r="ACJ94" s="169"/>
      <c r="ACK94" s="169"/>
      <c r="ACL94" s="169"/>
      <c r="ACM94" s="169"/>
      <c r="ACN94" s="169"/>
      <c r="ACO94" s="169"/>
      <c r="ACP94" s="169"/>
      <c r="ACQ94" s="169"/>
      <c r="ACR94" s="169"/>
      <c r="ACS94" s="169"/>
      <c r="ACT94" s="169"/>
      <c r="ACU94" s="169"/>
      <c r="ACV94" s="169"/>
      <c r="ACW94" s="169"/>
      <c r="ACX94" s="169"/>
      <c r="ACY94" s="169"/>
      <c r="ACZ94" s="169"/>
      <c r="ADA94" s="169"/>
      <c r="ADB94" s="169"/>
      <c r="ADC94" s="169"/>
      <c r="ADD94" s="169"/>
      <c r="ADE94" s="169"/>
      <c r="ADF94" s="169"/>
      <c r="ADG94" s="169"/>
      <c r="ADH94" s="169"/>
      <c r="ADI94" s="169"/>
      <c r="ADJ94" s="169"/>
      <c r="ADK94" s="169"/>
      <c r="ADL94" s="169"/>
      <c r="ADM94" s="169"/>
      <c r="ADN94" s="169"/>
      <c r="ADO94" s="169"/>
      <c r="ADP94" s="169"/>
      <c r="ADQ94" s="169"/>
      <c r="ADR94" s="169"/>
      <c r="ADS94" s="169"/>
      <c r="ADT94" s="169"/>
      <c r="ADU94" s="169"/>
      <c r="ADV94" s="169"/>
      <c r="ADW94" s="169"/>
      <c r="ADX94" s="169"/>
      <c r="ADY94" s="169"/>
      <c r="ADZ94" s="169"/>
      <c r="AEA94" s="169"/>
      <c r="AEB94" s="169"/>
      <c r="AEC94" s="169"/>
      <c r="AED94" s="169"/>
      <c r="AEE94" s="169"/>
      <c r="AEF94" s="169"/>
      <c r="AEG94" s="169"/>
      <c r="AEH94" s="169"/>
      <c r="AEI94" s="169"/>
      <c r="AEJ94" s="169"/>
      <c r="AEK94" s="169"/>
      <c r="AEL94" s="169"/>
      <c r="AEM94" s="169"/>
      <c r="AEN94" s="169"/>
      <c r="AEO94" s="169"/>
      <c r="AEP94" s="169"/>
      <c r="AEQ94" s="169"/>
      <c r="AER94" s="169"/>
      <c r="AES94" s="169"/>
      <c r="AET94" s="169"/>
      <c r="AEU94" s="169"/>
      <c r="AEV94" s="169"/>
      <c r="AEW94" s="169"/>
      <c r="AEX94" s="169"/>
      <c r="AEY94" s="169"/>
      <c r="AEZ94" s="169"/>
      <c r="AFA94" s="169"/>
      <c r="AFB94" s="169"/>
      <c r="AFC94" s="169"/>
      <c r="AFD94" s="169"/>
      <c r="AFE94" s="169"/>
      <c r="AFF94" s="169"/>
      <c r="AFG94" s="169"/>
      <c r="AFH94" s="169"/>
      <c r="AFI94" s="169"/>
      <c r="AFJ94" s="169"/>
      <c r="AFK94" s="169"/>
      <c r="AFL94" s="169"/>
      <c r="AFM94" s="169"/>
      <c r="AFN94" s="169"/>
      <c r="AFO94" s="169"/>
      <c r="AFP94" s="169"/>
      <c r="AFQ94" s="169"/>
      <c r="AFR94" s="169"/>
      <c r="AFS94" s="169"/>
      <c r="AFT94" s="169"/>
      <c r="AFU94" s="169"/>
      <c r="AFV94" s="169"/>
      <c r="AFW94" s="169"/>
      <c r="AFX94" s="169"/>
      <c r="AFY94" s="169"/>
      <c r="AFZ94" s="169"/>
      <c r="AGA94" s="169"/>
      <c r="AGB94" s="169"/>
      <c r="AGC94" s="169"/>
      <c r="AGD94" s="169"/>
      <c r="AGE94" s="169"/>
      <c r="AGF94" s="169"/>
      <c r="AGG94" s="169"/>
      <c r="AGH94" s="169"/>
      <c r="AGI94" s="169"/>
      <c r="AGJ94" s="169"/>
      <c r="AGK94" s="169"/>
      <c r="AGL94" s="169"/>
      <c r="AGM94" s="169"/>
      <c r="AGN94" s="169"/>
      <c r="AGO94" s="169"/>
      <c r="AGP94" s="169"/>
      <c r="AGQ94" s="169"/>
      <c r="AGR94" s="169"/>
      <c r="AGS94" s="169"/>
      <c r="AGT94" s="169"/>
      <c r="AGU94" s="169"/>
      <c r="AGV94" s="169"/>
      <c r="AGW94" s="169"/>
      <c r="AGX94" s="169"/>
      <c r="AGY94" s="169"/>
      <c r="AGZ94" s="169"/>
      <c r="AHA94" s="169"/>
      <c r="AHB94" s="169"/>
      <c r="AHC94" s="169"/>
      <c r="AHD94" s="169"/>
      <c r="AHE94" s="169"/>
      <c r="AHF94" s="169"/>
      <c r="AHG94" s="169"/>
      <c r="AHH94" s="169"/>
      <c r="AHI94" s="169"/>
      <c r="AHJ94" s="169"/>
      <c r="AHK94" s="169"/>
      <c r="AHL94" s="169"/>
      <c r="AHM94" s="169"/>
      <c r="AHN94" s="169"/>
      <c r="AHO94" s="169"/>
      <c r="AHP94" s="169"/>
      <c r="AHQ94" s="169"/>
      <c r="AHR94" s="169"/>
      <c r="AHS94" s="169"/>
      <c r="AHT94" s="169"/>
      <c r="AHU94" s="169"/>
      <c r="AHV94" s="169"/>
      <c r="AHW94" s="169"/>
      <c r="AHX94" s="169"/>
      <c r="AHY94" s="169"/>
      <c r="AHZ94" s="169"/>
      <c r="AIA94" s="169"/>
      <c r="AIB94" s="169"/>
      <c r="AIC94" s="169"/>
      <c r="AID94" s="169"/>
      <c r="AIE94" s="169"/>
      <c r="AIF94" s="169"/>
      <c r="AIG94" s="169"/>
      <c r="AIH94" s="169"/>
      <c r="AII94" s="169"/>
      <c r="AIJ94" s="169"/>
      <c r="AIK94" s="169"/>
      <c r="AIL94" s="169"/>
      <c r="AIM94" s="169"/>
      <c r="AIN94" s="169"/>
      <c r="AIO94" s="169"/>
      <c r="AIP94" s="169"/>
      <c r="AIQ94" s="169"/>
      <c r="AIR94" s="169"/>
      <c r="AIS94" s="169"/>
      <c r="AIT94" s="169"/>
      <c r="AIU94" s="169"/>
      <c r="AIV94" s="169"/>
      <c r="AIW94" s="169"/>
      <c r="AIX94" s="169"/>
      <c r="AIY94" s="169"/>
      <c r="AIZ94" s="169"/>
      <c r="AJA94" s="169"/>
      <c r="AJB94" s="169"/>
      <c r="AJC94" s="169"/>
      <c r="AJD94" s="169"/>
      <c r="AJE94" s="169"/>
      <c r="AJF94" s="169"/>
      <c r="AJG94" s="169"/>
      <c r="AJH94" s="169"/>
      <c r="AJI94" s="169"/>
      <c r="AJJ94" s="169"/>
      <c r="AJK94" s="169"/>
      <c r="AJL94" s="169"/>
      <c r="AJM94" s="169"/>
      <c r="AJN94" s="169"/>
      <c r="AJO94" s="169"/>
      <c r="AJP94" s="169"/>
      <c r="AJQ94" s="169"/>
      <c r="AJR94" s="169"/>
      <c r="AJS94" s="169"/>
      <c r="AJT94" s="169"/>
      <c r="AJU94" s="169"/>
      <c r="AJV94" s="169"/>
      <c r="AJW94" s="169"/>
      <c r="AJX94" s="169"/>
      <c r="AJY94" s="169"/>
      <c r="AJZ94" s="169"/>
      <c r="AKA94" s="169"/>
      <c r="AKB94" s="169"/>
      <c r="AKC94" s="169"/>
      <c r="AKD94" s="169"/>
      <c r="AKE94" s="169"/>
      <c r="AKF94" s="169"/>
      <c r="AKG94" s="169"/>
      <c r="AKH94" s="169"/>
      <c r="AKI94" s="169"/>
      <c r="AKJ94" s="169"/>
      <c r="AKK94" s="169"/>
      <c r="AKL94" s="169"/>
      <c r="AKM94" s="169"/>
      <c r="AKN94" s="169"/>
      <c r="AKO94" s="169"/>
      <c r="AKP94" s="169"/>
      <c r="AKQ94" s="169"/>
      <c r="AKR94" s="169"/>
      <c r="AKS94" s="169"/>
      <c r="AKT94" s="169"/>
      <c r="AKU94" s="169"/>
      <c r="AKV94" s="169"/>
      <c r="AKW94" s="169"/>
      <c r="AKX94" s="169"/>
      <c r="AKY94" s="169"/>
      <c r="AKZ94" s="169"/>
      <c r="ALA94" s="169"/>
      <c r="ALB94" s="169"/>
      <c r="ALC94" s="169"/>
      <c r="ALD94" s="169"/>
      <c r="ALE94" s="169"/>
      <c r="ALF94" s="169"/>
      <c r="ALG94" s="169"/>
      <c r="ALH94" s="169"/>
      <c r="ALI94" s="169"/>
      <c r="ALJ94" s="169"/>
      <c r="ALK94" s="169"/>
      <c r="ALL94" s="169"/>
      <c r="ALM94" s="169"/>
      <c r="ALN94" s="169"/>
      <c r="ALO94" s="169"/>
      <c r="ALP94" s="169"/>
      <c r="ALQ94" s="169"/>
      <c r="ALR94" s="169"/>
      <c r="ALS94" s="169"/>
      <c r="ALT94" s="169"/>
      <c r="ALU94" s="169"/>
      <c r="ALV94" s="169"/>
      <c r="ALW94" s="169"/>
      <c r="ALX94" s="169"/>
      <c r="ALY94" s="169"/>
      <c r="ALZ94" s="169"/>
      <c r="AMA94" s="169"/>
      <c r="AMB94" s="169"/>
      <c r="AMC94" s="169"/>
      <c r="AMD94" s="169"/>
      <c r="AME94" s="169"/>
      <c r="AMF94" s="169"/>
      <c r="AMG94" s="169"/>
      <c r="AMH94" s="169"/>
      <c r="AMI94" s="169"/>
      <c r="AMJ94" s="169"/>
      <c r="AMK94" s="169"/>
      <c r="AML94" s="169"/>
      <c r="AMM94" s="169"/>
      <c r="AMN94" s="169"/>
      <c r="AMO94" s="169"/>
      <c r="AMP94" s="169"/>
      <c r="AMQ94" s="169"/>
      <c r="AMR94" s="169"/>
      <c r="AMS94" s="169"/>
      <c r="AMT94" s="169"/>
      <c r="AMU94" s="169"/>
      <c r="AMV94" s="169"/>
      <c r="AMW94" s="169"/>
      <c r="AMX94" s="169"/>
      <c r="AMY94" s="169"/>
      <c r="AMZ94" s="169"/>
      <c r="ANA94" s="169"/>
      <c r="ANB94" s="169"/>
      <c r="ANC94" s="169"/>
      <c r="AND94" s="169"/>
      <c r="ANE94" s="169"/>
      <c r="ANF94" s="169"/>
      <c r="ANG94" s="169"/>
      <c r="ANH94" s="169"/>
      <c r="ANI94" s="169"/>
      <c r="ANJ94" s="169"/>
      <c r="ANK94" s="169"/>
      <c r="ANL94" s="169"/>
      <c r="ANM94" s="169"/>
      <c r="ANN94" s="169"/>
      <c r="ANO94" s="169"/>
      <c r="ANP94" s="169"/>
      <c r="ANQ94" s="169"/>
      <c r="ANR94" s="169"/>
      <c r="ANS94" s="169"/>
      <c r="ANT94" s="169"/>
      <c r="ANU94" s="169"/>
      <c r="ANV94" s="169"/>
      <c r="ANW94" s="169"/>
      <c r="ANX94" s="169"/>
      <c r="ANY94" s="169"/>
      <c r="ANZ94" s="169"/>
      <c r="AOA94" s="169"/>
      <c r="AOB94" s="169"/>
      <c r="AOC94" s="169"/>
      <c r="AOD94" s="169"/>
      <c r="AOE94" s="169"/>
      <c r="AOF94" s="169"/>
      <c r="AOG94" s="169"/>
      <c r="AOH94" s="169"/>
      <c r="AOI94" s="169"/>
      <c r="AOJ94" s="169"/>
      <c r="AOK94" s="169"/>
      <c r="AOL94" s="169"/>
      <c r="AOM94" s="169"/>
      <c r="AON94" s="169"/>
      <c r="AOO94" s="169"/>
      <c r="AOP94" s="169"/>
      <c r="AOQ94" s="169"/>
      <c r="AOR94" s="169"/>
      <c r="AOS94" s="169"/>
      <c r="AOT94" s="169"/>
      <c r="AOU94" s="169"/>
      <c r="AOV94" s="169"/>
      <c r="AOW94" s="169"/>
      <c r="AOX94" s="169"/>
      <c r="AOY94" s="169"/>
      <c r="AOZ94" s="169"/>
      <c r="APA94" s="169"/>
      <c r="APB94" s="169"/>
      <c r="APC94" s="169"/>
      <c r="APD94" s="169"/>
      <c r="APE94" s="169"/>
      <c r="APF94" s="169"/>
      <c r="APG94" s="169"/>
      <c r="APH94" s="169"/>
      <c r="API94" s="169"/>
      <c r="APJ94" s="169"/>
      <c r="APK94" s="169"/>
      <c r="APL94" s="169"/>
      <c r="APM94" s="169"/>
      <c r="APN94" s="169"/>
      <c r="APO94" s="169"/>
      <c r="APP94" s="169"/>
      <c r="APQ94" s="169"/>
      <c r="APR94" s="169"/>
      <c r="APS94" s="169"/>
      <c r="APT94" s="169"/>
      <c r="APU94" s="169"/>
      <c r="APV94" s="169"/>
      <c r="APW94" s="169"/>
      <c r="APX94" s="169"/>
      <c r="APY94" s="169"/>
      <c r="APZ94" s="169"/>
      <c r="AQA94" s="169"/>
      <c r="AQB94" s="169"/>
      <c r="AQC94" s="169"/>
      <c r="AQD94" s="169"/>
      <c r="AQE94" s="169"/>
      <c r="AQF94" s="169"/>
      <c r="AQG94" s="169"/>
      <c r="AQH94" s="169"/>
      <c r="AQI94" s="169"/>
      <c r="AQJ94" s="169"/>
      <c r="AQK94" s="169"/>
      <c r="AQL94" s="169"/>
      <c r="AQM94" s="169"/>
      <c r="AQN94" s="169"/>
      <c r="AQO94" s="169"/>
      <c r="AQP94" s="169"/>
      <c r="AQQ94" s="169"/>
      <c r="AQR94" s="169"/>
      <c r="AQS94" s="169"/>
      <c r="AQT94" s="169"/>
      <c r="AQU94" s="169"/>
      <c r="AQV94" s="169"/>
      <c r="AQW94" s="169"/>
      <c r="AQX94" s="169"/>
      <c r="AQY94" s="169"/>
      <c r="AQZ94" s="169"/>
      <c r="ARA94" s="169"/>
      <c r="ARB94" s="169"/>
      <c r="ARC94" s="169"/>
      <c r="ARD94" s="169"/>
      <c r="ARE94" s="169"/>
      <c r="ARF94" s="169"/>
      <c r="ARG94" s="169"/>
      <c r="ARH94" s="169"/>
      <c r="ARI94" s="169"/>
      <c r="ARJ94" s="169"/>
      <c r="ARK94" s="169"/>
      <c r="ARL94" s="169"/>
      <c r="ARM94" s="169"/>
      <c r="ARN94" s="169"/>
      <c r="ARO94" s="169"/>
      <c r="ARP94" s="169"/>
      <c r="ARQ94" s="169"/>
      <c r="ARR94" s="169"/>
      <c r="ARS94" s="169"/>
      <c r="ART94" s="169"/>
      <c r="ARU94" s="169"/>
      <c r="ARV94" s="169"/>
      <c r="ARW94" s="169"/>
      <c r="ARX94" s="169"/>
      <c r="ARY94" s="169"/>
      <c r="ARZ94" s="169"/>
      <c r="ASA94" s="169"/>
      <c r="ASB94" s="169"/>
      <c r="ASC94" s="169"/>
      <c r="ASD94" s="169"/>
      <c r="ASE94" s="169"/>
      <c r="ASF94" s="169"/>
      <c r="ASG94" s="169"/>
      <c r="ASH94" s="169"/>
      <c r="ASI94" s="169"/>
      <c r="ASJ94" s="169"/>
      <c r="ASK94" s="169"/>
      <c r="ASL94" s="169"/>
      <c r="ASM94" s="169"/>
      <c r="ASN94" s="169"/>
      <c r="ASO94" s="169"/>
      <c r="ASP94" s="169"/>
      <c r="ASQ94" s="169"/>
      <c r="ASR94" s="169"/>
      <c r="ASS94" s="169"/>
      <c r="AST94" s="169"/>
      <c r="ASU94" s="169"/>
      <c r="ASV94" s="169"/>
      <c r="ASW94" s="169"/>
      <c r="ASX94" s="169"/>
      <c r="ASY94" s="169"/>
      <c r="ASZ94" s="169"/>
      <c r="ATA94" s="169"/>
      <c r="ATB94" s="169"/>
      <c r="ATC94" s="169"/>
      <c r="ATD94" s="169"/>
      <c r="ATE94" s="169"/>
      <c r="ATF94" s="169"/>
      <c r="ATG94" s="169"/>
      <c r="ATH94" s="169"/>
      <c r="ATI94" s="169"/>
      <c r="ATJ94" s="169"/>
      <c r="ATK94" s="169"/>
      <c r="ATL94" s="169"/>
      <c r="ATM94" s="169"/>
      <c r="ATN94" s="169"/>
      <c r="ATO94" s="169"/>
      <c r="ATP94" s="169"/>
      <c r="ATQ94" s="169"/>
      <c r="ATR94" s="169"/>
      <c r="ATS94" s="169"/>
      <c r="ATT94" s="169"/>
      <c r="ATU94" s="169"/>
      <c r="ATV94" s="169"/>
      <c r="ATW94" s="169"/>
      <c r="ATX94" s="169"/>
      <c r="ATY94" s="169"/>
      <c r="ATZ94" s="169"/>
      <c r="AUA94" s="169"/>
      <c r="AUB94" s="169"/>
      <c r="AUC94" s="169"/>
      <c r="AUD94" s="169"/>
      <c r="AUE94" s="169"/>
      <c r="AUF94" s="169"/>
      <c r="AUG94" s="169"/>
      <c r="AUH94" s="169"/>
      <c r="AUI94" s="169"/>
      <c r="AUJ94" s="169"/>
      <c r="AUK94" s="169"/>
      <c r="AUL94" s="169"/>
      <c r="AUM94" s="169"/>
      <c r="AUN94" s="169"/>
      <c r="AUO94" s="169"/>
      <c r="AUP94" s="169"/>
      <c r="AUQ94" s="169"/>
      <c r="AUR94" s="169"/>
      <c r="AUS94" s="169"/>
      <c r="AUT94" s="169"/>
      <c r="AUU94" s="169"/>
      <c r="AUV94" s="169"/>
      <c r="AUW94" s="169"/>
      <c r="AUX94" s="169"/>
      <c r="AUY94" s="169"/>
      <c r="AUZ94" s="169"/>
      <c r="AVA94" s="169"/>
      <c r="AVB94" s="169"/>
      <c r="AVC94" s="169"/>
      <c r="AVD94" s="169"/>
      <c r="AVE94" s="169"/>
      <c r="AVF94" s="169"/>
      <c r="AVG94" s="169"/>
      <c r="AVH94" s="169"/>
      <c r="AVI94" s="169"/>
      <c r="AVJ94" s="169"/>
      <c r="AVK94" s="169"/>
      <c r="AVL94" s="169"/>
      <c r="AVM94" s="169"/>
      <c r="AVN94" s="169"/>
      <c r="AVO94" s="169"/>
      <c r="AVP94" s="169"/>
      <c r="AVQ94" s="169"/>
      <c r="AVR94" s="169"/>
      <c r="AVS94" s="169"/>
      <c r="AVT94" s="169"/>
      <c r="AVU94" s="169"/>
      <c r="AVV94" s="169"/>
      <c r="AVW94" s="169"/>
      <c r="AVX94" s="169"/>
      <c r="AVY94" s="169"/>
      <c r="AVZ94" s="169"/>
      <c r="AWA94" s="169"/>
      <c r="AWB94" s="169"/>
      <c r="AWC94" s="169"/>
      <c r="AWD94" s="169"/>
      <c r="AWE94" s="169"/>
      <c r="AWF94" s="169"/>
      <c r="AWG94" s="169"/>
      <c r="AWH94" s="169"/>
      <c r="AWI94" s="169"/>
      <c r="AWJ94" s="169"/>
      <c r="AWK94" s="169"/>
      <c r="AWL94" s="169"/>
      <c r="AWM94" s="169"/>
      <c r="AWN94" s="169"/>
      <c r="AWO94" s="169"/>
      <c r="AWP94" s="169"/>
      <c r="AWQ94" s="169"/>
      <c r="AWR94" s="169"/>
      <c r="AWS94" s="169"/>
      <c r="AWT94" s="169"/>
      <c r="AWU94" s="169"/>
      <c r="AWV94" s="169"/>
      <c r="AWW94" s="169"/>
      <c r="AWX94" s="169"/>
      <c r="AWY94" s="169"/>
      <c r="AWZ94" s="169"/>
      <c r="AXA94" s="169"/>
      <c r="AXB94" s="169"/>
      <c r="AXC94" s="169"/>
      <c r="AXD94" s="169"/>
      <c r="AXE94" s="169"/>
      <c r="AXF94" s="169"/>
      <c r="AXG94" s="169"/>
      <c r="AXH94" s="169"/>
      <c r="AXI94" s="169"/>
      <c r="AXJ94" s="169"/>
      <c r="AXK94" s="169"/>
      <c r="AXL94" s="169"/>
      <c r="AXM94" s="169"/>
      <c r="AXN94" s="169"/>
      <c r="AXO94" s="169"/>
      <c r="AXP94" s="169"/>
      <c r="AXQ94" s="169"/>
      <c r="AXR94" s="169"/>
      <c r="AXS94" s="169"/>
      <c r="AXT94" s="169"/>
      <c r="AXU94" s="169"/>
      <c r="AXV94" s="169"/>
      <c r="AXW94" s="169"/>
      <c r="AXX94" s="169"/>
      <c r="AXY94" s="169"/>
      <c r="AXZ94" s="169"/>
      <c r="AYA94" s="169"/>
      <c r="AYB94" s="169"/>
      <c r="AYC94" s="169"/>
      <c r="AYD94" s="169"/>
      <c r="AYE94" s="169"/>
      <c r="AYF94" s="169"/>
      <c r="AYG94" s="169"/>
      <c r="AYH94" s="169"/>
      <c r="AYI94" s="169"/>
      <c r="AYJ94" s="169"/>
      <c r="AYK94" s="169"/>
      <c r="AYL94" s="169"/>
      <c r="AYM94" s="169"/>
      <c r="AYN94" s="169"/>
      <c r="AYO94" s="169"/>
      <c r="AYP94" s="169"/>
      <c r="AYQ94" s="169"/>
      <c r="AYR94" s="169"/>
      <c r="AYS94" s="169"/>
      <c r="AYT94" s="169"/>
      <c r="AYU94" s="169"/>
      <c r="AYV94" s="169"/>
      <c r="AYW94" s="169"/>
      <c r="AYX94" s="169"/>
      <c r="AYY94" s="169"/>
      <c r="AYZ94" s="169"/>
      <c r="AZA94" s="169"/>
      <c r="AZB94" s="169"/>
      <c r="AZC94" s="169"/>
      <c r="AZD94" s="169"/>
      <c r="AZE94" s="169"/>
      <c r="AZF94" s="169"/>
      <c r="AZG94" s="169"/>
      <c r="AZH94" s="169"/>
      <c r="AZI94" s="169"/>
      <c r="AZJ94" s="169"/>
      <c r="AZK94" s="169"/>
      <c r="AZL94" s="169"/>
      <c r="AZM94" s="169"/>
      <c r="AZN94" s="169"/>
      <c r="AZO94" s="169"/>
      <c r="AZP94" s="169"/>
      <c r="AZQ94" s="169"/>
      <c r="AZR94" s="169"/>
      <c r="AZS94" s="169"/>
      <c r="AZT94" s="169"/>
      <c r="AZU94" s="169"/>
      <c r="AZV94" s="169"/>
      <c r="AZW94" s="169"/>
      <c r="AZX94" s="169"/>
      <c r="AZY94" s="169"/>
      <c r="AZZ94" s="169"/>
      <c r="BAA94" s="169"/>
      <c r="BAB94" s="169"/>
      <c r="BAC94" s="169"/>
      <c r="BAD94" s="169"/>
      <c r="BAE94" s="169"/>
      <c r="BAF94" s="169"/>
      <c r="BAG94" s="169"/>
      <c r="BAH94" s="169"/>
      <c r="BAI94" s="169"/>
      <c r="BAJ94" s="169"/>
      <c r="BAK94" s="169"/>
      <c r="BAL94" s="169"/>
      <c r="BAM94" s="169"/>
      <c r="BAN94" s="169"/>
      <c r="BAO94" s="169"/>
      <c r="BAP94" s="169"/>
      <c r="BAQ94" s="169"/>
      <c r="BAR94" s="169"/>
      <c r="BAS94" s="169"/>
      <c r="BAT94" s="169"/>
      <c r="BAU94" s="169"/>
      <c r="BAV94" s="169"/>
      <c r="BAW94" s="169"/>
      <c r="BAX94" s="169"/>
      <c r="BAY94" s="169"/>
      <c r="BAZ94" s="169"/>
      <c r="BBA94" s="169"/>
      <c r="BBB94" s="169"/>
      <c r="BBC94" s="169"/>
      <c r="BBD94" s="169"/>
      <c r="BBE94" s="169"/>
      <c r="BBF94" s="169"/>
      <c r="BBG94" s="169"/>
      <c r="BBH94" s="169"/>
      <c r="BBI94" s="169"/>
      <c r="BBJ94" s="169"/>
      <c r="BBK94" s="169"/>
      <c r="BBL94" s="169"/>
      <c r="BBM94" s="169"/>
      <c r="BBN94" s="169"/>
      <c r="BBO94" s="169"/>
      <c r="BBP94" s="169"/>
      <c r="BBQ94" s="169"/>
      <c r="BBR94" s="169"/>
      <c r="BBS94" s="169"/>
      <c r="BBT94" s="169"/>
      <c r="BBU94" s="169"/>
      <c r="BBV94" s="169"/>
      <c r="BBW94" s="169"/>
      <c r="BBX94" s="169"/>
      <c r="BBY94" s="169"/>
      <c r="BBZ94" s="169"/>
      <c r="BCA94" s="169"/>
      <c r="BCB94" s="169"/>
      <c r="BCC94" s="169"/>
      <c r="BCD94" s="169"/>
      <c r="BCE94" s="169"/>
      <c r="BCF94" s="169"/>
      <c r="BCG94" s="169"/>
      <c r="BCH94" s="169"/>
      <c r="BCI94" s="169"/>
      <c r="BCJ94" s="169"/>
      <c r="BCK94" s="169"/>
      <c r="BCL94" s="169"/>
      <c r="BCM94" s="169"/>
      <c r="BCN94" s="169"/>
      <c r="BCO94" s="169"/>
      <c r="BCP94" s="169"/>
      <c r="BCQ94" s="169"/>
      <c r="BCR94" s="169"/>
      <c r="BCS94" s="169"/>
      <c r="BCT94" s="169"/>
      <c r="BCU94" s="169"/>
      <c r="BCV94" s="169"/>
      <c r="BCW94" s="169"/>
      <c r="BCX94" s="169"/>
      <c r="BCY94" s="169"/>
      <c r="BCZ94" s="169"/>
      <c r="BDA94" s="169"/>
      <c r="BDB94" s="169"/>
      <c r="BDC94" s="169"/>
      <c r="BDD94" s="169"/>
      <c r="BDE94" s="169"/>
      <c r="BDF94" s="169"/>
      <c r="BDG94" s="169"/>
      <c r="BDH94" s="169"/>
      <c r="BDI94" s="169"/>
      <c r="BDJ94" s="169"/>
      <c r="BDK94" s="169"/>
      <c r="BDL94" s="169"/>
      <c r="BDM94" s="169"/>
      <c r="BDN94" s="169"/>
      <c r="BDO94" s="169"/>
      <c r="BDP94" s="169"/>
      <c r="BDQ94" s="169"/>
      <c r="BDR94" s="169"/>
      <c r="BDS94" s="169"/>
      <c r="BDT94" s="169"/>
      <c r="BDU94" s="169"/>
      <c r="BDV94" s="169"/>
      <c r="BDW94" s="169"/>
      <c r="BDX94" s="169"/>
      <c r="BDY94" s="169"/>
      <c r="BDZ94" s="169"/>
      <c r="BEA94" s="169"/>
      <c r="BEB94" s="169"/>
      <c r="BEC94" s="169"/>
      <c r="BED94" s="169"/>
      <c r="BEE94" s="169"/>
      <c r="BEF94" s="169"/>
      <c r="BEG94" s="169"/>
      <c r="BEH94" s="169"/>
      <c r="BEI94" s="169"/>
      <c r="BEJ94" s="169"/>
      <c r="BEK94" s="169"/>
      <c r="BEL94" s="169"/>
      <c r="BEM94" s="169"/>
      <c r="BEN94" s="169"/>
      <c r="BEO94" s="169"/>
      <c r="BEP94" s="169"/>
      <c r="BEQ94" s="169"/>
      <c r="BER94" s="169"/>
      <c r="BES94" s="169"/>
      <c r="BET94" s="169"/>
      <c r="BEU94" s="169"/>
      <c r="BEV94" s="169"/>
      <c r="BEW94" s="169"/>
      <c r="BEX94" s="169"/>
      <c r="BEY94" s="169"/>
      <c r="BEZ94" s="169"/>
      <c r="BFA94" s="169"/>
      <c r="BFB94" s="169"/>
      <c r="BFC94" s="169"/>
      <c r="BFD94" s="169"/>
      <c r="BFE94" s="169"/>
      <c r="BFF94" s="169"/>
      <c r="BFG94" s="169"/>
      <c r="BFH94" s="169"/>
      <c r="BFI94" s="169"/>
      <c r="BFJ94" s="169"/>
      <c r="BFK94" s="169"/>
      <c r="BFL94" s="169"/>
      <c r="BFM94" s="169"/>
      <c r="BFN94" s="169"/>
      <c r="BFO94" s="169"/>
      <c r="BFP94" s="169"/>
      <c r="BFQ94" s="169"/>
      <c r="BFR94" s="169"/>
      <c r="BFS94" s="169"/>
      <c r="BFT94" s="169"/>
      <c r="BFU94" s="169"/>
      <c r="BFV94" s="169"/>
      <c r="BFW94" s="169"/>
      <c r="BFX94" s="169"/>
      <c r="BFY94" s="169"/>
      <c r="BFZ94" s="169"/>
      <c r="BGA94" s="169"/>
      <c r="BGB94" s="169"/>
      <c r="BGC94" s="169"/>
      <c r="BGD94" s="169"/>
      <c r="BGE94" s="169"/>
      <c r="BGF94" s="169"/>
      <c r="BGG94" s="169"/>
      <c r="BGH94" s="169"/>
      <c r="BGI94" s="169"/>
      <c r="BGJ94" s="169"/>
      <c r="BGK94" s="169"/>
      <c r="BGL94" s="169"/>
      <c r="BGM94" s="169"/>
      <c r="BGN94" s="169"/>
      <c r="BGO94" s="169"/>
      <c r="BGP94" s="169"/>
      <c r="BGQ94" s="169"/>
      <c r="BGR94" s="169"/>
      <c r="BGS94" s="169"/>
      <c r="BGT94" s="169"/>
      <c r="BGU94" s="169"/>
      <c r="BGV94" s="169"/>
      <c r="BGW94" s="169"/>
      <c r="BGX94" s="169"/>
      <c r="BGY94" s="169"/>
      <c r="BGZ94" s="169"/>
      <c r="BHA94" s="169"/>
      <c r="BHB94" s="169"/>
      <c r="BHC94" s="169"/>
      <c r="BHD94" s="169"/>
      <c r="BHE94" s="169"/>
      <c r="BHF94" s="169"/>
      <c r="BHG94" s="169"/>
      <c r="BHH94" s="169"/>
      <c r="BHI94" s="169"/>
      <c r="BHJ94" s="169"/>
      <c r="BHK94" s="169"/>
      <c r="BHL94" s="169"/>
      <c r="BHM94" s="169"/>
      <c r="BHN94" s="169"/>
      <c r="BHO94" s="169"/>
      <c r="BHP94" s="169"/>
      <c r="BHQ94" s="169"/>
      <c r="BHR94" s="169"/>
      <c r="BHS94" s="169"/>
      <c r="BHT94" s="169"/>
      <c r="BHU94" s="169"/>
      <c r="BHV94" s="169"/>
      <c r="BHW94" s="169"/>
      <c r="BHX94" s="169"/>
      <c r="BHY94" s="169"/>
      <c r="BHZ94" s="169"/>
      <c r="BIA94" s="169"/>
      <c r="BIB94" s="169"/>
      <c r="BIC94" s="169"/>
      <c r="BID94" s="169"/>
      <c r="BIE94" s="169"/>
      <c r="BIF94" s="169"/>
      <c r="BIG94" s="169"/>
      <c r="BIH94" s="169"/>
      <c r="BII94" s="169"/>
      <c r="BIJ94" s="169"/>
      <c r="BIK94" s="169"/>
      <c r="BIL94" s="169"/>
      <c r="BIM94" s="169"/>
      <c r="BIN94" s="169"/>
      <c r="BIO94" s="169"/>
      <c r="BIP94" s="169"/>
      <c r="BIQ94" s="169"/>
      <c r="BIR94" s="169"/>
      <c r="BIS94" s="169"/>
      <c r="BIT94" s="169"/>
      <c r="BIU94" s="169"/>
      <c r="BIV94" s="169"/>
      <c r="BIW94" s="169"/>
      <c r="BIX94" s="169"/>
      <c r="BIY94" s="169"/>
      <c r="BIZ94" s="169"/>
      <c r="BJA94" s="169"/>
      <c r="BJB94" s="169"/>
      <c r="BJC94" s="169"/>
      <c r="BJD94" s="169"/>
      <c r="BJE94" s="169"/>
      <c r="BJF94" s="169"/>
      <c r="BJG94" s="169"/>
      <c r="BJH94" s="169"/>
      <c r="BJI94" s="169"/>
      <c r="BJJ94" s="169"/>
      <c r="BJK94" s="169"/>
      <c r="BJL94" s="169"/>
      <c r="BJM94" s="169"/>
      <c r="BJN94" s="169"/>
      <c r="BJO94" s="169"/>
      <c r="BJP94" s="169"/>
      <c r="BJQ94" s="169"/>
      <c r="BJR94" s="169"/>
      <c r="BJS94" s="169"/>
      <c r="BJT94" s="169"/>
      <c r="BJU94" s="169"/>
      <c r="BJV94" s="169"/>
      <c r="BJW94" s="169"/>
      <c r="BJX94" s="169"/>
      <c r="BJY94" s="169"/>
      <c r="BJZ94" s="169"/>
      <c r="BKA94" s="169"/>
      <c r="BKB94" s="169"/>
      <c r="BKC94" s="169"/>
      <c r="BKD94" s="169"/>
      <c r="BKE94" s="169"/>
      <c r="BKF94" s="169"/>
      <c r="BKG94" s="169"/>
      <c r="BKH94" s="169"/>
      <c r="BKI94" s="169"/>
      <c r="BKJ94" s="169"/>
      <c r="BKK94" s="169"/>
      <c r="BKL94" s="169"/>
      <c r="BKM94" s="169"/>
      <c r="BKN94" s="169"/>
      <c r="BKO94" s="169"/>
      <c r="BKP94" s="169"/>
      <c r="BKQ94" s="169"/>
      <c r="BKR94" s="169"/>
      <c r="BKS94" s="169"/>
      <c r="BKT94" s="169"/>
      <c r="BKU94" s="169"/>
      <c r="BKV94" s="169"/>
      <c r="BKW94" s="169"/>
      <c r="BKX94" s="169"/>
      <c r="BKY94" s="169"/>
      <c r="BKZ94" s="169"/>
      <c r="BLA94" s="169"/>
      <c r="BLB94" s="169"/>
      <c r="BLC94" s="169"/>
      <c r="BLD94" s="169"/>
      <c r="BLE94" s="169"/>
      <c r="BLF94" s="169"/>
      <c r="BLG94" s="169"/>
      <c r="BLH94" s="169"/>
      <c r="BLI94" s="169"/>
      <c r="BLJ94" s="169"/>
      <c r="BLK94" s="169"/>
      <c r="BLL94" s="169"/>
      <c r="BLM94" s="169"/>
      <c r="BLN94" s="169"/>
      <c r="BLO94" s="169"/>
      <c r="BLP94" s="169"/>
      <c r="BLQ94" s="169"/>
      <c r="BLR94" s="169"/>
      <c r="BLS94" s="169"/>
      <c r="BLT94" s="169"/>
      <c r="BLU94" s="169"/>
      <c r="BLV94" s="169"/>
      <c r="BLW94" s="169"/>
      <c r="BLX94" s="169"/>
      <c r="BLY94" s="169"/>
      <c r="BLZ94" s="169"/>
      <c r="BMA94" s="169"/>
      <c r="BMB94" s="169"/>
      <c r="BMC94" s="169"/>
      <c r="BMD94" s="169"/>
      <c r="BME94" s="169"/>
      <c r="BMF94" s="169"/>
      <c r="BMG94" s="169"/>
      <c r="BMH94" s="169"/>
      <c r="BMI94" s="169"/>
      <c r="BMJ94" s="169"/>
      <c r="BMK94" s="169"/>
      <c r="BML94" s="169"/>
      <c r="BMM94" s="169"/>
      <c r="BMN94" s="169"/>
      <c r="BMO94" s="169"/>
      <c r="BMP94" s="169"/>
      <c r="BMQ94" s="169"/>
      <c r="BMR94" s="169"/>
      <c r="BMS94" s="169"/>
      <c r="BMT94" s="169"/>
      <c r="BMU94" s="169"/>
      <c r="BMV94" s="169"/>
      <c r="BMW94" s="169"/>
      <c r="BMX94" s="169"/>
      <c r="BMY94" s="169"/>
      <c r="BMZ94" s="169"/>
      <c r="BNA94" s="169"/>
      <c r="BNB94" s="169"/>
      <c r="BNC94" s="169"/>
      <c r="BND94" s="169"/>
      <c r="BNE94" s="169"/>
      <c r="BNF94" s="169"/>
      <c r="BNG94" s="169"/>
      <c r="BNH94" s="169"/>
      <c r="BNI94" s="169"/>
      <c r="BNJ94" s="169"/>
      <c r="BNK94" s="169"/>
      <c r="BNL94" s="169"/>
      <c r="BNM94" s="169"/>
      <c r="BNN94" s="169"/>
      <c r="BNO94" s="169"/>
      <c r="BNP94" s="169"/>
      <c r="BNQ94" s="169"/>
      <c r="BNR94" s="169"/>
      <c r="BNS94" s="169"/>
      <c r="BNT94" s="169"/>
      <c r="BNU94" s="169"/>
      <c r="BNV94" s="169"/>
      <c r="BNW94" s="169"/>
      <c r="BNX94" s="169"/>
      <c r="BNY94" s="169"/>
      <c r="BNZ94" s="169"/>
      <c r="BOA94" s="169"/>
      <c r="BOB94" s="169"/>
      <c r="BOC94" s="169"/>
      <c r="BOD94" s="169"/>
      <c r="BOE94" s="169"/>
      <c r="BOF94" s="169"/>
      <c r="BOG94" s="169"/>
      <c r="BOH94" s="169"/>
      <c r="BOI94" s="169"/>
      <c r="BOJ94" s="169"/>
      <c r="BOK94" s="169"/>
      <c r="BOL94" s="169"/>
      <c r="BOM94" s="169"/>
      <c r="BON94" s="169"/>
      <c r="BOO94" s="169"/>
      <c r="BOP94" s="169"/>
      <c r="BOQ94" s="169"/>
      <c r="BOR94" s="169"/>
      <c r="BOS94" s="169"/>
      <c r="BOT94" s="169"/>
      <c r="BOU94" s="169"/>
      <c r="BOV94" s="169"/>
      <c r="BOW94" s="169"/>
      <c r="BOX94" s="169"/>
      <c r="BOY94" s="169"/>
      <c r="BOZ94" s="169"/>
      <c r="BPA94" s="169"/>
      <c r="BPB94" s="169"/>
      <c r="BPC94" s="169"/>
      <c r="BPD94" s="169"/>
      <c r="BPE94" s="169"/>
      <c r="BPF94" s="169"/>
      <c r="BPG94" s="169"/>
      <c r="BPH94" s="169"/>
      <c r="BPI94" s="169"/>
      <c r="BPJ94" s="169"/>
      <c r="BPK94" s="169"/>
      <c r="BPL94" s="169"/>
      <c r="BPM94" s="169"/>
      <c r="BPN94" s="169"/>
      <c r="BPO94" s="169"/>
      <c r="BPP94" s="169"/>
      <c r="BPQ94" s="169"/>
      <c r="BPR94" s="169"/>
      <c r="BPS94" s="169"/>
      <c r="BPT94" s="169"/>
      <c r="BPU94" s="169"/>
      <c r="BPV94" s="169"/>
      <c r="BPW94" s="169"/>
      <c r="BPX94" s="169"/>
      <c r="BPY94" s="169"/>
      <c r="BPZ94" s="169"/>
      <c r="BQA94" s="169"/>
      <c r="BQB94" s="169"/>
      <c r="BQC94" s="169"/>
      <c r="BQD94" s="169"/>
      <c r="BQE94" s="169"/>
      <c r="BQF94" s="169"/>
      <c r="BQG94" s="169"/>
      <c r="BQH94" s="169"/>
      <c r="BQI94" s="169"/>
      <c r="BQJ94" s="169"/>
      <c r="BQK94" s="169"/>
      <c r="BQL94" s="169"/>
      <c r="BQM94" s="169"/>
      <c r="BQN94" s="169"/>
      <c r="BQO94" s="169"/>
      <c r="BQP94" s="169"/>
      <c r="BQQ94" s="169"/>
      <c r="BQR94" s="169"/>
      <c r="BQS94" s="169"/>
      <c r="BQT94" s="169"/>
      <c r="BQU94" s="169"/>
      <c r="BQV94" s="169"/>
      <c r="BQW94" s="169"/>
      <c r="BQX94" s="169"/>
      <c r="BQY94" s="169"/>
      <c r="BQZ94" s="169"/>
      <c r="BRA94" s="169"/>
      <c r="BRB94" s="169"/>
      <c r="BRC94" s="169"/>
      <c r="BRD94" s="169"/>
      <c r="BRE94" s="169"/>
      <c r="BRF94" s="169"/>
      <c r="BRG94" s="169"/>
      <c r="BRH94" s="169"/>
      <c r="BRI94" s="169"/>
      <c r="BRJ94" s="169"/>
      <c r="BRK94" s="169"/>
      <c r="BRL94" s="169"/>
      <c r="BRM94" s="169"/>
      <c r="BRN94" s="169"/>
      <c r="BRO94" s="169"/>
      <c r="BRP94" s="169"/>
      <c r="BRQ94" s="169"/>
      <c r="BRR94" s="169"/>
      <c r="BRS94" s="169"/>
      <c r="BRT94" s="169"/>
      <c r="BRU94" s="169"/>
      <c r="BRV94" s="169"/>
      <c r="BRW94" s="169"/>
      <c r="BRX94" s="169"/>
      <c r="BRY94" s="169"/>
      <c r="BRZ94" s="169"/>
      <c r="BSA94" s="169"/>
      <c r="BSB94" s="169"/>
      <c r="BSC94" s="169"/>
      <c r="BSD94" s="169"/>
      <c r="BSE94" s="169"/>
      <c r="BSF94" s="169"/>
      <c r="BSG94" s="169"/>
      <c r="BSH94" s="169"/>
      <c r="BSI94" s="169"/>
      <c r="BSJ94" s="169"/>
      <c r="BSK94" s="169"/>
      <c r="BSL94" s="169"/>
      <c r="BSM94" s="169"/>
      <c r="BSN94" s="169"/>
      <c r="BSO94" s="169"/>
      <c r="BSP94" s="169"/>
      <c r="BSQ94" s="169"/>
      <c r="BSR94" s="169"/>
      <c r="BSS94" s="169"/>
      <c r="BST94" s="169"/>
      <c r="BSU94" s="169"/>
      <c r="BSV94" s="169"/>
      <c r="BSW94" s="169"/>
      <c r="BSX94" s="169"/>
      <c r="BSY94" s="169"/>
      <c r="BSZ94" s="169"/>
      <c r="BTA94" s="169"/>
      <c r="BTB94" s="169"/>
      <c r="BTC94" s="169"/>
      <c r="BTD94" s="169"/>
      <c r="BTE94" s="169"/>
      <c r="BTF94" s="169"/>
      <c r="BTG94" s="169"/>
      <c r="BTH94" s="169"/>
      <c r="BTI94" s="169"/>
      <c r="BTJ94" s="169"/>
      <c r="BTK94" s="169"/>
      <c r="BTL94" s="169"/>
      <c r="BTM94" s="169"/>
      <c r="BTN94" s="169"/>
      <c r="BTO94" s="169"/>
      <c r="BTP94" s="169"/>
      <c r="BTQ94" s="169"/>
      <c r="BTR94" s="169"/>
      <c r="BTS94" s="169"/>
      <c r="BTT94" s="169"/>
      <c r="BTU94" s="169"/>
      <c r="BTV94" s="169"/>
      <c r="BTW94" s="169"/>
      <c r="BTX94" s="169"/>
      <c r="BTY94" s="169"/>
      <c r="BTZ94" s="169"/>
      <c r="BUA94" s="169"/>
      <c r="BUB94" s="169"/>
      <c r="BUC94" s="169"/>
      <c r="BUD94" s="169"/>
      <c r="BUE94" s="169"/>
      <c r="BUF94" s="169"/>
      <c r="BUG94" s="169"/>
      <c r="BUH94" s="169"/>
      <c r="BUI94" s="169"/>
      <c r="BUJ94" s="169"/>
      <c r="BUK94" s="169"/>
      <c r="BUL94" s="169"/>
      <c r="BUM94" s="169"/>
      <c r="BUN94" s="169"/>
      <c r="BUO94" s="169"/>
      <c r="BUP94" s="169"/>
      <c r="BUQ94" s="169"/>
      <c r="BUR94" s="169"/>
      <c r="BUS94" s="169"/>
      <c r="BUT94" s="169"/>
      <c r="BUU94" s="169"/>
      <c r="BUV94" s="169"/>
      <c r="BUW94" s="169"/>
      <c r="BUX94" s="169"/>
      <c r="BUY94" s="169"/>
      <c r="BUZ94" s="169"/>
      <c r="BVA94" s="169"/>
      <c r="BVB94" s="169"/>
      <c r="BVC94" s="169"/>
      <c r="BVD94" s="169"/>
      <c r="BVE94" s="169"/>
      <c r="BVF94" s="169"/>
      <c r="BVG94" s="169"/>
      <c r="BVH94" s="169"/>
      <c r="BVI94" s="169"/>
      <c r="BVJ94" s="169"/>
      <c r="BVK94" s="169"/>
      <c r="BVL94" s="169"/>
      <c r="BVM94" s="169"/>
      <c r="BVN94" s="169"/>
      <c r="BVO94" s="169"/>
      <c r="BVP94" s="169"/>
      <c r="BVQ94" s="169"/>
      <c r="BVR94" s="169"/>
      <c r="BVS94" s="169"/>
      <c r="BVT94" s="169"/>
      <c r="BVU94" s="169"/>
      <c r="BVV94" s="169"/>
      <c r="BVW94" s="169"/>
      <c r="BVX94" s="169"/>
      <c r="BVY94" s="169"/>
      <c r="BVZ94" s="169"/>
      <c r="BWA94" s="169"/>
      <c r="BWB94" s="169"/>
      <c r="BWC94" s="169"/>
      <c r="BWD94" s="169"/>
      <c r="BWE94" s="169"/>
      <c r="BWF94" s="169"/>
      <c r="BWG94" s="169"/>
      <c r="BWH94" s="169"/>
      <c r="BWI94" s="169"/>
      <c r="BWJ94" s="169"/>
      <c r="BWK94" s="169"/>
      <c r="BWL94" s="169"/>
      <c r="BWM94" s="169"/>
      <c r="BWN94" s="169"/>
      <c r="BWO94" s="169"/>
      <c r="BWP94" s="169"/>
      <c r="BWQ94" s="169"/>
      <c r="BWR94" s="169"/>
      <c r="BWS94" s="169"/>
      <c r="BWT94" s="169"/>
      <c r="BWU94" s="169"/>
      <c r="BWV94" s="169"/>
      <c r="BWW94" s="169"/>
      <c r="BWX94" s="169"/>
      <c r="BWY94" s="169"/>
      <c r="BWZ94" s="169"/>
      <c r="BXA94" s="169"/>
      <c r="BXB94" s="169"/>
      <c r="BXC94" s="169"/>
      <c r="BXD94" s="169"/>
      <c r="BXE94" s="169"/>
      <c r="BXF94" s="169"/>
      <c r="BXG94" s="169"/>
      <c r="BXH94" s="169"/>
      <c r="BXI94" s="169"/>
      <c r="BXJ94" s="169"/>
      <c r="BXK94" s="169"/>
      <c r="BXL94" s="169"/>
      <c r="BXM94" s="169"/>
      <c r="BXN94" s="169"/>
      <c r="BXO94" s="169"/>
      <c r="BXP94" s="169"/>
      <c r="BXQ94" s="169"/>
      <c r="BXR94" s="169"/>
      <c r="BXS94" s="169"/>
      <c r="BXT94" s="169"/>
      <c r="BXU94" s="169"/>
      <c r="BXV94" s="169"/>
      <c r="BXW94" s="169"/>
      <c r="BXX94" s="169"/>
      <c r="BXY94" s="169"/>
      <c r="BXZ94" s="169"/>
      <c r="BYA94" s="169"/>
      <c r="BYB94" s="169"/>
      <c r="BYC94" s="169"/>
      <c r="BYD94" s="169"/>
      <c r="BYE94" s="169"/>
      <c r="BYF94" s="169"/>
      <c r="BYG94" s="169"/>
      <c r="BYH94" s="169"/>
      <c r="BYI94" s="169"/>
      <c r="BYJ94" s="169"/>
      <c r="BYK94" s="169"/>
      <c r="BYL94" s="169"/>
      <c r="BYM94" s="169"/>
      <c r="BYN94" s="169"/>
      <c r="BYO94" s="169"/>
      <c r="BYP94" s="169"/>
      <c r="BYQ94" s="169"/>
      <c r="BYR94" s="169"/>
      <c r="BYS94" s="169"/>
      <c r="BYT94" s="169"/>
      <c r="BYU94" s="169"/>
      <c r="BYV94" s="169"/>
      <c r="BYW94" s="169"/>
      <c r="BYX94" s="169"/>
      <c r="BYY94" s="169"/>
      <c r="BYZ94" s="169"/>
      <c r="BZA94" s="169"/>
      <c r="BZB94" s="169"/>
      <c r="BZC94" s="169"/>
      <c r="BZD94" s="169"/>
      <c r="BZE94" s="169"/>
      <c r="BZF94" s="169"/>
      <c r="BZG94" s="169"/>
      <c r="BZH94" s="169"/>
      <c r="BZI94" s="169"/>
      <c r="BZJ94" s="169"/>
      <c r="BZK94" s="169"/>
      <c r="BZL94" s="169"/>
      <c r="BZM94" s="169"/>
      <c r="BZN94" s="169"/>
      <c r="BZO94" s="169"/>
      <c r="BZP94" s="169"/>
      <c r="BZQ94" s="169"/>
      <c r="BZR94" s="169"/>
      <c r="BZS94" s="169"/>
      <c r="BZT94" s="169"/>
      <c r="BZU94" s="169"/>
      <c r="BZV94" s="169"/>
      <c r="BZW94" s="169"/>
      <c r="BZX94" s="169"/>
      <c r="BZY94" s="169"/>
      <c r="BZZ94" s="169"/>
      <c r="CAA94" s="169"/>
      <c r="CAB94" s="169"/>
      <c r="CAC94" s="169"/>
      <c r="CAD94" s="169"/>
      <c r="CAE94" s="169"/>
      <c r="CAF94" s="169"/>
      <c r="CAG94" s="169"/>
      <c r="CAH94" s="169"/>
      <c r="CAI94" s="169"/>
      <c r="CAJ94" s="169"/>
      <c r="CAK94" s="169"/>
      <c r="CAL94" s="169"/>
      <c r="CAM94" s="169"/>
      <c r="CAN94" s="169"/>
      <c r="CAO94" s="169"/>
      <c r="CAP94" s="169"/>
      <c r="CAQ94" s="169"/>
      <c r="CAR94" s="169"/>
      <c r="CAS94" s="169"/>
      <c r="CAT94" s="169"/>
      <c r="CAU94" s="169"/>
      <c r="CAV94" s="169"/>
      <c r="CAW94" s="169"/>
      <c r="CAX94" s="169"/>
      <c r="CAY94" s="169"/>
      <c r="CAZ94" s="169"/>
      <c r="CBA94" s="169"/>
      <c r="CBB94" s="169"/>
      <c r="CBC94" s="169"/>
      <c r="CBD94" s="169"/>
      <c r="CBE94" s="169"/>
      <c r="CBF94" s="169"/>
      <c r="CBG94" s="169"/>
      <c r="CBH94" s="169"/>
      <c r="CBI94" s="169"/>
      <c r="CBJ94" s="169"/>
      <c r="CBK94" s="169"/>
      <c r="CBL94" s="169"/>
      <c r="CBM94" s="169"/>
      <c r="CBN94" s="169"/>
      <c r="CBO94" s="169"/>
      <c r="CBP94" s="169"/>
      <c r="CBQ94" s="169"/>
      <c r="CBR94" s="169"/>
      <c r="CBS94" s="169"/>
      <c r="CBT94" s="169"/>
      <c r="CBU94" s="169"/>
      <c r="CBV94" s="169"/>
      <c r="CBW94" s="169"/>
      <c r="CBX94" s="169"/>
      <c r="CBY94" s="169"/>
      <c r="CBZ94" s="169"/>
      <c r="CCA94" s="169"/>
      <c r="CCB94" s="169"/>
      <c r="CCC94" s="169"/>
      <c r="CCD94" s="169"/>
      <c r="CCE94" s="169"/>
      <c r="CCF94" s="169"/>
      <c r="CCG94" s="169"/>
      <c r="CCH94" s="169"/>
      <c r="CCI94" s="169"/>
      <c r="CCJ94" s="169"/>
      <c r="CCK94" s="169"/>
      <c r="CCL94" s="169"/>
      <c r="CCM94" s="169"/>
      <c r="CCN94" s="169"/>
      <c r="CCO94" s="169"/>
      <c r="CCP94" s="169"/>
      <c r="CCQ94" s="169"/>
      <c r="CCR94" s="169"/>
      <c r="CCS94" s="169"/>
      <c r="CCT94" s="169"/>
      <c r="CCU94" s="169"/>
      <c r="CCV94" s="169"/>
      <c r="CCW94" s="169"/>
      <c r="CCX94" s="169"/>
      <c r="CCY94" s="169"/>
      <c r="CCZ94" s="169"/>
      <c r="CDA94" s="169"/>
      <c r="CDB94" s="169"/>
      <c r="CDC94" s="169"/>
      <c r="CDD94" s="169"/>
      <c r="CDE94" s="169"/>
      <c r="CDF94" s="169"/>
      <c r="CDG94" s="169"/>
      <c r="CDH94" s="169"/>
      <c r="CDI94" s="169"/>
      <c r="CDJ94" s="169"/>
      <c r="CDK94" s="169"/>
      <c r="CDL94" s="169"/>
      <c r="CDM94" s="169"/>
      <c r="CDN94" s="169"/>
      <c r="CDO94" s="169"/>
      <c r="CDP94" s="169"/>
      <c r="CDQ94" s="169"/>
      <c r="CDR94" s="169"/>
      <c r="CDS94" s="169"/>
      <c r="CDT94" s="169"/>
      <c r="CDU94" s="169"/>
      <c r="CDV94" s="169"/>
      <c r="CDW94" s="169"/>
      <c r="CDX94" s="169"/>
      <c r="CDY94" s="169"/>
      <c r="CDZ94" s="169"/>
      <c r="CEA94" s="169"/>
      <c r="CEB94" s="169"/>
      <c r="CEC94" s="169"/>
      <c r="CED94" s="169"/>
      <c r="CEE94" s="169"/>
      <c r="CEF94" s="169"/>
      <c r="CEG94" s="169"/>
      <c r="CEH94" s="169"/>
      <c r="CEI94" s="169"/>
      <c r="CEJ94" s="169"/>
      <c r="CEK94" s="169"/>
      <c r="CEL94" s="169"/>
      <c r="CEM94" s="169"/>
      <c r="CEN94" s="169"/>
      <c r="CEO94" s="169"/>
      <c r="CEP94" s="169"/>
      <c r="CEQ94" s="169"/>
      <c r="CER94" s="169"/>
      <c r="CES94" s="169"/>
      <c r="CET94" s="169"/>
      <c r="CEU94" s="169"/>
      <c r="CEV94" s="169"/>
      <c r="CEW94" s="169"/>
      <c r="CEX94" s="169"/>
      <c r="CEY94" s="169"/>
      <c r="CEZ94" s="169"/>
      <c r="CFA94" s="169"/>
      <c r="CFB94" s="169"/>
      <c r="CFC94" s="169"/>
      <c r="CFD94" s="169"/>
      <c r="CFE94" s="169"/>
      <c r="CFF94" s="169"/>
      <c r="CFG94" s="169"/>
      <c r="CFH94" s="169"/>
      <c r="CFI94" s="169"/>
      <c r="CFJ94" s="169"/>
      <c r="CFK94" s="169"/>
      <c r="CFL94" s="169"/>
      <c r="CFM94" s="169"/>
      <c r="CFN94" s="169"/>
      <c r="CFO94" s="169"/>
      <c r="CFP94" s="169"/>
      <c r="CFQ94" s="169"/>
      <c r="CFR94" s="169"/>
      <c r="CFS94" s="169"/>
      <c r="CFT94" s="169"/>
      <c r="CFU94" s="169"/>
      <c r="CFV94" s="169"/>
      <c r="CFW94" s="169"/>
      <c r="CFX94" s="169"/>
      <c r="CFY94" s="169"/>
      <c r="CFZ94" s="169"/>
      <c r="CGA94" s="169"/>
      <c r="CGB94" s="169"/>
      <c r="CGC94" s="169"/>
      <c r="CGD94" s="169"/>
      <c r="CGE94" s="169"/>
      <c r="CGF94" s="169"/>
      <c r="CGG94" s="169"/>
      <c r="CGH94" s="169"/>
      <c r="CGI94" s="169"/>
      <c r="CGJ94" s="169"/>
      <c r="CGK94" s="169"/>
      <c r="CGL94" s="169"/>
      <c r="CGM94" s="169"/>
      <c r="CGN94" s="169"/>
      <c r="CGO94" s="169"/>
      <c r="CGP94" s="169"/>
      <c r="CGQ94" s="169"/>
      <c r="CGR94" s="169"/>
      <c r="CGS94" s="169"/>
      <c r="CGT94" s="169"/>
      <c r="CGU94" s="169"/>
      <c r="CGV94" s="169"/>
      <c r="CGW94" s="169"/>
      <c r="CGX94" s="169"/>
      <c r="CGY94" s="169"/>
      <c r="CGZ94" s="169"/>
      <c r="CHA94" s="169"/>
      <c r="CHB94" s="169"/>
      <c r="CHC94" s="169"/>
      <c r="CHD94" s="169"/>
      <c r="CHE94" s="169"/>
      <c r="CHF94" s="169"/>
      <c r="CHG94" s="169"/>
      <c r="CHH94" s="169"/>
      <c r="CHI94" s="169"/>
      <c r="CHJ94" s="169"/>
      <c r="CHK94" s="169"/>
      <c r="CHL94" s="169"/>
      <c r="CHM94" s="169"/>
      <c r="CHN94" s="169"/>
      <c r="CHO94" s="169"/>
      <c r="CHP94" s="169"/>
      <c r="CHQ94" s="169"/>
      <c r="CHR94" s="169"/>
      <c r="CHS94" s="169"/>
      <c r="CHT94" s="169"/>
      <c r="CHU94" s="169"/>
      <c r="CHV94" s="169"/>
      <c r="CHW94" s="169"/>
      <c r="CHX94" s="169"/>
      <c r="CHY94" s="169"/>
      <c r="CHZ94" s="169"/>
      <c r="CIA94" s="169"/>
      <c r="CIB94" s="169"/>
      <c r="CIC94" s="169"/>
      <c r="CID94" s="169"/>
      <c r="CIE94" s="169"/>
      <c r="CIF94" s="169"/>
      <c r="CIG94" s="169"/>
      <c r="CIH94" s="169"/>
      <c r="CII94" s="169"/>
      <c r="CIJ94" s="169"/>
      <c r="CIK94" s="169"/>
      <c r="CIL94" s="169"/>
      <c r="CIM94" s="169"/>
      <c r="CIN94" s="169"/>
      <c r="CIO94" s="169"/>
      <c r="CIP94" s="169"/>
      <c r="CIQ94" s="169"/>
      <c r="CIR94" s="169"/>
      <c r="CIS94" s="169"/>
      <c r="CIT94" s="169"/>
      <c r="CIU94" s="169"/>
      <c r="CIV94" s="169"/>
      <c r="CIW94" s="169"/>
      <c r="CIX94" s="169"/>
      <c r="CIY94" s="169"/>
      <c r="CIZ94" s="169"/>
      <c r="CJA94" s="169"/>
      <c r="CJB94" s="169"/>
      <c r="CJC94" s="169"/>
      <c r="CJD94" s="169"/>
      <c r="CJE94" s="169"/>
      <c r="CJF94" s="169"/>
      <c r="CJG94" s="169"/>
      <c r="CJH94" s="169"/>
      <c r="CJI94" s="169"/>
      <c r="CJJ94" s="169"/>
      <c r="CJK94" s="169"/>
      <c r="CJL94" s="169"/>
      <c r="CJM94" s="169"/>
      <c r="CJN94" s="169"/>
      <c r="CJO94" s="169"/>
      <c r="CJP94" s="169"/>
      <c r="CJQ94" s="169"/>
      <c r="CJR94" s="169"/>
      <c r="CJS94" s="169"/>
      <c r="CJT94" s="169"/>
      <c r="CJU94" s="169"/>
      <c r="CJV94" s="169"/>
      <c r="CJW94" s="169"/>
      <c r="CJX94" s="169"/>
      <c r="CJY94" s="169"/>
      <c r="CJZ94" s="169"/>
      <c r="CKA94" s="169"/>
      <c r="CKB94" s="169"/>
      <c r="CKC94" s="169"/>
      <c r="CKD94" s="169"/>
      <c r="CKE94" s="169"/>
      <c r="CKF94" s="169"/>
      <c r="CKG94" s="169"/>
      <c r="CKH94" s="169"/>
      <c r="CKI94" s="169"/>
      <c r="CKJ94" s="169"/>
      <c r="CKK94" s="169"/>
      <c r="CKL94" s="169"/>
      <c r="CKM94" s="169"/>
      <c r="CKN94" s="169"/>
      <c r="CKO94" s="169"/>
      <c r="CKP94" s="169"/>
      <c r="CKQ94" s="169"/>
      <c r="CKR94" s="169"/>
      <c r="CKS94" s="169"/>
      <c r="CKT94" s="169"/>
      <c r="CKU94" s="169"/>
      <c r="CKV94" s="169"/>
      <c r="CKW94" s="169"/>
      <c r="CKX94" s="169"/>
      <c r="CKY94" s="169"/>
      <c r="CKZ94" s="169"/>
      <c r="CLA94" s="169"/>
      <c r="CLB94" s="169"/>
      <c r="CLC94" s="169"/>
      <c r="CLD94" s="169"/>
      <c r="CLE94" s="169"/>
      <c r="CLF94" s="169"/>
      <c r="CLG94" s="169"/>
      <c r="CLH94" s="169"/>
      <c r="CLI94" s="169"/>
      <c r="CLJ94" s="169"/>
      <c r="CLK94" s="169"/>
      <c r="CLL94" s="169"/>
      <c r="CLM94" s="169"/>
      <c r="CLN94" s="169"/>
      <c r="CLO94" s="169"/>
      <c r="CLP94" s="169"/>
      <c r="CLQ94" s="169"/>
      <c r="CLR94" s="169"/>
      <c r="CLS94" s="169"/>
      <c r="CLT94" s="169"/>
      <c r="CLU94" s="169"/>
      <c r="CLV94" s="169"/>
      <c r="CLW94" s="169"/>
      <c r="CLX94" s="169"/>
      <c r="CLY94" s="169"/>
      <c r="CLZ94" s="169"/>
      <c r="CMA94" s="169"/>
      <c r="CMB94" s="169"/>
      <c r="CMC94" s="169"/>
      <c r="CMD94" s="169"/>
      <c r="CME94" s="169"/>
      <c r="CMF94" s="169"/>
      <c r="CMG94" s="169"/>
      <c r="CMH94" s="169"/>
      <c r="CMI94" s="169"/>
      <c r="CMJ94" s="169"/>
      <c r="CMK94" s="169"/>
      <c r="CML94" s="169"/>
      <c r="CMM94" s="169"/>
      <c r="CMN94" s="169"/>
      <c r="CMO94" s="169"/>
      <c r="CMP94" s="169"/>
      <c r="CMQ94" s="169"/>
      <c r="CMR94" s="169"/>
      <c r="CMS94" s="169"/>
      <c r="CMT94" s="169"/>
      <c r="CMU94" s="169"/>
      <c r="CMV94" s="169"/>
      <c r="CMW94" s="169"/>
      <c r="CMX94" s="169"/>
      <c r="CMY94" s="169"/>
      <c r="CMZ94" s="169"/>
      <c r="CNA94" s="169"/>
      <c r="CNB94" s="169"/>
      <c r="CNC94" s="169"/>
      <c r="CND94" s="169"/>
      <c r="CNE94" s="169"/>
      <c r="CNF94" s="169"/>
      <c r="CNG94" s="169"/>
      <c r="CNH94" s="169"/>
      <c r="CNI94" s="169"/>
      <c r="CNJ94" s="169"/>
      <c r="CNK94" s="169"/>
      <c r="CNL94" s="169"/>
      <c r="CNM94" s="169"/>
      <c r="CNN94" s="169"/>
      <c r="CNO94" s="169"/>
      <c r="CNP94" s="169"/>
      <c r="CNQ94" s="169"/>
      <c r="CNR94" s="169"/>
      <c r="CNS94" s="169"/>
      <c r="CNT94" s="169"/>
      <c r="CNU94" s="169"/>
      <c r="CNV94" s="169"/>
      <c r="CNW94" s="169"/>
      <c r="CNX94" s="169"/>
      <c r="CNY94" s="169"/>
      <c r="CNZ94" s="169"/>
      <c r="COA94" s="169"/>
      <c r="COB94" s="169"/>
      <c r="COC94" s="169"/>
      <c r="COD94" s="169"/>
      <c r="COE94" s="169"/>
      <c r="COF94" s="169"/>
      <c r="COG94" s="169"/>
      <c r="COH94" s="169"/>
      <c r="COI94" s="169"/>
      <c r="COJ94" s="169"/>
      <c r="COK94" s="169"/>
      <c r="COL94" s="169"/>
      <c r="COM94" s="169"/>
      <c r="CON94" s="169"/>
      <c r="COO94" s="169"/>
      <c r="COP94" s="169"/>
      <c r="COQ94" s="169"/>
      <c r="COR94" s="169"/>
      <c r="COS94" s="169"/>
      <c r="COT94" s="169"/>
      <c r="COU94" s="169"/>
      <c r="COV94" s="169"/>
      <c r="COW94" s="169"/>
      <c r="COX94" s="169"/>
      <c r="COY94" s="169"/>
      <c r="COZ94" s="169"/>
      <c r="CPA94" s="169"/>
      <c r="CPB94" s="169"/>
      <c r="CPC94" s="169"/>
      <c r="CPD94" s="169"/>
      <c r="CPE94" s="169"/>
      <c r="CPF94" s="169"/>
      <c r="CPG94" s="169"/>
      <c r="CPH94" s="169"/>
      <c r="CPI94" s="169"/>
      <c r="CPJ94" s="169"/>
      <c r="CPK94" s="169"/>
      <c r="CPL94" s="169"/>
      <c r="CPM94" s="169"/>
      <c r="CPN94" s="169"/>
      <c r="CPO94" s="169"/>
      <c r="CPP94" s="169"/>
      <c r="CPQ94" s="169"/>
      <c r="CPR94" s="169"/>
      <c r="CPS94" s="169"/>
      <c r="CPT94" s="169"/>
      <c r="CPU94" s="169"/>
      <c r="CPV94" s="169"/>
      <c r="CPW94" s="169"/>
      <c r="CPX94" s="169"/>
      <c r="CPY94" s="169"/>
      <c r="CPZ94" s="169"/>
      <c r="CQA94" s="169"/>
      <c r="CQB94" s="169"/>
      <c r="CQC94" s="169"/>
      <c r="CQD94" s="169"/>
      <c r="CQE94" s="169"/>
      <c r="CQF94" s="169"/>
      <c r="CQG94" s="169"/>
      <c r="CQH94" s="169"/>
      <c r="CQI94" s="169"/>
      <c r="CQJ94" s="169"/>
      <c r="CQK94" s="169"/>
      <c r="CQL94" s="169"/>
      <c r="CQM94" s="169"/>
      <c r="CQN94" s="169"/>
      <c r="CQO94" s="169"/>
      <c r="CQP94" s="169"/>
      <c r="CQQ94" s="169"/>
      <c r="CQR94" s="169"/>
      <c r="CQS94" s="169"/>
      <c r="CQT94" s="169"/>
      <c r="CQU94" s="169"/>
      <c r="CQV94" s="169"/>
      <c r="CQW94" s="169"/>
      <c r="CQX94" s="169"/>
      <c r="CQY94" s="169"/>
      <c r="CQZ94" s="169"/>
      <c r="CRA94" s="169"/>
      <c r="CRB94" s="169"/>
      <c r="CRC94" s="169"/>
      <c r="CRD94" s="169"/>
      <c r="CRE94" s="169"/>
      <c r="CRF94" s="169"/>
      <c r="CRG94" s="169"/>
      <c r="CRH94" s="169"/>
      <c r="CRI94" s="169"/>
      <c r="CRJ94" s="169"/>
      <c r="CRK94" s="169"/>
      <c r="CRL94" s="169"/>
      <c r="CRM94" s="169"/>
      <c r="CRN94" s="169"/>
      <c r="CRO94" s="169"/>
      <c r="CRP94" s="169"/>
      <c r="CRQ94" s="169"/>
      <c r="CRR94" s="169"/>
      <c r="CRS94" s="169"/>
      <c r="CRT94" s="169"/>
      <c r="CRU94" s="169"/>
      <c r="CRV94" s="169"/>
      <c r="CRW94" s="169"/>
      <c r="CRX94" s="169"/>
      <c r="CRY94" s="169"/>
      <c r="CRZ94" s="169"/>
      <c r="CSA94" s="169"/>
      <c r="CSB94" s="169"/>
      <c r="CSC94" s="169"/>
      <c r="CSD94" s="169"/>
      <c r="CSE94" s="169"/>
      <c r="CSF94" s="169"/>
      <c r="CSG94" s="169"/>
      <c r="CSH94" s="169"/>
      <c r="CSI94" s="169"/>
      <c r="CSJ94" s="169"/>
      <c r="CSK94" s="169"/>
      <c r="CSL94" s="169"/>
      <c r="CSM94" s="169"/>
      <c r="CSN94" s="169"/>
      <c r="CSO94" s="169"/>
      <c r="CSP94" s="169"/>
      <c r="CSQ94" s="169"/>
      <c r="CSR94" s="169"/>
      <c r="CSS94" s="169"/>
      <c r="CST94" s="169"/>
      <c r="CSU94" s="169"/>
      <c r="CSV94" s="169"/>
      <c r="CSW94" s="169"/>
      <c r="CSX94" s="169"/>
      <c r="CSY94" s="169"/>
      <c r="CSZ94" s="169"/>
      <c r="CTA94" s="169"/>
      <c r="CTB94" s="169"/>
      <c r="CTC94" s="169"/>
      <c r="CTD94" s="169"/>
      <c r="CTE94" s="169"/>
      <c r="CTF94" s="169"/>
      <c r="CTG94" s="169"/>
      <c r="CTH94" s="169"/>
      <c r="CTI94" s="169"/>
      <c r="CTJ94" s="169"/>
      <c r="CTK94" s="169"/>
      <c r="CTL94" s="169"/>
      <c r="CTM94" s="169"/>
      <c r="CTN94" s="169"/>
      <c r="CTO94" s="169"/>
      <c r="CTP94" s="169"/>
      <c r="CTQ94" s="169"/>
      <c r="CTR94" s="169"/>
      <c r="CTS94" s="169"/>
      <c r="CTT94" s="169"/>
      <c r="CTU94" s="169"/>
      <c r="CTV94" s="169"/>
      <c r="CTW94" s="169"/>
      <c r="CTX94" s="169"/>
      <c r="CTY94" s="169"/>
      <c r="CTZ94" s="169"/>
      <c r="CUA94" s="169"/>
      <c r="CUB94" s="169"/>
      <c r="CUC94" s="169"/>
      <c r="CUD94" s="169"/>
      <c r="CUE94" s="169"/>
      <c r="CUF94" s="169"/>
      <c r="CUG94" s="169"/>
      <c r="CUH94" s="169"/>
      <c r="CUI94" s="169"/>
      <c r="CUJ94" s="169"/>
      <c r="CUK94" s="169"/>
      <c r="CUL94" s="169"/>
      <c r="CUM94" s="169"/>
      <c r="CUN94" s="169"/>
      <c r="CUO94" s="169"/>
      <c r="CUP94" s="169"/>
      <c r="CUQ94" s="169"/>
      <c r="CUR94" s="169"/>
      <c r="CUS94" s="169"/>
      <c r="CUT94" s="169"/>
      <c r="CUU94" s="169"/>
      <c r="CUV94" s="169"/>
      <c r="CUW94" s="169"/>
      <c r="CUX94" s="169"/>
      <c r="CUY94" s="169"/>
      <c r="CUZ94" s="169"/>
      <c r="CVA94" s="169"/>
      <c r="CVB94" s="169"/>
      <c r="CVC94" s="169"/>
      <c r="CVD94" s="169"/>
      <c r="CVE94" s="169"/>
      <c r="CVF94" s="169"/>
      <c r="CVG94" s="169"/>
      <c r="CVH94" s="169"/>
      <c r="CVI94" s="169"/>
      <c r="CVJ94" s="169"/>
      <c r="CVK94" s="169"/>
      <c r="CVL94" s="169"/>
      <c r="CVM94" s="169"/>
      <c r="CVN94" s="169"/>
      <c r="CVO94" s="169"/>
      <c r="CVP94" s="169"/>
      <c r="CVQ94" s="169"/>
      <c r="CVR94" s="169"/>
      <c r="CVS94" s="169"/>
      <c r="CVT94" s="169"/>
      <c r="CVU94" s="169"/>
      <c r="CVV94" s="169"/>
      <c r="CVW94" s="169"/>
      <c r="CVX94" s="169"/>
      <c r="CVY94" s="169"/>
      <c r="CVZ94" s="169"/>
      <c r="CWA94" s="169"/>
      <c r="CWB94" s="169"/>
      <c r="CWC94" s="169"/>
      <c r="CWD94" s="169"/>
      <c r="CWE94" s="169"/>
      <c r="CWF94" s="169"/>
      <c r="CWG94" s="169"/>
      <c r="CWH94" s="169"/>
      <c r="CWI94" s="169"/>
      <c r="CWJ94" s="169"/>
      <c r="CWK94" s="169"/>
      <c r="CWL94" s="169"/>
      <c r="CWM94" s="169"/>
      <c r="CWN94" s="169"/>
      <c r="CWO94" s="169"/>
      <c r="CWP94" s="169"/>
      <c r="CWQ94" s="169"/>
      <c r="CWR94" s="169"/>
      <c r="CWS94" s="169"/>
      <c r="CWT94" s="169"/>
      <c r="CWU94" s="169"/>
      <c r="CWV94" s="169"/>
      <c r="CWW94" s="169"/>
      <c r="CWX94" s="169"/>
      <c r="CWY94" s="169"/>
      <c r="CWZ94" s="169"/>
      <c r="CXA94" s="169"/>
      <c r="CXB94" s="169"/>
      <c r="CXC94" s="169"/>
      <c r="CXD94" s="169"/>
      <c r="CXE94" s="169"/>
      <c r="CXF94" s="169"/>
      <c r="CXG94" s="169"/>
      <c r="CXH94" s="169"/>
      <c r="CXI94" s="169"/>
      <c r="CXJ94" s="169"/>
      <c r="CXK94" s="169"/>
      <c r="CXL94" s="169"/>
      <c r="CXM94" s="169"/>
      <c r="CXN94" s="169"/>
      <c r="CXO94" s="169"/>
      <c r="CXP94" s="169"/>
      <c r="CXQ94" s="169"/>
      <c r="CXR94" s="169"/>
      <c r="CXS94" s="169"/>
      <c r="CXT94" s="169"/>
      <c r="CXU94" s="169"/>
      <c r="CXV94" s="169"/>
      <c r="CXW94" s="169"/>
      <c r="CXX94" s="169"/>
      <c r="CXY94" s="169"/>
      <c r="CXZ94" s="169"/>
      <c r="CYA94" s="169"/>
      <c r="CYB94" s="169"/>
      <c r="CYC94" s="169"/>
      <c r="CYD94" s="169"/>
      <c r="CYE94" s="169"/>
      <c r="CYF94" s="169"/>
      <c r="CYG94" s="169"/>
      <c r="CYH94" s="169"/>
      <c r="CYI94" s="169"/>
      <c r="CYJ94" s="169"/>
      <c r="CYK94" s="169"/>
      <c r="CYL94" s="169"/>
      <c r="CYM94" s="169"/>
      <c r="CYN94" s="169"/>
      <c r="CYO94" s="169"/>
      <c r="CYP94" s="169"/>
      <c r="CYQ94" s="169"/>
      <c r="CYR94" s="169"/>
      <c r="CYS94" s="169"/>
      <c r="CYT94" s="169"/>
      <c r="CYU94" s="169"/>
      <c r="CYV94" s="169"/>
      <c r="CYW94" s="169"/>
      <c r="CYX94" s="169"/>
      <c r="CYY94" s="169"/>
      <c r="CYZ94" s="169"/>
      <c r="CZA94" s="169"/>
      <c r="CZB94" s="169"/>
      <c r="CZC94" s="169"/>
      <c r="CZD94" s="169"/>
      <c r="CZE94" s="169"/>
      <c r="CZF94" s="169"/>
      <c r="CZG94" s="169"/>
      <c r="CZH94" s="169"/>
      <c r="CZI94" s="169"/>
      <c r="CZJ94" s="169"/>
      <c r="CZK94" s="169"/>
      <c r="CZL94" s="169"/>
      <c r="CZM94" s="169"/>
      <c r="CZN94" s="169"/>
      <c r="CZO94" s="169"/>
      <c r="CZP94" s="169"/>
      <c r="CZQ94" s="169"/>
      <c r="CZR94" s="169"/>
      <c r="CZS94" s="169"/>
      <c r="CZT94" s="169"/>
      <c r="CZU94" s="169"/>
      <c r="CZV94" s="169"/>
      <c r="CZW94" s="169"/>
      <c r="CZX94" s="169"/>
      <c r="CZY94" s="169"/>
      <c r="CZZ94" s="169"/>
      <c r="DAA94" s="169"/>
      <c r="DAB94" s="169"/>
      <c r="DAC94" s="169"/>
      <c r="DAD94" s="169"/>
      <c r="DAE94" s="169"/>
      <c r="DAF94" s="169"/>
      <c r="DAG94" s="169"/>
      <c r="DAH94" s="169"/>
      <c r="DAI94" s="169"/>
      <c r="DAJ94" s="169"/>
      <c r="DAK94" s="169"/>
      <c r="DAL94" s="169"/>
      <c r="DAM94" s="169"/>
      <c r="DAN94" s="169"/>
      <c r="DAO94" s="169"/>
      <c r="DAP94" s="169"/>
      <c r="DAQ94" s="169"/>
      <c r="DAR94" s="169"/>
      <c r="DAS94" s="169"/>
      <c r="DAT94" s="169"/>
      <c r="DAU94" s="169"/>
      <c r="DAV94" s="169"/>
      <c r="DAW94" s="169"/>
      <c r="DAX94" s="169"/>
      <c r="DAY94" s="169"/>
      <c r="DAZ94" s="169"/>
      <c r="DBA94" s="169"/>
      <c r="DBB94" s="169"/>
      <c r="DBC94" s="169"/>
      <c r="DBD94" s="169"/>
      <c r="DBE94" s="169"/>
      <c r="DBF94" s="169"/>
      <c r="DBG94" s="169"/>
      <c r="DBH94" s="169"/>
      <c r="DBI94" s="169"/>
      <c r="DBJ94" s="169"/>
      <c r="DBK94" s="169"/>
      <c r="DBL94" s="169"/>
      <c r="DBM94" s="169"/>
      <c r="DBN94" s="169"/>
      <c r="DBO94" s="169"/>
      <c r="DBP94" s="169"/>
      <c r="DBQ94" s="169"/>
      <c r="DBR94" s="169"/>
      <c r="DBS94" s="169"/>
      <c r="DBT94" s="169"/>
      <c r="DBU94" s="169"/>
      <c r="DBV94" s="169"/>
      <c r="DBW94" s="169"/>
      <c r="DBX94" s="169"/>
      <c r="DBY94" s="169"/>
      <c r="DBZ94" s="169"/>
      <c r="DCA94" s="169"/>
      <c r="DCB94" s="169"/>
      <c r="DCC94" s="169"/>
      <c r="DCD94" s="169"/>
      <c r="DCE94" s="169"/>
      <c r="DCF94" s="169"/>
      <c r="DCG94" s="169"/>
      <c r="DCH94" s="169"/>
      <c r="DCI94" s="169"/>
      <c r="DCJ94" s="169"/>
      <c r="DCK94" s="169"/>
      <c r="DCL94" s="169"/>
      <c r="DCM94" s="169"/>
      <c r="DCN94" s="169"/>
      <c r="DCO94" s="169"/>
      <c r="DCP94" s="169"/>
      <c r="DCQ94" s="169"/>
      <c r="DCR94" s="169"/>
      <c r="DCS94" s="169"/>
      <c r="DCT94" s="169"/>
      <c r="DCU94" s="169"/>
      <c r="DCV94" s="169"/>
      <c r="DCW94" s="169"/>
      <c r="DCX94" s="169"/>
      <c r="DCY94" s="169"/>
      <c r="DCZ94" s="169"/>
      <c r="DDA94" s="169"/>
      <c r="DDB94" s="169"/>
      <c r="DDC94" s="169"/>
      <c r="DDD94" s="169"/>
      <c r="DDE94" s="169"/>
      <c r="DDF94" s="169"/>
      <c r="DDG94" s="169"/>
      <c r="DDH94" s="169"/>
      <c r="DDI94" s="169"/>
      <c r="DDJ94" s="169"/>
      <c r="DDK94" s="169"/>
      <c r="DDL94" s="169"/>
      <c r="DDM94" s="169"/>
      <c r="DDN94" s="169"/>
      <c r="DDO94" s="169"/>
      <c r="DDP94" s="169"/>
      <c r="DDQ94" s="169"/>
      <c r="DDR94" s="169"/>
      <c r="DDS94" s="169"/>
      <c r="DDT94" s="169"/>
      <c r="DDU94" s="169"/>
      <c r="DDV94" s="169"/>
      <c r="DDW94" s="169"/>
      <c r="DDX94" s="169"/>
      <c r="DDY94" s="169"/>
      <c r="DDZ94" s="169"/>
      <c r="DEA94" s="169"/>
      <c r="DEB94" s="169"/>
      <c r="DEC94" s="169"/>
      <c r="DED94" s="169"/>
      <c r="DEE94" s="169"/>
      <c r="DEF94" s="169"/>
      <c r="DEG94" s="169"/>
      <c r="DEH94" s="169"/>
      <c r="DEI94" s="169"/>
      <c r="DEJ94" s="169"/>
      <c r="DEK94" s="169"/>
      <c r="DEL94" s="169"/>
      <c r="DEM94" s="169"/>
      <c r="DEN94" s="169"/>
      <c r="DEO94" s="169"/>
      <c r="DEP94" s="169"/>
      <c r="DEQ94" s="169"/>
      <c r="DER94" s="169"/>
      <c r="DES94" s="169"/>
      <c r="DET94" s="169"/>
      <c r="DEU94" s="169"/>
      <c r="DEV94" s="169"/>
      <c r="DEW94" s="169"/>
      <c r="DEX94" s="169"/>
      <c r="DEY94" s="169"/>
      <c r="DEZ94" s="169"/>
      <c r="DFA94" s="169"/>
      <c r="DFB94" s="169"/>
      <c r="DFC94" s="169"/>
      <c r="DFD94" s="169"/>
      <c r="DFE94" s="169"/>
      <c r="DFF94" s="169"/>
      <c r="DFG94" s="169"/>
      <c r="DFH94" s="169"/>
      <c r="DFI94" s="169"/>
      <c r="DFJ94" s="169"/>
      <c r="DFK94" s="169"/>
      <c r="DFL94" s="169"/>
      <c r="DFM94" s="169"/>
      <c r="DFN94" s="169"/>
      <c r="DFO94" s="169"/>
      <c r="DFP94" s="169"/>
      <c r="DFQ94" s="169"/>
      <c r="DFR94" s="169"/>
      <c r="DFS94" s="169"/>
      <c r="DFT94" s="169"/>
      <c r="DFU94" s="169"/>
      <c r="DFV94" s="169"/>
      <c r="DFW94" s="169"/>
      <c r="DFX94" s="169"/>
      <c r="DFY94" s="169"/>
      <c r="DFZ94" s="169"/>
      <c r="DGA94" s="169"/>
      <c r="DGB94" s="169"/>
      <c r="DGC94" s="169"/>
      <c r="DGD94" s="169"/>
      <c r="DGE94" s="169"/>
      <c r="DGF94" s="169"/>
      <c r="DGG94" s="169"/>
      <c r="DGH94" s="169"/>
      <c r="DGI94" s="169"/>
      <c r="DGJ94" s="169"/>
      <c r="DGK94" s="169"/>
      <c r="DGL94" s="169"/>
      <c r="DGM94" s="169"/>
      <c r="DGN94" s="169"/>
      <c r="DGO94" s="169"/>
      <c r="DGP94" s="169"/>
      <c r="DGQ94" s="169"/>
      <c r="DGR94" s="169"/>
      <c r="DGS94" s="169"/>
      <c r="DGT94" s="169"/>
      <c r="DGU94" s="169"/>
      <c r="DGV94" s="169"/>
      <c r="DGW94" s="169"/>
      <c r="DGX94" s="169"/>
      <c r="DGY94" s="169"/>
      <c r="DGZ94" s="169"/>
      <c r="DHA94" s="169"/>
      <c r="DHB94" s="169"/>
      <c r="DHC94" s="169"/>
      <c r="DHD94" s="169"/>
      <c r="DHE94" s="169"/>
      <c r="DHF94" s="169"/>
      <c r="DHG94" s="169"/>
      <c r="DHH94" s="169"/>
      <c r="DHI94" s="169"/>
      <c r="DHJ94" s="169"/>
      <c r="DHK94" s="169"/>
      <c r="DHL94" s="169"/>
      <c r="DHM94" s="169"/>
      <c r="DHN94" s="169"/>
      <c r="DHO94" s="169"/>
      <c r="DHP94" s="169"/>
      <c r="DHQ94" s="169"/>
      <c r="DHR94" s="169"/>
      <c r="DHS94" s="169"/>
      <c r="DHT94" s="169"/>
      <c r="DHU94" s="169"/>
      <c r="DHV94" s="169"/>
      <c r="DHW94" s="169"/>
      <c r="DHX94" s="169"/>
      <c r="DHY94" s="169"/>
      <c r="DHZ94" s="169"/>
      <c r="DIA94" s="169"/>
      <c r="DIB94" s="169"/>
      <c r="DIC94" s="169"/>
      <c r="DID94" s="169"/>
      <c r="DIE94" s="169"/>
      <c r="DIF94" s="169"/>
      <c r="DIG94" s="169"/>
      <c r="DIH94" s="169"/>
      <c r="DII94" s="169"/>
      <c r="DIJ94" s="169"/>
      <c r="DIK94" s="169"/>
      <c r="DIL94" s="169"/>
      <c r="DIM94" s="169"/>
      <c r="DIN94" s="169"/>
      <c r="DIO94" s="169"/>
      <c r="DIP94" s="169"/>
      <c r="DIQ94" s="169"/>
      <c r="DIR94" s="169"/>
      <c r="DIS94" s="169"/>
      <c r="DIT94" s="169"/>
      <c r="DIU94" s="169"/>
      <c r="DIV94" s="169"/>
      <c r="DIW94" s="169"/>
      <c r="DIX94" s="169"/>
      <c r="DIY94" s="169"/>
      <c r="DIZ94" s="169"/>
      <c r="DJA94" s="169"/>
      <c r="DJB94" s="169"/>
      <c r="DJC94" s="169"/>
      <c r="DJD94" s="169"/>
      <c r="DJE94" s="169"/>
      <c r="DJF94" s="169"/>
      <c r="DJG94" s="169"/>
      <c r="DJH94" s="169"/>
      <c r="DJI94" s="169"/>
      <c r="DJJ94" s="169"/>
      <c r="DJK94" s="169"/>
      <c r="DJL94" s="169"/>
      <c r="DJM94" s="169"/>
      <c r="DJN94" s="169"/>
      <c r="DJO94" s="169"/>
      <c r="DJP94" s="169"/>
      <c r="DJQ94" s="169"/>
      <c r="DJR94" s="169"/>
      <c r="DJS94" s="169"/>
      <c r="DJT94" s="169"/>
      <c r="DJU94" s="169"/>
      <c r="DJV94" s="169"/>
      <c r="DJW94" s="169"/>
      <c r="DJX94" s="169"/>
      <c r="DJY94" s="169"/>
      <c r="DJZ94" s="169"/>
      <c r="DKA94" s="169"/>
      <c r="DKB94" s="169"/>
      <c r="DKC94" s="169"/>
      <c r="DKD94" s="169"/>
      <c r="DKE94" s="169"/>
      <c r="DKF94" s="169"/>
      <c r="DKG94" s="169"/>
      <c r="DKH94" s="169"/>
      <c r="DKI94" s="169"/>
      <c r="DKJ94" s="169"/>
      <c r="DKK94" s="169"/>
      <c r="DKL94" s="169"/>
      <c r="DKM94" s="169"/>
      <c r="DKN94" s="169"/>
      <c r="DKO94" s="169"/>
      <c r="DKP94" s="169"/>
      <c r="DKQ94" s="169"/>
      <c r="DKR94" s="169"/>
      <c r="DKS94" s="169"/>
      <c r="DKT94" s="169"/>
      <c r="DKU94" s="169"/>
      <c r="DKV94" s="169"/>
      <c r="DKW94" s="169"/>
      <c r="DKX94" s="169"/>
      <c r="DKY94" s="169"/>
      <c r="DKZ94" s="169"/>
      <c r="DLA94" s="169"/>
      <c r="DLB94" s="169"/>
      <c r="DLC94" s="169"/>
      <c r="DLD94" s="169"/>
      <c r="DLE94" s="169"/>
      <c r="DLF94" s="169"/>
      <c r="DLG94" s="169"/>
      <c r="DLH94" s="169"/>
      <c r="DLI94" s="169"/>
      <c r="DLJ94" s="169"/>
      <c r="DLK94" s="169"/>
      <c r="DLL94" s="169"/>
      <c r="DLM94" s="169"/>
      <c r="DLN94" s="169"/>
      <c r="DLO94" s="169"/>
      <c r="DLP94" s="169"/>
      <c r="DLQ94" s="169"/>
      <c r="DLR94" s="169"/>
      <c r="DLS94" s="169"/>
      <c r="DLT94" s="169"/>
      <c r="DLU94" s="169"/>
      <c r="DLV94" s="169"/>
      <c r="DLW94" s="169"/>
      <c r="DLX94" s="169"/>
      <c r="DLY94" s="169"/>
      <c r="DLZ94" s="169"/>
      <c r="DMA94" s="169"/>
      <c r="DMB94" s="169"/>
      <c r="DMC94" s="169"/>
      <c r="DMD94" s="169"/>
      <c r="DME94" s="169"/>
      <c r="DMF94" s="169"/>
      <c r="DMG94" s="169"/>
      <c r="DMH94" s="169"/>
      <c r="DMI94" s="169"/>
      <c r="DMJ94" s="169"/>
      <c r="DMK94" s="169"/>
      <c r="DML94" s="169"/>
      <c r="DMM94" s="169"/>
      <c r="DMN94" s="169"/>
      <c r="DMO94" s="169"/>
      <c r="DMP94" s="169"/>
      <c r="DMQ94" s="169"/>
      <c r="DMR94" s="169"/>
      <c r="DMS94" s="169"/>
      <c r="DMT94" s="169"/>
      <c r="DMU94" s="169"/>
      <c r="DMV94" s="169"/>
      <c r="DMW94" s="169"/>
      <c r="DMX94" s="169"/>
      <c r="DMY94" s="169"/>
      <c r="DMZ94" s="169"/>
      <c r="DNA94" s="169"/>
      <c r="DNB94" s="169"/>
      <c r="DNC94" s="169"/>
      <c r="DND94" s="169"/>
      <c r="DNE94" s="169"/>
      <c r="DNF94" s="169"/>
      <c r="DNG94" s="169"/>
      <c r="DNH94" s="169"/>
      <c r="DNI94" s="169"/>
      <c r="DNJ94" s="169"/>
      <c r="DNK94" s="169"/>
      <c r="DNL94" s="169"/>
      <c r="DNM94" s="169"/>
      <c r="DNN94" s="169"/>
      <c r="DNO94" s="169"/>
      <c r="DNP94" s="169"/>
      <c r="DNQ94" s="169"/>
      <c r="DNR94" s="169"/>
      <c r="DNS94" s="169"/>
      <c r="DNT94" s="169"/>
      <c r="DNU94" s="169"/>
      <c r="DNV94" s="169"/>
      <c r="DNW94" s="169"/>
      <c r="DNX94" s="169"/>
      <c r="DNY94" s="169"/>
      <c r="DNZ94" s="169"/>
      <c r="DOA94" s="169"/>
      <c r="DOB94" s="169"/>
      <c r="DOC94" s="169"/>
      <c r="DOD94" s="169"/>
      <c r="DOE94" s="169"/>
      <c r="DOF94" s="169"/>
      <c r="DOG94" s="169"/>
      <c r="DOH94" s="169"/>
      <c r="DOI94" s="169"/>
      <c r="DOJ94" s="169"/>
      <c r="DOK94" s="169"/>
      <c r="DOL94" s="169"/>
      <c r="DOM94" s="169"/>
      <c r="DON94" s="169"/>
      <c r="DOO94" s="169"/>
      <c r="DOP94" s="169"/>
      <c r="DOQ94" s="169"/>
      <c r="DOR94" s="169"/>
      <c r="DOS94" s="169"/>
      <c r="DOT94" s="169"/>
      <c r="DOU94" s="169"/>
      <c r="DOV94" s="169"/>
      <c r="DOW94" s="169"/>
      <c r="DOX94" s="169"/>
      <c r="DOY94" s="169"/>
      <c r="DOZ94" s="169"/>
      <c r="DPA94" s="169"/>
      <c r="DPB94" s="169"/>
      <c r="DPC94" s="169"/>
      <c r="DPD94" s="169"/>
      <c r="DPE94" s="169"/>
      <c r="DPF94" s="169"/>
      <c r="DPG94" s="169"/>
      <c r="DPH94" s="169"/>
      <c r="DPI94" s="169"/>
      <c r="DPJ94" s="169"/>
      <c r="DPK94" s="169"/>
      <c r="DPL94" s="169"/>
      <c r="DPM94" s="169"/>
      <c r="DPN94" s="169"/>
      <c r="DPO94" s="169"/>
      <c r="DPP94" s="169"/>
      <c r="DPQ94" s="169"/>
      <c r="DPR94" s="169"/>
      <c r="DPS94" s="169"/>
      <c r="DPT94" s="169"/>
      <c r="DPU94" s="169"/>
      <c r="DPV94" s="169"/>
      <c r="DPW94" s="169"/>
      <c r="DPX94" s="169"/>
      <c r="DPY94" s="169"/>
      <c r="DPZ94" s="169"/>
      <c r="DQA94" s="169"/>
      <c r="DQB94" s="169"/>
      <c r="DQC94" s="169"/>
      <c r="DQD94" s="169"/>
      <c r="DQE94" s="169"/>
      <c r="DQF94" s="169"/>
      <c r="DQG94" s="169"/>
      <c r="DQH94" s="169"/>
      <c r="DQI94" s="169"/>
      <c r="DQJ94" s="169"/>
      <c r="DQK94" s="169"/>
      <c r="DQL94" s="169"/>
      <c r="DQM94" s="169"/>
      <c r="DQN94" s="169"/>
      <c r="DQO94" s="169"/>
      <c r="DQP94" s="169"/>
      <c r="DQQ94" s="169"/>
      <c r="DQR94" s="169"/>
      <c r="DQS94" s="169"/>
      <c r="DQT94" s="169"/>
      <c r="DQU94" s="169"/>
      <c r="DQV94" s="169"/>
      <c r="DQW94" s="169"/>
      <c r="DQX94" s="169"/>
      <c r="DQY94" s="169"/>
      <c r="DQZ94" s="169"/>
      <c r="DRA94" s="169"/>
      <c r="DRB94" s="169"/>
      <c r="DRC94" s="169"/>
      <c r="DRD94" s="169"/>
      <c r="DRE94" s="169"/>
      <c r="DRF94" s="169"/>
      <c r="DRG94" s="169"/>
      <c r="DRH94" s="169"/>
      <c r="DRI94" s="169"/>
      <c r="DRJ94" s="169"/>
      <c r="DRK94" s="169"/>
      <c r="DRL94" s="169"/>
      <c r="DRM94" s="169"/>
      <c r="DRN94" s="169"/>
      <c r="DRO94" s="169"/>
      <c r="DRP94" s="169"/>
      <c r="DRQ94" s="169"/>
      <c r="DRR94" s="169"/>
      <c r="DRS94" s="169"/>
      <c r="DRT94" s="169"/>
      <c r="DRU94" s="169"/>
      <c r="DRV94" s="169"/>
      <c r="DRW94" s="169"/>
      <c r="DRX94" s="169"/>
      <c r="DRY94" s="169"/>
      <c r="DRZ94" s="169"/>
      <c r="DSA94" s="169"/>
      <c r="DSB94" s="169"/>
      <c r="DSC94" s="169"/>
      <c r="DSD94" s="169"/>
      <c r="DSE94" s="169"/>
      <c r="DSF94" s="169"/>
      <c r="DSG94" s="169"/>
      <c r="DSH94" s="169"/>
      <c r="DSI94" s="169"/>
      <c r="DSJ94" s="169"/>
      <c r="DSK94" s="169"/>
      <c r="DSL94" s="169"/>
      <c r="DSM94" s="169"/>
      <c r="DSN94" s="169"/>
      <c r="DSO94" s="169"/>
      <c r="DSP94" s="169"/>
      <c r="DSQ94" s="169"/>
      <c r="DSR94" s="169"/>
      <c r="DSS94" s="169"/>
      <c r="DST94" s="169"/>
      <c r="DSU94" s="169"/>
      <c r="DSV94" s="169"/>
      <c r="DSW94" s="169"/>
      <c r="DSX94" s="169"/>
      <c r="DSY94" s="169"/>
      <c r="DSZ94" s="169"/>
      <c r="DTA94" s="169"/>
      <c r="DTB94" s="169"/>
      <c r="DTC94" s="169"/>
      <c r="DTD94" s="169"/>
      <c r="DTE94" s="169"/>
      <c r="DTF94" s="169"/>
      <c r="DTG94" s="169"/>
      <c r="DTH94" s="169"/>
      <c r="DTI94" s="169"/>
      <c r="DTJ94" s="169"/>
      <c r="DTK94" s="169"/>
      <c r="DTL94" s="169"/>
      <c r="DTM94" s="169"/>
      <c r="DTN94" s="169"/>
      <c r="DTO94" s="169"/>
      <c r="DTP94" s="169"/>
      <c r="DTQ94" s="169"/>
      <c r="DTR94" s="169"/>
      <c r="DTS94" s="169"/>
      <c r="DTT94" s="169"/>
      <c r="DTU94" s="169"/>
      <c r="DTV94" s="169"/>
      <c r="DTW94" s="169"/>
      <c r="DTX94" s="169"/>
      <c r="DTY94" s="169"/>
      <c r="DTZ94" s="169"/>
      <c r="DUA94" s="169"/>
      <c r="DUB94" s="169"/>
      <c r="DUC94" s="169"/>
      <c r="DUD94" s="169"/>
      <c r="DUE94" s="169"/>
      <c r="DUF94" s="169"/>
      <c r="DUG94" s="169"/>
      <c r="DUH94" s="169"/>
      <c r="DUI94" s="169"/>
      <c r="DUJ94" s="169"/>
      <c r="DUK94" s="169"/>
      <c r="DUL94" s="169"/>
      <c r="DUM94" s="169"/>
      <c r="DUN94" s="169"/>
      <c r="DUO94" s="169"/>
      <c r="DUP94" s="169"/>
      <c r="DUQ94" s="169"/>
      <c r="DUR94" s="169"/>
      <c r="DUS94" s="169"/>
      <c r="DUT94" s="169"/>
      <c r="DUU94" s="169"/>
      <c r="DUV94" s="169"/>
      <c r="DUW94" s="169"/>
      <c r="DUX94" s="169"/>
      <c r="DUY94" s="169"/>
      <c r="DUZ94" s="169"/>
      <c r="DVA94" s="169"/>
      <c r="DVB94" s="169"/>
      <c r="DVC94" s="169"/>
      <c r="DVD94" s="169"/>
      <c r="DVE94" s="169"/>
      <c r="DVF94" s="169"/>
      <c r="DVG94" s="169"/>
      <c r="DVH94" s="169"/>
      <c r="DVI94" s="169"/>
      <c r="DVJ94" s="169"/>
      <c r="DVK94" s="169"/>
      <c r="DVL94" s="169"/>
      <c r="DVM94" s="169"/>
      <c r="DVN94" s="169"/>
      <c r="DVO94" s="169"/>
      <c r="DVP94" s="169"/>
      <c r="DVQ94" s="169"/>
      <c r="DVR94" s="169"/>
      <c r="DVS94" s="169"/>
      <c r="DVT94" s="169"/>
      <c r="DVU94" s="169"/>
      <c r="DVV94" s="169"/>
      <c r="DVW94" s="169"/>
      <c r="DVX94" s="169"/>
      <c r="DVY94" s="169"/>
      <c r="DVZ94" s="169"/>
      <c r="DWA94" s="169"/>
      <c r="DWB94" s="169"/>
      <c r="DWC94" s="169"/>
      <c r="DWD94" s="169"/>
      <c r="DWE94" s="169"/>
      <c r="DWF94" s="169"/>
      <c r="DWG94" s="169"/>
      <c r="DWH94" s="169"/>
      <c r="DWI94" s="169"/>
      <c r="DWJ94" s="169"/>
      <c r="DWK94" s="169"/>
      <c r="DWL94" s="169"/>
      <c r="DWM94" s="169"/>
      <c r="DWN94" s="169"/>
      <c r="DWO94" s="169"/>
      <c r="DWP94" s="169"/>
      <c r="DWQ94" s="169"/>
      <c r="DWR94" s="169"/>
      <c r="DWS94" s="169"/>
      <c r="DWT94" s="169"/>
      <c r="DWU94" s="169"/>
      <c r="DWV94" s="169"/>
      <c r="DWW94" s="169"/>
      <c r="DWX94" s="169"/>
      <c r="DWY94" s="169"/>
      <c r="DWZ94" s="169"/>
      <c r="DXA94" s="169"/>
      <c r="DXB94" s="169"/>
      <c r="DXC94" s="169"/>
      <c r="DXD94" s="169"/>
      <c r="DXE94" s="169"/>
      <c r="DXF94" s="169"/>
      <c r="DXG94" s="169"/>
      <c r="DXH94" s="169"/>
      <c r="DXI94" s="169"/>
      <c r="DXJ94" s="169"/>
      <c r="DXK94" s="169"/>
      <c r="DXL94" s="169"/>
      <c r="DXM94" s="169"/>
      <c r="DXN94" s="169"/>
      <c r="DXO94" s="169"/>
      <c r="DXP94" s="169"/>
      <c r="DXQ94" s="169"/>
      <c r="DXR94" s="169"/>
      <c r="DXS94" s="169"/>
      <c r="DXT94" s="169"/>
      <c r="DXU94" s="169"/>
      <c r="DXV94" s="169"/>
      <c r="DXW94" s="169"/>
      <c r="DXX94" s="169"/>
      <c r="DXY94" s="169"/>
      <c r="DXZ94" s="169"/>
      <c r="DYA94" s="169"/>
      <c r="DYB94" s="169"/>
      <c r="DYC94" s="169"/>
      <c r="DYD94" s="169"/>
      <c r="DYE94" s="169"/>
      <c r="DYF94" s="169"/>
      <c r="DYG94" s="169"/>
      <c r="DYH94" s="169"/>
      <c r="DYI94" s="169"/>
      <c r="DYJ94" s="169"/>
      <c r="DYK94" s="169"/>
      <c r="DYL94" s="169"/>
      <c r="DYM94" s="169"/>
      <c r="DYN94" s="169"/>
      <c r="DYO94" s="169"/>
      <c r="DYP94" s="169"/>
      <c r="DYQ94" s="169"/>
      <c r="DYR94" s="169"/>
      <c r="DYS94" s="169"/>
      <c r="DYT94" s="169"/>
      <c r="DYU94" s="169"/>
      <c r="DYV94" s="169"/>
      <c r="DYW94" s="169"/>
      <c r="DYX94" s="169"/>
      <c r="DYY94" s="169"/>
      <c r="DYZ94" s="169"/>
      <c r="DZA94" s="169"/>
      <c r="DZB94" s="169"/>
      <c r="DZC94" s="169"/>
      <c r="DZD94" s="169"/>
      <c r="DZE94" s="169"/>
      <c r="DZF94" s="169"/>
      <c r="DZG94" s="169"/>
      <c r="DZH94" s="169"/>
      <c r="DZI94" s="169"/>
      <c r="DZJ94" s="169"/>
      <c r="DZK94" s="169"/>
      <c r="DZL94" s="169"/>
      <c r="DZM94" s="169"/>
      <c r="DZN94" s="169"/>
      <c r="DZO94" s="169"/>
      <c r="DZP94" s="169"/>
      <c r="DZQ94" s="169"/>
      <c r="DZR94" s="169"/>
      <c r="DZS94" s="169"/>
      <c r="DZT94" s="169"/>
      <c r="DZU94" s="169"/>
      <c r="DZV94" s="169"/>
      <c r="DZW94" s="169"/>
      <c r="DZX94" s="169"/>
      <c r="DZY94" s="169"/>
      <c r="DZZ94" s="169"/>
      <c r="EAA94" s="169"/>
      <c r="EAB94" s="169"/>
      <c r="EAC94" s="169"/>
      <c r="EAD94" s="169"/>
      <c r="EAE94" s="169"/>
      <c r="EAF94" s="169"/>
      <c r="EAG94" s="169"/>
      <c r="EAH94" s="169"/>
      <c r="EAI94" s="169"/>
      <c r="EAJ94" s="169"/>
      <c r="EAK94" s="169"/>
      <c r="EAL94" s="169"/>
      <c r="EAM94" s="169"/>
      <c r="EAN94" s="169"/>
      <c r="EAO94" s="169"/>
      <c r="EAP94" s="169"/>
      <c r="EAQ94" s="169"/>
      <c r="EAR94" s="169"/>
      <c r="EAS94" s="169"/>
      <c r="EAT94" s="169"/>
      <c r="EAU94" s="169"/>
      <c r="EAV94" s="169"/>
      <c r="EAW94" s="169"/>
      <c r="EAX94" s="169"/>
      <c r="EAY94" s="169"/>
      <c r="EAZ94" s="169"/>
      <c r="EBA94" s="169"/>
      <c r="EBB94" s="169"/>
      <c r="EBC94" s="169"/>
      <c r="EBD94" s="169"/>
      <c r="EBE94" s="169"/>
      <c r="EBF94" s="169"/>
      <c r="EBG94" s="169"/>
      <c r="EBH94" s="169"/>
      <c r="EBI94" s="169"/>
      <c r="EBJ94" s="169"/>
      <c r="EBK94" s="169"/>
      <c r="EBL94" s="169"/>
      <c r="EBM94" s="169"/>
      <c r="EBN94" s="169"/>
      <c r="EBO94" s="169"/>
      <c r="EBP94" s="169"/>
      <c r="EBQ94" s="169"/>
      <c r="EBR94" s="169"/>
      <c r="EBS94" s="169"/>
      <c r="EBT94" s="169"/>
      <c r="EBU94" s="169"/>
      <c r="EBV94" s="169"/>
      <c r="EBW94" s="169"/>
      <c r="EBX94" s="169"/>
      <c r="EBY94" s="169"/>
      <c r="EBZ94" s="169"/>
      <c r="ECA94" s="169"/>
      <c r="ECB94" s="169"/>
      <c r="ECC94" s="169"/>
      <c r="ECD94" s="169"/>
      <c r="ECE94" s="169"/>
      <c r="ECF94" s="169"/>
      <c r="ECG94" s="169"/>
      <c r="ECH94" s="169"/>
      <c r="ECI94" s="169"/>
      <c r="ECJ94" s="169"/>
      <c r="ECK94" s="169"/>
      <c r="ECL94" s="169"/>
      <c r="ECM94" s="169"/>
      <c r="ECN94" s="169"/>
      <c r="ECO94" s="169"/>
      <c r="ECP94" s="169"/>
      <c r="ECQ94" s="169"/>
      <c r="ECR94" s="169"/>
      <c r="ECS94" s="169"/>
      <c r="ECT94" s="169"/>
      <c r="ECU94" s="169"/>
      <c r="ECV94" s="169"/>
      <c r="ECW94" s="169"/>
      <c r="ECX94" s="169"/>
      <c r="ECY94" s="169"/>
      <c r="ECZ94" s="169"/>
      <c r="EDA94" s="169"/>
      <c r="EDB94" s="169"/>
      <c r="EDC94" s="169"/>
      <c r="EDD94" s="169"/>
      <c r="EDE94" s="169"/>
      <c r="EDF94" s="169"/>
      <c r="EDG94" s="169"/>
      <c r="EDH94" s="169"/>
      <c r="EDI94" s="169"/>
      <c r="EDJ94" s="169"/>
      <c r="EDK94" s="169"/>
      <c r="EDL94" s="169"/>
      <c r="EDM94" s="169"/>
      <c r="EDN94" s="169"/>
      <c r="EDO94" s="169"/>
      <c r="EDP94" s="169"/>
      <c r="EDQ94" s="169"/>
      <c r="EDR94" s="169"/>
      <c r="EDS94" s="169"/>
      <c r="EDT94" s="169"/>
      <c r="EDU94" s="169"/>
      <c r="EDV94" s="169"/>
      <c r="EDW94" s="169"/>
      <c r="EDX94" s="169"/>
      <c r="EDY94" s="169"/>
      <c r="EDZ94" s="169"/>
      <c r="EEA94" s="169"/>
      <c r="EEB94" s="169"/>
      <c r="EEC94" s="169"/>
      <c r="EED94" s="169"/>
      <c r="EEE94" s="169"/>
      <c r="EEF94" s="169"/>
      <c r="EEG94" s="169"/>
      <c r="EEH94" s="169"/>
      <c r="EEI94" s="169"/>
      <c r="EEJ94" s="169"/>
      <c r="EEK94" s="169"/>
      <c r="EEL94" s="169"/>
      <c r="EEM94" s="169"/>
      <c r="EEN94" s="169"/>
      <c r="EEO94" s="169"/>
      <c r="EEP94" s="169"/>
      <c r="EEQ94" s="169"/>
      <c r="EER94" s="169"/>
      <c r="EES94" s="169"/>
      <c r="EET94" s="169"/>
      <c r="EEU94" s="169"/>
      <c r="EEV94" s="169"/>
      <c r="EEW94" s="169"/>
      <c r="EEX94" s="169"/>
      <c r="EEY94" s="169"/>
      <c r="EEZ94" s="169"/>
      <c r="EFA94" s="169"/>
      <c r="EFB94" s="169"/>
      <c r="EFC94" s="169"/>
      <c r="EFD94" s="169"/>
      <c r="EFE94" s="169"/>
      <c r="EFF94" s="169"/>
      <c r="EFG94" s="169"/>
      <c r="EFH94" s="169"/>
      <c r="EFI94" s="169"/>
      <c r="EFJ94" s="169"/>
      <c r="EFK94" s="169"/>
      <c r="EFL94" s="169"/>
      <c r="EFM94" s="169"/>
      <c r="EFN94" s="169"/>
      <c r="EFO94" s="169"/>
      <c r="EFP94" s="169"/>
      <c r="EFQ94" s="169"/>
      <c r="EFR94" s="169"/>
      <c r="EFS94" s="169"/>
      <c r="EFT94" s="169"/>
      <c r="EFU94" s="169"/>
      <c r="EFV94" s="169"/>
      <c r="EFW94" s="169"/>
      <c r="EFX94" s="169"/>
      <c r="EFY94" s="169"/>
      <c r="EFZ94" s="169"/>
      <c r="EGA94" s="169"/>
      <c r="EGB94" s="169"/>
      <c r="EGC94" s="169"/>
      <c r="EGD94" s="169"/>
      <c r="EGE94" s="169"/>
      <c r="EGF94" s="169"/>
      <c r="EGG94" s="169"/>
      <c r="EGH94" s="169"/>
      <c r="EGI94" s="169"/>
      <c r="EGJ94" s="169"/>
      <c r="EGK94" s="169"/>
      <c r="EGL94" s="169"/>
      <c r="EGM94" s="169"/>
      <c r="EGN94" s="169"/>
      <c r="EGO94" s="169"/>
      <c r="EGP94" s="169"/>
      <c r="EGQ94" s="169"/>
      <c r="EGR94" s="169"/>
      <c r="EGS94" s="169"/>
      <c r="EGT94" s="169"/>
      <c r="EGU94" s="169"/>
      <c r="EGV94" s="169"/>
      <c r="EGW94" s="169"/>
      <c r="EGX94" s="169"/>
      <c r="EGY94" s="169"/>
      <c r="EGZ94" s="169"/>
      <c r="EHA94" s="169"/>
      <c r="EHB94" s="169"/>
      <c r="EHC94" s="169"/>
      <c r="EHD94" s="169"/>
      <c r="EHE94" s="169"/>
      <c r="EHF94" s="169"/>
      <c r="EHG94" s="169"/>
      <c r="EHH94" s="169"/>
      <c r="EHI94" s="169"/>
      <c r="EHJ94" s="169"/>
      <c r="EHK94" s="169"/>
      <c r="EHL94" s="169"/>
      <c r="EHM94" s="169"/>
      <c r="EHN94" s="169"/>
      <c r="EHO94" s="169"/>
      <c r="EHP94" s="169"/>
      <c r="EHQ94" s="169"/>
      <c r="EHR94" s="169"/>
      <c r="EHS94" s="169"/>
      <c r="EHT94" s="169"/>
      <c r="EHU94" s="169"/>
      <c r="EHV94" s="169"/>
      <c r="EHW94" s="169"/>
      <c r="EHX94" s="169"/>
      <c r="EHY94" s="169"/>
      <c r="EHZ94" s="169"/>
      <c r="EIA94" s="169"/>
      <c r="EIB94" s="169"/>
      <c r="EIC94" s="169"/>
      <c r="EID94" s="169"/>
      <c r="EIE94" s="169"/>
      <c r="EIF94" s="169"/>
      <c r="EIG94" s="169"/>
      <c r="EIH94" s="169"/>
      <c r="EII94" s="169"/>
      <c r="EIJ94" s="169"/>
      <c r="EIK94" s="169"/>
      <c r="EIL94" s="169"/>
      <c r="EIM94" s="169"/>
      <c r="EIN94" s="169"/>
      <c r="EIO94" s="169"/>
      <c r="EIP94" s="169"/>
      <c r="EIQ94" s="169"/>
      <c r="EIR94" s="169"/>
      <c r="EIS94" s="169"/>
      <c r="EIT94" s="169"/>
      <c r="EIU94" s="169"/>
      <c r="EIV94" s="169"/>
      <c r="EIW94" s="169"/>
      <c r="EIX94" s="169"/>
      <c r="EIY94" s="169"/>
      <c r="EIZ94" s="169"/>
      <c r="EJA94" s="169"/>
      <c r="EJB94" s="169"/>
      <c r="EJC94" s="169"/>
      <c r="EJD94" s="169"/>
      <c r="EJE94" s="169"/>
      <c r="EJF94" s="169"/>
      <c r="EJG94" s="169"/>
      <c r="EJH94" s="169"/>
      <c r="EJI94" s="169"/>
      <c r="EJJ94" s="169"/>
      <c r="EJK94" s="169"/>
      <c r="EJL94" s="169"/>
      <c r="EJM94" s="169"/>
      <c r="EJN94" s="169"/>
      <c r="EJO94" s="169"/>
      <c r="EJP94" s="169"/>
      <c r="EJQ94" s="169"/>
      <c r="EJR94" s="169"/>
      <c r="EJS94" s="169"/>
      <c r="EJT94" s="169"/>
      <c r="EJU94" s="169"/>
      <c r="EJV94" s="169"/>
      <c r="EJW94" s="169"/>
      <c r="EJX94" s="169"/>
      <c r="EJY94" s="169"/>
      <c r="EJZ94" s="169"/>
      <c r="EKA94" s="169"/>
      <c r="EKB94" s="169"/>
      <c r="EKC94" s="169"/>
      <c r="EKD94" s="169"/>
      <c r="EKE94" s="169"/>
      <c r="EKF94" s="169"/>
      <c r="EKG94" s="169"/>
      <c r="EKH94" s="169"/>
      <c r="EKI94" s="169"/>
      <c r="EKJ94" s="169"/>
      <c r="EKK94" s="169"/>
      <c r="EKL94" s="169"/>
      <c r="EKM94" s="169"/>
      <c r="EKN94" s="169"/>
      <c r="EKO94" s="169"/>
      <c r="EKP94" s="169"/>
      <c r="EKQ94" s="169"/>
      <c r="EKR94" s="169"/>
      <c r="EKS94" s="169"/>
      <c r="EKT94" s="169"/>
      <c r="EKU94" s="169"/>
      <c r="EKV94" s="169"/>
      <c r="EKW94" s="169"/>
      <c r="EKX94" s="169"/>
      <c r="EKY94" s="169"/>
      <c r="EKZ94" s="169"/>
      <c r="ELA94" s="169"/>
      <c r="ELB94" s="169"/>
      <c r="ELC94" s="169"/>
      <c r="ELD94" s="169"/>
      <c r="ELE94" s="169"/>
      <c r="ELF94" s="169"/>
      <c r="ELG94" s="169"/>
      <c r="ELH94" s="169"/>
      <c r="ELI94" s="169"/>
      <c r="ELJ94" s="169"/>
      <c r="ELK94" s="169"/>
      <c r="ELL94" s="169"/>
      <c r="ELM94" s="169"/>
      <c r="ELN94" s="169"/>
      <c r="ELO94" s="169"/>
      <c r="ELP94" s="169"/>
      <c r="ELQ94" s="169"/>
      <c r="ELR94" s="169"/>
      <c r="ELS94" s="169"/>
      <c r="ELT94" s="169"/>
      <c r="ELU94" s="169"/>
      <c r="ELV94" s="169"/>
      <c r="ELW94" s="169"/>
      <c r="ELX94" s="169"/>
      <c r="ELY94" s="169"/>
      <c r="ELZ94" s="169"/>
      <c r="EMA94" s="169"/>
      <c r="EMB94" s="169"/>
      <c r="EMC94" s="169"/>
      <c r="EMD94" s="169"/>
      <c r="EME94" s="169"/>
      <c r="EMF94" s="169"/>
      <c r="EMG94" s="169"/>
      <c r="EMH94" s="169"/>
      <c r="EMI94" s="169"/>
      <c r="EMJ94" s="169"/>
      <c r="EMK94" s="169"/>
      <c r="EML94" s="169"/>
      <c r="EMM94" s="169"/>
      <c r="EMN94" s="169"/>
      <c r="EMO94" s="169"/>
      <c r="EMP94" s="169"/>
      <c r="EMQ94" s="169"/>
      <c r="EMR94" s="169"/>
      <c r="EMS94" s="169"/>
      <c r="EMT94" s="169"/>
      <c r="EMU94" s="169"/>
      <c r="EMV94" s="169"/>
      <c r="EMW94" s="169"/>
      <c r="EMX94" s="169"/>
      <c r="EMY94" s="169"/>
      <c r="EMZ94" s="169"/>
      <c r="ENA94" s="169"/>
      <c r="ENB94" s="169"/>
      <c r="ENC94" s="169"/>
      <c r="END94" s="169"/>
      <c r="ENE94" s="169"/>
      <c r="ENF94" s="169"/>
      <c r="ENG94" s="169"/>
      <c r="ENH94" s="169"/>
      <c r="ENI94" s="169"/>
      <c r="ENJ94" s="169"/>
      <c r="ENK94" s="169"/>
      <c r="ENL94" s="169"/>
      <c r="ENM94" s="169"/>
      <c r="ENN94" s="169"/>
      <c r="ENO94" s="169"/>
      <c r="ENP94" s="169"/>
      <c r="ENQ94" s="169"/>
      <c r="ENR94" s="169"/>
      <c r="ENS94" s="169"/>
      <c r="ENT94" s="169"/>
      <c r="ENU94" s="169"/>
      <c r="ENV94" s="169"/>
      <c r="ENW94" s="169"/>
      <c r="ENX94" s="169"/>
      <c r="ENY94" s="169"/>
      <c r="ENZ94" s="169"/>
      <c r="EOA94" s="169"/>
      <c r="EOB94" s="169"/>
      <c r="EOC94" s="169"/>
      <c r="EOD94" s="169"/>
      <c r="EOE94" s="169"/>
      <c r="EOF94" s="169"/>
      <c r="EOG94" s="169"/>
      <c r="EOH94" s="169"/>
      <c r="EOI94" s="169"/>
      <c r="EOJ94" s="169"/>
      <c r="EOK94" s="169"/>
      <c r="EOL94" s="169"/>
      <c r="EOM94" s="169"/>
      <c r="EON94" s="169"/>
      <c r="EOO94" s="169"/>
      <c r="EOP94" s="169"/>
      <c r="EOQ94" s="169"/>
      <c r="EOR94" s="169"/>
      <c r="EOS94" s="169"/>
      <c r="EOT94" s="169"/>
      <c r="EOU94" s="169"/>
      <c r="EOV94" s="169"/>
      <c r="EOW94" s="169"/>
      <c r="EOX94" s="169"/>
      <c r="EOY94" s="169"/>
      <c r="EOZ94" s="169"/>
      <c r="EPA94" s="169"/>
      <c r="EPB94" s="169"/>
      <c r="EPC94" s="169"/>
      <c r="EPD94" s="169"/>
      <c r="EPE94" s="169"/>
      <c r="EPF94" s="169"/>
      <c r="EPG94" s="169"/>
      <c r="EPH94" s="169"/>
      <c r="EPI94" s="169"/>
      <c r="EPJ94" s="169"/>
      <c r="EPK94" s="169"/>
      <c r="EPL94" s="169"/>
      <c r="EPM94" s="169"/>
      <c r="EPN94" s="169"/>
      <c r="EPO94" s="169"/>
      <c r="EPP94" s="169"/>
      <c r="EPQ94" s="169"/>
      <c r="EPR94" s="169"/>
      <c r="EPS94" s="169"/>
      <c r="EPT94" s="169"/>
      <c r="EPU94" s="169"/>
      <c r="EPV94" s="169"/>
      <c r="EPW94" s="169"/>
      <c r="EPX94" s="169"/>
      <c r="EPY94" s="169"/>
      <c r="EPZ94" s="169"/>
      <c r="EQA94" s="169"/>
      <c r="EQB94" s="169"/>
      <c r="EQC94" s="169"/>
      <c r="EQD94" s="169"/>
      <c r="EQE94" s="169"/>
      <c r="EQF94" s="169"/>
      <c r="EQG94" s="169"/>
      <c r="EQH94" s="169"/>
      <c r="EQI94" s="169"/>
      <c r="EQJ94" s="169"/>
      <c r="EQK94" s="169"/>
      <c r="EQL94" s="169"/>
      <c r="EQM94" s="169"/>
      <c r="EQN94" s="169"/>
      <c r="EQO94" s="169"/>
      <c r="EQP94" s="169"/>
      <c r="EQQ94" s="169"/>
      <c r="EQR94" s="169"/>
      <c r="EQS94" s="169"/>
      <c r="EQT94" s="169"/>
      <c r="EQU94" s="169"/>
      <c r="EQV94" s="169"/>
      <c r="EQW94" s="169"/>
      <c r="EQX94" s="169"/>
      <c r="EQY94" s="169"/>
      <c r="EQZ94" s="169"/>
      <c r="ERA94" s="169"/>
      <c r="ERB94" s="169"/>
      <c r="ERC94" s="169"/>
      <c r="ERD94" s="169"/>
      <c r="ERE94" s="169"/>
      <c r="ERF94" s="169"/>
      <c r="ERG94" s="169"/>
      <c r="ERH94" s="169"/>
      <c r="ERI94" s="169"/>
      <c r="ERJ94" s="169"/>
      <c r="ERK94" s="169"/>
      <c r="ERL94" s="169"/>
      <c r="ERM94" s="169"/>
      <c r="ERN94" s="169"/>
      <c r="ERO94" s="169"/>
      <c r="ERP94" s="169"/>
      <c r="ERQ94" s="169"/>
      <c r="ERR94" s="169"/>
      <c r="ERS94" s="169"/>
      <c r="ERT94" s="169"/>
      <c r="ERU94" s="169"/>
      <c r="ERV94" s="169"/>
      <c r="ERW94" s="169"/>
      <c r="ERX94" s="169"/>
      <c r="ERY94" s="169"/>
      <c r="ERZ94" s="169"/>
      <c r="ESA94" s="169"/>
      <c r="ESB94" s="169"/>
      <c r="ESC94" s="169"/>
      <c r="ESD94" s="169"/>
      <c r="ESE94" s="169"/>
      <c r="ESF94" s="169"/>
      <c r="ESG94" s="169"/>
      <c r="ESH94" s="169"/>
      <c r="ESI94" s="169"/>
      <c r="ESJ94" s="169"/>
      <c r="ESK94" s="169"/>
      <c r="ESL94" s="169"/>
      <c r="ESM94" s="169"/>
      <c r="ESN94" s="169"/>
      <c r="ESO94" s="169"/>
      <c r="ESP94" s="169"/>
      <c r="ESQ94" s="169"/>
      <c r="ESR94" s="169"/>
      <c r="ESS94" s="169"/>
      <c r="EST94" s="169"/>
      <c r="ESU94" s="169"/>
      <c r="ESV94" s="169"/>
      <c r="ESW94" s="169"/>
      <c r="ESX94" s="169"/>
      <c r="ESY94" s="169"/>
      <c r="ESZ94" s="169"/>
      <c r="ETA94" s="169"/>
      <c r="ETB94" s="169"/>
      <c r="ETC94" s="169"/>
      <c r="ETD94" s="169"/>
      <c r="ETE94" s="169"/>
      <c r="ETF94" s="169"/>
      <c r="ETG94" s="169"/>
      <c r="ETH94" s="169"/>
      <c r="ETI94" s="169"/>
      <c r="ETJ94" s="169"/>
      <c r="ETK94" s="169"/>
      <c r="ETL94" s="169"/>
      <c r="ETM94" s="169"/>
      <c r="ETN94" s="169"/>
      <c r="ETO94" s="169"/>
      <c r="ETP94" s="169"/>
      <c r="ETQ94" s="169"/>
      <c r="ETR94" s="169"/>
      <c r="ETS94" s="169"/>
      <c r="ETT94" s="169"/>
      <c r="ETU94" s="169"/>
      <c r="ETV94" s="169"/>
      <c r="ETW94" s="169"/>
      <c r="ETX94" s="169"/>
      <c r="ETY94" s="169"/>
      <c r="ETZ94" s="169"/>
      <c r="EUA94" s="169"/>
      <c r="EUB94" s="169"/>
      <c r="EUC94" s="169"/>
      <c r="EUD94" s="169"/>
      <c r="EUE94" s="169"/>
      <c r="EUF94" s="169"/>
      <c r="EUG94" s="169"/>
      <c r="EUH94" s="169"/>
      <c r="EUI94" s="169"/>
      <c r="EUJ94" s="169"/>
      <c r="EUK94" s="169"/>
      <c r="EUL94" s="169"/>
      <c r="EUM94" s="169"/>
      <c r="EUN94" s="169"/>
      <c r="EUO94" s="169"/>
      <c r="EUP94" s="169"/>
      <c r="EUQ94" s="169"/>
      <c r="EUR94" s="169"/>
      <c r="EUS94" s="169"/>
      <c r="EUT94" s="169"/>
      <c r="EUU94" s="169"/>
      <c r="EUV94" s="169"/>
      <c r="EUW94" s="169"/>
      <c r="EUX94" s="169"/>
      <c r="EUY94" s="169"/>
      <c r="EUZ94" s="169"/>
      <c r="EVA94" s="169"/>
      <c r="EVB94" s="169"/>
      <c r="EVC94" s="169"/>
      <c r="EVD94" s="169"/>
      <c r="EVE94" s="169"/>
      <c r="EVF94" s="169"/>
      <c r="EVG94" s="169"/>
      <c r="EVH94" s="169"/>
      <c r="EVI94" s="169"/>
      <c r="EVJ94" s="169"/>
      <c r="EVK94" s="169"/>
      <c r="EVL94" s="169"/>
      <c r="EVM94" s="169"/>
      <c r="EVN94" s="169"/>
      <c r="EVO94" s="169"/>
      <c r="EVP94" s="169"/>
      <c r="EVQ94" s="169"/>
      <c r="EVR94" s="169"/>
      <c r="EVS94" s="169"/>
      <c r="EVT94" s="169"/>
      <c r="EVU94" s="169"/>
      <c r="EVV94" s="169"/>
      <c r="EVW94" s="169"/>
      <c r="EVX94" s="169"/>
      <c r="EVY94" s="169"/>
      <c r="EVZ94" s="169"/>
      <c r="EWA94" s="169"/>
      <c r="EWB94" s="169"/>
      <c r="EWC94" s="169"/>
      <c r="EWD94" s="169"/>
      <c r="EWE94" s="169"/>
      <c r="EWF94" s="169"/>
      <c r="EWG94" s="169"/>
      <c r="EWH94" s="169"/>
      <c r="EWI94" s="169"/>
      <c r="EWJ94" s="169"/>
      <c r="EWK94" s="169"/>
      <c r="EWL94" s="169"/>
      <c r="EWM94" s="169"/>
      <c r="EWN94" s="169"/>
      <c r="EWO94" s="169"/>
      <c r="EWP94" s="169"/>
      <c r="EWQ94" s="169"/>
      <c r="EWR94" s="169"/>
      <c r="EWS94" s="169"/>
      <c r="EWT94" s="169"/>
      <c r="EWU94" s="169"/>
      <c r="EWV94" s="169"/>
      <c r="EWW94" s="169"/>
      <c r="EWX94" s="169"/>
      <c r="EWY94" s="169"/>
      <c r="EWZ94" s="169"/>
      <c r="EXA94" s="169"/>
      <c r="EXB94" s="169"/>
      <c r="EXC94" s="169"/>
      <c r="EXD94" s="169"/>
      <c r="EXE94" s="169"/>
      <c r="EXF94" s="169"/>
      <c r="EXG94" s="169"/>
      <c r="EXH94" s="169"/>
      <c r="EXI94" s="169"/>
      <c r="EXJ94" s="169"/>
      <c r="EXK94" s="169"/>
      <c r="EXL94" s="169"/>
      <c r="EXM94" s="169"/>
      <c r="EXN94" s="169"/>
      <c r="EXO94" s="169"/>
      <c r="EXP94" s="169"/>
      <c r="EXQ94" s="169"/>
      <c r="EXR94" s="169"/>
      <c r="EXS94" s="169"/>
      <c r="EXT94" s="169"/>
      <c r="EXU94" s="169"/>
      <c r="EXV94" s="169"/>
      <c r="EXW94" s="169"/>
      <c r="EXX94" s="169"/>
      <c r="EXY94" s="169"/>
      <c r="EXZ94" s="169"/>
      <c r="EYA94" s="169"/>
      <c r="EYB94" s="169"/>
      <c r="EYC94" s="169"/>
      <c r="EYD94" s="169"/>
      <c r="EYE94" s="169"/>
      <c r="EYF94" s="169"/>
      <c r="EYG94" s="169"/>
      <c r="EYH94" s="169"/>
      <c r="EYI94" s="169"/>
      <c r="EYJ94" s="169"/>
      <c r="EYK94" s="169"/>
      <c r="EYL94" s="169"/>
      <c r="EYM94" s="169"/>
      <c r="EYN94" s="169"/>
      <c r="EYO94" s="169"/>
      <c r="EYP94" s="169"/>
      <c r="EYQ94" s="169"/>
      <c r="EYR94" s="169"/>
      <c r="EYS94" s="169"/>
      <c r="EYT94" s="169"/>
      <c r="EYU94" s="169"/>
      <c r="EYV94" s="169"/>
      <c r="EYW94" s="169"/>
      <c r="EYX94" s="169"/>
      <c r="EYY94" s="169"/>
      <c r="EYZ94" s="169"/>
      <c r="EZA94" s="169"/>
      <c r="EZB94" s="169"/>
      <c r="EZC94" s="169"/>
      <c r="EZD94" s="169"/>
      <c r="EZE94" s="169"/>
      <c r="EZF94" s="169"/>
      <c r="EZG94" s="169"/>
      <c r="EZH94" s="169"/>
      <c r="EZI94" s="169"/>
      <c r="EZJ94" s="169"/>
      <c r="EZK94" s="169"/>
      <c r="EZL94" s="169"/>
      <c r="EZM94" s="169"/>
      <c r="EZN94" s="169"/>
      <c r="EZO94" s="169"/>
      <c r="EZP94" s="169"/>
      <c r="EZQ94" s="169"/>
      <c r="EZR94" s="169"/>
      <c r="EZS94" s="169"/>
      <c r="EZT94" s="169"/>
      <c r="EZU94" s="169"/>
      <c r="EZV94" s="169"/>
      <c r="EZW94" s="169"/>
      <c r="EZX94" s="169"/>
      <c r="EZY94" s="169"/>
      <c r="EZZ94" s="169"/>
      <c r="FAA94" s="169"/>
      <c r="FAB94" s="169"/>
      <c r="FAC94" s="169"/>
      <c r="FAD94" s="169"/>
      <c r="FAE94" s="169"/>
      <c r="FAF94" s="169"/>
      <c r="FAG94" s="169"/>
      <c r="FAH94" s="169"/>
      <c r="FAI94" s="169"/>
      <c r="FAJ94" s="169"/>
      <c r="FAK94" s="169"/>
      <c r="FAL94" s="169"/>
      <c r="FAM94" s="169"/>
      <c r="FAN94" s="169"/>
      <c r="FAO94" s="169"/>
      <c r="FAP94" s="169"/>
      <c r="FAQ94" s="169"/>
      <c r="FAR94" s="169"/>
      <c r="FAS94" s="169"/>
      <c r="FAT94" s="169"/>
      <c r="FAU94" s="169"/>
      <c r="FAV94" s="169"/>
      <c r="FAW94" s="169"/>
      <c r="FAX94" s="169"/>
      <c r="FAY94" s="169"/>
      <c r="FAZ94" s="169"/>
      <c r="FBA94" s="169"/>
      <c r="FBB94" s="169"/>
      <c r="FBC94" s="169"/>
      <c r="FBD94" s="169"/>
      <c r="FBE94" s="169"/>
      <c r="FBF94" s="169"/>
      <c r="FBG94" s="169"/>
      <c r="FBH94" s="169"/>
      <c r="FBI94" s="169"/>
      <c r="FBJ94" s="169"/>
      <c r="FBK94" s="169"/>
      <c r="FBL94" s="169"/>
      <c r="FBM94" s="169"/>
      <c r="FBN94" s="169"/>
      <c r="FBO94" s="169"/>
      <c r="FBP94" s="169"/>
      <c r="FBQ94" s="169"/>
      <c r="FBR94" s="169"/>
      <c r="FBS94" s="169"/>
      <c r="FBT94" s="169"/>
      <c r="FBU94" s="169"/>
      <c r="FBV94" s="169"/>
      <c r="FBW94" s="169"/>
      <c r="FBX94" s="169"/>
      <c r="FBY94" s="169"/>
      <c r="FBZ94" s="169"/>
      <c r="FCA94" s="169"/>
      <c r="FCB94" s="169"/>
      <c r="FCC94" s="169"/>
      <c r="FCD94" s="169"/>
      <c r="FCE94" s="169"/>
      <c r="FCF94" s="169"/>
      <c r="FCG94" s="169"/>
      <c r="FCH94" s="169"/>
      <c r="FCI94" s="169"/>
      <c r="FCJ94" s="169"/>
      <c r="FCK94" s="169"/>
      <c r="FCL94" s="169"/>
      <c r="FCM94" s="169"/>
      <c r="FCN94" s="169"/>
      <c r="FCO94" s="169"/>
      <c r="FCP94" s="169"/>
      <c r="FCQ94" s="169"/>
      <c r="FCR94" s="169"/>
      <c r="FCS94" s="169"/>
      <c r="FCT94" s="169"/>
      <c r="FCU94" s="169"/>
      <c r="FCV94" s="169"/>
      <c r="FCW94" s="169"/>
      <c r="FCX94" s="169"/>
      <c r="FCY94" s="169"/>
      <c r="FCZ94" s="169"/>
      <c r="FDA94" s="169"/>
      <c r="FDB94" s="169"/>
      <c r="FDC94" s="169"/>
      <c r="FDD94" s="169"/>
      <c r="FDE94" s="169"/>
      <c r="FDF94" s="169"/>
      <c r="FDG94" s="169"/>
      <c r="FDH94" s="169"/>
      <c r="FDI94" s="169"/>
      <c r="FDJ94" s="169"/>
      <c r="FDK94" s="169"/>
      <c r="FDL94" s="169"/>
      <c r="FDM94" s="169"/>
      <c r="FDN94" s="169"/>
      <c r="FDO94" s="169"/>
      <c r="FDP94" s="169"/>
      <c r="FDQ94" s="169"/>
      <c r="FDR94" s="169"/>
      <c r="FDS94" s="169"/>
      <c r="FDT94" s="169"/>
      <c r="FDU94" s="169"/>
      <c r="FDV94" s="169"/>
      <c r="FDW94" s="169"/>
      <c r="FDX94" s="169"/>
      <c r="FDY94" s="169"/>
      <c r="FDZ94" s="169"/>
      <c r="FEA94" s="169"/>
      <c r="FEB94" s="169"/>
      <c r="FEC94" s="169"/>
      <c r="FED94" s="169"/>
      <c r="FEE94" s="169"/>
      <c r="FEF94" s="169"/>
      <c r="FEG94" s="169"/>
      <c r="FEH94" s="169"/>
      <c r="FEI94" s="169"/>
      <c r="FEJ94" s="169"/>
      <c r="FEK94" s="169"/>
      <c r="FEL94" s="169"/>
      <c r="FEM94" s="169"/>
      <c r="FEN94" s="169"/>
      <c r="FEO94" s="169"/>
      <c r="FEP94" s="169"/>
      <c r="FEQ94" s="169"/>
      <c r="FER94" s="169"/>
      <c r="FES94" s="169"/>
      <c r="FET94" s="169"/>
      <c r="FEU94" s="169"/>
      <c r="FEV94" s="169"/>
      <c r="FEW94" s="169"/>
      <c r="FEX94" s="169"/>
      <c r="FEY94" s="169"/>
      <c r="FEZ94" s="169"/>
      <c r="FFA94" s="169"/>
      <c r="FFB94" s="169"/>
      <c r="FFC94" s="169"/>
      <c r="FFD94" s="169"/>
      <c r="FFE94" s="169"/>
      <c r="FFF94" s="169"/>
      <c r="FFG94" s="169"/>
      <c r="FFH94" s="169"/>
      <c r="FFI94" s="169"/>
      <c r="FFJ94" s="169"/>
      <c r="FFK94" s="169"/>
      <c r="FFL94" s="169"/>
      <c r="FFM94" s="169"/>
      <c r="FFN94" s="169"/>
      <c r="FFO94" s="169"/>
      <c r="FFP94" s="169"/>
      <c r="FFQ94" s="169"/>
      <c r="FFR94" s="169"/>
      <c r="FFS94" s="169"/>
      <c r="FFT94" s="169"/>
      <c r="FFU94" s="169"/>
      <c r="FFV94" s="169"/>
      <c r="FFW94" s="169"/>
      <c r="FFX94" s="169"/>
      <c r="FFY94" s="169"/>
      <c r="FFZ94" s="169"/>
      <c r="FGA94" s="169"/>
      <c r="FGB94" s="169"/>
      <c r="FGC94" s="169"/>
      <c r="FGD94" s="169"/>
      <c r="FGE94" s="169"/>
      <c r="FGF94" s="169"/>
      <c r="FGG94" s="169"/>
      <c r="FGH94" s="169"/>
      <c r="FGI94" s="169"/>
      <c r="FGJ94" s="169"/>
      <c r="FGK94" s="169"/>
      <c r="FGL94" s="169"/>
      <c r="FGM94" s="169"/>
      <c r="FGN94" s="169"/>
      <c r="FGO94" s="169"/>
      <c r="FGP94" s="169"/>
      <c r="FGQ94" s="169"/>
      <c r="FGR94" s="169"/>
      <c r="FGS94" s="169"/>
      <c r="FGT94" s="169"/>
      <c r="FGU94" s="169"/>
      <c r="FGV94" s="169"/>
      <c r="FGW94" s="169"/>
      <c r="FGX94" s="169"/>
      <c r="FGY94" s="169"/>
      <c r="FGZ94" s="169"/>
      <c r="FHA94" s="169"/>
      <c r="FHB94" s="169"/>
      <c r="FHC94" s="169"/>
      <c r="FHD94" s="169"/>
      <c r="FHE94" s="169"/>
      <c r="FHF94" s="169"/>
      <c r="FHG94" s="169"/>
      <c r="FHH94" s="169"/>
      <c r="FHI94" s="169"/>
      <c r="FHJ94" s="169"/>
      <c r="FHK94" s="169"/>
      <c r="FHL94" s="169"/>
      <c r="FHM94" s="169"/>
      <c r="FHN94" s="169"/>
      <c r="FHO94" s="169"/>
      <c r="FHP94" s="169"/>
      <c r="FHQ94" s="169"/>
      <c r="FHR94" s="169"/>
      <c r="FHS94" s="169"/>
      <c r="FHT94" s="169"/>
      <c r="FHU94" s="169"/>
      <c r="FHV94" s="169"/>
      <c r="FHW94" s="169"/>
      <c r="FHX94" s="169"/>
      <c r="FHY94" s="169"/>
      <c r="FHZ94" s="169"/>
      <c r="FIA94" s="169"/>
      <c r="FIB94" s="169"/>
      <c r="FIC94" s="169"/>
      <c r="FID94" s="169"/>
      <c r="FIE94" s="169"/>
      <c r="FIF94" s="169"/>
      <c r="FIG94" s="169"/>
      <c r="FIH94" s="169"/>
      <c r="FII94" s="169"/>
      <c r="FIJ94" s="169"/>
      <c r="FIK94" s="169"/>
      <c r="FIL94" s="169"/>
      <c r="FIM94" s="169"/>
      <c r="FIN94" s="169"/>
      <c r="FIO94" s="169"/>
      <c r="FIP94" s="169"/>
      <c r="FIQ94" s="169"/>
      <c r="FIR94" s="169"/>
      <c r="FIS94" s="169"/>
      <c r="FIT94" s="169"/>
      <c r="FIU94" s="169"/>
      <c r="FIV94" s="169"/>
      <c r="FIW94" s="169"/>
      <c r="FIX94" s="169"/>
      <c r="FIY94" s="169"/>
      <c r="FIZ94" s="169"/>
      <c r="FJA94" s="169"/>
      <c r="FJB94" s="169"/>
      <c r="FJC94" s="169"/>
      <c r="FJD94" s="169"/>
      <c r="FJE94" s="169"/>
      <c r="FJF94" s="169"/>
      <c r="FJG94" s="169"/>
      <c r="FJH94" s="169"/>
      <c r="FJI94" s="169"/>
      <c r="FJJ94" s="169"/>
      <c r="FJK94" s="169"/>
      <c r="FJL94" s="169"/>
      <c r="FJM94" s="169"/>
      <c r="FJN94" s="169"/>
      <c r="FJO94" s="169"/>
      <c r="FJP94" s="169"/>
      <c r="FJQ94" s="169"/>
      <c r="FJR94" s="169"/>
      <c r="FJS94" s="169"/>
      <c r="FJT94" s="169"/>
      <c r="FJU94" s="169"/>
      <c r="FJV94" s="169"/>
      <c r="FJW94" s="169"/>
      <c r="FJX94" s="169"/>
      <c r="FJY94" s="169"/>
      <c r="FJZ94" s="169"/>
      <c r="FKA94" s="169"/>
      <c r="FKB94" s="169"/>
      <c r="FKC94" s="169"/>
      <c r="FKD94" s="169"/>
      <c r="FKE94" s="169"/>
      <c r="FKF94" s="169"/>
      <c r="FKG94" s="169"/>
      <c r="FKH94" s="169"/>
      <c r="FKI94" s="169"/>
      <c r="FKJ94" s="169"/>
      <c r="FKK94" s="169"/>
      <c r="FKL94" s="169"/>
      <c r="FKM94" s="169"/>
      <c r="FKN94" s="169"/>
      <c r="FKO94" s="169"/>
      <c r="FKP94" s="169"/>
      <c r="FKQ94" s="169"/>
      <c r="FKR94" s="169"/>
      <c r="FKS94" s="169"/>
      <c r="FKT94" s="169"/>
      <c r="FKU94" s="169"/>
      <c r="FKV94" s="169"/>
      <c r="FKW94" s="169"/>
      <c r="FKX94" s="169"/>
      <c r="FKY94" s="169"/>
      <c r="FKZ94" s="169"/>
      <c r="FLA94" s="169"/>
      <c r="FLB94" s="169"/>
      <c r="FLC94" s="169"/>
      <c r="FLD94" s="169"/>
      <c r="FLE94" s="169"/>
      <c r="FLF94" s="169"/>
      <c r="FLG94" s="169"/>
      <c r="FLH94" s="169"/>
      <c r="FLI94" s="169"/>
      <c r="FLJ94" s="169"/>
      <c r="FLK94" s="169"/>
      <c r="FLL94" s="169"/>
      <c r="FLM94" s="169"/>
      <c r="FLN94" s="169"/>
      <c r="FLO94" s="169"/>
      <c r="FLP94" s="169"/>
      <c r="FLQ94" s="169"/>
      <c r="FLR94" s="169"/>
      <c r="FLS94" s="169"/>
      <c r="FLT94" s="169"/>
      <c r="FLU94" s="169"/>
      <c r="FLV94" s="169"/>
      <c r="FLW94" s="169"/>
      <c r="FLX94" s="169"/>
      <c r="FLY94" s="169"/>
      <c r="FLZ94" s="169"/>
      <c r="FMA94" s="169"/>
      <c r="FMB94" s="169"/>
      <c r="FMC94" s="169"/>
      <c r="FMD94" s="169"/>
      <c r="FME94" s="169"/>
      <c r="FMF94" s="169"/>
      <c r="FMG94" s="169"/>
      <c r="FMH94" s="169"/>
      <c r="FMI94" s="169"/>
      <c r="FMJ94" s="169"/>
      <c r="FMK94" s="169"/>
      <c r="FML94" s="169"/>
      <c r="FMM94" s="169"/>
      <c r="FMN94" s="169"/>
      <c r="FMO94" s="169"/>
      <c r="FMP94" s="169"/>
      <c r="FMQ94" s="169"/>
      <c r="FMR94" s="169"/>
      <c r="FMS94" s="169"/>
      <c r="FMT94" s="169"/>
      <c r="FMU94" s="169"/>
      <c r="FMV94" s="169"/>
      <c r="FMW94" s="169"/>
      <c r="FMX94" s="169"/>
      <c r="FMY94" s="169"/>
      <c r="FMZ94" s="169"/>
      <c r="FNA94" s="169"/>
      <c r="FNB94" s="169"/>
      <c r="FNC94" s="169"/>
      <c r="FND94" s="169"/>
      <c r="FNE94" s="169"/>
      <c r="FNF94" s="169"/>
      <c r="FNG94" s="169"/>
      <c r="FNH94" s="169"/>
      <c r="FNI94" s="169"/>
      <c r="FNJ94" s="169"/>
      <c r="FNK94" s="169"/>
      <c r="FNL94" s="169"/>
      <c r="FNM94" s="169"/>
      <c r="FNN94" s="169"/>
      <c r="FNO94" s="169"/>
      <c r="FNP94" s="169"/>
      <c r="FNQ94" s="169"/>
      <c r="FNR94" s="169"/>
      <c r="FNS94" s="169"/>
      <c r="FNT94" s="169"/>
      <c r="FNU94" s="169"/>
      <c r="FNV94" s="169"/>
      <c r="FNW94" s="169"/>
      <c r="FNX94" s="169"/>
      <c r="FNY94" s="169"/>
      <c r="FNZ94" s="169"/>
      <c r="FOA94" s="169"/>
      <c r="FOB94" s="169"/>
      <c r="FOC94" s="169"/>
      <c r="FOD94" s="169"/>
      <c r="FOE94" s="169"/>
      <c r="FOF94" s="169"/>
      <c r="FOG94" s="169"/>
      <c r="FOH94" s="169"/>
      <c r="FOI94" s="169"/>
      <c r="FOJ94" s="169"/>
      <c r="FOK94" s="169"/>
      <c r="FOL94" s="169"/>
      <c r="FOM94" s="169"/>
      <c r="FON94" s="169"/>
      <c r="FOO94" s="169"/>
      <c r="FOP94" s="169"/>
      <c r="FOQ94" s="169"/>
      <c r="FOR94" s="169"/>
      <c r="FOS94" s="169"/>
      <c r="FOT94" s="169"/>
      <c r="FOU94" s="169"/>
      <c r="FOV94" s="169"/>
      <c r="FOW94" s="169"/>
      <c r="FOX94" s="169"/>
      <c r="FOY94" s="169"/>
      <c r="FOZ94" s="169"/>
      <c r="FPA94" s="169"/>
      <c r="FPB94" s="169"/>
      <c r="FPC94" s="169"/>
      <c r="FPD94" s="169"/>
      <c r="FPE94" s="169"/>
      <c r="FPF94" s="169"/>
      <c r="FPG94" s="169"/>
      <c r="FPH94" s="169"/>
      <c r="FPI94" s="169"/>
      <c r="FPJ94" s="169"/>
      <c r="FPK94" s="169"/>
      <c r="FPL94" s="169"/>
      <c r="FPM94" s="169"/>
      <c r="FPN94" s="169"/>
      <c r="FPO94" s="169"/>
      <c r="FPP94" s="169"/>
      <c r="FPQ94" s="169"/>
      <c r="FPR94" s="169"/>
      <c r="FPS94" s="169"/>
      <c r="FPT94" s="169"/>
      <c r="FPU94" s="169"/>
      <c r="FPV94" s="169"/>
      <c r="FPW94" s="169"/>
      <c r="FPX94" s="169"/>
      <c r="FPY94" s="169"/>
      <c r="FPZ94" s="169"/>
      <c r="FQA94" s="169"/>
      <c r="FQB94" s="169"/>
      <c r="FQC94" s="169"/>
      <c r="FQD94" s="169"/>
      <c r="FQE94" s="169"/>
      <c r="FQF94" s="169"/>
      <c r="FQG94" s="169"/>
      <c r="FQH94" s="169"/>
      <c r="FQI94" s="169"/>
      <c r="FQJ94" s="169"/>
      <c r="FQK94" s="169"/>
      <c r="FQL94" s="169"/>
      <c r="FQM94" s="169"/>
      <c r="FQN94" s="169"/>
      <c r="FQO94" s="169"/>
      <c r="FQP94" s="169"/>
      <c r="FQQ94" s="169"/>
      <c r="FQR94" s="169"/>
      <c r="FQS94" s="169"/>
      <c r="FQT94" s="169"/>
      <c r="FQU94" s="169"/>
      <c r="FQV94" s="169"/>
      <c r="FQW94" s="169"/>
      <c r="FQX94" s="169"/>
      <c r="FQY94" s="169"/>
      <c r="FQZ94" s="169"/>
      <c r="FRA94" s="169"/>
      <c r="FRB94" s="169"/>
      <c r="FRC94" s="169"/>
      <c r="FRD94" s="169"/>
      <c r="FRE94" s="169"/>
      <c r="FRF94" s="169"/>
      <c r="FRG94" s="169"/>
      <c r="FRH94" s="169"/>
      <c r="FRI94" s="169"/>
      <c r="FRJ94" s="169"/>
      <c r="FRK94" s="169"/>
      <c r="FRL94" s="169"/>
      <c r="FRM94" s="169"/>
      <c r="FRN94" s="169"/>
      <c r="FRO94" s="169"/>
      <c r="FRP94" s="169"/>
      <c r="FRQ94" s="169"/>
      <c r="FRR94" s="169"/>
      <c r="FRS94" s="169"/>
      <c r="FRT94" s="169"/>
      <c r="FRU94" s="169"/>
      <c r="FRV94" s="169"/>
      <c r="FRW94" s="169"/>
      <c r="FRX94" s="169"/>
      <c r="FRY94" s="169"/>
      <c r="FRZ94" s="169"/>
      <c r="FSA94" s="169"/>
      <c r="FSB94" s="169"/>
      <c r="FSC94" s="169"/>
      <c r="FSD94" s="169"/>
      <c r="FSE94" s="169"/>
      <c r="FSF94" s="169"/>
      <c r="FSG94" s="169"/>
      <c r="FSH94" s="169"/>
      <c r="FSI94" s="169"/>
      <c r="FSJ94" s="169"/>
      <c r="FSK94" s="169"/>
      <c r="FSL94" s="169"/>
      <c r="FSM94" s="169"/>
      <c r="FSN94" s="169"/>
      <c r="FSO94" s="169"/>
      <c r="FSP94" s="169"/>
      <c r="FSQ94" s="169"/>
      <c r="FSR94" s="169"/>
      <c r="FSS94" s="169"/>
      <c r="FST94" s="169"/>
      <c r="FSU94" s="169"/>
      <c r="FSV94" s="169"/>
      <c r="FSW94" s="169"/>
      <c r="FSX94" s="169"/>
      <c r="FSY94" s="169"/>
      <c r="FSZ94" s="169"/>
      <c r="FTA94" s="169"/>
      <c r="FTB94" s="169"/>
      <c r="FTC94" s="169"/>
      <c r="FTD94" s="169"/>
      <c r="FTE94" s="169"/>
      <c r="FTF94" s="169"/>
      <c r="FTG94" s="169"/>
      <c r="FTH94" s="169"/>
      <c r="FTI94" s="169"/>
      <c r="FTJ94" s="169"/>
      <c r="FTK94" s="169"/>
      <c r="FTL94" s="169"/>
      <c r="FTM94" s="169"/>
      <c r="FTN94" s="169"/>
      <c r="FTO94" s="169"/>
      <c r="FTP94" s="169"/>
      <c r="FTQ94" s="169"/>
      <c r="FTR94" s="169"/>
      <c r="FTS94" s="169"/>
      <c r="FTT94" s="169"/>
      <c r="FTU94" s="169"/>
      <c r="FTV94" s="169"/>
      <c r="FTW94" s="169"/>
      <c r="FTX94" s="169"/>
      <c r="FTY94" s="169"/>
      <c r="FTZ94" s="169"/>
      <c r="FUA94" s="169"/>
      <c r="FUB94" s="169"/>
      <c r="FUC94" s="169"/>
      <c r="FUD94" s="169"/>
      <c r="FUE94" s="169"/>
      <c r="FUF94" s="169"/>
      <c r="FUG94" s="169"/>
      <c r="FUH94" s="169"/>
      <c r="FUI94" s="169"/>
      <c r="FUJ94" s="169"/>
      <c r="FUK94" s="169"/>
      <c r="FUL94" s="169"/>
      <c r="FUM94" s="169"/>
      <c r="FUN94" s="169"/>
      <c r="FUO94" s="169"/>
      <c r="FUP94" s="169"/>
      <c r="FUQ94" s="169"/>
      <c r="FUR94" s="169"/>
      <c r="FUS94" s="169"/>
      <c r="FUT94" s="169"/>
      <c r="FUU94" s="169"/>
      <c r="FUV94" s="169"/>
      <c r="FUW94" s="169"/>
      <c r="FUX94" s="169"/>
      <c r="FUY94" s="169"/>
      <c r="FUZ94" s="169"/>
      <c r="FVA94" s="169"/>
      <c r="FVB94" s="169"/>
      <c r="FVC94" s="169"/>
      <c r="FVD94" s="169"/>
      <c r="FVE94" s="169"/>
      <c r="FVF94" s="169"/>
      <c r="FVG94" s="169"/>
      <c r="FVH94" s="169"/>
      <c r="FVI94" s="169"/>
      <c r="FVJ94" s="169"/>
      <c r="FVK94" s="169"/>
      <c r="FVL94" s="169"/>
      <c r="FVM94" s="169"/>
      <c r="FVN94" s="169"/>
      <c r="FVO94" s="169"/>
      <c r="FVP94" s="169"/>
      <c r="FVQ94" s="169"/>
      <c r="FVR94" s="169"/>
      <c r="FVS94" s="169"/>
      <c r="FVT94" s="169"/>
      <c r="FVU94" s="169"/>
      <c r="FVV94" s="169"/>
      <c r="FVW94" s="169"/>
      <c r="FVX94" s="169"/>
      <c r="FVY94" s="169"/>
      <c r="FVZ94" s="169"/>
      <c r="FWA94" s="169"/>
      <c r="FWB94" s="169"/>
      <c r="FWC94" s="169"/>
      <c r="FWD94" s="169"/>
      <c r="FWE94" s="169"/>
      <c r="FWF94" s="169"/>
      <c r="FWG94" s="169"/>
      <c r="FWH94" s="169"/>
      <c r="FWI94" s="169"/>
      <c r="FWJ94" s="169"/>
      <c r="FWK94" s="169"/>
      <c r="FWL94" s="169"/>
      <c r="FWM94" s="169"/>
      <c r="FWN94" s="169"/>
      <c r="FWO94" s="169"/>
      <c r="FWP94" s="169"/>
      <c r="FWQ94" s="169"/>
      <c r="FWR94" s="169"/>
      <c r="FWS94" s="169"/>
      <c r="FWT94" s="169"/>
      <c r="FWU94" s="169"/>
      <c r="FWV94" s="169"/>
      <c r="FWW94" s="169"/>
      <c r="FWX94" s="169"/>
      <c r="FWY94" s="169"/>
      <c r="FWZ94" s="169"/>
      <c r="FXA94" s="169"/>
      <c r="FXB94" s="169"/>
      <c r="FXC94" s="169"/>
      <c r="FXD94" s="169"/>
      <c r="FXE94" s="169"/>
      <c r="FXF94" s="169"/>
      <c r="FXG94" s="169"/>
      <c r="FXH94" s="169"/>
      <c r="FXI94" s="169"/>
      <c r="FXJ94" s="169"/>
      <c r="FXK94" s="169"/>
      <c r="FXL94" s="169"/>
      <c r="FXM94" s="169"/>
      <c r="FXN94" s="169"/>
      <c r="FXO94" s="169"/>
      <c r="FXP94" s="169"/>
      <c r="FXQ94" s="169"/>
      <c r="FXR94" s="169"/>
      <c r="FXS94" s="169"/>
      <c r="FXT94" s="169"/>
      <c r="FXU94" s="169"/>
      <c r="FXV94" s="169"/>
      <c r="FXW94" s="169"/>
      <c r="FXX94" s="169"/>
      <c r="FXY94" s="169"/>
      <c r="FXZ94" s="169"/>
      <c r="FYA94" s="169"/>
      <c r="FYB94" s="169"/>
      <c r="FYC94" s="169"/>
      <c r="FYD94" s="169"/>
      <c r="FYE94" s="169"/>
      <c r="FYF94" s="169"/>
      <c r="FYG94" s="169"/>
      <c r="FYH94" s="169"/>
      <c r="FYI94" s="169"/>
      <c r="FYJ94" s="169"/>
      <c r="FYK94" s="169"/>
      <c r="FYL94" s="169"/>
      <c r="FYM94" s="169"/>
      <c r="FYN94" s="169"/>
      <c r="FYO94" s="169"/>
      <c r="FYP94" s="169"/>
      <c r="FYQ94" s="169"/>
      <c r="FYR94" s="169"/>
      <c r="FYS94" s="169"/>
      <c r="FYT94" s="169"/>
      <c r="FYU94" s="169"/>
      <c r="FYV94" s="169"/>
      <c r="FYW94" s="169"/>
      <c r="FYX94" s="169"/>
      <c r="FYY94" s="169"/>
      <c r="FYZ94" s="169"/>
      <c r="FZA94" s="169"/>
      <c r="FZB94" s="169"/>
      <c r="FZC94" s="169"/>
      <c r="FZD94" s="169"/>
      <c r="FZE94" s="169"/>
      <c r="FZF94" s="169"/>
      <c r="FZG94" s="169"/>
      <c r="FZH94" s="169"/>
      <c r="FZI94" s="169"/>
      <c r="FZJ94" s="169"/>
      <c r="FZK94" s="169"/>
      <c r="FZL94" s="169"/>
      <c r="FZM94" s="169"/>
      <c r="FZN94" s="169"/>
      <c r="FZO94" s="169"/>
      <c r="FZP94" s="169"/>
      <c r="FZQ94" s="169"/>
      <c r="FZR94" s="169"/>
      <c r="FZS94" s="169"/>
      <c r="FZT94" s="169"/>
      <c r="FZU94" s="169"/>
      <c r="FZV94" s="169"/>
      <c r="FZW94" s="169"/>
      <c r="FZX94" s="169"/>
      <c r="FZY94" s="169"/>
      <c r="FZZ94" s="169"/>
      <c r="GAA94" s="169"/>
      <c r="GAB94" s="169"/>
      <c r="GAC94" s="169"/>
      <c r="GAD94" s="169"/>
      <c r="GAE94" s="169"/>
      <c r="GAF94" s="169"/>
      <c r="GAG94" s="169"/>
      <c r="GAH94" s="169"/>
      <c r="GAI94" s="169"/>
      <c r="GAJ94" s="169"/>
      <c r="GAK94" s="169"/>
      <c r="GAL94" s="169"/>
      <c r="GAM94" s="169"/>
      <c r="GAN94" s="169"/>
      <c r="GAO94" s="169"/>
      <c r="GAP94" s="169"/>
      <c r="GAQ94" s="169"/>
      <c r="GAR94" s="169"/>
      <c r="GAS94" s="169"/>
      <c r="GAT94" s="169"/>
      <c r="GAU94" s="169"/>
      <c r="GAV94" s="169"/>
      <c r="GAW94" s="169"/>
      <c r="GAX94" s="169"/>
      <c r="GAY94" s="169"/>
      <c r="GAZ94" s="169"/>
      <c r="GBA94" s="169"/>
      <c r="GBB94" s="169"/>
      <c r="GBC94" s="169"/>
      <c r="GBD94" s="169"/>
      <c r="GBE94" s="169"/>
      <c r="GBF94" s="169"/>
      <c r="GBG94" s="169"/>
      <c r="GBH94" s="169"/>
      <c r="GBI94" s="169"/>
      <c r="GBJ94" s="169"/>
      <c r="GBK94" s="169"/>
      <c r="GBL94" s="169"/>
      <c r="GBM94" s="169"/>
      <c r="GBN94" s="169"/>
      <c r="GBO94" s="169"/>
      <c r="GBP94" s="169"/>
      <c r="GBQ94" s="169"/>
      <c r="GBR94" s="169"/>
      <c r="GBS94" s="169"/>
      <c r="GBT94" s="169"/>
      <c r="GBU94" s="169"/>
      <c r="GBV94" s="169"/>
      <c r="GBW94" s="169"/>
      <c r="GBX94" s="169"/>
      <c r="GBY94" s="169"/>
      <c r="GBZ94" s="169"/>
      <c r="GCA94" s="169"/>
      <c r="GCB94" s="169"/>
      <c r="GCC94" s="169"/>
      <c r="GCD94" s="169"/>
      <c r="GCE94" s="169"/>
      <c r="GCF94" s="169"/>
      <c r="GCG94" s="169"/>
      <c r="GCH94" s="169"/>
      <c r="GCI94" s="169"/>
      <c r="GCJ94" s="169"/>
      <c r="GCK94" s="169"/>
      <c r="GCL94" s="169"/>
      <c r="GCM94" s="169"/>
      <c r="GCN94" s="169"/>
      <c r="GCO94" s="169"/>
      <c r="GCP94" s="169"/>
      <c r="GCQ94" s="169"/>
      <c r="GCR94" s="169"/>
      <c r="GCS94" s="169"/>
      <c r="GCT94" s="169"/>
      <c r="GCU94" s="169"/>
      <c r="GCV94" s="169"/>
      <c r="GCW94" s="169"/>
      <c r="GCX94" s="169"/>
      <c r="GCY94" s="169"/>
      <c r="GCZ94" s="169"/>
      <c r="GDA94" s="169"/>
      <c r="GDB94" s="169"/>
      <c r="GDC94" s="169"/>
      <c r="GDD94" s="169"/>
      <c r="GDE94" s="169"/>
      <c r="GDF94" s="169"/>
      <c r="GDG94" s="169"/>
      <c r="GDH94" s="169"/>
      <c r="GDI94" s="169"/>
      <c r="GDJ94" s="169"/>
      <c r="GDK94" s="169"/>
      <c r="GDL94" s="169"/>
      <c r="GDM94" s="169"/>
      <c r="GDN94" s="169"/>
      <c r="GDO94" s="169"/>
      <c r="GDP94" s="169"/>
      <c r="GDQ94" s="169"/>
      <c r="GDR94" s="169"/>
      <c r="GDS94" s="169"/>
      <c r="GDT94" s="169"/>
      <c r="GDU94" s="169"/>
      <c r="GDV94" s="169"/>
      <c r="GDW94" s="169"/>
      <c r="GDX94" s="169"/>
      <c r="GDY94" s="169"/>
      <c r="GDZ94" s="169"/>
      <c r="GEA94" s="169"/>
      <c r="GEB94" s="169"/>
      <c r="GEC94" s="169"/>
      <c r="GED94" s="169"/>
      <c r="GEE94" s="169"/>
      <c r="GEF94" s="169"/>
      <c r="GEG94" s="169"/>
      <c r="GEH94" s="169"/>
      <c r="GEI94" s="169"/>
      <c r="GEJ94" s="169"/>
      <c r="GEK94" s="169"/>
      <c r="GEL94" s="169"/>
      <c r="GEM94" s="169"/>
      <c r="GEN94" s="169"/>
      <c r="GEO94" s="169"/>
      <c r="GEP94" s="169"/>
      <c r="GEQ94" s="169"/>
      <c r="GER94" s="169"/>
      <c r="GES94" s="169"/>
      <c r="GET94" s="169"/>
      <c r="GEU94" s="169"/>
      <c r="GEV94" s="169"/>
      <c r="GEW94" s="169"/>
      <c r="GEX94" s="169"/>
      <c r="GEY94" s="169"/>
      <c r="GEZ94" s="169"/>
      <c r="GFA94" s="169"/>
      <c r="GFB94" s="169"/>
      <c r="GFC94" s="169"/>
      <c r="GFD94" s="169"/>
      <c r="GFE94" s="169"/>
      <c r="GFF94" s="169"/>
      <c r="GFG94" s="169"/>
      <c r="GFH94" s="169"/>
      <c r="GFI94" s="169"/>
      <c r="GFJ94" s="169"/>
      <c r="GFK94" s="169"/>
      <c r="GFL94" s="169"/>
      <c r="GFM94" s="169"/>
      <c r="GFN94" s="169"/>
      <c r="GFO94" s="169"/>
      <c r="GFP94" s="169"/>
      <c r="GFQ94" s="169"/>
      <c r="GFR94" s="169"/>
      <c r="GFS94" s="169"/>
      <c r="GFT94" s="169"/>
      <c r="GFU94" s="169"/>
      <c r="GFV94" s="169"/>
      <c r="GFW94" s="169"/>
      <c r="GFX94" s="169"/>
      <c r="GFY94" s="169"/>
      <c r="GFZ94" s="169"/>
      <c r="GGA94" s="169"/>
      <c r="GGB94" s="169"/>
      <c r="GGC94" s="169"/>
      <c r="GGD94" s="169"/>
      <c r="GGE94" s="169"/>
      <c r="GGF94" s="169"/>
      <c r="GGG94" s="169"/>
      <c r="GGH94" s="169"/>
      <c r="GGI94" s="169"/>
      <c r="GGJ94" s="169"/>
      <c r="GGK94" s="169"/>
      <c r="GGL94" s="169"/>
      <c r="GGM94" s="169"/>
      <c r="GGN94" s="169"/>
      <c r="GGO94" s="169"/>
      <c r="GGP94" s="169"/>
      <c r="GGQ94" s="169"/>
      <c r="GGR94" s="169"/>
      <c r="GGS94" s="169"/>
      <c r="GGT94" s="169"/>
      <c r="GGU94" s="169"/>
      <c r="GGV94" s="169"/>
      <c r="GGW94" s="169"/>
      <c r="GGX94" s="169"/>
      <c r="GGY94" s="169"/>
      <c r="GGZ94" s="169"/>
      <c r="GHA94" s="169"/>
      <c r="GHB94" s="169"/>
      <c r="GHC94" s="169"/>
      <c r="GHD94" s="169"/>
      <c r="GHE94" s="169"/>
      <c r="GHF94" s="169"/>
      <c r="GHG94" s="169"/>
      <c r="GHH94" s="169"/>
      <c r="GHI94" s="169"/>
      <c r="GHJ94" s="169"/>
      <c r="GHK94" s="169"/>
      <c r="GHL94" s="169"/>
      <c r="GHM94" s="169"/>
      <c r="GHN94" s="169"/>
      <c r="GHO94" s="169"/>
      <c r="GHP94" s="169"/>
      <c r="GHQ94" s="169"/>
      <c r="GHR94" s="169"/>
      <c r="GHS94" s="169"/>
      <c r="GHT94" s="169"/>
      <c r="GHU94" s="169"/>
      <c r="GHV94" s="169"/>
      <c r="GHW94" s="169"/>
      <c r="GHX94" s="169"/>
      <c r="GHY94" s="169"/>
      <c r="GHZ94" s="169"/>
      <c r="GIA94" s="169"/>
      <c r="GIB94" s="169"/>
      <c r="GIC94" s="169"/>
      <c r="GID94" s="169"/>
      <c r="GIE94" s="169"/>
      <c r="GIF94" s="169"/>
      <c r="GIG94" s="169"/>
      <c r="GIH94" s="169"/>
      <c r="GII94" s="169"/>
      <c r="GIJ94" s="169"/>
      <c r="GIK94" s="169"/>
      <c r="GIL94" s="169"/>
      <c r="GIM94" s="169"/>
      <c r="GIN94" s="169"/>
      <c r="GIO94" s="169"/>
      <c r="GIP94" s="169"/>
      <c r="GIQ94" s="169"/>
      <c r="GIR94" s="169"/>
      <c r="GIS94" s="169"/>
      <c r="GIT94" s="169"/>
      <c r="GIU94" s="169"/>
      <c r="GIV94" s="169"/>
      <c r="GIW94" s="169"/>
      <c r="GIX94" s="169"/>
      <c r="GIY94" s="169"/>
      <c r="GIZ94" s="169"/>
      <c r="GJA94" s="169"/>
      <c r="GJB94" s="169"/>
      <c r="GJC94" s="169"/>
      <c r="GJD94" s="169"/>
      <c r="GJE94" s="169"/>
      <c r="GJF94" s="169"/>
      <c r="GJG94" s="169"/>
      <c r="GJH94" s="169"/>
      <c r="GJI94" s="169"/>
      <c r="GJJ94" s="169"/>
      <c r="GJK94" s="169"/>
      <c r="GJL94" s="169"/>
      <c r="GJM94" s="169"/>
      <c r="GJN94" s="169"/>
      <c r="GJO94" s="169"/>
      <c r="GJP94" s="169"/>
      <c r="GJQ94" s="169"/>
      <c r="GJR94" s="169"/>
      <c r="GJS94" s="169"/>
      <c r="GJT94" s="169"/>
      <c r="GJU94" s="169"/>
      <c r="GJV94" s="169"/>
      <c r="GJW94" s="169"/>
      <c r="GJX94" s="169"/>
      <c r="GJY94" s="169"/>
      <c r="GJZ94" s="169"/>
      <c r="GKA94" s="169"/>
      <c r="GKB94" s="169"/>
      <c r="GKC94" s="169"/>
      <c r="GKD94" s="169"/>
      <c r="GKE94" s="169"/>
      <c r="GKF94" s="169"/>
      <c r="GKG94" s="169"/>
      <c r="GKH94" s="169"/>
      <c r="GKI94" s="169"/>
      <c r="GKJ94" s="169"/>
      <c r="GKK94" s="169"/>
      <c r="GKL94" s="169"/>
      <c r="GKM94" s="169"/>
      <c r="GKN94" s="169"/>
      <c r="GKO94" s="169"/>
      <c r="GKP94" s="169"/>
      <c r="GKQ94" s="169"/>
      <c r="GKR94" s="169"/>
      <c r="GKS94" s="169"/>
      <c r="GKT94" s="169"/>
      <c r="GKU94" s="169"/>
      <c r="GKV94" s="169"/>
      <c r="GKW94" s="169"/>
      <c r="GKX94" s="169"/>
      <c r="GKY94" s="169"/>
      <c r="GKZ94" s="169"/>
      <c r="GLA94" s="169"/>
      <c r="GLB94" s="169"/>
      <c r="GLC94" s="169"/>
      <c r="GLD94" s="169"/>
      <c r="GLE94" s="169"/>
      <c r="GLF94" s="169"/>
      <c r="GLG94" s="169"/>
      <c r="GLH94" s="169"/>
      <c r="GLI94" s="169"/>
      <c r="GLJ94" s="169"/>
      <c r="GLK94" s="169"/>
      <c r="GLL94" s="169"/>
      <c r="GLM94" s="169"/>
      <c r="GLN94" s="169"/>
      <c r="GLO94" s="169"/>
      <c r="GLP94" s="169"/>
      <c r="GLQ94" s="169"/>
      <c r="GLR94" s="169"/>
      <c r="GLS94" s="169"/>
      <c r="GLT94" s="169"/>
      <c r="GLU94" s="169"/>
      <c r="GLV94" s="169"/>
      <c r="GLW94" s="169"/>
      <c r="GLX94" s="169"/>
      <c r="GLY94" s="169"/>
      <c r="GLZ94" s="169"/>
      <c r="GMA94" s="169"/>
      <c r="GMB94" s="169"/>
      <c r="GMC94" s="169"/>
      <c r="GMD94" s="169"/>
      <c r="GME94" s="169"/>
      <c r="GMF94" s="169"/>
      <c r="GMG94" s="169"/>
      <c r="GMH94" s="169"/>
      <c r="GMI94" s="169"/>
      <c r="GMJ94" s="169"/>
      <c r="GMK94" s="169"/>
      <c r="GML94" s="169"/>
      <c r="GMM94" s="169"/>
      <c r="GMN94" s="169"/>
      <c r="GMO94" s="169"/>
      <c r="GMP94" s="169"/>
      <c r="GMQ94" s="169"/>
      <c r="GMR94" s="169"/>
      <c r="GMS94" s="169"/>
      <c r="GMT94" s="169"/>
      <c r="GMU94" s="169"/>
      <c r="GMV94" s="169"/>
      <c r="GMW94" s="169"/>
      <c r="GMX94" s="169"/>
      <c r="GMY94" s="169"/>
      <c r="GMZ94" s="169"/>
      <c r="GNA94" s="169"/>
      <c r="GNB94" s="169"/>
      <c r="GNC94" s="169"/>
      <c r="GND94" s="169"/>
      <c r="GNE94" s="169"/>
      <c r="GNF94" s="169"/>
      <c r="GNG94" s="169"/>
      <c r="GNH94" s="169"/>
      <c r="GNI94" s="169"/>
      <c r="GNJ94" s="169"/>
      <c r="GNK94" s="169"/>
      <c r="GNL94" s="169"/>
      <c r="GNM94" s="169"/>
      <c r="GNN94" s="169"/>
      <c r="GNO94" s="169"/>
      <c r="GNP94" s="169"/>
      <c r="GNQ94" s="169"/>
      <c r="GNR94" s="169"/>
      <c r="GNS94" s="169"/>
      <c r="GNT94" s="169"/>
      <c r="GNU94" s="169"/>
      <c r="GNV94" s="169"/>
      <c r="GNW94" s="169"/>
      <c r="GNX94" s="169"/>
      <c r="GNY94" s="169"/>
      <c r="GNZ94" s="169"/>
      <c r="GOA94" s="169"/>
      <c r="GOB94" s="169"/>
      <c r="GOC94" s="169"/>
      <c r="GOD94" s="169"/>
      <c r="GOE94" s="169"/>
      <c r="GOF94" s="169"/>
      <c r="GOG94" s="169"/>
      <c r="GOH94" s="169"/>
      <c r="GOI94" s="169"/>
      <c r="GOJ94" s="169"/>
      <c r="GOK94" s="169"/>
      <c r="GOL94" s="169"/>
      <c r="GOM94" s="169"/>
      <c r="GON94" s="169"/>
      <c r="GOO94" s="169"/>
      <c r="GOP94" s="169"/>
      <c r="GOQ94" s="169"/>
      <c r="GOR94" s="169"/>
      <c r="GOS94" s="169"/>
      <c r="GOT94" s="169"/>
      <c r="GOU94" s="169"/>
      <c r="GOV94" s="169"/>
      <c r="GOW94" s="169"/>
      <c r="GOX94" s="169"/>
      <c r="GOY94" s="169"/>
      <c r="GOZ94" s="169"/>
      <c r="GPA94" s="169"/>
      <c r="GPB94" s="169"/>
      <c r="GPC94" s="169"/>
      <c r="GPD94" s="169"/>
      <c r="GPE94" s="169"/>
      <c r="GPF94" s="169"/>
      <c r="GPG94" s="169"/>
      <c r="GPH94" s="169"/>
      <c r="GPI94" s="169"/>
      <c r="GPJ94" s="169"/>
      <c r="GPK94" s="169"/>
      <c r="GPL94" s="169"/>
      <c r="GPM94" s="169"/>
      <c r="GPN94" s="169"/>
      <c r="GPO94" s="169"/>
      <c r="GPP94" s="169"/>
      <c r="GPQ94" s="169"/>
      <c r="GPR94" s="169"/>
      <c r="GPS94" s="169"/>
      <c r="GPT94" s="169"/>
      <c r="GPU94" s="169"/>
      <c r="GPV94" s="169"/>
      <c r="GPW94" s="169"/>
      <c r="GPX94" s="169"/>
      <c r="GPY94" s="169"/>
      <c r="GPZ94" s="169"/>
      <c r="GQA94" s="169"/>
      <c r="GQB94" s="169"/>
      <c r="GQC94" s="169"/>
      <c r="GQD94" s="169"/>
      <c r="GQE94" s="169"/>
      <c r="GQF94" s="169"/>
      <c r="GQG94" s="169"/>
      <c r="GQH94" s="169"/>
      <c r="GQI94" s="169"/>
      <c r="GQJ94" s="169"/>
      <c r="GQK94" s="169"/>
      <c r="GQL94" s="169"/>
      <c r="GQM94" s="169"/>
      <c r="GQN94" s="169"/>
      <c r="GQO94" s="169"/>
      <c r="GQP94" s="169"/>
      <c r="GQQ94" s="169"/>
      <c r="GQR94" s="169"/>
      <c r="GQS94" s="169"/>
      <c r="GQT94" s="169"/>
      <c r="GQU94" s="169"/>
      <c r="GQV94" s="169"/>
      <c r="GQW94" s="169"/>
      <c r="GQX94" s="169"/>
      <c r="GQY94" s="169"/>
      <c r="GQZ94" s="169"/>
      <c r="GRA94" s="169"/>
      <c r="GRB94" s="169"/>
      <c r="GRC94" s="169"/>
      <c r="GRD94" s="169"/>
      <c r="GRE94" s="169"/>
      <c r="GRF94" s="169"/>
      <c r="GRG94" s="169"/>
      <c r="GRH94" s="169"/>
      <c r="GRI94" s="169"/>
      <c r="GRJ94" s="169"/>
      <c r="GRK94" s="169"/>
      <c r="GRL94" s="169"/>
      <c r="GRM94" s="169"/>
      <c r="GRN94" s="169"/>
      <c r="GRO94" s="169"/>
      <c r="GRP94" s="169"/>
      <c r="GRQ94" s="169"/>
      <c r="GRR94" s="169"/>
      <c r="GRS94" s="169"/>
      <c r="GRT94" s="169"/>
      <c r="GRU94" s="169"/>
      <c r="GRV94" s="169"/>
      <c r="GRW94" s="169"/>
      <c r="GRX94" s="169"/>
      <c r="GRY94" s="169"/>
      <c r="GRZ94" s="169"/>
      <c r="GSA94" s="169"/>
      <c r="GSB94" s="169"/>
      <c r="GSC94" s="169"/>
      <c r="GSD94" s="169"/>
      <c r="GSE94" s="169"/>
      <c r="GSF94" s="169"/>
      <c r="GSG94" s="169"/>
      <c r="GSH94" s="169"/>
      <c r="GSI94" s="169"/>
      <c r="GSJ94" s="169"/>
      <c r="GSK94" s="169"/>
      <c r="GSL94" s="169"/>
      <c r="GSM94" s="169"/>
      <c r="GSN94" s="169"/>
      <c r="GSO94" s="169"/>
      <c r="GSP94" s="169"/>
      <c r="GSQ94" s="169"/>
      <c r="GSR94" s="169"/>
      <c r="GSS94" s="169"/>
      <c r="GST94" s="169"/>
      <c r="GSU94" s="169"/>
      <c r="GSV94" s="169"/>
      <c r="GSW94" s="169"/>
      <c r="GSX94" s="169"/>
      <c r="GSY94" s="169"/>
      <c r="GSZ94" s="169"/>
      <c r="GTA94" s="169"/>
      <c r="GTB94" s="169"/>
      <c r="GTC94" s="169"/>
      <c r="GTD94" s="169"/>
      <c r="GTE94" s="169"/>
      <c r="GTF94" s="169"/>
      <c r="GTG94" s="169"/>
      <c r="GTH94" s="169"/>
      <c r="GTI94" s="169"/>
      <c r="GTJ94" s="169"/>
      <c r="GTK94" s="169"/>
      <c r="GTL94" s="169"/>
      <c r="GTM94" s="169"/>
      <c r="GTN94" s="169"/>
      <c r="GTO94" s="169"/>
      <c r="GTP94" s="169"/>
      <c r="GTQ94" s="169"/>
      <c r="GTR94" s="169"/>
      <c r="GTS94" s="169"/>
      <c r="GTT94" s="169"/>
      <c r="GTU94" s="169"/>
      <c r="GTV94" s="169"/>
      <c r="GTW94" s="169"/>
      <c r="GTX94" s="169"/>
      <c r="GTY94" s="169"/>
      <c r="GTZ94" s="169"/>
      <c r="GUA94" s="169"/>
      <c r="GUB94" s="169"/>
      <c r="GUC94" s="169"/>
      <c r="GUD94" s="169"/>
      <c r="GUE94" s="169"/>
      <c r="GUF94" s="169"/>
      <c r="GUG94" s="169"/>
      <c r="GUH94" s="169"/>
      <c r="GUI94" s="169"/>
      <c r="GUJ94" s="169"/>
      <c r="GUK94" s="169"/>
      <c r="GUL94" s="169"/>
      <c r="GUM94" s="169"/>
      <c r="GUN94" s="169"/>
      <c r="GUO94" s="169"/>
      <c r="GUP94" s="169"/>
      <c r="GUQ94" s="169"/>
      <c r="GUR94" s="169"/>
      <c r="GUS94" s="169"/>
      <c r="GUT94" s="169"/>
      <c r="GUU94" s="169"/>
      <c r="GUV94" s="169"/>
      <c r="GUW94" s="169"/>
      <c r="GUX94" s="169"/>
      <c r="GUY94" s="169"/>
      <c r="GUZ94" s="169"/>
      <c r="GVA94" s="169"/>
      <c r="GVB94" s="169"/>
      <c r="GVC94" s="169"/>
      <c r="GVD94" s="169"/>
      <c r="GVE94" s="169"/>
      <c r="GVF94" s="169"/>
      <c r="GVG94" s="169"/>
      <c r="GVH94" s="169"/>
      <c r="GVI94" s="169"/>
      <c r="GVJ94" s="169"/>
      <c r="GVK94" s="169"/>
      <c r="GVL94" s="169"/>
      <c r="GVM94" s="169"/>
      <c r="GVN94" s="169"/>
      <c r="GVO94" s="169"/>
      <c r="GVP94" s="169"/>
      <c r="GVQ94" s="169"/>
      <c r="GVR94" s="169"/>
      <c r="GVS94" s="169"/>
      <c r="GVT94" s="169"/>
      <c r="GVU94" s="169"/>
      <c r="GVV94" s="169"/>
      <c r="GVW94" s="169"/>
      <c r="GVX94" s="169"/>
      <c r="GVY94" s="169"/>
      <c r="GVZ94" s="169"/>
      <c r="GWA94" s="169"/>
      <c r="GWB94" s="169"/>
      <c r="GWC94" s="169"/>
      <c r="GWD94" s="169"/>
      <c r="GWE94" s="169"/>
      <c r="GWF94" s="169"/>
      <c r="GWG94" s="169"/>
      <c r="GWH94" s="169"/>
      <c r="GWI94" s="169"/>
      <c r="GWJ94" s="169"/>
      <c r="GWK94" s="169"/>
      <c r="GWL94" s="169"/>
      <c r="GWM94" s="169"/>
      <c r="GWN94" s="169"/>
      <c r="GWO94" s="169"/>
      <c r="GWP94" s="169"/>
      <c r="GWQ94" s="169"/>
      <c r="GWR94" s="169"/>
      <c r="GWS94" s="169"/>
      <c r="GWT94" s="169"/>
      <c r="GWU94" s="169"/>
      <c r="GWV94" s="169"/>
      <c r="GWW94" s="169"/>
      <c r="GWX94" s="169"/>
      <c r="GWY94" s="169"/>
      <c r="GWZ94" s="169"/>
      <c r="GXA94" s="169"/>
      <c r="GXB94" s="169"/>
      <c r="GXC94" s="169"/>
      <c r="GXD94" s="169"/>
      <c r="GXE94" s="169"/>
      <c r="GXF94" s="169"/>
      <c r="GXG94" s="169"/>
      <c r="GXH94" s="169"/>
      <c r="GXI94" s="169"/>
      <c r="GXJ94" s="169"/>
      <c r="GXK94" s="169"/>
      <c r="GXL94" s="169"/>
      <c r="GXM94" s="169"/>
      <c r="GXN94" s="169"/>
      <c r="GXO94" s="169"/>
      <c r="GXP94" s="169"/>
      <c r="GXQ94" s="169"/>
      <c r="GXR94" s="169"/>
      <c r="GXS94" s="169"/>
      <c r="GXT94" s="169"/>
      <c r="GXU94" s="169"/>
      <c r="GXV94" s="169"/>
      <c r="GXW94" s="169"/>
      <c r="GXX94" s="169"/>
      <c r="GXY94" s="169"/>
      <c r="GXZ94" s="169"/>
      <c r="GYA94" s="169"/>
      <c r="GYB94" s="169"/>
      <c r="GYC94" s="169"/>
      <c r="GYD94" s="169"/>
      <c r="GYE94" s="169"/>
      <c r="GYF94" s="169"/>
      <c r="GYG94" s="169"/>
      <c r="GYH94" s="169"/>
      <c r="GYI94" s="169"/>
      <c r="GYJ94" s="169"/>
      <c r="GYK94" s="169"/>
      <c r="GYL94" s="169"/>
      <c r="GYM94" s="169"/>
      <c r="GYN94" s="169"/>
      <c r="GYO94" s="169"/>
      <c r="GYP94" s="169"/>
      <c r="GYQ94" s="169"/>
      <c r="GYR94" s="169"/>
      <c r="GYS94" s="169"/>
      <c r="GYT94" s="169"/>
      <c r="GYU94" s="169"/>
      <c r="GYV94" s="169"/>
      <c r="GYW94" s="169"/>
      <c r="GYX94" s="169"/>
      <c r="GYY94" s="169"/>
      <c r="GYZ94" s="169"/>
      <c r="GZA94" s="169"/>
      <c r="GZB94" s="169"/>
      <c r="GZC94" s="169"/>
      <c r="GZD94" s="169"/>
      <c r="GZE94" s="169"/>
      <c r="GZF94" s="169"/>
      <c r="GZG94" s="169"/>
      <c r="GZH94" s="169"/>
      <c r="GZI94" s="169"/>
      <c r="GZJ94" s="169"/>
      <c r="GZK94" s="169"/>
      <c r="GZL94" s="169"/>
      <c r="GZM94" s="169"/>
      <c r="GZN94" s="169"/>
      <c r="GZO94" s="169"/>
      <c r="GZP94" s="169"/>
      <c r="GZQ94" s="169"/>
      <c r="GZR94" s="169"/>
      <c r="GZS94" s="169"/>
      <c r="GZT94" s="169"/>
      <c r="GZU94" s="169"/>
      <c r="GZV94" s="169"/>
      <c r="GZW94" s="169"/>
      <c r="GZX94" s="169"/>
      <c r="GZY94" s="169"/>
      <c r="GZZ94" s="169"/>
      <c r="HAA94" s="169"/>
      <c r="HAB94" s="169"/>
      <c r="HAC94" s="169"/>
      <c r="HAD94" s="169"/>
      <c r="HAE94" s="169"/>
      <c r="HAF94" s="169"/>
      <c r="HAG94" s="169"/>
      <c r="HAH94" s="169"/>
      <c r="HAI94" s="169"/>
      <c r="HAJ94" s="169"/>
      <c r="HAK94" s="169"/>
      <c r="HAL94" s="169"/>
      <c r="HAM94" s="169"/>
      <c r="HAN94" s="169"/>
      <c r="HAO94" s="169"/>
      <c r="HAP94" s="169"/>
      <c r="HAQ94" s="169"/>
      <c r="HAR94" s="169"/>
      <c r="HAS94" s="169"/>
      <c r="HAT94" s="169"/>
      <c r="HAU94" s="169"/>
      <c r="HAV94" s="169"/>
      <c r="HAW94" s="169"/>
      <c r="HAX94" s="169"/>
      <c r="HAY94" s="169"/>
      <c r="HAZ94" s="169"/>
      <c r="HBA94" s="169"/>
      <c r="HBB94" s="169"/>
      <c r="HBC94" s="169"/>
      <c r="HBD94" s="169"/>
      <c r="HBE94" s="169"/>
      <c r="HBF94" s="169"/>
      <c r="HBG94" s="169"/>
      <c r="HBH94" s="169"/>
      <c r="HBI94" s="169"/>
      <c r="HBJ94" s="169"/>
      <c r="HBK94" s="169"/>
      <c r="HBL94" s="169"/>
      <c r="HBM94" s="169"/>
      <c r="HBN94" s="169"/>
      <c r="HBO94" s="169"/>
      <c r="HBP94" s="169"/>
      <c r="HBQ94" s="169"/>
      <c r="HBR94" s="169"/>
      <c r="HBS94" s="169"/>
      <c r="HBT94" s="169"/>
      <c r="HBU94" s="169"/>
      <c r="HBV94" s="169"/>
      <c r="HBW94" s="169"/>
      <c r="HBX94" s="169"/>
      <c r="HBY94" s="169"/>
      <c r="HBZ94" s="169"/>
      <c r="HCA94" s="169"/>
      <c r="HCB94" s="169"/>
      <c r="HCC94" s="169"/>
      <c r="HCD94" s="169"/>
      <c r="HCE94" s="169"/>
      <c r="HCF94" s="169"/>
      <c r="HCG94" s="169"/>
      <c r="HCH94" s="169"/>
      <c r="HCI94" s="169"/>
      <c r="HCJ94" s="169"/>
      <c r="HCK94" s="169"/>
      <c r="HCL94" s="169"/>
      <c r="HCM94" s="169"/>
      <c r="HCN94" s="169"/>
      <c r="HCO94" s="169"/>
      <c r="HCP94" s="169"/>
      <c r="HCQ94" s="169"/>
      <c r="HCR94" s="169"/>
      <c r="HCS94" s="169"/>
      <c r="HCT94" s="169"/>
      <c r="HCU94" s="169"/>
      <c r="HCV94" s="169"/>
      <c r="HCW94" s="169"/>
      <c r="HCX94" s="169"/>
      <c r="HCY94" s="169"/>
      <c r="HCZ94" s="169"/>
      <c r="HDA94" s="169"/>
      <c r="HDB94" s="169"/>
      <c r="HDC94" s="169"/>
      <c r="HDD94" s="169"/>
      <c r="HDE94" s="169"/>
      <c r="HDF94" s="169"/>
      <c r="HDG94" s="169"/>
      <c r="HDH94" s="169"/>
      <c r="HDI94" s="169"/>
      <c r="HDJ94" s="169"/>
      <c r="HDK94" s="169"/>
      <c r="HDL94" s="169"/>
      <c r="HDM94" s="169"/>
      <c r="HDN94" s="169"/>
      <c r="HDO94" s="169"/>
      <c r="HDP94" s="169"/>
      <c r="HDQ94" s="169"/>
      <c r="HDR94" s="169"/>
      <c r="HDS94" s="169"/>
      <c r="HDT94" s="169"/>
      <c r="HDU94" s="169"/>
      <c r="HDV94" s="169"/>
      <c r="HDW94" s="169"/>
      <c r="HDX94" s="169"/>
      <c r="HDY94" s="169"/>
      <c r="HDZ94" s="169"/>
      <c r="HEA94" s="169"/>
      <c r="HEB94" s="169"/>
      <c r="HEC94" s="169"/>
      <c r="HED94" s="169"/>
      <c r="HEE94" s="169"/>
      <c r="HEF94" s="169"/>
      <c r="HEG94" s="169"/>
      <c r="HEH94" s="169"/>
      <c r="HEI94" s="169"/>
      <c r="HEJ94" s="169"/>
      <c r="HEK94" s="169"/>
      <c r="HEL94" s="169"/>
      <c r="HEM94" s="169"/>
      <c r="HEN94" s="169"/>
      <c r="HEO94" s="169"/>
      <c r="HEP94" s="169"/>
      <c r="HEQ94" s="169"/>
      <c r="HER94" s="169"/>
      <c r="HES94" s="169"/>
      <c r="HET94" s="169"/>
      <c r="HEU94" s="169"/>
      <c r="HEV94" s="169"/>
      <c r="HEW94" s="169"/>
      <c r="HEX94" s="169"/>
      <c r="HEY94" s="169"/>
      <c r="HEZ94" s="169"/>
      <c r="HFA94" s="169"/>
      <c r="HFB94" s="169"/>
      <c r="HFC94" s="169"/>
      <c r="HFD94" s="169"/>
      <c r="HFE94" s="169"/>
      <c r="HFF94" s="169"/>
      <c r="HFG94" s="169"/>
      <c r="HFH94" s="169"/>
      <c r="HFI94" s="169"/>
      <c r="HFJ94" s="169"/>
      <c r="HFK94" s="169"/>
      <c r="HFL94" s="169"/>
      <c r="HFM94" s="169"/>
      <c r="HFN94" s="169"/>
      <c r="HFO94" s="169"/>
      <c r="HFP94" s="169"/>
      <c r="HFQ94" s="169"/>
      <c r="HFR94" s="169"/>
      <c r="HFS94" s="169"/>
      <c r="HFT94" s="169"/>
      <c r="HFU94" s="169"/>
      <c r="HFV94" s="169"/>
      <c r="HFW94" s="169"/>
      <c r="HFX94" s="169"/>
      <c r="HFY94" s="169"/>
      <c r="HFZ94" s="169"/>
      <c r="HGA94" s="169"/>
      <c r="HGB94" s="169"/>
      <c r="HGC94" s="169"/>
      <c r="HGD94" s="169"/>
      <c r="HGE94" s="169"/>
      <c r="HGF94" s="169"/>
      <c r="HGG94" s="169"/>
      <c r="HGH94" s="169"/>
      <c r="HGI94" s="169"/>
      <c r="HGJ94" s="169"/>
      <c r="HGK94" s="169"/>
      <c r="HGL94" s="169"/>
      <c r="HGM94" s="169"/>
      <c r="HGN94" s="169"/>
      <c r="HGO94" s="169"/>
      <c r="HGP94" s="169"/>
      <c r="HGQ94" s="169"/>
      <c r="HGR94" s="169"/>
      <c r="HGS94" s="169"/>
      <c r="HGT94" s="169"/>
      <c r="HGU94" s="169"/>
      <c r="HGV94" s="169"/>
      <c r="HGW94" s="169"/>
      <c r="HGX94" s="169"/>
      <c r="HGY94" s="169"/>
      <c r="HGZ94" s="169"/>
      <c r="HHA94" s="169"/>
      <c r="HHB94" s="169"/>
      <c r="HHC94" s="169"/>
      <c r="HHD94" s="169"/>
      <c r="HHE94" s="169"/>
      <c r="HHF94" s="169"/>
      <c r="HHG94" s="169"/>
      <c r="HHH94" s="169"/>
      <c r="HHI94" s="169"/>
      <c r="HHJ94" s="169"/>
      <c r="HHK94" s="169"/>
      <c r="HHL94" s="169"/>
      <c r="HHM94" s="169"/>
      <c r="HHN94" s="169"/>
      <c r="HHO94" s="169"/>
      <c r="HHP94" s="169"/>
      <c r="HHQ94" s="169"/>
      <c r="HHR94" s="169"/>
      <c r="HHS94" s="169"/>
      <c r="HHT94" s="169"/>
      <c r="HHU94" s="169"/>
      <c r="HHV94" s="169"/>
      <c r="HHW94" s="169"/>
      <c r="HHX94" s="169"/>
      <c r="HHY94" s="169"/>
      <c r="HHZ94" s="169"/>
      <c r="HIA94" s="169"/>
      <c r="HIB94" s="169"/>
      <c r="HIC94" s="169"/>
      <c r="HID94" s="169"/>
      <c r="HIE94" s="169"/>
      <c r="HIF94" s="169"/>
      <c r="HIG94" s="169"/>
      <c r="HIH94" s="169"/>
      <c r="HII94" s="169"/>
      <c r="HIJ94" s="169"/>
      <c r="HIK94" s="169"/>
      <c r="HIL94" s="169"/>
      <c r="HIM94" s="169"/>
      <c r="HIN94" s="169"/>
      <c r="HIO94" s="169"/>
      <c r="HIP94" s="169"/>
      <c r="HIQ94" s="169"/>
      <c r="HIR94" s="169"/>
      <c r="HIS94" s="169"/>
      <c r="HIT94" s="169"/>
      <c r="HIU94" s="169"/>
      <c r="HIV94" s="169"/>
      <c r="HIW94" s="169"/>
      <c r="HIX94" s="169"/>
      <c r="HIY94" s="169"/>
      <c r="HIZ94" s="169"/>
      <c r="HJA94" s="169"/>
      <c r="HJB94" s="169"/>
      <c r="HJC94" s="169"/>
      <c r="HJD94" s="169"/>
      <c r="HJE94" s="169"/>
      <c r="HJF94" s="169"/>
      <c r="HJG94" s="169"/>
      <c r="HJH94" s="169"/>
      <c r="HJI94" s="169"/>
      <c r="HJJ94" s="169"/>
      <c r="HJK94" s="169"/>
      <c r="HJL94" s="169"/>
      <c r="HJM94" s="169"/>
      <c r="HJN94" s="169"/>
      <c r="HJO94" s="169"/>
      <c r="HJP94" s="169"/>
      <c r="HJQ94" s="169"/>
      <c r="HJR94" s="169"/>
      <c r="HJS94" s="169"/>
      <c r="HJT94" s="169"/>
      <c r="HJU94" s="169"/>
      <c r="HJV94" s="169"/>
      <c r="HJW94" s="169"/>
      <c r="HJX94" s="169"/>
      <c r="HJY94" s="169"/>
      <c r="HJZ94" s="169"/>
      <c r="HKA94" s="169"/>
      <c r="HKB94" s="169"/>
      <c r="HKC94" s="169"/>
      <c r="HKD94" s="169"/>
      <c r="HKE94" s="169"/>
      <c r="HKF94" s="169"/>
      <c r="HKG94" s="169"/>
      <c r="HKH94" s="169"/>
      <c r="HKI94" s="169"/>
      <c r="HKJ94" s="169"/>
      <c r="HKK94" s="169"/>
      <c r="HKL94" s="169"/>
      <c r="HKM94" s="169"/>
      <c r="HKN94" s="169"/>
      <c r="HKO94" s="169"/>
      <c r="HKP94" s="169"/>
      <c r="HKQ94" s="169"/>
      <c r="HKR94" s="169"/>
      <c r="HKS94" s="169"/>
      <c r="HKT94" s="169"/>
      <c r="HKU94" s="169"/>
      <c r="HKV94" s="169"/>
      <c r="HKW94" s="169"/>
      <c r="HKX94" s="169"/>
      <c r="HKY94" s="169"/>
      <c r="HKZ94" s="169"/>
      <c r="HLA94" s="169"/>
      <c r="HLB94" s="169"/>
      <c r="HLC94" s="169"/>
      <c r="HLD94" s="169"/>
      <c r="HLE94" s="169"/>
      <c r="HLF94" s="169"/>
      <c r="HLG94" s="169"/>
      <c r="HLH94" s="169"/>
      <c r="HLI94" s="169"/>
      <c r="HLJ94" s="169"/>
      <c r="HLK94" s="169"/>
      <c r="HLL94" s="169"/>
      <c r="HLM94" s="169"/>
      <c r="HLN94" s="169"/>
      <c r="HLO94" s="169"/>
      <c r="HLP94" s="169"/>
      <c r="HLQ94" s="169"/>
      <c r="HLR94" s="169"/>
      <c r="HLS94" s="169"/>
      <c r="HLT94" s="169"/>
      <c r="HLU94" s="169"/>
      <c r="HLV94" s="169"/>
      <c r="HLW94" s="169"/>
      <c r="HLX94" s="169"/>
      <c r="HLY94" s="169"/>
      <c r="HLZ94" s="169"/>
      <c r="HMA94" s="169"/>
      <c r="HMB94" s="169"/>
      <c r="HMC94" s="169"/>
      <c r="HMD94" s="169"/>
      <c r="HME94" s="169"/>
      <c r="HMF94" s="169"/>
      <c r="HMG94" s="169"/>
      <c r="HMH94" s="169"/>
      <c r="HMI94" s="169"/>
      <c r="HMJ94" s="169"/>
      <c r="HMK94" s="169"/>
      <c r="HML94" s="169"/>
      <c r="HMM94" s="169"/>
      <c r="HMN94" s="169"/>
      <c r="HMO94" s="169"/>
      <c r="HMP94" s="169"/>
      <c r="HMQ94" s="169"/>
      <c r="HMR94" s="169"/>
      <c r="HMS94" s="169"/>
      <c r="HMT94" s="169"/>
      <c r="HMU94" s="169"/>
      <c r="HMV94" s="169"/>
      <c r="HMW94" s="169"/>
      <c r="HMX94" s="169"/>
      <c r="HMY94" s="169"/>
      <c r="HMZ94" s="169"/>
      <c r="HNA94" s="169"/>
      <c r="HNB94" s="169"/>
      <c r="HNC94" s="169"/>
      <c r="HND94" s="169"/>
      <c r="HNE94" s="169"/>
      <c r="HNF94" s="169"/>
      <c r="HNG94" s="169"/>
      <c r="HNH94" s="169"/>
      <c r="HNI94" s="169"/>
      <c r="HNJ94" s="169"/>
      <c r="HNK94" s="169"/>
      <c r="HNL94" s="169"/>
      <c r="HNM94" s="169"/>
      <c r="HNN94" s="169"/>
      <c r="HNO94" s="169"/>
      <c r="HNP94" s="169"/>
      <c r="HNQ94" s="169"/>
      <c r="HNR94" s="169"/>
      <c r="HNS94" s="169"/>
      <c r="HNT94" s="169"/>
      <c r="HNU94" s="169"/>
      <c r="HNV94" s="169"/>
      <c r="HNW94" s="169"/>
      <c r="HNX94" s="169"/>
      <c r="HNY94" s="169"/>
      <c r="HNZ94" s="169"/>
      <c r="HOA94" s="169"/>
      <c r="HOB94" s="169"/>
      <c r="HOC94" s="169"/>
      <c r="HOD94" s="169"/>
      <c r="HOE94" s="169"/>
      <c r="HOF94" s="169"/>
      <c r="HOG94" s="169"/>
      <c r="HOH94" s="169"/>
      <c r="HOI94" s="169"/>
      <c r="HOJ94" s="169"/>
      <c r="HOK94" s="169"/>
      <c r="HOL94" s="169"/>
      <c r="HOM94" s="169"/>
      <c r="HON94" s="169"/>
      <c r="HOO94" s="169"/>
      <c r="HOP94" s="169"/>
      <c r="HOQ94" s="169"/>
      <c r="HOR94" s="169"/>
      <c r="HOS94" s="169"/>
      <c r="HOT94" s="169"/>
      <c r="HOU94" s="169"/>
      <c r="HOV94" s="169"/>
      <c r="HOW94" s="169"/>
      <c r="HOX94" s="169"/>
      <c r="HOY94" s="169"/>
      <c r="HOZ94" s="169"/>
      <c r="HPA94" s="169"/>
      <c r="HPB94" s="169"/>
      <c r="HPC94" s="169"/>
      <c r="HPD94" s="169"/>
      <c r="HPE94" s="169"/>
      <c r="HPF94" s="169"/>
      <c r="HPG94" s="169"/>
      <c r="HPH94" s="169"/>
      <c r="HPI94" s="169"/>
      <c r="HPJ94" s="169"/>
      <c r="HPK94" s="169"/>
      <c r="HPL94" s="169"/>
      <c r="HPM94" s="169"/>
      <c r="HPN94" s="169"/>
      <c r="HPO94" s="169"/>
      <c r="HPP94" s="169"/>
      <c r="HPQ94" s="169"/>
      <c r="HPR94" s="169"/>
      <c r="HPS94" s="169"/>
      <c r="HPT94" s="169"/>
      <c r="HPU94" s="169"/>
      <c r="HPV94" s="169"/>
      <c r="HPW94" s="169"/>
      <c r="HPX94" s="169"/>
      <c r="HPY94" s="169"/>
      <c r="HPZ94" s="169"/>
      <c r="HQA94" s="169"/>
      <c r="HQB94" s="169"/>
      <c r="HQC94" s="169"/>
      <c r="HQD94" s="169"/>
      <c r="HQE94" s="169"/>
      <c r="HQF94" s="169"/>
      <c r="HQG94" s="169"/>
      <c r="HQH94" s="169"/>
      <c r="HQI94" s="169"/>
      <c r="HQJ94" s="169"/>
      <c r="HQK94" s="169"/>
      <c r="HQL94" s="169"/>
      <c r="HQM94" s="169"/>
      <c r="HQN94" s="169"/>
      <c r="HQO94" s="169"/>
      <c r="HQP94" s="169"/>
      <c r="HQQ94" s="169"/>
      <c r="HQR94" s="169"/>
      <c r="HQS94" s="169"/>
      <c r="HQT94" s="169"/>
      <c r="HQU94" s="169"/>
      <c r="HQV94" s="169"/>
      <c r="HQW94" s="169"/>
      <c r="HQX94" s="169"/>
      <c r="HQY94" s="169"/>
      <c r="HQZ94" s="169"/>
      <c r="HRA94" s="169"/>
      <c r="HRB94" s="169"/>
      <c r="HRC94" s="169"/>
      <c r="HRD94" s="169"/>
      <c r="HRE94" s="169"/>
      <c r="HRF94" s="169"/>
      <c r="HRG94" s="169"/>
      <c r="HRH94" s="169"/>
      <c r="HRI94" s="169"/>
      <c r="HRJ94" s="169"/>
      <c r="HRK94" s="169"/>
      <c r="HRL94" s="169"/>
      <c r="HRM94" s="169"/>
      <c r="HRN94" s="169"/>
      <c r="HRO94" s="169"/>
      <c r="HRP94" s="169"/>
      <c r="HRQ94" s="169"/>
      <c r="HRR94" s="169"/>
      <c r="HRS94" s="169"/>
      <c r="HRT94" s="169"/>
      <c r="HRU94" s="169"/>
      <c r="HRV94" s="169"/>
      <c r="HRW94" s="169"/>
      <c r="HRX94" s="169"/>
      <c r="HRY94" s="169"/>
      <c r="HRZ94" s="169"/>
      <c r="HSA94" s="169"/>
      <c r="HSB94" s="169"/>
      <c r="HSC94" s="169"/>
      <c r="HSD94" s="169"/>
      <c r="HSE94" s="169"/>
      <c r="HSF94" s="169"/>
      <c r="HSG94" s="169"/>
      <c r="HSH94" s="169"/>
      <c r="HSI94" s="169"/>
      <c r="HSJ94" s="169"/>
      <c r="HSK94" s="169"/>
      <c r="HSL94" s="169"/>
      <c r="HSM94" s="169"/>
      <c r="HSN94" s="169"/>
      <c r="HSO94" s="169"/>
      <c r="HSP94" s="169"/>
      <c r="HSQ94" s="169"/>
      <c r="HSR94" s="169"/>
      <c r="HSS94" s="169"/>
      <c r="HST94" s="169"/>
      <c r="HSU94" s="169"/>
      <c r="HSV94" s="169"/>
      <c r="HSW94" s="169"/>
      <c r="HSX94" s="169"/>
      <c r="HSY94" s="169"/>
      <c r="HSZ94" s="169"/>
      <c r="HTA94" s="169"/>
      <c r="HTB94" s="169"/>
      <c r="HTC94" s="169"/>
      <c r="HTD94" s="169"/>
      <c r="HTE94" s="169"/>
      <c r="HTF94" s="169"/>
      <c r="HTG94" s="169"/>
      <c r="HTH94" s="169"/>
      <c r="HTI94" s="169"/>
      <c r="HTJ94" s="169"/>
      <c r="HTK94" s="169"/>
      <c r="HTL94" s="169"/>
      <c r="HTM94" s="169"/>
      <c r="HTN94" s="169"/>
      <c r="HTO94" s="169"/>
      <c r="HTP94" s="169"/>
      <c r="HTQ94" s="169"/>
      <c r="HTR94" s="169"/>
      <c r="HTS94" s="169"/>
      <c r="HTT94" s="169"/>
      <c r="HTU94" s="169"/>
      <c r="HTV94" s="169"/>
      <c r="HTW94" s="169"/>
      <c r="HTX94" s="169"/>
      <c r="HTY94" s="169"/>
      <c r="HTZ94" s="169"/>
      <c r="HUA94" s="169"/>
      <c r="HUB94" s="169"/>
      <c r="HUC94" s="169"/>
      <c r="HUD94" s="169"/>
      <c r="HUE94" s="169"/>
      <c r="HUF94" s="169"/>
      <c r="HUG94" s="169"/>
      <c r="HUH94" s="169"/>
      <c r="HUI94" s="169"/>
      <c r="HUJ94" s="169"/>
      <c r="HUK94" s="169"/>
      <c r="HUL94" s="169"/>
      <c r="HUM94" s="169"/>
      <c r="HUN94" s="169"/>
      <c r="HUO94" s="169"/>
      <c r="HUP94" s="169"/>
      <c r="HUQ94" s="169"/>
      <c r="HUR94" s="169"/>
      <c r="HUS94" s="169"/>
      <c r="HUT94" s="169"/>
      <c r="HUU94" s="169"/>
      <c r="HUV94" s="169"/>
      <c r="HUW94" s="169"/>
      <c r="HUX94" s="169"/>
      <c r="HUY94" s="169"/>
      <c r="HUZ94" s="169"/>
      <c r="HVA94" s="169"/>
      <c r="HVB94" s="169"/>
      <c r="HVC94" s="169"/>
      <c r="HVD94" s="169"/>
      <c r="HVE94" s="169"/>
      <c r="HVF94" s="169"/>
      <c r="HVG94" s="169"/>
      <c r="HVH94" s="169"/>
      <c r="HVI94" s="169"/>
      <c r="HVJ94" s="169"/>
      <c r="HVK94" s="169"/>
      <c r="HVL94" s="169"/>
      <c r="HVM94" s="169"/>
      <c r="HVN94" s="169"/>
      <c r="HVO94" s="169"/>
      <c r="HVP94" s="169"/>
      <c r="HVQ94" s="169"/>
      <c r="HVR94" s="169"/>
      <c r="HVS94" s="169"/>
      <c r="HVT94" s="169"/>
      <c r="HVU94" s="169"/>
      <c r="HVV94" s="169"/>
      <c r="HVW94" s="169"/>
      <c r="HVX94" s="169"/>
      <c r="HVY94" s="169"/>
      <c r="HVZ94" s="169"/>
      <c r="HWA94" s="169"/>
      <c r="HWB94" s="169"/>
      <c r="HWC94" s="169"/>
      <c r="HWD94" s="169"/>
      <c r="HWE94" s="169"/>
      <c r="HWF94" s="169"/>
      <c r="HWG94" s="169"/>
      <c r="HWH94" s="169"/>
      <c r="HWI94" s="169"/>
      <c r="HWJ94" s="169"/>
      <c r="HWK94" s="169"/>
      <c r="HWL94" s="169"/>
      <c r="HWM94" s="169"/>
      <c r="HWN94" s="169"/>
      <c r="HWO94" s="169"/>
      <c r="HWP94" s="169"/>
      <c r="HWQ94" s="169"/>
      <c r="HWR94" s="169"/>
      <c r="HWS94" s="169"/>
      <c r="HWT94" s="169"/>
      <c r="HWU94" s="169"/>
      <c r="HWV94" s="169"/>
      <c r="HWW94" s="169"/>
      <c r="HWX94" s="169"/>
      <c r="HWY94" s="169"/>
      <c r="HWZ94" s="169"/>
      <c r="HXA94" s="169"/>
      <c r="HXB94" s="169"/>
      <c r="HXC94" s="169"/>
      <c r="HXD94" s="169"/>
      <c r="HXE94" s="169"/>
      <c r="HXF94" s="169"/>
      <c r="HXG94" s="169"/>
      <c r="HXH94" s="169"/>
      <c r="HXI94" s="169"/>
      <c r="HXJ94" s="169"/>
      <c r="HXK94" s="169"/>
      <c r="HXL94" s="169"/>
      <c r="HXM94" s="169"/>
      <c r="HXN94" s="169"/>
      <c r="HXO94" s="169"/>
      <c r="HXP94" s="169"/>
      <c r="HXQ94" s="169"/>
      <c r="HXR94" s="169"/>
      <c r="HXS94" s="169"/>
      <c r="HXT94" s="169"/>
      <c r="HXU94" s="169"/>
      <c r="HXV94" s="169"/>
      <c r="HXW94" s="169"/>
      <c r="HXX94" s="169"/>
      <c r="HXY94" s="169"/>
      <c r="HXZ94" s="169"/>
      <c r="HYA94" s="169"/>
      <c r="HYB94" s="169"/>
      <c r="HYC94" s="169"/>
      <c r="HYD94" s="169"/>
      <c r="HYE94" s="169"/>
      <c r="HYF94" s="169"/>
      <c r="HYG94" s="169"/>
      <c r="HYH94" s="169"/>
      <c r="HYI94" s="169"/>
      <c r="HYJ94" s="169"/>
      <c r="HYK94" s="169"/>
      <c r="HYL94" s="169"/>
      <c r="HYM94" s="169"/>
      <c r="HYN94" s="169"/>
      <c r="HYO94" s="169"/>
      <c r="HYP94" s="169"/>
      <c r="HYQ94" s="169"/>
      <c r="HYR94" s="169"/>
      <c r="HYS94" s="169"/>
      <c r="HYT94" s="169"/>
      <c r="HYU94" s="169"/>
      <c r="HYV94" s="169"/>
      <c r="HYW94" s="169"/>
      <c r="HYX94" s="169"/>
      <c r="HYY94" s="169"/>
      <c r="HYZ94" s="169"/>
      <c r="HZA94" s="169"/>
      <c r="HZB94" s="169"/>
      <c r="HZC94" s="169"/>
      <c r="HZD94" s="169"/>
      <c r="HZE94" s="169"/>
      <c r="HZF94" s="169"/>
      <c r="HZG94" s="169"/>
      <c r="HZH94" s="169"/>
      <c r="HZI94" s="169"/>
      <c r="HZJ94" s="169"/>
      <c r="HZK94" s="169"/>
      <c r="HZL94" s="169"/>
      <c r="HZM94" s="169"/>
      <c r="HZN94" s="169"/>
      <c r="HZO94" s="169"/>
      <c r="HZP94" s="169"/>
      <c r="HZQ94" s="169"/>
      <c r="HZR94" s="169"/>
      <c r="HZS94" s="169"/>
      <c r="HZT94" s="169"/>
      <c r="HZU94" s="169"/>
      <c r="HZV94" s="169"/>
      <c r="HZW94" s="169"/>
      <c r="HZX94" s="169"/>
      <c r="HZY94" s="169"/>
      <c r="HZZ94" s="169"/>
      <c r="IAA94" s="169"/>
      <c r="IAB94" s="169"/>
      <c r="IAC94" s="169"/>
      <c r="IAD94" s="169"/>
      <c r="IAE94" s="169"/>
      <c r="IAF94" s="169"/>
      <c r="IAG94" s="169"/>
      <c r="IAH94" s="169"/>
      <c r="IAI94" s="169"/>
      <c r="IAJ94" s="169"/>
      <c r="IAK94" s="169"/>
      <c r="IAL94" s="169"/>
      <c r="IAM94" s="169"/>
      <c r="IAN94" s="169"/>
      <c r="IAO94" s="169"/>
      <c r="IAP94" s="169"/>
      <c r="IAQ94" s="169"/>
      <c r="IAR94" s="169"/>
      <c r="IAS94" s="169"/>
      <c r="IAT94" s="169"/>
      <c r="IAU94" s="169"/>
      <c r="IAV94" s="169"/>
      <c r="IAW94" s="169"/>
      <c r="IAX94" s="169"/>
      <c r="IAY94" s="169"/>
      <c r="IAZ94" s="169"/>
      <c r="IBA94" s="169"/>
      <c r="IBB94" s="169"/>
      <c r="IBC94" s="169"/>
      <c r="IBD94" s="169"/>
      <c r="IBE94" s="169"/>
      <c r="IBF94" s="169"/>
      <c r="IBG94" s="169"/>
      <c r="IBH94" s="169"/>
      <c r="IBI94" s="169"/>
      <c r="IBJ94" s="169"/>
      <c r="IBK94" s="169"/>
      <c r="IBL94" s="169"/>
      <c r="IBM94" s="169"/>
      <c r="IBN94" s="169"/>
      <c r="IBO94" s="169"/>
      <c r="IBP94" s="169"/>
      <c r="IBQ94" s="169"/>
      <c r="IBR94" s="169"/>
      <c r="IBS94" s="169"/>
      <c r="IBT94" s="169"/>
      <c r="IBU94" s="169"/>
      <c r="IBV94" s="169"/>
      <c r="IBW94" s="169"/>
      <c r="IBX94" s="169"/>
      <c r="IBY94" s="169"/>
      <c r="IBZ94" s="169"/>
      <c r="ICA94" s="169"/>
      <c r="ICB94" s="169"/>
      <c r="ICC94" s="169"/>
      <c r="ICD94" s="169"/>
      <c r="ICE94" s="169"/>
      <c r="ICF94" s="169"/>
      <c r="ICG94" s="169"/>
      <c r="ICH94" s="169"/>
      <c r="ICI94" s="169"/>
      <c r="ICJ94" s="169"/>
      <c r="ICK94" s="169"/>
      <c r="ICL94" s="169"/>
      <c r="ICM94" s="169"/>
      <c r="ICN94" s="169"/>
      <c r="ICO94" s="169"/>
      <c r="ICP94" s="169"/>
      <c r="ICQ94" s="169"/>
      <c r="ICR94" s="169"/>
      <c r="ICS94" s="169"/>
      <c r="ICT94" s="169"/>
      <c r="ICU94" s="169"/>
      <c r="ICV94" s="169"/>
      <c r="ICW94" s="169"/>
      <c r="ICX94" s="169"/>
      <c r="ICY94" s="169"/>
      <c r="ICZ94" s="169"/>
      <c r="IDA94" s="169"/>
      <c r="IDB94" s="169"/>
      <c r="IDC94" s="169"/>
      <c r="IDD94" s="169"/>
      <c r="IDE94" s="169"/>
      <c r="IDF94" s="169"/>
      <c r="IDG94" s="169"/>
      <c r="IDH94" s="169"/>
      <c r="IDI94" s="169"/>
      <c r="IDJ94" s="169"/>
      <c r="IDK94" s="169"/>
      <c r="IDL94" s="169"/>
      <c r="IDM94" s="169"/>
      <c r="IDN94" s="169"/>
      <c r="IDO94" s="169"/>
      <c r="IDP94" s="169"/>
      <c r="IDQ94" s="169"/>
      <c r="IDR94" s="169"/>
      <c r="IDS94" s="169"/>
      <c r="IDT94" s="169"/>
      <c r="IDU94" s="169"/>
      <c r="IDV94" s="169"/>
      <c r="IDW94" s="169"/>
      <c r="IDX94" s="169"/>
      <c r="IDY94" s="169"/>
      <c r="IDZ94" s="169"/>
      <c r="IEA94" s="169"/>
      <c r="IEB94" s="169"/>
      <c r="IEC94" s="169"/>
      <c r="IED94" s="169"/>
      <c r="IEE94" s="169"/>
      <c r="IEF94" s="169"/>
      <c r="IEG94" s="169"/>
      <c r="IEH94" s="169"/>
      <c r="IEI94" s="169"/>
      <c r="IEJ94" s="169"/>
      <c r="IEK94" s="169"/>
      <c r="IEL94" s="169"/>
      <c r="IEM94" s="169"/>
      <c r="IEN94" s="169"/>
      <c r="IEO94" s="169"/>
      <c r="IEP94" s="169"/>
      <c r="IEQ94" s="169"/>
      <c r="IER94" s="169"/>
      <c r="IES94" s="169"/>
      <c r="IET94" s="169"/>
      <c r="IEU94" s="169"/>
      <c r="IEV94" s="169"/>
      <c r="IEW94" s="169"/>
      <c r="IEX94" s="169"/>
      <c r="IEY94" s="169"/>
      <c r="IEZ94" s="169"/>
      <c r="IFA94" s="169"/>
      <c r="IFB94" s="169"/>
      <c r="IFC94" s="169"/>
      <c r="IFD94" s="169"/>
      <c r="IFE94" s="169"/>
      <c r="IFF94" s="169"/>
      <c r="IFG94" s="169"/>
      <c r="IFH94" s="169"/>
      <c r="IFI94" s="169"/>
      <c r="IFJ94" s="169"/>
      <c r="IFK94" s="169"/>
      <c r="IFL94" s="169"/>
      <c r="IFM94" s="169"/>
      <c r="IFN94" s="169"/>
      <c r="IFO94" s="169"/>
      <c r="IFP94" s="169"/>
      <c r="IFQ94" s="169"/>
      <c r="IFR94" s="169"/>
      <c r="IFS94" s="169"/>
      <c r="IFT94" s="169"/>
      <c r="IFU94" s="169"/>
      <c r="IFV94" s="169"/>
      <c r="IFW94" s="169"/>
      <c r="IFX94" s="169"/>
      <c r="IFY94" s="169"/>
      <c r="IFZ94" s="169"/>
      <c r="IGA94" s="169"/>
      <c r="IGB94" s="169"/>
      <c r="IGC94" s="169"/>
      <c r="IGD94" s="169"/>
      <c r="IGE94" s="169"/>
      <c r="IGF94" s="169"/>
      <c r="IGG94" s="169"/>
      <c r="IGH94" s="169"/>
      <c r="IGI94" s="169"/>
      <c r="IGJ94" s="169"/>
      <c r="IGK94" s="169"/>
      <c r="IGL94" s="169"/>
      <c r="IGM94" s="169"/>
      <c r="IGN94" s="169"/>
      <c r="IGO94" s="169"/>
      <c r="IGP94" s="169"/>
      <c r="IGQ94" s="169"/>
      <c r="IGR94" s="169"/>
      <c r="IGS94" s="169"/>
      <c r="IGT94" s="169"/>
      <c r="IGU94" s="169"/>
      <c r="IGV94" s="169"/>
      <c r="IGW94" s="169"/>
      <c r="IGX94" s="169"/>
      <c r="IGY94" s="169"/>
      <c r="IGZ94" s="169"/>
      <c r="IHA94" s="169"/>
      <c r="IHB94" s="169"/>
      <c r="IHC94" s="169"/>
      <c r="IHD94" s="169"/>
      <c r="IHE94" s="169"/>
      <c r="IHF94" s="169"/>
      <c r="IHG94" s="169"/>
      <c r="IHH94" s="169"/>
      <c r="IHI94" s="169"/>
      <c r="IHJ94" s="169"/>
      <c r="IHK94" s="169"/>
      <c r="IHL94" s="169"/>
      <c r="IHM94" s="169"/>
      <c r="IHN94" s="169"/>
      <c r="IHO94" s="169"/>
      <c r="IHP94" s="169"/>
      <c r="IHQ94" s="169"/>
      <c r="IHR94" s="169"/>
      <c r="IHS94" s="169"/>
      <c r="IHT94" s="169"/>
      <c r="IHU94" s="169"/>
      <c r="IHV94" s="169"/>
      <c r="IHW94" s="169"/>
      <c r="IHX94" s="169"/>
      <c r="IHY94" s="169"/>
      <c r="IHZ94" s="169"/>
      <c r="IIA94" s="169"/>
      <c r="IIB94" s="169"/>
      <c r="IIC94" s="169"/>
      <c r="IID94" s="169"/>
      <c r="IIE94" s="169"/>
      <c r="IIF94" s="169"/>
      <c r="IIG94" s="169"/>
      <c r="IIH94" s="169"/>
      <c r="III94" s="169"/>
      <c r="IIJ94" s="169"/>
      <c r="IIK94" s="169"/>
      <c r="IIL94" s="169"/>
      <c r="IIM94" s="169"/>
      <c r="IIN94" s="169"/>
      <c r="IIO94" s="169"/>
      <c r="IIP94" s="169"/>
      <c r="IIQ94" s="169"/>
      <c r="IIR94" s="169"/>
      <c r="IIS94" s="169"/>
      <c r="IIT94" s="169"/>
      <c r="IIU94" s="169"/>
      <c r="IIV94" s="169"/>
      <c r="IIW94" s="169"/>
      <c r="IIX94" s="169"/>
      <c r="IIY94" s="169"/>
      <c r="IIZ94" s="169"/>
      <c r="IJA94" s="169"/>
      <c r="IJB94" s="169"/>
      <c r="IJC94" s="169"/>
      <c r="IJD94" s="169"/>
      <c r="IJE94" s="169"/>
      <c r="IJF94" s="169"/>
      <c r="IJG94" s="169"/>
      <c r="IJH94" s="169"/>
      <c r="IJI94" s="169"/>
      <c r="IJJ94" s="169"/>
      <c r="IJK94" s="169"/>
      <c r="IJL94" s="169"/>
      <c r="IJM94" s="169"/>
      <c r="IJN94" s="169"/>
      <c r="IJO94" s="169"/>
      <c r="IJP94" s="169"/>
      <c r="IJQ94" s="169"/>
      <c r="IJR94" s="169"/>
      <c r="IJS94" s="169"/>
      <c r="IJT94" s="169"/>
      <c r="IJU94" s="169"/>
      <c r="IJV94" s="169"/>
      <c r="IJW94" s="169"/>
      <c r="IJX94" s="169"/>
      <c r="IJY94" s="169"/>
      <c r="IJZ94" s="169"/>
      <c r="IKA94" s="169"/>
      <c r="IKB94" s="169"/>
      <c r="IKC94" s="169"/>
      <c r="IKD94" s="169"/>
      <c r="IKE94" s="169"/>
      <c r="IKF94" s="169"/>
      <c r="IKG94" s="169"/>
      <c r="IKH94" s="169"/>
      <c r="IKI94" s="169"/>
      <c r="IKJ94" s="169"/>
      <c r="IKK94" s="169"/>
      <c r="IKL94" s="169"/>
      <c r="IKM94" s="169"/>
      <c r="IKN94" s="169"/>
      <c r="IKO94" s="169"/>
      <c r="IKP94" s="169"/>
      <c r="IKQ94" s="169"/>
      <c r="IKR94" s="169"/>
      <c r="IKS94" s="169"/>
      <c r="IKT94" s="169"/>
      <c r="IKU94" s="169"/>
      <c r="IKV94" s="169"/>
      <c r="IKW94" s="169"/>
      <c r="IKX94" s="169"/>
      <c r="IKY94" s="169"/>
      <c r="IKZ94" s="169"/>
      <c r="ILA94" s="169"/>
      <c r="ILB94" s="169"/>
      <c r="ILC94" s="169"/>
      <c r="ILD94" s="169"/>
      <c r="ILE94" s="169"/>
      <c r="ILF94" s="169"/>
      <c r="ILG94" s="169"/>
      <c r="ILH94" s="169"/>
      <c r="ILI94" s="169"/>
      <c r="ILJ94" s="169"/>
      <c r="ILK94" s="169"/>
      <c r="ILL94" s="169"/>
      <c r="ILM94" s="169"/>
      <c r="ILN94" s="169"/>
      <c r="ILO94" s="169"/>
      <c r="ILP94" s="169"/>
      <c r="ILQ94" s="169"/>
      <c r="ILR94" s="169"/>
      <c r="ILS94" s="169"/>
      <c r="ILT94" s="169"/>
      <c r="ILU94" s="169"/>
      <c r="ILV94" s="169"/>
      <c r="ILW94" s="169"/>
      <c r="ILX94" s="169"/>
      <c r="ILY94" s="169"/>
      <c r="ILZ94" s="169"/>
      <c r="IMA94" s="169"/>
      <c r="IMB94" s="169"/>
      <c r="IMC94" s="169"/>
      <c r="IMD94" s="169"/>
      <c r="IME94" s="169"/>
      <c r="IMF94" s="169"/>
      <c r="IMG94" s="169"/>
      <c r="IMH94" s="169"/>
      <c r="IMI94" s="169"/>
      <c r="IMJ94" s="169"/>
      <c r="IMK94" s="169"/>
      <c r="IML94" s="169"/>
      <c r="IMM94" s="169"/>
      <c r="IMN94" s="169"/>
      <c r="IMO94" s="169"/>
      <c r="IMP94" s="169"/>
      <c r="IMQ94" s="169"/>
      <c r="IMR94" s="169"/>
      <c r="IMS94" s="169"/>
      <c r="IMT94" s="169"/>
      <c r="IMU94" s="169"/>
      <c r="IMV94" s="169"/>
      <c r="IMW94" s="169"/>
      <c r="IMX94" s="169"/>
      <c r="IMY94" s="169"/>
      <c r="IMZ94" s="169"/>
      <c r="INA94" s="169"/>
      <c r="INB94" s="169"/>
      <c r="INC94" s="169"/>
      <c r="IND94" s="169"/>
      <c r="INE94" s="169"/>
      <c r="INF94" s="169"/>
      <c r="ING94" s="169"/>
      <c r="INH94" s="169"/>
      <c r="INI94" s="169"/>
      <c r="INJ94" s="169"/>
      <c r="INK94" s="169"/>
      <c r="INL94" s="169"/>
      <c r="INM94" s="169"/>
      <c r="INN94" s="169"/>
      <c r="INO94" s="169"/>
      <c r="INP94" s="169"/>
      <c r="INQ94" s="169"/>
      <c r="INR94" s="169"/>
      <c r="INS94" s="169"/>
      <c r="INT94" s="169"/>
      <c r="INU94" s="169"/>
      <c r="INV94" s="169"/>
      <c r="INW94" s="169"/>
      <c r="INX94" s="169"/>
      <c r="INY94" s="169"/>
      <c r="INZ94" s="169"/>
      <c r="IOA94" s="169"/>
      <c r="IOB94" s="169"/>
      <c r="IOC94" s="169"/>
      <c r="IOD94" s="169"/>
      <c r="IOE94" s="169"/>
      <c r="IOF94" s="169"/>
      <c r="IOG94" s="169"/>
      <c r="IOH94" s="169"/>
      <c r="IOI94" s="169"/>
      <c r="IOJ94" s="169"/>
      <c r="IOK94" s="169"/>
      <c r="IOL94" s="169"/>
      <c r="IOM94" s="169"/>
      <c r="ION94" s="169"/>
      <c r="IOO94" s="169"/>
      <c r="IOP94" s="169"/>
      <c r="IOQ94" s="169"/>
      <c r="IOR94" s="169"/>
      <c r="IOS94" s="169"/>
      <c r="IOT94" s="169"/>
      <c r="IOU94" s="169"/>
      <c r="IOV94" s="169"/>
      <c r="IOW94" s="169"/>
      <c r="IOX94" s="169"/>
      <c r="IOY94" s="169"/>
      <c r="IOZ94" s="169"/>
      <c r="IPA94" s="169"/>
      <c r="IPB94" s="169"/>
      <c r="IPC94" s="169"/>
      <c r="IPD94" s="169"/>
      <c r="IPE94" s="169"/>
      <c r="IPF94" s="169"/>
      <c r="IPG94" s="169"/>
      <c r="IPH94" s="169"/>
      <c r="IPI94" s="169"/>
      <c r="IPJ94" s="169"/>
      <c r="IPK94" s="169"/>
      <c r="IPL94" s="169"/>
      <c r="IPM94" s="169"/>
      <c r="IPN94" s="169"/>
      <c r="IPO94" s="169"/>
      <c r="IPP94" s="169"/>
      <c r="IPQ94" s="169"/>
      <c r="IPR94" s="169"/>
      <c r="IPS94" s="169"/>
      <c r="IPT94" s="169"/>
      <c r="IPU94" s="169"/>
      <c r="IPV94" s="169"/>
      <c r="IPW94" s="169"/>
      <c r="IPX94" s="169"/>
      <c r="IPY94" s="169"/>
      <c r="IPZ94" s="169"/>
      <c r="IQA94" s="169"/>
      <c r="IQB94" s="169"/>
      <c r="IQC94" s="169"/>
      <c r="IQD94" s="169"/>
      <c r="IQE94" s="169"/>
      <c r="IQF94" s="169"/>
      <c r="IQG94" s="169"/>
      <c r="IQH94" s="169"/>
      <c r="IQI94" s="169"/>
      <c r="IQJ94" s="169"/>
      <c r="IQK94" s="169"/>
      <c r="IQL94" s="169"/>
      <c r="IQM94" s="169"/>
      <c r="IQN94" s="169"/>
      <c r="IQO94" s="169"/>
      <c r="IQP94" s="169"/>
      <c r="IQQ94" s="169"/>
      <c r="IQR94" s="169"/>
      <c r="IQS94" s="169"/>
      <c r="IQT94" s="169"/>
      <c r="IQU94" s="169"/>
      <c r="IQV94" s="169"/>
      <c r="IQW94" s="169"/>
      <c r="IQX94" s="169"/>
      <c r="IQY94" s="169"/>
      <c r="IQZ94" s="169"/>
      <c r="IRA94" s="169"/>
      <c r="IRB94" s="169"/>
      <c r="IRC94" s="169"/>
      <c r="IRD94" s="169"/>
      <c r="IRE94" s="169"/>
      <c r="IRF94" s="169"/>
      <c r="IRG94" s="169"/>
      <c r="IRH94" s="169"/>
      <c r="IRI94" s="169"/>
      <c r="IRJ94" s="169"/>
      <c r="IRK94" s="169"/>
      <c r="IRL94" s="169"/>
      <c r="IRM94" s="169"/>
      <c r="IRN94" s="169"/>
      <c r="IRO94" s="169"/>
      <c r="IRP94" s="169"/>
      <c r="IRQ94" s="169"/>
      <c r="IRR94" s="169"/>
      <c r="IRS94" s="169"/>
      <c r="IRT94" s="169"/>
      <c r="IRU94" s="169"/>
      <c r="IRV94" s="169"/>
      <c r="IRW94" s="169"/>
      <c r="IRX94" s="169"/>
      <c r="IRY94" s="169"/>
      <c r="IRZ94" s="169"/>
      <c r="ISA94" s="169"/>
      <c r="ISB94" s="169"/>
      <c r="ISC94" s="169"/>
      <c r="ISD94" s="169"/>
      <c r="ISE94" s="169"/>
      <c r="ISF94" s="169"/>
      <c r="ISG94" s="169"/>
      <c r="ISH94" s="169"/>
      <c r="ISI94" s="169"/>
      <c r="ISJ94" s="169"/>
      <c r="ISK94" s="169"/>
      <c r="ISL94" s="169"/>
      <c r="ISM94" s="169"/>
      <c r="ISN94" s="169"/>
      <c r="ISO94" s="169"/>
      <c r="ISP94" s="169"/>
      <c r="ISQ94" s="169"/>
      <c r="ISR94" s="169"/>
      <c r="ISS94" s="169"/>
      <c r="IST94" s="169"/>
      <c r="ISU94" s="169"/>
      <c r="ISV94" s="169"/>
      <c r="ISW94" s="169"/>
      <c r="ISX94" s="169"/>
      <c r="ISY94" s="169"/>
      <c r="ISZ94" s="169"/>
      <c r="ITA94" s="169"/>
      <c r="ITB94" s="169"/>
      <c r="ITC94" s="169"/>
      <c r="ITD94" s="169"/>
      <c r="ITE94" s="169"/>
      <c r="ITF94" s="169"/>
      <c r="ITG94" s="169"/>
      <c r="ITH94" s="169"/>
      <c r="ITI94" s="169"/>
      <c r="ITJ94" s="169"/>
      <c r="ITK94" s="169"/>
      <c r="ITL94" s="169"/>
      <c r="ITM94" s="169"/>
      <c r="ITN94" s="169"/>
      <c r="ITO94" s="169"/>
      <c r="ITP94" s="169"/>
      <c r="ITQ94" s="169"/>
      <c r="ITR94" s="169"/>
      <c r="ITS94" s="169"/>
      <c r="ITT94" s="169"/>
      <c r="ITU94" s="169"/>
      <c r="ITV94" s="169"/>
      <c r="ITW94" s="169"/>
      <c r="ITX94" s="169"/>
      <c r="ITY94" s="169"/>
      <c r="ITZ94" s="169"/>
      <c r="IUA94" s="169"/>
      <c r="IUB94" s="169"/>
      <c r="IUC94" s="169"/>
      <c r="IUD94" s="169"/>
      <c r="IUE94" s="169"/>
      <c r="IUF94" s="169"/>
      <c r="IUG94" s="169"/>
      <c r="IUH94" s="169"/>
      <c r="IUI94" s="169"/>
      <c r="IUJ94" s="169"/>
      <c r="IUK94" s="169"/>
      <c r="IUL94" s="169"/>
      <c r="IUM94" s="169"/>
      <c r="IUN94" s="169"/>
      <c r="IUO94" s="169"/>
      <c r="IUP94" s="169"/>
      <c r="IUQ94" s="169"/>
      <c r="IUR94" s="169"/>
      <c r="IUS94" s="169"/>
      <c r="IUT94" s="169"/>
      <c r="IUU94" s="169"/>
      <c r="IUV94" s="169"/>
      <c r="IUW94" s="169"/>
      <c r="IUX94" s="169"/>
      <c r="IUY94" s="169"/>
      <c r="IUZ94" s="169"/>
      <c r="IVA94" s="169"/>
      <c r="IVB94" s="169"/>
      <c r="IVC94" s="169"/>
      <c r="IVD94" s="169"/>
      <c r="IVE94" s="169"/>
      <c r="IVF94" s="169"/>
      <c r="IVG94" s="169"/>
      <c r="IVH94" s="169"/>
      <c r="IVI94" s="169"/>
      <c r="IVJ94" s="169"/>
      <c r="IVK94" s="169"/>
      <c r="IVL94" s="169"/>
      <c r="IVM94" s="169"/>
      <c r="IVN94" s="169"/>
      <c r="IVO94" s="169"/>
      <c r="IVP94" s="169"/>
      <c r="IVQ94" s="169"/>
      <c r="IVR94" s="169"/>
      <c r="IVS94" s="169"/>
      <c r="IVT94" s="169"/>
      <c r="IVU94" s="169"/>
      <c r="IVV94" s="169"/>
      <c r="IVW94" s="169"/>
      <c r="IVX94" s="169"/>
      <c r="IVY94" s="169"/>
      <c r="IVZ94" s="169"/>
      <c r="IWA94" s="169"/>
      <c r="IWB94" s="169"/>
      <c r="IWC94" s="169"/>
      <c r="IWD94" s="169"/>
      <c r="IWE94" s="169"/>
      <c r="IWF94" s="169"/>
      <c r="IWG94" s="169"/>
      <c r="IWH94" s="169"/>
      <c r="IWI94" s="169"/>
      <c r="IWJ94" s="169"/>
      <c r="IWK94" s="169"/>
      <c r="IWL94" s="169"/>
      <c r="IWM94" s="169"/>
      <c r="IWN94" s="169"/>
      <c r="IWO94" s="169"/>
      <c r="IWP94" s="169"/>
      <c r="IWQ94" s="169"/>
      <c r="IWR94" s="169"/>
      <c r="IWS94" s="169"/>
      <c r="IWT94" s="169"/>
      <c r="IWU94" s="169"/>
      <c r="IWV94" s="169"/>
      <c r="IWW94" s="169"/>
      <c r="IWX94" s="169"/>
      <c r="IWY94" s="169"/>
      <c r="IWZ94" s="169"/>
      <c r="IXA94" s="169"/>
      <c r="IXB94" s="169"/>
      <c r="IXC94" s="169"/>
      <c r="IXD94" s="169"/>
      <c r="IXE94" s="169"/>
      <c r="IXF94" s="169"/>
      <c r="IXG94" s="169"/>
      <c r="IXH94" s="169"/>
      <c r="IXI94" s="169"/>
      <c r="IXJ94" s="169"/>
      <c r="IXK94" s="169"/>
      <c r="IXL94" s="169"/>
      <c r="IXM94" s="169"/>
      <c r="IXN94" s="169"/>
      <c r="IXO94" s="169"/>
      <c r="IXP94" s="169"/>
      <c r="IXQ94" s="169"/>
      <c r="IXR94" s="169"/>
      <c r="IXS94" s="169"/>
      <c r="IXT94" s="169"/>
      <c r="IXU94" s="169"/>
      <c r="IXV94" s="169"/>
      <c r="IXW94" s="169"/>
      <c r="IXX94" s="169"/>
      <c r="IXY94" s="169"/>
      <c r="IXZ94" s="169"/>
      <c r="IYA94" s="169"/>
      <c r="IYB94" s="169"/>
      <c r="IYC94" s="169"/>
      <c r="IYD94" s="169"/>
      <c r="IYE94" s="169"/>
      <c r="IYF94" s="169"/>
      <c r="IYG94" s="169"/>
      <c r="IYH94" s="169"/>
      <c r="IYI94" s="169"/>
      <c r="IYJ94" s="169"/>
      <c r="IYK94" s="169"/>
      <c r="IYL94" s="169"/>
      <c r="IYM94" s="169"/>
      <c r="IYN94" s="169"/>
      <c r="IYO94" s="169"/>
      <c r="IYP94" s="169"/>
      <c r="IYQ94" s="169"/>
      <c r="IYR94" s="169"/>
      <c r="IYS94" s="169"/>
      <c r="IYT94" s="169"/>
      <c r="IYU94" s="169"/>
      <c r="IYV94" s="169"/>
      <c r="IYW94" s="169"/>
      <c r="IYX94" s="169"/>
      <c r="IYY94" s="169"/>
      <c r="IYZ94" s="169"/>
      <c r="IZA94" s="169"/>
      <c r="IZB94" s="169"/>
      <c r="IZC94" s="169"/>
      <c r="IZD94" s="169"/>
      <c r="IZE94" s="169"/>
      <c r="IZF94" s="169"/>
      <c r="IZG94" s="169"/>
      <c r="IZH94" s="169"/>
      <c r="IZI94" s="169"/>
      <c r="IZJ94" s="169"/>
      <c r="IZK94" s="169"/>
      <c r="IZL94" s="169"/>
      <c r="IZM94" s="169"/>
      <c r="IZN94" s="169"/>
      <c r="IZO94" s="169"/>
      <c r="IZP94" s="169"/>
      <c r="IZQ94" s="169"/>
      <c r="IZR94" s="169"/>
      <c r="IZS94" s="169"/>
      <c r="IZT94" s="169"/>
      <c r="IZU94" s="169"/>
      <c r="IZV94" s="169"/>
      <c r="IZW94" s="169"/>
      <c r="IZX94" s="169"/>
      <c r="IZY94" s="169"/>
      <c r="IZZ94" s="169"/>
      <c r="JAA94" s="169"/>
      <c r="JAB94" s="169"/>
      <c r="JAC94" s="169"/>
      <c r="JAD94" s="169"/>
      <c r="JAE94" s="169"/>
      <c r="JAF94" s="169"/>
      <c r="JAG94" s="169"/>
      <c r="JAH94" s="169"/>
      <c r="JAI94" s="169"/>
      <c r="JAJ94" s="169"/>
      <c r="JAK94" s="169"/>
      <c r="JAL94" s="169"/>
      <c r="JAM94" s="169"/>
      <c r="JAN94" s="169"/>
      <c r="JAO94" s="169"/>
      <c r="JAP94" s="169"/>
      <c r="JAQ94" s="169"/>
      <c r="JAR94" s="169"/>
      <c r="JAS94" s="169"/>
      <c r="JAT94" s="169"/>
      <c r="JAU94" s="169"/>
      <c r="JAV94" s="169"/>
      <c r="JAW94" s="169"/>
      <c r="JAX94" s="169"/>
      <c r="JAY94" s="169"/>
      <c r="JAZ94" s="169"/>
      <c r="JBA94" s="169"/>
      <c r="JBB94" s="169"/>
      <c r="JBC94" s="169"/>
      <c r="JBD94" s="169"/>
      <c r="JBE94" s="169"/>
      <c r="JBF94" s="169"/>
      <c r="JBG94" s="169"/>
      <c r="JBH94" s="169"/>
      <c r="JBI94" s="169"/>
      <c r="JBJ94" s="169"/>
      <c r="JBK94" s="169"/>
      <c r="JBL94" s="169"/>
      <c r="JBM94" s="169"/>
      <c r="JBN94" s="169"/>
      <c r="JBO94" s="169"/>
      <c r="JBP94" s="169"/>
      <c r="JBQ94" s="169"/>
      <c r="JBR94" s="169"/>
      <c r="JBS94" s="169"/>
      <c r="JBT94" s="169"/>
      <c r="JBU94" s="169"/>
      <c r="JBV94" s="169"/>
      <c r="JBW94" s="169"/>
      <c r="JBX94" s="169"/>
      <c r="JBY94" s="169"/>
      <c r="JBZ94" s="169"/>
      <c r="JCA94" s="169"/>
      <c r="JCB94" s="169"/>
      <c r="JCC94" s="169"/>
      <c r="JCD94" s="169"/>
      <c r="JCE94" s="169"/>
      <c r="JCF94" s="169"/>
      <c r="JCG94" s="169"/>
      <c r="JCH94" s="169"/>
      <c r="JCI94" s="169"/>
      <c r="JCJ94" s="169"/>
      <c r="JCK94" s="169"/>
      <c r="JCL94" s="169"/>
      <c r="JCM94" s="169"/>
      <c r="JCN94" s="169"/>
      <c r="JCO94" s="169"/>
      <c r="JCP94" s="169"/>
      <c r="JCQ94" s="169"/>
      <c r="JCR94" s="169"/>
      <c r="JCS94" s="169"/>
      <c r="JCT94" s="169"/>
      <c r="JCU94" s="169"/>
      <c r="JCV94" s="169"/>
      <c r="JCW94" s="169"/>
      <c r="JCX94" s="169"/>
      <c r="JCY94" s="169"/>
      <c r="JCZ94" s="169"/>
      <c r="JDA94" s="169"/>
      <c r="JDB94" s="169"/>
      <c r="JDC94" s="169"/>
      <c r="JDD94" s="169"/>
      <c r="JDE94" s="169"/>
      <c r="JDF94" s="169"/>
      <c r="JDG94" s="169"/>
      <c r="JDH94" s="169"/>
      <c r="JDI94" s="169"/>
      <c r="JDJ94" s="169"/>
      <c r="JDK94" s="169"/>
      <c r="JDL94" s="169"/>
      <c r="JDM94" s="169"/>
      <c r="JDN94" s="169"/>
      <c r="JDO94" s="169"/>
      <c r="JDP94" s="169"/>
      <c r="JDQ94" s="169"/>
      <c r="JDR94" s="169"/>
      <c r="JDS94" s="169"/>
      <c r="JDT94" s="169"/>
      <c r="JDU94" s="169"/>
      <c r="JDV94" s="169"/>
      <c r="JDW94" s="169"/>
      <c r="JDX94" s="169"/>
      <c r="JDY94" s="169"/>
      <c r="JDZ94" s="169"/>
      <c r="JEA94" s="169"/>
      <c r="JEB94" s="169"/>
      <c r="JEC94" s="169"/>
      <c r="JED94" s="169"/>
      <c r="JEE94" s="169"/>
      <c r="JEF94" s="169"/>
      <c r="JEG94" s="169"/>
      <c r="JEH94" s="169"/>
      <c r="JEI94" s="169"/>
      <c r="JEJ94" s="169"/>
      <c r="JEK94" s="169"/>
      <c r="JEL94" s="169"/>
      <c r="JEM94" s="169"/>
      <c r="JEN94" s="169"/>
      <c r="JEO94" s="169"/>
      <c r="JEP94" s="169"/>
      <c r="JEQ94" s="169"/>
      <c r="JER94" s="169"/>
      <c r="JES94" s="169"/>
      <c r="JET94" s="169"/>
      <c r="JEU94" s="169"/>
      <c r="JEV94" s="169"/>
      <c r="JEW94" s="169"/>
      <c r="JEX94" s="169"/>
      <c r="JEY94" s="169"/>
      <c r="JEZ94" s="169"/>
      <c r="JFA94" s="169"/>
      <c r="JFB94" s="169"/>
      <c r="JFC94" s="169"/>
      <c r="JFD94" s="169"/>
      <c r="JFE94" s="169"/>
      <c r="JFF94" s="169"/>
      <c r="JFG94" s="169"/>
      <c r="JFH94" s="169"/>
      <c r="JFI94" s="169"/>
      <c r="JFJ94" s="169"/>
      <c r="JFK94" s="169"/>
      <c r="JFL94" s="169"/>
      <c r="JFM94" s="169"/>
      <c r="JFN94" s="169"/>
      <c r="JFO94" s="169"/>
      <c r="JFP94" s="169"/>
      <c r="JFQ94" s="169"/>
      <c r="JFR94" s="169"/>
      <c r="JFS94" s="169"/>
      <c r="JFT94" s="169"/>
      <c r="JFU94" s="169"/>
      <c r="JFV94" s="169"/>
      <c r="JFW94" s="169"/>
      <c r="JFX94" s="169"/>
      <c r="JFY94" s="169"/>
      <c r="JFZ94" s="169"/>
      <c r="JGA94" s="169"/>
      <c r="JGB94" s="169"/>
      <c r="JGC94" s="169"/>
      <c r="JGD94" s="169"/>
      <c r="JGE94" s="169"/>
      <c r="JGF94" s="169"/>
      <c r="JGG94" s="169"/>
      <c r="JGH94" s="169"/>
      <c r="JGI94" s="169"/>
      <c r="JGJ94" s="169"/>
      <c r="JGK94" s="169"/>
      <c r="JGL94" s="169"/>
      <c r="JGM94" s="169"/>
      <c r="JGN94" s="169"/>
      <c r="JGO94" s="169"/>
      <c r="JGP94" s="169"/>
      <c r="JGQ94" s="169"/>
      <c r="JGR94" s="169"/>
      <c r="JGS94" s="169"/>
      <c r="JGT94" s="169"/>
      <c r="JGU94" s="169"/>
      <c r="JGV94" s="169"/>
      <c r="JGW94" s="169"/>
      <c r="JGX94" s="169"/>
      <c r="JGY94" s="169"/>
      <c r="JGZ94" s="169"/>
      <c r="JHA94" s="169"/>
      <c r="JHB94" s="169"/>
      <c r="JHC94" s="169"/>
      <c r="JHD94" s="169"/>
      <c r="JHE94" s="169"/>
      <c r="JHF94" s="169"/>
      <c r="JHG94" s="169"/>
      <c r="JHH94" s="169"/>
      <c r="JHI94" s="169"/>
      <c r="JHJ94" s="169"/>
      <c r="JHK94" s="169"/>
      <c r="JHL94" s="169"/>
      <c r="JHM94" s="169"/>
      <c r="JHN94" s="169"/>
      <c r="JHO94" s="169"/>
      <c r="JHP94" s="169"/>
      <c r="JHQ94" s="169"/>
      <c r="JHR94" s="169"/>
      <c r="JHS94" s="169"/>
      <c r="JHT94" s="169"/>
      <c r="JHU94" s="169"/>
      <c r="JHV94" s="169"/>
      <c r="JHW94" s="169"/>
      <c r="JHX94" s="169"/>
      <c r="JHY94" s="169"/>
      <c r="JHZ94" s="169"/>
      <c r="JIA94" s="169"/>
      <c r="JIB94" s="169"/>
      <c r="JIC94" s="169"/>
      <c r="JID94" s="169"/>
      <c r="JIE94" s="169"/>
      <c r="JIF94" s="169"/>
      <c r="JIG94" s="169"/>
      <c r="JIH94" s="169"/>
      <c r="JII94" s="169"/>
      <c r="JIJ94" s="169"/>
      <c r="JIK94" s="169"/>
      <c r="JIL94" s="169"/>
      <c r="JIM94" s="169"/>
      <c r="JIN94" s="169"/>
      <c r="JIO94" s="169"/>
      <c r="JIP94" s="169"/>
      <c r="JIQ94" s="169"/>
      <c r="JIR94" s="169"/>
      <c r="JIS94" s="169"/>
      <c r="JIT94" s="169"/>
      <c r="JIU94" s="169"/>
      <c r="JIV94" s="169"/>
      <c r="JIW94" s="169"/>
      <c r="JIX94" s="169"/>
      <c r="JIY94" s="169"/>
      <c r="JIZ94" s="169"/>
      <c r="JJA94" s="169"/>
      <c r="JJB94" s="169"/>
      <c r="JJC94" s="169"/>
      <c r="JJD94" s="169"/>
      <c r="JJE94" s="169"/>
      <c r="JJF94" s="169"/>
      <c r="JJG94" s="169"/>
      <c r="JJH94" s="169"/>
      <c r="JJI94" s="169"/>
      <c r="JJJ94" s="169"/>
      <c r="JJK94" s="169"/>
      <c r="JJL94" s="169"/>
      <c r="JJM94" s="169"/>
      <c r="JJN94" s="169"/>
      <c r="JJO94" s="169"/>
      <c r="JJP94" s="169"/>
      <c r="JJQ94" s="169"/>
      <c r="JJR94" s="169"/>
      <c r="JJS94" s="169"/>
      <c r="JJT94" s="169"/>
      <c r="JJU94" s="169"/>
      <c r="JJV94" s="169"/>
      <c r="JJW94" s="169"/>
      <c r="JJX94" s="169"/>
      <c r="JJY94" s="169"/>
      <c r="JJZ94" s="169"/>
      <c r="JKA94" s="169"/>
      <c r="JKB94" s="169"/>
      <c r="JKC94" s="169"/>
      <c r="JKD94" s="169"/>
      <c r="JKE94" s="169"/>
      <c r="JKF94" s="169"/>
      <c r="JKG94" s="169"/>
      <c r="JKH94" s="169"/>
      <c r="JKI94" s="169"/>
      <c r="JKJ94" s="169"/>
      <c r="JKK94" s="169"/>
      <c r="JKL94" s="169"/>
      <c r="JKM94" s="169"/>
      <c r="JKN94" s="169"/>
      <c r="JKO94" s="169"/>
      <c r="JKP94" s="169"/>
      <c r="JKQ94" s="169"/>
      <c r="JKR94" s="169"/>
      <c r="JKS94" s="169"/>
      <c r="JKT94" s="169"/>
      <c r="JKU94" s="169"/>
      <c r="JKV94" s="169"/>
      <c r="JKW94" s="169"/>
      <c r="JKX94" s="169"/>
      <c r="JKY94" s="169"/>
      <c r="JKZ94" s="169"/>
      <c r="JLA94" s="169"/>
      <c r="JLB94" s="169"/>
      <c r="JLC94" s="169"/>
      <c r="JLD94" s="169"/>
      <c r="JLE94" s="169"/>
      <c r="JLF94" s="169"/>
      <c r="JLG94" s="169"/>
      <c r="JLH94" s="169"/>
      <c r="JLI94" s="169"/>
      <c r="JLJ94" s="169"/>
      <c r="JLK94" s="169"/>
      <c r="JLL94" s="169"/>
      <c r="JLM94" s="169"/>
      <c r="JLN94" s="169"/>
      <c r="JLO94" s="169"/>
      <c r="JLP94" s="169"/>
      <c r="JLQ94" s="169"/>
      <c r="JLR94" s="169"/>
      <c r="JLS94" s="169"/>
      <c r="JLT94" s="169"/>
      <c r="JLU94" s="169"/>
      <c r="JLV94" s="169"/>
      <c r="JLW94" s="169"/>
      <c r="JLX94" s="169"/>
      <c r="JLY94" s="169"/>
      <c r="JLZ94" s="169"/>
      <c r="JMA94" s="169"/>
      <c r="JMB94" s="169"/>
      <c r="JMC94" s="169"/>
      <c r="JMD94" s="169"/>
      <c r="JME94" s="169"/>
      <c r="JMF94" s="169"/>
      <c r="JMG94" s="169"/>
      <c r="JMH94" s="169"/>
      <c r="JMI94" s="169"/>
      <c r="JMJ94" s="169"/>
      <c r="JMK94" s="169"/>
      <c r="JML94" s="169"/>
      <c r="JMM94" s="169"/>
      <c r="JMN94" s="169"/>
      <c r="JMO94" s="169"/>
      <c r="JMP94" s="169"/>
      <c r="JMQ94" s="169"/>
      <c r="JMR94" s="169"/>
      <c r="JMS94" s="169"/>
      <c r="JMT94" s="169"/>
      <c r="JMU94" s="169"/>
      <c r="JMV94" s="169"/>
      <c r="JMW94" s="169"/>
      <c r="JMX94" s="169"/>
      <c r="JMY94" s="169"/>
      <c r="JMZ94" s="169"/>
      <c r="JNA94" s="169"/>
      <c r="JNB94" s="169"/>
      <c r="JNC94" s="169"/>
      <c r="JND94" s="169"/>
      <c r="JNE94" s="169"/>
      <c r="JNF94" s="169"/>
      <c r="JNG94" s="169"/>
      <c r="JNH94" s="169"/>
      <c r="JNI94" s="169"/>
      <c r="JNJ94" s="169"/>
      <c r="JNK94" s="169"/>
      <c r="JNL94" s="169"/>
      <c r="JNM94" s="169"/>
      <c r="JNN94" s="169"/>
      <c r="JNO94" s="169"/>
      <c r="JNP94" s="169"/>
      <c r="JNQ94" s="169"/>
      <c r="JNR94" s="169"/>
      <c r="JNS94" s="169"/>
      <c r="JNT94" s="169"/>
      <c r="JNU94" s="169"/>
      <c r="JNV94" s="169"/>
      <c r="JNW94" s="169"/>
      <c r="JNX94" s="169"/>
      <c r="JNY94" s="169"/>
      <c r="JNZ94" s="169"/>
      <c r="JOA94" s="169"/>
      <c r="JOB94" s="169"/>
      <c r="JOC94" s="169"/>
      <c r="JOD94" s="169"/>
      <c r="JOE94" s="169"/>
      <c r="JOF94" s="169"/>
      <c r="JOG94" s="169"/>
      <c r="JOH94" s="169"/>
      <c r="JOI94" s="169"/>
      <c r="JOJ94" s="169"/>
      <c r="JOK94" s="169"/>
      <c r="JOL94" s="169"/>
      <c r="JOM94" s="169"/>
      <c r="JON94" s="169"/>
      <c r="JOO94" s="169"/>
      <c r="JOP94" s="169"/>
      <c r="JOQ94" s="169"/>
      <c r="JOR94" s="169"/>
      <c r="JOS94" s="169"/>
      <c r="JOT94" s="169"/>
      <c r="JOU94" s="169"/>
      <c r="JOV94" s="169"/>
      <c r="JOW94" s="169"/>
      <c r="JOX94" s="169"/>
      <c r="JOY94" s="169"/>
      <c r="JOZ94" s="169"/>
      <c r="JPA94" s="169"/>
      <c r="JPB94" s="169"/>
      <c r="JPC94" s="169"/>
      <c r="JPD94" s="169"/>
      <c r="JPE94" s="169"/>
      <c r="JPF94" s="169"/>
      <c r="JPG94" s="169"/>
      <c r="JPH94" s="169"/>
      <c r="JPI94" s="169"/>
      <c r="JPJ94" s="169"/>
      <c r="JPK94" s="169"/>
      <c r="JPL94" s="169"/>
      <c r="JPM94" s="169"/>
      <c r="JPN94" s="169"/>
      <c r="JPO94" s="169"/>
      <c r="JPP94" s="169"/>
      <c r="JPQ94" s="169"/>
      <c r="JPR94" s="169"/>
      <c r="JPS94" s="169"/>
      <c r="JPT94" s="169"/>
      <c r="JPU94" s="169"/>
      <c r="JPV94" s="169"/>
      <c r="JPW94" s="169"/>
      <c r="JPX94" s="169"/>
      <c r="JPY94" s="169"/>
      <c r="JPZ94" s="169"/>
      <c r="JQA94" s="169"/>
      <c r="JQB94" s="169"/>
      <c r="JQC94" s="169"/>
      <c r="JQD94" s="169"/>
      <c r="JQE94" s="169"/>
      <c r="JQF94" s="169"/>
      <c r="JQG94" s="169"/>
      <c r="JQH94" s="169"/>
      <c r="JQI94" s="169"/>
      <c r="JQJ94" s="169"/>
      <c r="JQK94" s="169"/>
      <c r="JQL94" s="169"/>
      <c r="JQM94" s="169"/>
      <c r="JQN94" s="169"/>
      <c r="JQO94" s="169"/>
      <c r="JQP94" s="169"/>
      <c r="JQQ94" s="169"/>
      <c r="JQR94" s="169"/>
      <c r="JQS94" s="169"/>
      <c r="JQT94" s="169"/>
      <c r="JQU94" s="169"/>
      <c r="JQV94" s="169"/>
      <c r="JQW94" s="169"/>
      <c r="JQX94" s="169"/>
      <c r="JQY94" s="169"/>
      <c r="JQZ94" s="169"/>
      <c r="JRA94" s="169"/>
      <c r="JRB94" s="169"/>
      <c r="JRC94" s="169"/>
      <c r="JRD94" s="169"/>
      <c r="JRE94" s="169"/>
      <c r="JRF94" s="169"/>
      <c r="JRG94" s="169"/>
      <c r="JRH94" s="169"/>
      <c r="JRI94" s="169"/>
      <c r="JRJ94" s="169"/>
      <c r="JRK94" s="169"/>
      <c r="JRL94" s="169"/>
      <c r="JRM94" s="169"/>
      <c r="JRN94" s="169"/>
      <c r="JRO94" s="169"/>
      <c r="JRP94" s="169"/>
      <c r="JRQ94" s="169"/>
      <c r="JRR94" s="169"/>
      <c r="JRS94" s="169"/>
      <c r="JRT94" s="169"/>
      <c r="JRU94" s="169"/>
      <c r="JRV94" s="169"/>
      <c r="JRW94" s="169"/>
      <c r="JRX94" s="169"/>
      <c r="JRY94" s="169"/>
      <c r="JRZ94" s="169"/>
      <c r="JSA94" s="169"/>
      <c r="JSB94" s="169"/>
      <c r="JSC94" s="169"/>
      <c r="JSD94" s="169"/>
      <c r="JSE94" s="169"/>
      <c r="JSF94" s="169"/>
      <c r="JSG94" s="169"/>
      <c r="JSH94" s="169"/>
      <c r="JSI94" s="169"/>
      <c r="JSJ94" s="169"/>
      <c r="JSK94" s="169"/>
      <c r="JSL94" s="169"/>
      <c r="JSM94" s="169"/>
      <c r="JSN94" s="169"/>
      <c r="JSO94" s="169"/>
      <c r="JSP94" s="169"/>
      <c r="JSQ94" s="169"/>
      <c r="JSR94" s="169"/>
      <c r="JSS94" s="169"/>
      <c r="JST94" s="169"/>
      <c r="JSU94" s="169"/>
      <c r="JSV94" s="169"/>
      <c r="JSW94" s="169"/>
      <c r="JSX94" s="169"/>
      <c r="JSY94" s="169"/>
      <c r="JSZ94" s="169"/>
      <c r="JTA94" s="169"/>
      <c r="JTB94" s="169"/>
      <c r="JTC94" s="169"/>
      <c r="JTD94" s="169"/>
      <c r="JTE94" s="169"/>
      <c r="JTF94" s="169"/>
      <c r="JTG94" s="169"/>
      <c r="JTH94" s="169"/>
      <c r="JTI94" s="169"/>
      <c r="JTJ94" s="169"/>
      <c r="JTK94" s="169"/>
      <c r="JTL94" s="169"/>
      <c r="JTM94" s="169"/>
      <c r="JTN94" s="169"/>
      <c r="JTO94" s="169"/>
      <c r="JTP94" s="169"/>
      <c r="JTQ94" s="169"/>
      <c r="JTR94" s="169"/>
      <c r="JTS94" s="169"/>
      <c r="JTT94" s="169"/>
      <c r="JTU94" s="169"/>
      <c r="JTV94" s="169"/>
      <c r="JTW94" s="169"/>
      <c r="JTX94" s="169"/>
      <c r="JTY94" s="169"/>
      <c r="JTZ94" s="169"/>
      <c r="JUA94" s="169"/>
      <c r="JUB94" s="169"/>
      <c r="JUC94" s="169"/>
      <c r="JUD94" s="169"/>
      <c r="JUE94" s="169"/>
      <c r="JUF94" s="169"/>
      <c r="JUG94" s="169"/>
      <c r="JUH94" s="169"/>
      <c r="JUI94" s="169"/>
      <c r="JUJ94" s="169"/>
      <c r="JUK94" s="169"/>
      <c r="JUL94" s="169"/>
      <c r="JUM94" s="169"/>
      <c r="JUN94" s="169"/>
      <c r="JUO94" s="169"/>
      <c r="JUP94" s="169"/>
      <c r="JUQ94" s="169"/>
      <c r="JUR94" s="169"/>
      <c r="JUS94" s="169"/>
      <c r="JUT94" s="169"/>
      <c r="JUU94" s="169"/>
      <c r="JUV94" s="169"/>
      <c r="JUW94" s="169"/>
      <c r="JUX94" s="169"/>
      <c r="JUY94" s="169"/>
      <c r="JUZ94" s="169"/>
      <c r="JVA94" s="169"/>
      <c r="JVB94" s="169"/>
      <c r="JVC94" s="169"/>
      <c r="JVD94" s="169"/>
      <c r="JVE94" s="169"/>
      <c r="JVF94" s="169"/>
      <c r="JVG94" s="169"/>
      <c r="JVH94" s="169"/>
      <c r="JVI94" s="169"/>
      <c r="JVJ94" s="169"/>
      <c r="JVK94" s="169"/>
      <c r="JVL94" s="169"/>
      <c r="JVM94" s="169"/>
      <c r="JVN94" s="169"/>
      <c r="JVO94" s="169"/>
      <c r="JVP94" s="169"/>
      <c r="JVQ94" s="169"/>
      <c r="JVR94" s="169"/>
      <c r="JVS94" s="169"/>
      <c r="JVT94" s="169"/>
      <c r="JVU94" s="169"/>
      <c r="JVV94" s="169"/>
      <c r="JVW94" s="169"/>
      <c r="JVX94" s="169"/>
      <c r="JVY94" s="169"/>
      <c r="JVZ94" s="169"/>
      <c r="JWA94" s="169"/>
      <c r="JWB94" s="169"/>
      <c r="JWC94" s="169"/>
      <c r="JWD94" s="169"/>
      <c r="JWE94" s="169"/>
      <c r="JWF94" s="169"/>
      <c r="JWG94" s="169"/>
      <c r="JWH94" s="169"/>
      <c r="JWI94" s="169"/>
      <c r="JWJ94" s="169"/>
      <c r="JWK94" s="169"/>
      <c r="JWL94" s="169"/>
      <c r="JWM94" s="169"/>
      <c r="JWN94" s="169"/>
      <c r="JWO94" s="169"/>
      <c r="JWP94" s="169"/>
      <c r="JWQ94" s="169"/>
      <c r="JWR94" s="169"/>
      <c r="JWS94" s="169"/>
      <c r="JWT94" s="169"/>
      <c r="JWU94" s="169"/>
      <c r="JWV94" s="169"/>
      <c r="JWW94" s="169"/>
      <c r="JWX94" s="169"/>
      <c r="JWY94" s="169"/>
      <c r="JWZ94" s="169"/>
      <c r="JXA94" s="169"/>
      <c r="JXB94" s="169"/>
      <c r="JXC94" s="169"/>
      <c r="JXD94" s="169"/>
      <c r="JXE94" s="169"/>
      <c r="JXF94" s="169"/>
      <c r="JXG94" s="169"/>
      <c r="JXH94" s="169"/>
      <c r="JXI94" s="169"/>
      <c r="JXJ94" s="169"/>
      <c r="JXK94" s="169"/>
      <c r="JXL94" s="169"/>
      <c r="JXM94" s="169"/>
      <c r="JXN94" s="169"/>
      <c r="JXO94" s="169"/>
      <c r="JXP94" s="169"/>
      <c r="JXQ94" s="169"/>
      <c r="JXR94" s="169"/>
      <c r="JXS94" s="169"/>
      <c r="JXT94" s="169"/>
      <c r="JXU94" s="169"/>
      <c r="JXV94" s="169"/>
      <c r="JXW94" s="169"/>
      <c r="JXX94" s="169"/>
      <c r="JXY94" s="169"/>
      <c r="JXZ94" s="169"/>
      <c r="JYA94" s="169"/>
      <c r="JYB94" s="169"/>
      <c r="JYC94" s="169"/>
      <c r="JYD94" s="169"/>
      <c r="JYE94" s="169"/>
      <c r="JYF94" s="169"/>
      <c r="JYG94" s="169"/>
      <c r="JYH94" s="169"/>
      <c r="JYI94" s="169"/>
      <c r="JYJ94" s="169"/>
      <c r="JYK94" s="169"/>
      <c r="JYL94" s="169"/>
      <c r="JYM94" s="169"/>
      <c r="JYN94" s="169"/>
      <c r="JYO94" s="169"/>
      <c r="JYP94" s="169"/>
      <c r="JYQ94" s="169"/>
      <c r="JYR94" s="169"/>
      <c r="JYS94" s="169"/>
      <c r="JYT94" s="169"/>
      <c r="JYU94" s="169"/>
      <c r="JYV94" s="169"/>
      <c r="JYW94" s="169"/>
      <c r="JYX94" s="169"/>
      <c r="JYY94" s="169"/>
      <c r="JYZ94" s="169"/>
      <c r="JZA94" s="169"/>
      <c r="JZB94" s="169"/>
      <c r="JZC94" s="169"/>
      <c r="JZD94" s="169"/>
      <c r="JZE94" s="169"/>
      <c r="JZF94" s="169"/>
      <c r="JZG94" s="169"/>
      <c r="JZH94" s="169"/>
      <c r="JZI94" s="169"/>
      <c r="JZJ94" s="169"/>
      <c r="JZK94" s="169"/>
      <c r="JZL94" s="169"/>
      <c r="JZM94" s="169"/>
      <c r="JZN94" s="169"/>
      <c r="JZO94" s="169"/>
      <c r="JZP94" s="169"/>
      <c r="JZQ94" s="169"/>
      <c r="JZR94" s="169"/>
      <c r="JZS94" s="169"/>
      <c r="JZT94" s="169"/>
      <c r="JZU94" s="169"/>
      <c r="JZV94" s="169"/>
      <c r="JZW94" s="169"/>
      <c r="JZX94" s="169"/>
      <c r="JZY94" s="169"/>
      <c r="JZZ94" s="169"/>
      <c r="KAA94" s="169"/>
      <c r="KAB94" s="169"/>
      <c r="KAC94" s="169"/>
      <c r="KAD94" s="169"/>
      <c r="KAE94" s="169"/>
      <c r="KAF94" s="169"/>
      <c r="KAG94" s="169"/>
      <c r="KAH94" s="169"/>
      <c r="KAI94" s="169"/>
      <c r="KAJ94" s="169"/>
      <c r="KAK94" s="169"/>
      <c r="KAL94" s="169"/>
      <c r="KAM94" s="169"/>
      <c r="KAN94" s="169"/>
      <c r="KAO94" s="169"/>
      <c r="KAP94" s="169"/>
      <c r="KAQ94" s="169"/>
      <c r="KAR94" s="169"/>
      <c r="KAS94" s="169"/>
      <c r="KAT94" s="169"/>
      <c r="KAU94" s="169"/>
      <c r="KAV94" s="169"/>
      <c r="KAW94" s="169"/>
      <c r="KAX94" s="169"/>
      <c r="KAY94" s="169"/>
      <c r="KAZ94" s="169"/>
      <c r="KBA94" s="169"/>
      <c r="KBB94" s="169"/>
      <c r="KBC94" s="169"/>
      <c r="KBD94" s="169"/>
      <c r="KBE94" s="169"/>
      <c r="KBF94" s="169"/>
      <c r="KBG94" s="169"/>
      <c r="KBH94" s="169"/>
      <c r="KBI94" s="169"/>
      <c r="KBJ94" s="169"/>
      <c r="KBK94" s="169"/>
      <c r="KBL94" s="169"/>
      <c r="KBM94" s="169"/>
      <c r="KBN94" s="169"/>
      <c r="KBO94" s="169"/>
      <c r="KBP94" s="169"/>
      <c r="KBQ94" s="169"/>
      <c r="KBR94" s="169"/>
      <c r="KBS94" s="169"/>
      <c r="KBT94" s="169"/>
      <c r="KBU94" s="169"/>
      <c r="KBV94" s="169"/>
      <c r="KBW94" s="169"/>
      <c r="KBX94" s="169"/>
      <c r="KBY94" s="169"/>
      <c r="KBZ94" s="169"/>
      <c r="KCA94" s="169"/>
      <c r="KCB94" s="169"/>
      <c r="KCC94" s="169"/>
      <c r="KCD94" s="169"/>
      <c r="KCE94" s="169"/>
      <c r="KCF94" s="169"/>
      <c r="KCG94" s="169"/>
      <c r="KCH94" s="169"/>
      <c r="KCI94" s="169"/>
      <c r="KCJ94" s="169"/>
      <c r="KCK94" s="169"/>
      <c r="KCL94" s="169"/>
      <c r="KCM94" s="169"/>
      <c r="KCN94" s="169"/>
      <c r="KCO94" s="169"/>
      <c r="KCP94" s="169"/>
      <c r="KCQ94" s="169"/>
      <c r="KCR94" s="169"/>
      <c r="KCS94" s="169"/>
      <c r="KCT94" s="169"/>
      <c r="KCU94" s="169"/>
      <c r="KCV94" s="169"/>
      <c r="KCW94" s="169"/>
      <c r="KCX94" s="169"/>
      <c r="KCY94" s="169"/>
      <c r="KCZ94" s="169"/>
      <c r="KDA94" s="169"/>
      <c r="KDB94" s="169"/>
      <c r="KDC94" s="169"/>
      <c r="KDD94" s="169"/>
      <c r="KDE94" s="169"/>
      <c r="KDF94" s="169"/>
      <c r="KDG94" s="169"/>
      <c r="KDH94" s="169"/>
      <c r="KDI94" s="169"/>
      <c r="KDJ94" s="169"/>
      <c r="KDK94" s="169"/>
      <c r="KDL94" s="169"/>
      <c r="KDM94" s="169"/>
      <c r="KDN94" s="169"/>
      <c r="KDO94" s="169"/>
      <c r="KDP94" s="169"/>
      <c r="KDQ94" s="169"/>
      <c r="KDR94" s="169"/>
      <c r="KDS94" s="169"/>
      <c r="KDT94" s="169"/>
      <c r="KDU94" s="169"/>
      <c r="KDV94" s="169"/>
      <c r="KDW94" s="169"/>
      <c r="KDX94" s="169"/>
      <c r="KDY94" s="169"/>
      <c r="KDZ94" s="169"/>
      <c r="KEA94" s="169"/>
      <c r="KEB94" s="169"/>
      <c r="KEC94" s="169"/>
      <c r="KED94" s="169"/>
      <c r="KEE94" s="169"/>
      <c r="KEF94" s="169"/>
      <c r="KEG94" s="169"/>
      <c r="KEH94" s="169"/>
      <c r="KEI94" s="169"/>
      <c r="KEJ94" s="169"/>
      <c r="KEK94" s="169"/>
      <c r="KEL94" s="169"/>
      <c r="KEM94" s="169"/>
      <c r="KEN94" s="169"/>
      <c r="KEO94" s="169"/>
      <c r="KEP94" s="169"/>
      <c r="KEQ94" s="169"/>
      <c r="KER94" s="169"/>
      <c r="KES94" s="169"/>
      <c r="KET94" s="169"/>
      <c r="KEU94" s="169"/>
      <c r="KEV94" s="169"/>
      <c r="KEW94" s="169"/>
      <c r="KEX94" s="169"/>
      <c r="KEY94" s="169"/>
      <c r="KEZ94" s="169"/>
      <c r="KFA94" s="169"/>
      <c r="KFB94" s="169"/>
      <c r="KFC94" s="169"/>
      <c r="KFD94" s="169"/>
      <c r="KFE94" s="169"/>
      <c r="KFF94" s="169"/>
      <c r="KFG94" s="169"/>
      <c r="KFH94" s="169"/>
      <c r="KFI94" s="169"/>
      <c r="KFJ94" s="169"/>
      <c r="KFK94" s="169"/>
      <c r="KFL94" s="169"/>
      <c r="KFM94" s="169"/>
      <c r="KFN94" s="169"/>
      <c r="KFO94" s="169"/>
      <c r="KFP94" s="169"/>
      <c r="KFQ94" s="169"/>
      <c r="KFR94" s="169"/>
      <c r="KFS94" s="169"/>
      <c r="KFT94" s="169"/>
      <c r="KFU94" s="169"/>
      <c r="KFV94" s="169"/>
      <c r="KFW94" s="169"/>
      <c r="KFX94" s="169"/>
      <c r="KFY94" s="169"/>
      <c r="KFZ94" s="169"/>
      <c r="KGA94" s="169"/>
      <c r="KGB94" s="169"/>
      <c r="KGC94" s="169"/>
      <c r="KGD94" s="169"/>
      <c r="KGE94" s="169"/>
      <c r="KGF94" s="169"/>
      <c r="KGG94" s="169"/>
      <c r="KGH94" s="169"/>
      <c r="KGI94" s="169"/>
      <c r="KGJ94" s="169"/>
      <c r="KGK94" s="169"/>
      <c r="KGL94" s="169"/>
      <c r="KGM94" s="169"/>
      <c r="KGN94" s="169"/>
      <c r="KGO94" s="169"/>
      <c r="KGP94" s="169"/>
      <c r="KGQ94" s="169"/>
      <c r="KGR94" s="169"/>
      <c r="KGS94" s="169"/>
      <c r="KGT94" s="169"/>
      <c r="KGU94" s="169"/>
      <c r="KGV94" s="169"/>
      <c r="KGW94" s="169"/>
      <c r="KGX94" s="169"/>
      <c r="KGY94" s="169"/>
      <c r="KGZ94" s="169"/>
      <c r="KHA94" s="169"/>
      <c r="KHB94" s="169"/>
      <c r="KHC94" s="169"/>
      <c r="KHD94" s="169"/>
      <c r="KHE94" s="169"/>
      <c r="KHF94" s="169"/>
      <c r="KHG94" s="169"/>
      <c r="KHH94" s="169"/>
      <c r="KHI94" s="169"/>
      <c r="KHJ94" s="169"/>
      <c r="KHK94" s="169"/>
      <c r="KHL94" s="169"/>
      <c r="KHM94" s="169"/>
      <c r="KHN94" s="169"/>
      <c r="KHO94" s="169"/>
      <c r="KHP94" s="169"/>
      <c r="KHQ94" s="169"/>
      <c r="KHR94" s="169"/>
      <c r="KHS94" s="169"/>
      <c r="KHT94" s="169"/>
      <c r="KHU94" s="169"/>
      <c r="KHV94" s="169"/>
      <c r="KHW94" s="169"/>
      <c r="KHX94" s="169"/>
      <c r="KHY94" s="169"/>
      <c r="KHZ94" s="169"/>
      <c r="KIA94" s="169"/>
      <c r="KIB94" s="169"/>
      <c r="KIC94" s="169"/>
      <c r="KID94" s="169"/>
      <c r="KIE94" s="169"/>
      <c r="KIF94" s="169"/>
      <c r="KIG94" s="169"/>
      <c r="KIH94" s="169"/>
      <c r="KII94" s="169"/>
      <c r="KIJ94" s="169"/>
      <c r="KIK94" s="169"/>
      <c r="KIL94" s="169"/>
      <c r="KIM94" s="169"/>
      <c r="KIN94" s="169"/>
      <c r="KIO94" s="169"/>
      <c r="KIP94" s="169"/>
      <c r="KIQ94" s="169"/>
      <c r="KIR94" s="169"/>
      <c r="KIS94" s="169"/>
      <c r="KIT94" s="169"/>
      <c r="KIU94" s="169"/>
      <c r="KIV94" s="169"/>
      <c r="KIW94" s="169"/>
      <c r="KIX94" s="169"/>
      <c r="KIY94" s="169"/>
      <c r="KIZ94" s="169"/>
      <c r="KJA94" s="169"/>
      <c r="KJB94" s="169"/>
      <c r="KJC94" s="169"/>
      <c r="KJD94" s="169"/>
      <c r="KJE94" s="169"/>
      <c r="KJF94" s="169"/>
      <c r="KJG94" s="169"/>
      <c r="KJH94" s="169"/>
      <c r="KJI94" s="169"/>
      <c r="KJJ94" s="169"/>
      <c r="KJK94" s="169"/>
      <c r="KJL94" s="169"/>
      <c r="KJM94" s="169"/>
      <c r="KJN94" s="169"/>
      <c r="KJO94" s="169"/>
      <c r="KJP94" s="169"/>
      <c r="KJQ94" s="169"/>
      <c r="KJR94" s="169"/>
      <c r="KJS94" s="169"/>
      <c r="KJT94" s="169"/>
      <c r="KJU94" s="169"/>
      <c r="KJV94" s="169"/>
      <c r="KJW94" s="169"/>
      <c r="KJX94" s="169"/>
      <c r="KJY94" s="169"/>
      <c r="KJZ94" s="169"/>
      <c r="KKA94" s="169"/>
      <c r="KKB94" s="169"/>
      <c r="KKC94" s="169"/>
      <c r="KKD94" s="169"/>
      <c r="KKE94" s="169"/>
      <c r="KKF94" s="169"/>
      <c r="KKG94" s="169"/>
      <c r="KKH94" s="169"/>
      <c r="KKI94" s="169"/>
      <c r="KKJ94" s="169"/>
      <c r="KKK94" s="169"/>
      <c r="KKL94" s="169"/>
      <c r="KKM94" s="169"/>
      <c r="KKN94" s="169"/>
      <c r="KKO94" s="169"/>
      <c r="KKP94" s="169"/>
      <c r="KKQ94" s="169"/>
      <c r="KKR94" s="169"/>
      <c r="KKS94" s="169"/>
      <c r="KKT94" s="169"/>
      <c r="KKU94" s="169"/>
      <c r="KKV94" s="169"/>
      <c r="KKW94" s="169"/>
      <c r="KKX94" s="169"/>
      <c r="KKY94" s="169"/>
      <c r="KKZ94" s="169"/>
      <c r="KLA94" s="169"/>
      <c r="KLB94" s="169"/>
      <c r="KLC94" s="169"/>
      <c r="KLD94" s="169"/>
      <c r="KLE94" s="169"/>
      <c r="KLF94" s="169"/>
      <c r="KLG94" s="169"/>
      <c r="KLH94" s="169"/>
      <c r="KLI94" s="169"/>
      <c r="KLJ94" s="169"/>
      <c r="KLK94" s="169"/>
      <c r="KLL94" s="169"/>
      <c r="KLM94" s="169"/>
      <c r="KLN94" s="169"/>
      <c r="KLO94" s="169"/>
      <c r="KLP94" s="169"/>
      <c r="KLQ94" s="169"/>
      <c r="KLR94" s="169"/>
      <c r="KLS94" s="169"/>
      <c r="KLT94" s="169"/>
      <c r="KLU94" s="169"/>
      <c r="KLV94" s="169"/>
      <c r="KLW94" s="169"/>
      <c r="KLX94" s="169"/>
      <c r="KLY94" s="169"/>
      <c r="KLZ94" s="169"/>
      <c r="KMA94" s="169"/>
      <c r="KMB94" s="169"/>
      <c r="KMC94" s="169"/>
      <c r="KMD94" s="169"/>
      <c r="KME94" s="169"/>
      <c r="KMF94" s="169"/>
      <c r="KMG94" s="169"/>
      <c r="KMH94" s="169"/>
      <c r="KMI94" s="169"/>
      <c r="KMJ94" s="169"/>
      <c r="KMK94" s="169"/>
      <c r="KML94" s="169"/>
      <c r="KMM94" s="169"/>
      <c r="KMN94" s="169"/>
      <c r="KMO94" s="169"/>
      <c r="KMP94" s="169"/>
      <c r="KMQ94" s="169"/>
      <c r="KMR94" s="169"/>
      <c r="KMS94" s="169"/>
      <c r="KMT94" s="169"/>
      <c r="KMU94" s="169"/>
      <c r="KMV94" s="169"/>
      <c r="KMW94" s="169"/>
      <c r="KMX94" s="169"/>
      <c r="KMY94" s="169"/>
      <c r="KMZ94" s="169"/>
      <c r="KNA94" s="169"/>
      <c r="KNB94" s="169"/>
      <c r="KNC94" s="169"/>
      <c r="KND94" s="169"/>
      <c r="KNE94" s="169"/>
      <c r="KNF94" s="169"/>
      <c r="KNG94" s="169"/>
      <c r="KNH94" s="169"/>
      <c r="KNI94" s="169"/>
      <c r="KNJ94" s="169"/>
      <c r="KNK94" s="169"/>
      <c r="KNL94" s="169"/>
      <c r="KNM94" s="169"/>
      <c r="KNN94" s="169"/>
      <c r="KNO94" s="169"/>
      <c r="KNP94" s="169"/>
      <c r="KNQ94" s="169"/>
      <c r="KNR94" s="169"/>
      <c r="KNS94" s="169"/>
      <c r="KNT94" s="169"/>
      <c r="KNU94" s="169"/>
      <c r="KNV94" s="169"/>
      <c r="KNW94" s="169"/>
      <c r="KNX94" s="169"/>
      <c r="KNY94" s="169"/>
      <c r="KNZ94" s="169"/>
      <c r="KOA94" s="169"/>
      <c r="KOB94" s="169"/>
      <c r="KOC94" s="169"/>
      <c r="KOD94" s="169"/>
      <c r="KOE94" s="169"/>
      <c r="KOF94" s="169"/>
      <c r="KOG94" s="169"/>
      <c r="KOH94" s="169"/>
      <c r="KOI94" s="169"/>
      <c r="KOJ94" s="169"/>
      <c r="KOK94" s="169"/>
      <c r="KOL94" s="169"/>
      <c r="KOM94" s="169"/>
      <c r="KON94" s="169"/>
      <c r="KOO94" s="169"/>
      <c r="KOP94" s="169"/>
      <c r="KOQ94" s="169"/>
      <c r="KOR94" s="169"/>
      <c r="KOS94" s="169"/>
      <c r="KOT94" s="169"/>
      <c r="KOU94" s="169"/>
      <c r="KOV94" s="169"/>
      <c r="KOW94" s="169"/>
      <c r="KOX94" s="169"/>
      <c r="KOY94" s="169"/>
      <c r="KOZ94" s="169"/>
      <c r="KPA94" s="169"/>
      <c r="KPB94" s="169"/>
      <c r="KPC94" s="169"/>
      <c r="KPD94" s="169"/>
      <c r="KPE94" s="169"/>
      <c r="KPF94" s="169"/>
      <c r="KPG94" s="169"/>
      <c r="KPH94" s="169"/>
      <c r="KPI94" s="169"/>
      <c r="KPJ94" s="169"/>
      <c r="KPK94" s="169"/>
      <c r="KPL94" s="169"/>
      <c r="KPM94" s="169"/>
      <c r="KPN94" s="169"/>
      <c r="KPO94" s="169"/>
      <c r="KPP94" s="169"/>
      <c r="KPQ94" s="169"/>
      <c r="KPR94" s="169"/>
      <c r="KPS94" s="169"/>
      <c r="KPT94" s="169"/>
      <c r="KPU94" s="169"/>
      <c r="KPV94" s="169"/>
      <c r="KPW94" s="169"/>
      <c r="KPX94" s="169"/>
      <c r="KPY94" s="169"/>
      <c r="KPZ94" s="169"/>
      <c r="KQA94" s="169"/>
      <c r="KQB94" s="169"/>
      <c r="KQC94" s="169"/>
      <c r="KQD94" s="169"/>
      <c r="KQE94" s="169"/>
      <c r="KQF94" s="169"/>
      <c r="KQG94" s="169"/>
      <c r="KQH94" s="169"/>
      <c r="KQI94" s="169"/>
      <c r="KQJ94" s="169"/>
      <c r="KQK94" s="169"/>
      <c r="KQL94" s="169"/>
      <c r="KQM94" s="169"/>
      <c r="KQN94" s="169"/>
      <c r="KQO94" s="169"/>
      <c r="KQP94" s="169"/>
      <c r="KQQ94" s="169"/>
      <c r="KQR94" s="169"/>
      <c r="KQS94" s="169"/>
      <c r="KQT94" s="169"/>
      <c r="KQU94" s="169"/>
      <c r="KQV94" s="169"/>
      <c r="KQW94" s="169"/>
      <c r="KQX94" s="169"/>
      <c r="KQY94" s="169"/>
      <c r="KQZ94" s="169"/>
      <c r="KRA94" s="169"/>
      <c r="KRB94" s="169"/>
      <c r="KRC94" s="169"/>
      <c r="KRD94" s="169"/>
      <c r="KRE94" s="169"/>
      <c r="KRF94" s="169"/>
      <c r="KRG94" s="169"/>
      <c r="KRH94" s="169"/>
      <c r="KRI94" s="169"/>
      <c r="KRJ94" s="169"/>
      <c r="KRK94" s="169"/>
      <c r="KRL94" s="169"/>
      <c r="KRM94" s="169"/>
      <c r="KRN94" s="169"/>
      <c r="KRO94" s="169"/>
      <c r="KRP94" s="169"/>
      <c r="KRQ94" s="169"/>
      <c r="KRR94" s="169"/>
      <c r="KRS94" s="169"/>
      <c r="KRT94" s="169"/>
      <c r="KRU94" s="169"/>
      <c r="KRV94" s="169"/>
      <c r="KRW94" s="169"/>
      <c r="KRX94" s="169"/>
      <c r="KRY94" s="169"/>
      <c r="KRZ94" s="169"/>
      <c r="KSA94" s="169"/>
      <c r="KSB94" s="169"/>
      <c r="KSC94" s="169"/>
      <c r="KSD94" s="169"/>
      <c r="KSE94" s="169"/>
      <c r="KSF94" s="169"/>
      <c r="KSG94" s="169"/>
      <c r="KSH94" s="169"/>
      <c r="KSI94" s="169"/>
      <c r="KSJ94" s="169"/>
      <c r="KSK94" s="169"/>
      <c r="KSL94" s="169"/>
      <c r="KSM94" s="169"/>
      <c r="KSN94" s="169"/>
      <c r="KSO94" s="169"/>
      <c r="KSP94" s="169"/>
      <c r="KSQ94" s="169"/>
      <c r="KSR94" s="169"/>
      <c r="KSS94" s="169"/>
      <c r="KST94" s="169"/>
      <c r="KSU94" s="169"/>
      <c r="KSV94" s="169"/>
      <c r="KSW94" s="169"/>
      <c r="KSX94" s="169"/>
      <c r="KSY94" s="169"/>
      <c r="KSZ94" s="169"/>
      <c r="KTA94" s="169"/>
      <c r="KTB94" s="169"/>
      <c r="KTC94" s="169"/>
      <c r="KTD94" s="169"/>
      <c r="KTE94" s="169"/>
      <c r="KTF94" s="169"/>
      <c r="KTG94" s="169"/>
      <c r="KTH94" s="169"/>
      <c r="KTI94" s="169"/>
      <c r="KTJ94" s="169"/>
      <c r="KTK94" s="169"/>
      <c r="KTL94" s="169"/>
      <c r="KTM94" s="169"/>
      <c r="KTN94" s="169"/>
      <c r="KTO94" s="169"/>
      <c r="KTP94" s="169"/>
      <c r="KTQ94" s="169"/>
      <c r="KTR94" s="169"/>
      <c r="KTS94" s="169"/>
      <c r="KTT94" s="169"/>
      <c r="KTU94" s="169"/>
      <c r="KTV94" s="169"/>
      <c r="KTW94" s="169"/>
      <c r="KTX94" s="169"/>
      <c r="KTY94" s="169"/>
      <c r="KTZ94" s="169"/>
      <c r="KUA94" s="169"/>
      <c r="KUB94" s="169"/>
      <c r="KUC94" s="169"/>
      <c r="KUD94" s="169"/>
      <c r="KUE94" s="169"/>
      <c r="KUF94" s="169"/>
      <c r="KUG94" s="169"/>
      <c r="KUH94" s="169"/>
      <c r="KUI94" s="169"/>
      <c r="KUJ94" s="169"/>
      <c r="KUK94" s="169"/>
      <c r="KUL94" s="169"/>
      <c r="KUM94" s="169"/>
      <c r="KUN94" s="169"/>
      <c r="KUO94" s="169"/>
      <c r="KUP94" s="169"/>
      <c r="KUQ94" s="169"/>
      <c r="KUR94" s="169"/>
      <c r="KUS94" s="169"/>
      <c r="KUT94" s="169"/>
      <c r="KUU94" s="169"/>
      <c r="KUV94" s="169"/>
      <c r="KUW94" s="169"/>
      <c r="KUX94" s="169"/>
      <c r="KUY94" s="169"/>
      <c r="KUZ94" s="169"/>
      <c r="KVA94" s="169"/>
      <c r="KVB94" s="169"/>
      <c r="KVC94" s="169"/>
      <c r="KVD94" s="169"/>
      <c r="KVE94" s="169"/>
      <c r="KVF94" s="169"/>
      <c r="KVG94" s="169"/>
      <c r="KVH94" s="169"/>
      <c r="KVI94" s="169"/>
      <c r="KVJ94" s="169"/>
      <c r="KVK94" s="169"/>
      <c r="KVL94" s="169"/>
      <c r="KVM94" s="169"/>
      <c r="KVN94" s="169"/>
      <c r="KVO94" s="169"/>
      <c r="KVP94" s="169"/>
      <c r="KVQ94" s="169"/>
      <c r="KVR94" s="169"/>
      <c r="KVS94" s="169"/>
      <c r="KVT94" s="169"/>
      <c r="KVU94" s="169"/>
      <c r="KVV94" s="169"/>
      <c r="KVW94" s="169"/>
      <c r="KVX94" s="169"/>
      <c r="KVY94" s="169"/>
      <c r="KVZ94" s="169"/>
      <c r="KWA94" s="169"/>
      <c r="KWB94" s="169"/>
      <c r="KWC94" s="169"/>
      <c r="KWD94" s="169"/>
      <c r="KWE94" s="169"/>
      <c r="KWF94" s="169"/>
      <c r="KWG94" s="169"/>
      <c r="KWH94" s="169"/>
      <c r="KWI94" s="169"/>
      <c r="KWJ94" s="169"/>
      <c r="KWK94" s="169"/>
      <c r="KWL94" s="169"/>
      <c r="KWM94" s="169"/>
      <c r="KWN94" s="169"/>
      <c r="KWO94" s="169"/>
      <c r="KWP94" s="169"/>
      <c r="KWQ94" s="169"/>
      <c r="KWR94" s="169"/>
      <c r="KWS94" s="169"/>
      <c r="KWT94" s="169"/>
      <c r="KWU94" s="169"/>
      <c r="KWV94" s="169"/>
      <c r="KWW94" s="169"/>
      <c r="KWX94" s="169"/>
      <c r="KWY94" s="169"/>
      <c r="KWZ94" s="169"/>
      <c r="KXA94" s="169"/>
      <c r="KXB94" s="169"/>
      <c r="KXC94" s="169"/>
      <c r="KXD94" s="169"/>
      <c r="KXE94" s="169"/>
      <c r="KXF94" s="169"/>
      <c r="KXG94" s="169"/>
      <c r="KXH94" s="169"/>
      <c r="KXI94" s="169"/>
      <c r="KXJ94" s="169"/>
      <c r="KXK94" s="169"/>
      <c r="KXL94" s="169"/>
      <c r="KXM94" s="169"/>
      <c r="KXN94" s="169"/>
      <c r="KXO94" s="169"/>
      <c r="KXP94" s="169"/>
      <c r="KXQ94" s="169"/>
      <c r="KXR94" s="169"/>
      <c r="KXS94" s="169"/>
      <c r="KXT94" s="169"/>
      <c r="KXU94" s="169"/>
      <c r="KXV94" s="169"/>
      <c r="KXW94" s="169"/>
      <c r="KXX94" s="169"/>
      <c r="KXY94" s="169"/>
      <c r="KXZ94" s="169"/>
      <c r="KYA94" s="169"/>
      <c r="KYB94" s="169"/>
      <c r="KYC94" s="169"/>
      <c r="KYD94" s="169"/>
      <c r="KYE94" s="169"/>
      <c r="KYF94" s="169"/>
      <c r="KYG94" s="169"/>
      <c r="KYH94" s="169"/>
      <c r="KYI94" s="169"/>
      <c r="KYJ94" s="169"/>
      <c r="KYK94" s="169"/>
      <c r="KYL94" s="169"/>
      <c r="KYM94" s="169"/>
      <c r="KYN94" s="169"/>
      <c r="KYO94" s="169"/>
      <c r="KYP94" s="169"/>
      <c r="KYQ94" s="169"/>
      <c r="KYR94" s="169"/>
      <c r="KYS94" s="169"/>
      <c r="KYT94" s="169"/>
      <c r="KYU94" s="169"/>
      <c r="KYV94" s="169"/>
      <c r="KYW94" s="169"/>
      <c r="KYX94" s="169"/>
      <c r="KYY94" s="169"/>
      <c r="KYZ94" s="169"/>
      <c r="KZA94" s="169"/>
      <c r="KZB94" s="169"/>
      <c r="KZC94" s="169"/>
      <c r="KZD94" s="169"/>
      <c r="KZE94" s="169"/>
      <c r="KZF94" s="169"/>
      <c r="KZG94" s="169"/>
      <c r="KZH94" s="169"/>
      <c r="KZI94" s="169"/>
      <c r="KZJ94" s="169"/>
      <c r="KZK94" s="169"/>
      <c r="KZL94" s="169"/>
      <c r="KZM94" s="169"/>
      <c r="KZN94" s="169"/>
      <c r="KZO94" s="169"/>
      <c r="KZP94" s="169"/>
      <c r="KZQ94" s="169"/>
      <c r="KZR94" s="169"/>
      <c r="KZS94" s="169"/>
      <c r="KZT94" s="169"/>
      <c r="KZU94" s="169"/>
      <c r="KZV94" s="169"/>
      <c r="KZW94" s="169"/>
      <c r="KZX94" s="169"/>
      <c r="KZY94" s="169"/>
      <c r="KZZ94" s="169"/>
      <c r="LAA94" s="169"/>
      <c r="LAB94" s="169"/>
      <c r="LAC94" s="169"/>
      <c r="LAD94" s="169"/>
      <c r="LAE94" s="169"/>
      <c r="LAF94" s="169"/>
      <c r="LAG94" s="169"/>
      <c r="LAH94" s="169"/>
      <c r="LAI94" s="169"/>
      <c r="LAJ94" s="169"/>
      <c r="LAK94" s="169"/>
      <c r="LAL94" s="169"/>
      <c r="LAM94" s="169"/>
      <c r="LAN94" s="169"/>
      <c r="LAO94" s="169"/>
      <c r="LAP94" s="169"/>
      <c r="LAQ94" s="169"/>
      <c r="LAR94" s="169"/>
      <c r="LAS94" s="169"/>
      <c r="LAT94" s="169"/>
      <c r="LAU94" s="169"/>
      <c r="LAV94" s="169"/>
      <c r="LAW94" s="169"/>
      <c r="LAX94" s="169"/>
      <c r="LAY94" s="169"/>
      <c r="LAZ94" s="169"/>
      <c r="LBA94" s="169"/>
      <c r="LBB94" s="169"/>
      <c r="LBC94" s="169"/>
      <c r="LBD94" s="169"/>
      <c r="LBE94" s="169"/>
      <c r="LBF94" s="169"/>
      <c r="LBG94" s="169"/>
      <c r="LBH94" s="169"/>
      <c r="LBI94" s="169"/>
      <c r="LBJ94" s="169"/>
      <c r="LBK94" s="169"/>
      <c r="LBL94" s="169"/>
      <c r="LBM94" s="169"/>
      <c r="LBN94" s="169"/>
      <c r="LBO94" s="169"/>
      <c r="LBP94" s="169"/>
      <c r="LBQ94" s="169"/>
      <c r="LBR94" s="169"/>
      <c r="LBS94" s="169"/>
      <c r="LBT94" s="169"/>
      <c r="LBU94" s="169"/>
      <c r="LBV94" s="169"/>
      <c r="LBW94" s="169"/>
      <c r="LBX94" s="169"/>
      <c r="LBY94" s="169"/>
      <c r="LBZ94" s="169"/>
      <c r="LCA94" s="169"/>
      <c r="LCB94" s="169"/>
      <c r="LCC94" s="169"/>
      <c r="LCD94" s="169"/>
      <c r="LCE94" s="169"/>
      <c r="LCF94" s="169"/>
      <c r="LCG94" s="169"/>
      <c r="LCH94" s="169"/>
      <c r="LCI94" s="169"/>
      <c r="LCJ94" s="169"/>
      <c r="LCK94" s="169"/>
      <c r="LCL94" s="169"/>
      <c r="LCM94" s="169"/>
      <c r="LCN94" s="169"/>
      <c r="LCO94" s="169"/>
      <c r="LCP94" s="169"/>
      <c r="LCQ94" s="169"/>
      <c r="LCR94" s="169"/>
      <c r="LCS94" s="169"/>
      <c r="LCT94" s="169"/>
      <c r="LCU94" s="169"/>
      <c r="LCV94" s="169"/>
      <c r="LCW94" s="169"/>
      <c r="LCX94" s="169"/>
      <c r="LCY94" s="169"/>
      <c r="LCZ94" s="169"/>
      <c r="LDA94" s="169"/>
      <c r="LDB94" s="169"/>
      <c r="LDC94" s="169"/>
      <c r="LDD94" s="169"/>
      <c r="LDE94" s="169"/>
      <c r="LDF94" s="169"/>
      <c r="LDG94" s="169"/>
      <c r="LDH94" s="169"/>
      <c r="LDI94" s="169"/>
      <c r="LDJ94" s="169"/>
      <c r="LDK94" s="169"/>
      <c r="LDL94" s="169"/>
      <c r="LDM94" s="169"/>
      <c r="LDN94" s="169"/>
      <c r="LDO94" s="169"/>
      <c r="LDP94" s="169"/>
      <c r="LDQ94" s="169"/>
      <c r="LDR94" s="169"/>
      <c r="LDS94" s="169"/>
      <c r="LDT94" s="169"/>
      <c r="LDU94" s="169"/>
      <c r="LDV94" s="169"/>
      <c r="LDW94" s="169"/>
      <c r="LDX94" s="169"/>
      <c r="LDY94" s="169"/>
      <c r="LDZ94" s="169"/>
      <c r="LEA94" s="169"/>
      <c r="LEB94" s="169"/>
      <c r="LEC94" s="169"/>
      <c r="LED94" s="169"/>
      <c r="LEE94" s="169"/>
      <c r="LEF94" s="169"/>
      <c r="LEG94" s="169"/>
      <c r="LEH94" s="169"/>
      <c r="LEI94" s="169"/>
      <c r="LEJ94" s="169"/>
      <c r="LEK94" s="169"/>
      <c r="LEL94" s="169"/>
      <c r="LEM94" s="169"/>
      <c r="LEN94" s="169"/>
      <c r="LEO94" s="169"/>
      <c r="LEP94" s="169"/>
      <c r="LEQ94" s="169"/>
      <c r="LER94" s="169"/>
      <c r="LES94" s="169"/>
      <c r="LET94" s="169"/>
      <c r="LEU94" s="169"/>
      <c r="LEV94" s="169"/>
      <c r="LEW94" s="169"/>
      <c r="LEX94" s="169"/>
      <c r="LEY94" s="169"/>
      <c r="LEZ94" s="169"/>
      <c r="LFA94" s="169"/>
      <c r="LFB94" s="169"/>
      <c r="LFC94" s="169"/>
      <c r="LFD94" s="169"/>
      <c r="LFE94" s="169"/>
      <c r="LFF94" s="169"/>
      <c r="LFG94" s="169"/>
      <c r="LFH94" s="169"/>
      <c r="LFI94" s="169"/>
      <c r="LFJ94" s="169"/>
      <c r="LFK94" s="169"/>
      <c r="LFL94" s="169"/>
      <c r="LFM94" s="169"/>
      <c r="LFN94" s="169"/>
      <c r="LFO94" s="169"/>
      <c r="LFP94" s="169"/>
      <c r="LFQ94" s="169"/>
      <c r="LFR94" s="169"/>
      <c r="LFS94" s="169"/>
      <c r="LFT94" s="169"/>
      <c r="LFU94" s="169"/>
      <c r="LFV94" s="169"/>
      <c r="LFW94" s="169"/>
      <c r="LFX94" s="169"/>
      <c r="LFY94" s="169"/>
      <c r="LFZ94" s="169"/>
      <c r="LGA94" s="169"/>
      <c r="LGB94" s="169"/>
      <c r="LGC94" s="169"/>
      <c r="LGD94" s="169"/>
      <c r="LGE94" s="169"/>
      <c r="LGF94" s="169"/>
      <c r="LGG94" s="169"/>
      <c r="LGH94" s="169"/>
      <c r="LGI94" s="169"/>
      <c r="LGJ94" s="169"/>
      <c r="LGK94" s="169"/>
      <c r="LGL94" s="169"/>
      <c r="LGM94" s="169"/>
      <c r="LGN94" s="169"/>
      <c r="LGO94" s="169"/>
      <c r="LGP94" s="169"/>
      <c r="LGQ94" s="169"/>
      <c r="LGR94" s="169"/>
      <c r="LGS94" s="169"/>
      <c r="LGT94" s="169"/>
      <c r="LGU94" s="169"/>
      <c r="LGV94" s="169"/>
      <c r="LGW94" s="169"/>
      <c r="LGX94" s="169"/>
      <c r="LGY94" s="169"/>
      <c r="LGZ94" s="169"/>
      <c r="LHA94" s="169"/>
      <c r="LHB94" s="169"/>
      <c r="LHC94" s="169"/>
      <c r="LHD94" s="169"/>
      <c r="LHE94" s="169"/>
      <c r="LHF94" s="169"/>
      <c r="LHG94" s="169"/>
      <c r="LHH94" s="169"/>
      <c r="LHI94" s="169"/>
      <c r="LHJ94" s="169"/>
      <c r="LHK94" s="169"/>
      <c r="LHL94" s="169"/>
      <c r="LHM94" s="169"/>
      <c r="LHN94" s="169"/>
      <c r="LHO94" s="169"/>
      <c r="LHP94" s="169"/>
      <c r="LHQ94" s="169"/>
      <c r="LHR94" s="169"/>
      <c r="LHS94" s="169"/>
      <c r="LHT94" s="169"/>
      <c r="LHU94" s="169"/>
      <c r="LHV94" s="169"/>
      <c r="LHW94" s="169"/>
      <c r="LHX94" s="169"/>
      <c r="LHY94" s="169"/>
      <c r="LHZ94" s="169"/>
      <c r="LIA94" s="169"/>
      <c r="LIB94" s="169"/>
      <c r="LIC94" s="169"/>
      <c r="LID94" s="169"/>
      <c r="LIE94" s="169"/>
      <c r="LIF94" s="169"/>
      <c r="LIG94" s="169"/>
      <c r="LIH94" s="169"/>
      <c r="LII94" s="169"/>
      <c r="LIJ94" s="169"/>
      <c r="LIK94" s="169"/>
      <c r="LIL94" s="169"/>
      <c r="LIM94" s="169"/>
      <c r="LIN94" s="169"/>
      <c r="LIO94" s="169"/>
      <c r="LIP94" s="169"/>
      <c r="LIQ94" s="169"/>
      <c r="LIR94" s="169"/>
      <c r="LIS94" s="169"/>
      <c r="LIT94" s="169"/>
      <c r="LIU94" s="169"/>
      <c r="LIV94" s="169"/>
      <c r="LIW94" s="169"/>
      <c r="LIX94" s="169"/>
      <c r="LIY94" s="169"/>
      <c r="LIZ94" s="169"/>
      <c r="LJA94" s="169"/>
      <c r="LJB94" s="169"/>
      <c r="LJC94" s="169"/>
      <c r="LJD94" s="169"/>
      <c r="LJE94" s="169"/>
      <c r="LJF94" s="169"/>
      <c r="LJG94" s="169"/>
      <c r="LJH94" s="169"/>
      <c r="LJI94" s="169"/>
      <c r="LJJ94" s="169"/>
      <c r="LJK94" s="169"/>
      <c r="LJL94" s="169"/>
      <c r="LJM94" s="169"/>
      <c r="LJN94" s="169"/>
      <c r="LJO94" s="169"/>
      <c r="LJP94" s="169"/>
      <c r="LJQ94" s="169"/>
      <c r="LJR94" s="169"/>
      <c r="LJS94" s="169"/>
      <c r="LJT94" s="169"/>
      <c r="LJU94" s="169"/>
      <c r="LJV94" s="169"/>
      <c r="LJW94" s="169"/>
      <c r="LJX94" s="169"/>
      <c r="LJY94" s="169"/>
      <c r="LJZ94" s="169"/>
      <c r="LKA94" s="169"/>
      <c r="LKB94" s="169"/>
      <c r="LKC94" s="169"/>
      <c r="LKD94" s="169"/>
      <c r="LKE94" s="169"/>
      <c r="LKF94" s="169"/>
      <c r="LKG94" s="169"/>
      <c r="LKH94" s="169"/>
      <c r="LKI94" s="169"/>
      <c r="LKJ94" s="169"/>
      <c r="LKK94" s="169"/>
      <c r="LKL94" s="169"/>
      <c r="LKM94" s="169"/>
      <c r="LKN94" s="169"/>
      <c r="LKO94" s="169"/>
      <c r="LKP94" s="169"/>
      <c r="LKQ94" s="169"/>
      <c r="LKR94" s="169"/>
      <c r="LKS94" s="169"/>
      <c r="LKT94" s="169"/>
      <c r="LKU94" s="169"/>
      <c r="LKV94" s="169"/>
      <c r="LKW94" s="169"/>
      <c r="LKX94" s="169"/>
      <c r="LKY94" s="169"/>
      <c r="LKZ94" s="169"/>
      <c r="LLA94" s="169"/>
      <c r="LLB94" s="169"/>
      <c r="LLC94" s="169"/>
      <c r="LLD94" s="169"/>
      <c r="LLE94" s="169"/>
      <c r="LLF94" s="169"/>
      <c r="LLG94" s="169"/>
      <c r="LLH94" s="169"/>
      <c r="LLI94" s="169"/>
      <c r="LLJ94" s="169"/>
      <c r="LLK94" s="169"/>
      <c r="LLL94" s="169"/>
      <c r="LLM94" s="169"/>
      <c r="LLN94" s="169"/>
      <c r="LLO94" s="169"/>
      <c r="LLP94" s="169"/>
      <c r="LLQ94" s="169"/>
      <c r="LLR94" s="169"/>
      <c r="LLS94" s="169"/>
      <c r="LLT94" s="169"/>
      <c r="LLU94" s="169"/>
      <c r="LLV94" s="169"/>
      <c r="LLW94" s="169"/>
      <c r="LLX94" s="169"/>
      <c r="LLY94" s="169"/>
      <c r="LLZ94" s="169"/>
      <c r="LMA94" s="169"/>
      <c r="LMB94" s="169"/>
      <c r="LMC94" s="169"/>
      <c r="LMD94" s="169"/>
      <c r="LME94" s="169"/>
      <c r="LMF94" s="169"/>
      <c r="LMG94" s="169"/>
      <c r="LMH94" s="169"/>
      <c r="LMI94" s="169"/>
      <c r="LMJ94" s="169"/>
      <c r="LMK94" s="169"/>
      <c r="LML94" s="169"/>
      <c r="LMM94" s="169"/>
      <c r="LMN94" s="169"/>
      <c r="LMO94" s="169"/>
      <c r="LMP94" s="169"/>
      <c r="LMQ94" s="169"/>
      <c r="LMR94" s="169"/>
      <c r="LMS94" s="169"/>
      <c r="LMT94" s="169"/>
      <c r="LMU94" s="169"/>
      <c r="LMV94" s="169"/>
      <c r="LMW94" s="169"/>
      <c r="LMX94" s="169"/>
      <c r="LMY94" s="169"/>
      <c r="LMZ94" s="169"/>
      <c r="LNA94" s="169"/>
      <c r="LNB94" s="169"/>
      <c r="LNC94" s="169"/>
      <c r="LND94" s="169"/>
      <c r="LNE94" s="169"/>
      <c r="LNF94" s="169"/>
      <c r="LNG94" s="169"/>
      <c r="LNH94" s="169"/>
      <c r="LNI94" s="169"/>
      <c r="LNJ94" s="169"/>
      <c r="LNK94" s="169"/>
      <c r="LNL94" s="169"/>
      <c r="LNM94" s="169"/>
      <c r="LNN94" s="169"/>
      <c r="LNO94" s="169"/>
      <c r="LNP94" s="169"/>
      <c r="LNQ94" s="169"/>
      <c r="LNR94" s="169"/>
      <c r="LNS94" s="169"/>
      <c r="LNT94" s="169"/>
      <c r="LNU94" s="169"/>
      <c r="LNV94" s="169"/>
      <c r="LNW94" s="169"/>
      <c r="LNX94" s="169"/>
      <c r="LNY94" s="169"/>
      <c r="LNZ94" s="169"/>
      <c r="LOA94" s="169"/>
      <c r="LOB94" s="169"/>
      <c r="LOC94" s="169"/>
      <c r="LOD94" s="169"/>
      <c r="LOE94" s="169"/>
      <c r="LOF94" s="169"/>
      <c r="LOG94" s="169"/>
      <c r="LOH94" s="169"/>
      <c r="LOI94" s="169"/>
      <c r="LOJ94" s="169"/>
      <c r="LOK94" s="169"/>
      <c r="LOL94" s="169"/>
      <c r="LOM94" s="169"/>
      <c r="LON94" s="169"/>
      <c r="LOO94" s="169"/>
      <c r="LOP94" s="169"/>
      <c r="LOQ94" s="169"/>
      <c r="LOR94" s="169"/>
      <c r="LOS94" s="169"/>
      <c r="LOT94" s="169"/>
      <c r="LOU94" s="169"/>
      <c r="LOV94" s="169"/>
      <c r="LOW94" s="169"/>
      <c r="LOX94" s="169"/>
      <c r="LOY94" s="169"/>
      <c r="LOZ94" s="169"/>
      <c r="LPA94" s="169"/>
      <c r="LPB94" s="169"/>
      <c r="LPC94" s="169"/>
      <c r="LPD94" s="169"/>
      <c r="LPE94" s="169"/>
      <c r="LPF94" s="169"/>
      <c r="LPG94" s="169"/>
      <c r="LPH94" s="169"/>
      <c r="LPI94" s="169"/>
      <c r="LPJ94" s="169"/>
      <c r="LPK94" s="169"/>
      <c r="LPL94" s="169"/>
      <c r="LPM94" s="169"/>
      <c r="LPN94" s="169"/>
      <c r="LPO94" s="169"/>
      <c r="LPP94" s="169"/>
      <c r="LPQ94" s="169"/>
      <c r="LPR94" s="169"/>
      <c r="LPS94" s="169"/>
      <c r="LPT94" s="169"/>
      <c r="LPU94" s="169"/>
      <c r="LPV94" s="169"/>
      <c r="LPW94" s="169"/>
      <c r="LPX94" s="169"/>
      <c r="LPY94" s="169"/>
      <c r="LPZ94" s="169"/>
      <c r="LQA94" s="169"/>
      <c r="LQB94" s="169"/>
      <c r="LQC94" s="169"/>
      <c r="LQD94" s="169"/>
      <c r="LQE94" s="169"/>
      <c r="LQF94" s="169"/>
      <c r="LQG94" s="169"/>
      <c r="LQH94" s="169"/>
      <c r="LQI94" s="169"/>
      <c r="LQJ94" s="169"/>
      <c r="LQK94" s="169"/>
      <c r="LQL94" s="169"/>
      <c r="LQM94" s="169"/>
      <c r="LQN94" s="169"/>
      <c r="LQO94" s="169"/>
      <c r="LQP94" s="169"/>
      <c r="LQQ94" s="169"/>
      <c r="LQR94" s="169"/>
      <c r="LQS94" s="169"/>
      <c r="LQT94" s="169"/>
      <c r="LQU94" s="169"/>
      <c r="LQV94" s="169"/>
      <c r="LQW94" s="169"/>
      <c r="LQX94" s="169"/>
      <c r="LQY94" s="169"/>
      <c r="LQZ94" s="169"/>
      <c r="LRA94" s="169"/>
      <c r="LRB94" s="169"/>
      <c r="LRC94" s="169"/>
      <c r="LRD94" s="169"/>
      <c r="LRE94" s="169"/>
      <c r="LRF94" s="169"/>
      <c r="LRG94" s="169"/>
      <c r="LRH94" s="169"/>
      <c r="LRI94" s="169"/>
      <c r="LRJ94" s="169"/>
      <c r="LRK94" s="169"/>
      <c r="LRL94" s="169"/>
      <c r="LRM94" s="169"/>
      <c r="LRN94" s="169"/>
      <c r="LRO94" s="169"/>
      <c r="LRP94" s="169"/>
      <c r="LRQ94" s="169"/>
      <c r="LRR94" s="169"/>
      <c r="LRS94" s="169"/>
      <c r="LRT94" s="169"/>
      <c r="LRU94" s="169"/>
      <c r="LRV94" s="169"/>
      <c r="LRW94" s="169"/>
      <c r="LRX94" s="169"/>
      <c r="LRY94" s="169"/>
      <c r="LRZ94" s="169"/>
      <c r="LSA94" s="169"/>
      <c r="LSB94" s="169"/>
      <c r="LSC94" s="169"/>
      <c r="LSD94" s="169"/>
      <c r="LSE94" s="169"/>
      <c r="LSF94" s="169"/>
      <c r="LSG94" s="169"/>
      <c r="LSH94" s="169"/>
      <c r="LSI94" s="169"/>
      <c r="LSJ94" s="169"/>
      <c r="LSK94" s="169"/>
      <c r="LSL94" s="169"/>
      <c r="LSM94" s="169"/>
      <c r="LSN94" s="169"/>
      <c r="LSO94" s="169"/>
      <c r="LSP94" s="169"/>
      <c r="LSQ94" s="169"/>
      <c r="LSR94" s="169"/>
      <c r="LSS94" s="169"/>
      <c r="LST94" s="169"/>
      <c r="LSU94" s="169"/>
      <c r="LSV94" s="169"/>
      <c r="LSW94" s="169"/>
      <c r="LSX94" s="169"/>
      <c r="LSY94" s="169"/>
      <c r="LSZ94" s="169"/>
      <c r="LTA94" s="169"/>
      <c r="LTB94" s="169"/>
      <c r="LTC94" s="169"/>
      <c r="LTD94" s="169"/>
      <c r="LTE94" s="169"/>
      <c r="LTF94" s="169"/>
      <c r="LTG94" s="169"/>
      <c r="LTH94" s="169"/>
      <c r="LTI94" s="169"/>
      <c r="LTJ94" s="169"/>
      <c r="LTK94" s="169"/>
      <c r="LTL94" s="169"/>
      <c r="LTM94" s="169"/>
      <c r="LTN94" s="169"/>
      <c r="LTO94" s="169"/>
      <c r="LTP94" s="169"/>
      <c r="LTQ94" s="169"/>
      <c r="LTR94" s="169"/>
      <c r="LTS94" s="169"/>
      <c r="LTT94" s="169"/>
      <c r="LTU94" s="169"/>
      <c r="LTV94" s="169"/>
      <c r="LTW94" s="169"/>
      <c r="LTX94" s="169"/>
      <c r="LTY94" s="169"/>
      <c r="LTZ94" s="169"/>
      <c r="LUA94" s="169"/>
      <c r="LUB94" s="169"/>
      <c r="LUC94" s="169"/>
      <c r="LUD94" s="169"/>
      <c r="LUE94" s="169"/>
      <c r="LUF94" s="169"/>
      <c r="LUG94" s="169"/>
      <c r="LUH94" s="169"/>
      <c r="LUI94" s="169"/>
      <c r="LUJ94" s="169"/>
      <c r="LUK94" s="169"/>
      <c r="LUL94" s="169"/>
      <c r="LUM94" s="169"/>
      <c r="LUN94" s="169"/>
      <c r="LUO94" s="169"/>
      <c r="LUP94" s="169"/>
      <c r="LUQ94" s="169"/>
      <c r="LUR94" s="169"/>
      <c r="LUS94" s="169"/>
      <c r="LUT94" s="169"/>
      <c r="LUU94" s="169"/>
      <c r="LUV94" s="169"/>
      <c r="LUW94" s="169"/>
      <c r="LUX94" s="169"/>
      <c r="LUY94" s="169"/>
      <c r="LUZ94" s="169"/>
      <c r="LVA94" s="169"/>
      <c r="LVB94" s="169"/>
      <c r="LVC94" s="169"/>
      <c r="LVD94" s="169"/>
      <c r="LVE94" s="169"/>
      <c r="LVF94" s="169"/>
      <c r="LVG94" s="169"/>
      <c r="LVH94" s="169"/>
      <c r="LVI94" s="169"/>
      <c r="LVJ94" s="169"/>
      <c r="LVK94" s="169"/>
      <c r="LVL94" s="169"/>
      <c r="LVM94" s="169"/>
      <c r="LVN94" s="169"/>
      <c r="LVO94" s="169"/>
      <c r="LVP94" s="169"/>
      <c r="LVQ94" s="169"/>
      <c r="LVR94" s="169"/>
      <c r="LVS94" s="169"/>
      <c r="LVT94" s="169"/>
      <c r="LVU94" s="169"/>
      <c r="LVV94" s="169"/>
      <c r="LVW94" s="169"/>
      <c r="LVX94" s="169"/>
      <c r="LVY94" s="169"/>
      <c r="LVZ94" s="169"/>
      <c r="LWA94" s="169"/>
      <c r="LWB94" s="169"/>
      <c r="LWC94" s="169"/>
      <c r="LWD94" s="169"/>
      <c r="LWE94" s="169"/>
      <c r="LWF94" s="169"/>
      <c r="LWG94" s="169"/>
      <c r="LWH94" s="169"/>
      <c r="LWI94" s="169"/>
      <c r="LWJ94" s="169"/>
      <c r="LWK94" s="169"/>
      <c r="LWL94" s="169"/>
      <c r="LWM94" s="169"/>
      <c r="LWN94" s="169"/>
      <c r="LWO94" s="169"/>
      <c r="LWP94" s="169"/>
      <c r="LWQ94" s="169"/>
      <c r="LWR94" s="169"/>
      <c r="LWS94" s="169"/>
      <c r="LWT94" s="169"/>
      <c r="LWU94" s="169"/>
      <c r="LWV94" s="169"/>
      <c r="LWW94" s="169"/>
      <c r="LWX94" s="169"/>
      <c r="LWY94" s="169"/>
      <c r="LWZ94" s="169"/>
      <c r="LXA94" s="169"/>
      <c r="LXB94" s="169"/>
      <c r="LXC94" s="169"/>
      <c r="LXD94" s="169"/>
      <c r="LXE94" s="169"/>
      <c r="LXF94" s="169"/>
      <c r="LXG94" s="169"/>
      <c r="LXH94" s="169"/>
      <c r="LXI94" s="169"/>
      <c r="LXJ94" s="169"/>
      <c r="LXK94" s="169"/>
      <c r="LXL94" s="169"/>
      <c r="LXM94" s="169"/>
      <c r="LXN94" s="169"/>
      <c r="LXO94" s="169"/>
      <c r="LXP94" s="169"/>
      <c r="LXQ94" s="169"/>
      <c r="LXR94" s="169"/>
      <c r="LXS94" s="169"/>
      <c r="LXT94" s="169"/>
      <c r="LXU94" s="169"/>
      <c r="LXV94" s="169"/>
      <c r="LXW94" s="169"/>
      <c r="LXX94" s="169"/>
      <c r="LXY94" s="169"/>
      <c r="LXZ94" s="169"/>
      <c r="LYA94" s="169"/>
      <c r="LYB94" s="169"/>
      <c r="LYC94" s="169"/>
      <c r="LYD94" s="169"/>
      <c r="LYE94" s="169"/>
      <c r="LYF94" s="169"/>
      <c r="LYG94" s="169"/>
      <c r="LYH94" s="169"/>
      <c r="LYI94" s="169"/>
      <c r="LYJ94" s="169"/>
      <c r="LYK94" s="169"/>
      <c r="LYL94" s="169"/>
      <c r="LYM94" s="169"/>
      <c r="LYN94" s="169"/>
      <c r="LYO94" s="169"/>
      <c r="LYP94" s="169"/>
      <c r="LYQ94" s="169"/>
      <c r="LYR94" s="169"/>
      <c r="LYS94" s="169"/>
      <c r="LYT94" s="169"/>
      <c r="LYU94" s="169"/>
      <c r="LYV94" s="169"/>
      <c r="LYW94" s="169"/>
      <c r="LYX94" s="169"/>
      <c r="LYY94" s="169"/>
      <c r="LYZ94" s="169"/>
      <c r="LZA94" s="169"/>
      <c r="LZB94" s="169"/>
      <c r="LZC94" s="169"/>
      <c r="LZD94" s="169"/>
      <c r="LZE94" s="169"/>
      <c r="LZF94" s="169"/>
      <c r="LZG94" s="169"/>
      <c r="LZH94" s="169"/>
      <c r="LZI94" s="169"/>
      <c r="LZJ94" s="169"/>
      <c r="LZK94" s="169"/>
      <c r="LZL94" s="169"/>
      <c r="LZM94" s="169"/>
      <c r="LZN94" s="169"/>
      <c r="LZO94" s="169"/>
      <c r="LZP94" s="169"/>
      <c r="LZQ94" s="169"/>
      <c r="LZR94" s="169"/>
      <c r="LZS94" s="169"/>
      <c r="LZT94" s="169"/>
      <c r="LZU94" s="169"/>
      <c r="LZV94" s="169"/>
      <c r="LZW94" s="169"/>
      <c r="LZX94" s="169"/>
      <c r="LZY94" s="169"/>
      <c r="LZZ94" s="169"/>
      <c r="MAA94" s="169"/>
      <c r="MAB94" s="169"/>
      <c r="MAC94" s="169"/>
      <c r="MAD94" s="169"/>
      <c r="MAE94" s="169"/>
      <c r="MAF94" s="169"/>
      <c r="MAG94" s="169"/>
      <c r="MAH94" s="169"/>
      <c r="MAI94" s="169"/>
      <c r="MAJ94" s="169"/>
      <c r="MAK94" s="169"/>
      <c r="MAL94" s="169"/>
      <c r="MAM94" s="169"/>
      <c r="MAN94" s="169"/>
      <c r="MAO94" s="169"/>
      <c r="MAP94" s="169"/>
      <c r="MAQ94" s="169"/>
      <c r="MAR94" s="169"/>
      <c r="MAS94" s="169"/>
      <c r="MAT94" s="169"/>
      <c r="MAU94" s="169"/>
      <c r="MAV94" s="169"/>
      <c r="MAW94" s="169"/>
      <c r="MAX94" s="169"/>
      <c r="MAY94" s="169"/>
      <c r="MAZ94" s="169"/>
      <c r="MBA94" s="169"/>
      <c r="MBB94" s="169"/>
      <c r="MBC94" s="169"/>
      <c r="MBD94" s="169"/>
      <c r="MBE94" s="169"/>
      <c r="MBF94" s="169"/>
      <c r="MBG94" s="169"/>
      <c r="MBH94" s="169"/>
      <c r="MBI94" s="169"/>
      <c r="MBJ94" s="169"/>
      <c r="MBK94" s="169"/>
      <c r="MBL94" s="169"/>
      <c r="MBM94" s="169"/>
      <c r="MBN94" s="169"/>
      <c r="MBO94" s="169"/>
      <c r="MBP94" s="169"/>
      <c r="MBQ94" s="169"/>
      <c r="MBR94" s="169"/>
      <c r="MBS94" s="169"/>
      <c r="MBT94" s="169"/>
      <c r="MBU94" s="169"/>
      <c r="MBV94" s="169"/>
      <c r="MBW94" s="169"/>
      <c r="MBX94" s="169"/>
      <c r="MBY94" s="169"/>
      <c r="MBZ94" s="169"/>
      <c r="MCA94" s="169"/>
      <c r="MCB94" s="169"/>
      <c r="MCC94" s="169"/>
      <c r="MCD94" s="169"/>
      <c r="MCE94" s="169"/>
      <c r="MCF94" s="169"/>
      <c r="MCG94" s="169"/>
      <c r="MCH94" s="169"/>
      <c r="MCI94" s="169"/>
      <c r="MCJ94" s="169"/>
      <c r="MCK94" s="169"/>
      <c r="MCL94" s="169"/>
      <c r="MCM94" s="169"/>
      <c r="MCN94" s="169"/>
      <c r="MCO94" s="169"/>
      <c r="MCP94" s="169"/>
      <c r="MCQ94" s="169"/>
      <c r="MCR94" s="169"/>
      <c r="MCS94" s="169"/>
      <c r="MCT94" s="169"/>
      <c r="MCU94" s="169"/>
      <c r="MCV94" s="169"/>
      <c r="MCW94" s="169"/>
      <c r="MCX94" s="169"/>
      <c r="MCY94" s="169"/>
      <c r="MCZ94" s="169"/>
      <c r="MDA94" s="169"/>
      <c r="MDB94" s="169"/>
      <c r="MDC94" s="169"/>
      <c r="MDD94" s="169"/>
      <c r="MDE94" s="169"/>
      <c r="MDF94" s="169"/>
      <c r="MDG94" s="169"/>
      <c r="MDH94" s="169"/>
      <c r="MDI94" s="169"/>
      <c r="MDJ94" s="169"/>
      <c r="MDK94" s="169"/>
      <c r="MDL94" s="169"/>
      <c r="MDM94" s="169"/>
      <c r="MDN94" s="169"/>
      <c r="MDO94" s="169"/>
      <c r="MDP94" s="169"/>
      <c r="MDQ94" s="169"/>
      <c r="MDR94" s="169"/>
      <c r="MDS94" s="169"/>
      <c r="MDT94" s="169"/>
      <c r="MDU94" s="169"/>
      <c r="MDV94" s="169"/>
      <c r="MDW94" s="169"/>
      <c r="MDX94" s="169"/>
      <c r="MDY94" s="169"/>
      <c r="MDZ94" s="169"/>
      <c r="MEA94" s="169"/>
      <c r="MEB94" s="169"/>
      <c r="MEC94" s="169"/>
      <c r="MED94" s="169"/>
      <c r="MEE94" s="169"/>
      <c r="MEF94" s="169"/>
      <c r="MEG94" s="169"/>
      <c r="MEH94" s="169"/>
      <c r="MEI94" s="169"/>
      <c r="MEJ94" s="169"/>
      <c r="MEK94" s="169"/>
      <c r="MEL94" s="169"/>
      <c r="MEM94" s="169"/>
      <c r="MEN94" s="169"/>
      <c r="MEO94" s="169"/>
      <c r="MEP94" s="169"/>
      <c r="MEQ94" s="169"/>
      <c r="MER94" s="169"/>
      <c r="MES94" s="169"/>
      <c r="MET94" s="169"/>
      <c r="MEU94" s="169"/>
      <c r="MEV94" s="169"/>
      <c r="MEW94" s="169"/>
      <c r="MEX94" s="169"/>
      <c r="MEY94" s="169"/>
      <c r="MEZ94" s="169"/>
      <c r="MFA94" s="169"/>
      <c r="MFB94" s="169"/>
      <c r="MFC94" s="169"/>
      <c r="MFD94" s="169"/>
      <c r="MFE94" s="169"/>
      <c r="MFF94" s="169"/>
      <c r="MFG94" s="169"/>
      <c r="MFH94" s="169"/>
      <c r="MFI94" s="169"/>
      <c r="MFJ94" s="169"/>
      <c r="MFK94" s="169"/>
      <c r="MFL94" s="169"/>
      <c r="MFM94" s="169"/>
      <c r="MFN94" s="169"/>
      <c r="MFO94" s="169"/>
      <c r="MFP94" s="169"/>
      <c r="MFQ94" s="169"/>
      <c r="MFR94" s="169"/>
      <c r="MFS94" s="169"/>
      <c r="MFT94" s="169"/>
      <c r="MFU94" s="169"/>
      <c r="MFV94" s="169"/>
      <c r="MFW94" s="169"/>
      <c r="MFX94" s="169"/>
      <c r="MFY94" s="169"/>
      <c r="MFZ94" s="169"/>
      <c r="MGA94" s="169"/>
      <c r="MGB94" s="169"/>
      <c r="MGC94" s="169"/>
      <c r="MGD94" s="169"/>
      <c r="MGE94" s="169"/>
      <c r="MGF94" s="169"/>
      <c r="MGG94" s="169"/>
      <c r="MGH94" s="169"/>
      <c r="MGI94" s="169"/>
      <c r="MGJ94" s="169"/>
      <c r="MGK94" s="169"/>
      <c r="MGL94" s="169"/>
      <c r="MGM94" s="169"/>
      <c r="MGN94" s="169"/>
      <c r="MGO94" s="169"/>
      <c r="MGP94" s="169"/>
      <c r="MGQ94" s="169"/>
      <c r="MGR94" s="169"/>
      <c r="MGS94" s="169"/>
      <c r="MGT94" s="169"/>
      <c r="MGU94" s="169"/>
      <c r="MGV94" s="169"/>
      <c r="MGW94" s="169"/>
      <c r="MGX94" s="169"/>
      <c r="MGY94" s="169"/>
      <c r="MGZ94" s="169"/>
      <c r="MHA94" s="169"/>
      <c r="MHB94" s="169"/>
      <c r="MHC94" s="169"/>
      <c r="MHD94" s="169"/>
      <c r="MHE94" s="169"/>
      <c r="MHF94" s="169"/>
      <c r="MHG94" s="169"/>
      <c r="MHH94" s="169"/>
      <c r="MHI94" s="169"/>
      <c r="MHJ94" s="169"/>
      <c r="MHK94" s="169"/>
      <c r="MHL94" s="169"/>
      <c r="MHM94" s="169"/>
      <c r="MHN94" s="169"/>
      <c r="MHO94" s="169"/>
      <c r="MHP94" s="169"/>
      <c r="MHQ94" s="169"/>
      <c r="MHR94" s="169"/>
      <c r="MHS94" s="169"/>
      <c r="MHT94" s="169"/>
      <c r="MHU94" s="169"/>
      <c r="MHV94" s="169"/>
      <c r="MHW94" s="169"/>
      <c r="MHX94" s="169"/>
      <c r="MHY94" s="169"/>
      <c r="MHZ94" s="169"/>
      <c r="MIA94" s="169"/>
      <c r="MIB94" s="169"/>
      <c r="MIC94" s="169"/>
      <c r="MID94" s="169"/>
      <c r="MIE94" s="169"/>
      <c r="MIF94" s="169"/>
      <c r="MIG94" s="169"/>
      <c r="MIH94" s="169"/>
      <c r="MII94" s="169"/>
      <c r="MIJ94" s="169"/>
      <c r="MIK94" s="169"/>
      <c r="MIL94" s="169"/>
      <c r="MIM94" s="169"/>
      <c r="MIN94" s="169"/>
      <c r="MIO94" s="169"/>
      <c r="MIP94" s="169"/>
      <c r="MIQ94" s="169"/>
      <c r="MIR94" s="169"/>
      <c r="MIS94" s="169"/>
      <c r="MIT94" s="169"/>
      <c r="MIU94" s="169"/>
      <c r="MIV94" s="169"/>
      <c r="MIW94" s="169"/>
      <c r="MIX94" s="169"/>
      <c r="MIY94" s="169"/>
      <c r="MIZ94" s="169"/>
      <c r="MJA94" s="169"/>
      <c r="MJB94" s="169"/>
      <c r="MJC94" s="169"/>
      <c r="MJD94" s="169"/>
      <c r="MJE94" s="169"/>
      <c r="MJF94" s="169"/>
      <c r="MJG94" s="169"/>
      <c r="MJH94" s="169"/>
      <c r="MJI94" s="169"/>
      <c r="MJJ94" s="169"/>
      <c r="MJK94" s="169"/>
      <c r="MJL94" s="169"/>
      <c r="MJM94" s="169"/>
      <c r="MJN94" s="169"/>
      <c r="MJO94" s="169"/>
      <c r="MJP94" s="169"/>
      <c r="MJQ94" s="169"/>
      <c r="MJR94" s="169"/>
      <c r="MJS94" s="169"/>
      <c r="MJT94" s="169"/>
      <c r="MJU94" s="169"/>
      <c r="MJV94" s="169"/>
      <c r="MJW94" s="169"/>
      <c r="MJX94" s="169"/>
      <c r="MJY94" s="169"/>
      <c r="MJZ94" s="169"/>
      <c r="MKA94" s="169"/>
      <c r="MKB94" s="169"/>
      <c r="MKC94" s="169"/>
      <c r="MKD94" s="169"/>
      <c r="MKE94" s="169"/>
      <c r="MKF94" s="169"/>
      <c r="MKG94" s="169"/>
      <c r="MKH94" s="169"/>
      <c r="MKI94" s="169"/>
      <c r="MKJ94" s="169"/>
      <c r="MKK94" s="169"/>
      <c r="MKL94" s="169"/>
      <c r="MKM94" s="169"/>
      <c r="MKN94" s="169"/>
      <c r="MKO94" s="169"/>
      <c r="MKP94" s="169"/>
      <c r="MKQ94" s="169"/>
      <c r="MKR94" s="169"/>
      <c r="MKS94" s="169"/>
      <c r="MKT94" s="169"/>
      <c r="MKU94" s="169"/>
      <c r="MKV94" s="169"/>
      <c r="MKW94" s="169"/>
      <c r="MKX94" s="169"/>
      <c r="MKY94" s="169"/>
      <c r="MKZ94" s="169"/>
      <c r="MLA94" s="169"/>
      <c r="MLB94" s="169"/>
      <c r="MLC94" s="169"/>
      <c r="MLD94" s="169"/>
      <c r="MLE94" s="169"/>
      <c r="MLF94" s="169"/>
      <c r="MLG94" s="169"/>
      <c r="MLH94" s="169"/>
      <c r="MLI94" s="169"/>
      <c r="MLJ94" s="169"/>
      <c r="MLK94" s="169"/>
      <c r="MLL94" s="169"/>
      <c r="MLM94" s="169"/>
      <c r="MLN94" s="169"/>
      <c r="MLO94" s="169"/>
      <c r="MLP94" s="169"/>
      <c r="MLQ94" s="169"/>
      <c r="MLR94" s="169"/>
      <c r="MLS94" s="169"/>
      <c r="MLT94" s="169"/>
      <c r="MLU94" s="169"/>
      <c r="MLV94" s="169"/>
      <c r="MLW94" s="169"/>
      <c r="MLX94" s="169"/>
      <c r="MLY94" s="169"/>
      <c r="MLZ94" s="169"/>
      <c r="MMA94" s="169"/>
      <c r="MMB94" s="169"/>
      <c r="MMC94" s="169"/>
      <c r="MMD94" s="169"/>
      <c r="MME94" s="169"/>
      <c r="MMF94" s="169"/>
      <c r="MMG94" s="169"/>
      <c r="MMH94" s="169"/>
      <c r="MMI94" s="169"/>
      <c r="MMJ94" s="169"/>
      <c r="MMK94" s="169"/>
      <c r="MML94" s="169"/>
      <c r="MMM94" s="169"/>
      <c r="MMN94" s="169"/>
      <c r="MMO94" s="169"/>
      <c r="MMP94" s="169"/>
      <c r="MMQ94" s="169"/>
      <c r="MMR94" s="169"/>
      <c r="MMS94" s="169"/>
      <c r="MMT94" s="169"/>
      <c r="MMU94" s="169"/>
      <c r="MMV94" s="169"/>
      <c r="MMW94" s="169"/>
      <c r="MMX94" s="169"/>
      <c r="MMY94" s="169"/>
      <c r="MMZ94" s="169"/>
      <c r="MNA94" s="169"/>
      <c r="MNB94" s="169"/>
      <c r="MNC94" s="169"/>
      <c r="MND94" s="169"/>
      <c r="MNE94" s="169"/>
      <c r="MNF94" s="169"/>
      <c r="MNG94" s="169"/>
      <c r="MNH94" s="169"/>
      <c r="MNI94" s="169"/>
      <c r="MNJ94" s="169"/>
      <c r="MNK94" s="169"/>
      <c r="MNL94" s="169"/>
      <c r="MNM94" s="169"/>
      <c r="MNN94" s="169"/>
      <c r="MNO94" s="169"/>
      <c r="MNP94" s="169"/>
      <c r="MNQ94" s="169"/>
      <c r="MNR94" s="169"/>
      <c r="MNS94" s="169"/>
      <c r="MNT94" s="169"/>
      <c r="MNU94" s="169"/>
      <c r="MNV94" s="169"/>
      <c r="MNW94" s="169"/>
      <c r="MNX94" s="169"/>
      <c r="MNY94" s="169"/>
      <c r="MNZ94" s="169"/>
      <c r="MOA94" s="169"/>
      <c r="MOB94" s="169"/>
      <c r="MOC94" s="169"/>
      <c r="MOD94" s="169"/>
      <c r="MOE94" s="169"/>
      <c r="MOF94" s="169"/>
      <c r="MOG94" s="169"/>
      <c r="MOH94" s="169"/>
      <c r="MOI94" s="169"/>
      <c r="MOJ94" s="169"/>
      <c r="MOK94" s="169"/>
      <c r="MOL94" s="169"/>
      <c r="MOM94" s="169"/>
      <c r="MON94" s="169"/>
      <c r="MOO94" s="169"/>
      <c r="MOP94" s="169"/>
      <c r="MOQ94" s="169"/>
      <c r="MOR94" s="169"/>
      <c r="MOS94" s="169"/>
      <c r="MOT94" s="169"/>
      <c r="MOU94" s="169"/>
      <c r="MOV94" s="169"/>
      <c r="MOW94" s="169"/>
      <c r="MOX94" s="169"/>
      <c r="MOY94" s="169"/>
      <c r="MOZ94" s="169"/>
      <c r="MPA94" s="169"/>
      <c r="MPB94" s="169"/>
      <c r="MPC94" s="169"/>
      <c r="MPD94" s="169"/>
      <c r="MPE94" s="169"/>
      <c r="MPF94" s="169"/>
      <c r="MPG94" s="169"/>
      <c r="MPH94" s="169"/>
      <c r="MPI94" s="169"/>
      <c r="MPJ94" s="169"/>
      <c r="MPK94" s="169"/>
      <c r="MPL94" s="169"/>
      <c r="MPM94" s="169"/>
      <c r="MPN94" s="169"/>
      <c r="MPO94" s="169"/>
      <c r="MPP94" s="169"/>
      <c r="MPQ94" s="169"/>
      <c r="MPR94" s="169"/>
      <c r="MPS94" s="169"/>
      <c r="MPT94" s="169"/>
      <c r="MPU94" s="169"/>
      <c r="MPV94" s="169"/>
      <c r="MPW94" s="169"/>
      <c r="MPX94" s="169"/>
      <c r="MPY94" s="169"/>
      <c r="MPZ94" s="169"/>
      <c r="MQA94" s="169"/>
      <c r="MQB94" s="169"/>
      <c r="MQC94" s="169"/>
      <c r="MQD94" s="169"/>
      <c r="MQE94" s="169"/>
      <c r="MQF94" s="169"/>
      <c r="MQG94" s="169"/>
      <c r="MQH94" s="169"/>
      <c r="MQI94" s="169"/>
      <c r="MQJ94" s="169"/>
      <c r="MQK94" s="169"/>
      <c r="MQL94" s="169"/>
      <c r="MQM94" s="169"/>
      <c r="MQN94" s="169"/>
      <c r="MQO94" s="169"/>
      <c r="MQP94" s="169"/>
      <c r="MQQ94" s="169"/>
      <c r="MQR94" s="169"/>
      <c r="MQS94" s="169"/>
      <c r="MQT94" s="169"/>
      <c r="MQU94" s="169"/>
      <c r="MQV94" s="169"/>
      <c r="MQW94" s="169"/>
      <c r="MQX94" s="169"/>
      <c r="MQY94" s="169"/>
      <c r="MQZ94" s="169"/>
      <c r="MRA94" s="169"/>
      <c r="MRB94" s="169"/>
      <c r="MRC94" s="169"/>
      <c r="MRD94" s="169"/>
      <c r="MRE94" s="169"/>
      <c r="MRF94" s="169"/>
      <c r="MRG94" s="169"/>
      <c r="MRH94" s="169"/>
      <c r="MRI94" s="169"/>
      <c r="MRJ94" s="169"/>
      <c r="MRK94" s="169"/>
      <c r="MRL94" s="169"/>
      <c r="MRM94" s="169"/>
      <c r="MRN94" s="169"/>
      <c r="MRO94" s="169"/>
      <c r="MRP94" s="169"/>
      <c r="MRQ94" s="169"/>
      <c r="MRR94" s="169"/>
      <c r="MRS94" s="169"/>
      <c r="MRT94" s="169"/>
      <c r="MRU94" s="169"/>
      <c r="MRV94" s="169"/>
      <c r="MRW94" s="169"/>
      <c r="MRX94" s="169"/>
      <c r="MRY94" s="169"/>
      <c r="MRZ94" s="169"/>
      <c r="MSA94" s="169"/>
      <c r="MSB94" s="169"/>
      <c r="MSC94" s="169"/>
      <c r="MSD94" s="169"/>
      <c r="MSE94" s="169"/>
      <c r="MSF94" s="169"/>
      <c r="MSG94" s="169"/>
      <c r="MSH94" s="169"/>
      <c r="MSI94" s="169"/>
      <c r="MSJ94" s="169"/>
      <c r="MSK94" s="169"/>
      <c r="MSL94" s="169"/>
      <c r="MSM94" s="169"/>
      <c r="MSN94" s="169"/>
      <c r="MSO94" s="169"/>
      <c r="MSP94" s="169"/>
      <c r="MSQ94" s="169"/>
      <c r="MSR94" s="169"/>
      <c r="MSS94" s="169"/>
      <c r="MST94" s="169"/>
      <c r="MSU94" s="169"/>
      <c r="MSV94" s="169"/>
      <c r="MSW94" s="169"/>
      <c r="MSX94" s="169"/>
      <c r="MSY94" s="169"/>
      <c r="MSZ94" s="169"/>
      <c r="MTA94" s="169"/>
      <c r="MTB94" s="169"/>
      <c r="MTC94" s="169"/>
      <c r="MTD94" s="169"/>
      <c r="MTE94" s="169"/>
      <c r="MTF94" s="169"/>
      <c r="MTG94" s="169"/>
      <c r="MTH94" s="169"/>
      <c r="MTI94" s="169"/>
      <c r="MTJ94" s="169"/>
      <c r="MTK94" s="169"/>
      <c r="MTL94" s="169"/>
      <c r="MTM94" s="169"/>
      <c r="MTN94" s="169"/>
      <c r="MTO94" s="169"/>
      <c r="MTP94" s="169"/>
      <c r="MTQ94" s="169"/>
      <c r="MTR94" s="169"/>
      <c r="MTS94" s="169"/>
      <c r="MTT94" s="169"/>
      <c r="MTU94" s="169"/>
      <c r="MTV94" s="169"/>
      <c r="MTW94" s="169"/>
      <c r="MTX94" s="169"/>
      <c r="MTY94" s="169"/>
      <c r="MTZ94" s="169"/>
      <c r="MUA94" s="169"/>
      <c r="MUB94" s="169"/>
      <c r="MUC94" s="169"/>
      <c r="MUD94" s="169"/>
      <c r="MUE94" s="169"/>
      <c r="MUF94" s="169"/>
      <c r="MUG94" s="169"/>
      <c r="MUH94" s="169"/>
      <c r="MUI94" s="169"/>
      <c r="MUJ94" s="169"/>
      <c r="MUK94" s="169"/>
      <c r="MUL94" s="169"/>
      <c r="MUM94" s="169"/>
      <c r="MUN94" s="169"/>
      <c r="MUO94" s="169"/>
      <c r="MUP94" s="169"/>
      <c r="MUQ94" s="169"/>
      <c r="MUR94" s="169"/>
      <c r="MUS94" s="169"/>
      <c r="MUT94" s="169"/>
      <c r="MUU94" s="169"/>
      <c r="MUV94" s="169"/>
      <c r="MUW94" s="169"/>
      <c r="MUX94" s="169"/>
      <c r="MUY94" s="169"/>
      <c r="MUZ94" s="169"/>
      <c r="MVA94" s="169"/>
      <c r="MVB94" s="169"/>
      <c r="MVC94" s="169"/>
      <c r="MVD94" s="169"/>
      <c r="MVE94" s="169"/>
      <c r="MVF94" s="169"/>
      <c r="MVG94" s="169"/>
      <c r="MVH94" s="169"/>
      <c r="MVI94" s="169"/>
      <c r="MVJ94" s="169"/>
      <c r="MVK94" s="169"/>
      <c r="MVL94" s="169"/>
      <c r="MVM94" s="169"/>
      <c r="MVN94" s="169"/>
      <c r="MVO94" s="169"/>
      <c r="MVP94" s="169"/>
      <c r="MVQ94" s="169"/>
      <c r="MVR94" s="169"/>
      <c r="MVS94" s="169"/>
      <c r="MVT94" s="169"/>
      <c r="MVU94" s="169"/>
      <c r="MVV94" s="169"/>
      <c r="MVW94" s="169"/>
      <c r="MVX94" s="169"/>
      <c r="MVY94" s="169"/>
      <c r="MVZ94" s="169"/>
      <c r="MWA94" s="169"/>
      <c r="MWB94" s="169"/>
      <c r="MWC94" s="169"/>
      <c r="MWD94" s="169"/>
      <c r="MWE94" s="169"/>
      <c r="MWF94" s="169"/>
      <c r="MWG94" s="169"/>
      <c r="MWH94" s="169"/>
      <c r="MWI94" s="169"/>
      <c r="MWJ94" s="169"/>
      <c r="MWK94" s="169"/>
      <c r="MWL94" s="169"/>
      <c r="MWM94" s="169"/>
      <c r="MWN94" s="169"/>
      <c r="MWO94" s="169"/>
      <c r="MWP94" s="169"/>
      <c r="MWQ94" s="169"/>
      <c r="MWR94" s="169"/>
      <c r="MWS94" s="169"/>
      <c r="MWT94" s="169"/>
      <c r="MWU94" s="169"/>
      <c r="MWV94" s="169"/>
      <c r="MWW94" s="169"/>
      <c r="MWX94" s="169"/>
      <c r="MWY94" s="169"/>
      <c r="MWZ94" s="169"/>
      <c r="MXA94" s="169"/>
      <c r="MXB94" s="169"/>
      <c r="MXC94" s="169"/>
      <c r="MXD94" s="169"/>
      <c r="MXE94" s="169"/>
      <c r="MXF94" s="169"/>
      <c r="MXG94" s="169"/>
      <c r="MXH94" s="169"/>
      <c r="MXI94" s="169"/>
      <c r="MXJ94" s="169"/>
      <c r="MXK94" s="169"/>
      <c r="MXL94" s="169"/>
      <c r="MXM94" s="169"/>
      <c r="MXN94" s="169"/>
      <c r="MXO94" s="169"/>
      <c r="MXP94" s="169"/>
      <c r="MXQ94" s="169"/>
      <c r="MXR94" s="169"/>
      <c r="MXS94" s="169"/>
      <c r="MXT94" s="169"/>
      <c r="MXU94" s="169"/>
      <c r="MXV94" s="169"/>
      <c r="MXW94" s="169"/>
      <c r="MXX94" s="169"/>
      <c r="MXY94" s="169"/>
      <c r="MXZ94" s="169"/>
      <c r="MYA94" s="169"/>
      <c r="MYB94" s="169"/>
      <c r="MYC94" s="169"/>
      <c r="MYD94" s="169"/>
      <c r="MYE94" s="169"/>
      <c r="MYF94" s="169"/>
      <c r="MYG94" s="169"/>
      <c r="MYH94" s="169"/>
      <c r="MYI94" s="169"/>
      <c r="MYJ94" s="169"/>
      <c r="MYK94" s="169"/>
      <c r="MYL94" s="169"/>
      <c r="MYM94" s="169"/>
      <c r="MYN94" s="169"/>
      <c r="MYO94" s="169"/>
      <c r="MYP94" s="169"/>
      <c r="MYQ94" s="169"/>
      <c r="MYR94" s="169"/>
      <c r="MYS94" s="169"/>
      <c r="MYT94" s="169"/>
      <c r="MYU94" s="169"/>
      <c r="MYV94" s="169"/>
      <c r="MYW94" s="169"/>
      <c r="MYX94" s="169"/>
      <c r="MYY94" s="169"/>
      <c r="MYZ94" s="169"/>
      <c r="MZA94" s="169"/>
      <c r="MZB94" s="169"/>
      <c r="MZC94" s="169"/>
      <c r="MZD94" s="169"/>
      <c r="MZE94" s="169"/>
      <c r="MZF94" s="169"/>
      <c r="MZG94" s="169"/>
      <c r="MZH94" s="169"/>
      <c r="MZI94" s="169"/>
      <c r="MZJ94" s="169"/>
      <c r="MZK94" s="169"/>
      <c r="MZL94" s="169"/>
      <c r="MZM94" s="169"/>
      <c r="MZN94" s="169"/>
      <c r="MZO94" s="169"/>
      <c r="MZP94" s="169"/>
      <c r="MZQ94" s="169"/>
      <c r="MZR94" s="169"/>
      <c r="MZS94" s="169"/>
      <c r="MZT94" s="169"/>
      <c r="MZU94" s="169"/>
      <c r="MZV94" s="169"/>
      <c r="MZW94" s="169"/>
      <c r="MZX94" s="169"/>
      <c r="MZY94" s="169"/>
      <c r="MZZ94" s="169"/>
      <c r="NAA94" s="169"/>
      <c r="NAB94" s="169"/>
      <c r="NAC94" s="169"/>
      <c r="NAD94" s="169"/>
      <c r="NAE94" s="169"/>
      <c r="NAF94" s="169"/>
      <c r="NAG94" s="169"/>
      <c r="NAH94" s="169"/>
      <c r="NAI94" s="169"/>
      <c r="NAJ94" s="169"/>
      <c r="NAK94" s="169"/>
      <c r="NAL94" s="169"/>
      <c r="NAM94" s="169"/>
      <c r="NAN94" s="169"/>
      <c r="NAO94" s="169"/>
      <c r="NAP94" s="169"/>
      <c r="NAQ94" s="169"/>
      <c r="NAR94" s="169"/>
      <c r="NAS94" s="169"/>
      <c r="NAT94" s="169"/>
      <c r="NAU94" s="169"/>
      <c r="NAV94" s="169"/>
      <c r="NAW94" s="169"/>
      <c r="NAX94" s="169"/>
      <c r="NAY94" s="169"/>
      <c r="NAZ94" s="169"/>
      <c r="NBA94" s="169"/>
      <c r="NBB94" s="169"/>
      <c r="NBC94" s="169"/>
      <c r="NBD94" s="169"/>
      <c r="NBE94" s="169"/>
      <c r="NBF94" s="169"/>
      <c r="NBG94" s="169"/>
      <c r="NBH94" s="169"/>
      <c r="NBI94" s="169"/>
      <c r="NBJ94" s="169"/>
      <c r="NBK94" s="169"/>
      <c r="NBL94" s="169"/>
      <c r="NBM94" s="169"/>
      <c r="NBN94" s="169"/>
      <c r="NBO94" s="169"/>
      <c r="NBP94" s="169"/>
      <c r="NBQ94" s="169"/>
      <c r="NBR94" s="169"/>
      <c r="NBS94" s="169"/>
      <c r="NBT94" s="169"/>
      <c r="NBU94" s="169"/>
      <c r="NBV94" s="169"/>
      <c r="NBW94" s="169"/>
      <c r="NBX94" s="169"/>
      <c r="NBY94" s="169"/>
      <c r="NBZ94" s="169"/>
      <c r="NCA94" s="169"/>
      <c r="NCB94" s="169"/>
      <c r="NCC94" s="169"/>
      <c r="NCD94" s="169"/>
      <c r="NCE94" s="169"/>
      <c r="NCF94" s="169"/>
      <c r="NCG94" s="169"/>
      <c r="NCH94" s="169"/>
      <c r="NCI94" s="169"/>
      <c r="NCJ94" s="169"/>
      <c r="NCK94" s="169"/>
      <c r="NCL94" s="169"/>
      <c r="NCM94" s="169"/>
      <c r="NCN94" s="169"/>
      <c r="NCO94" s="169"/>
      <c r="NCP94" s="169"/>
      <c r="NCQ94" s="169"/>
      <c r="NCR94" s="169"/>
      <c r="NCS94" s="169"/>
      <c r="NCT94" s="169"/>
      <c r="NCU94" s="169"/>
      <c r="NCV94" s="169"/>
      <c r="NCW94" s="169"/>
      <c r="NCX94" s="169"/>
      <c r="NCY94" s="169"/>
      <c r="NCZ94" s="169"/>
      <c r="NDA94" s="169"/>
      <c r="NDB94" s="169"/>
      <c r="NDC94" s="169"/>
      <c r="NDD94" s="169"/>
      <c r="NDE94" s="169"/>
      <c r="NDF94" s="169"/>
      <c r="NDG94" s="169"/>
      <c r="NDH94" s="169"/>
      <c r="NDI94" s="169"/>
      <c r="NDJ94" s="169"/>
      <c r="NDK94" s="169"/>
      <c r="NDL94" s="169"/>
      <c r="NDM94" s="169"/>
      <c r="NDN94" s="169"/>
      <c r="NDO94" s="169"/>
      <c r="NDP94" s="169"/>
      <c r="NDQ94" s="169"/>
      <c r="NDR94" s="169"/>
      <c r="NDS94" s="169"/>
      <c r="NDT94" s="169"/>
      <c r="NDU94" s="169"/>
      <c r="NDV94" s="169"/>
      <c r="NDW94" s="169"/>
      <c r="NDX94" s="169"/>
      <c r="NDY94" s="169"/>
      <c r="NDZ94" s="169"/>
      <c r="NEA94" s="169"/>
      <c r="NEB94" s="169"/>
      <c r="NEC94" s="169"/>
      <c r="NED94" s="169"/>
      <c r="NEE94" s="169"/>
      <c r="NEF94" s="169"/>
      <c r="NEG94" s="169"/>
      <c r="NEH94" s="169"/>
      <c r="NEI94" s="169"/>
      <c r="NEJ94" s="169"/>
      <c r="NEK94" s="169"/>
      <c r="NEL94" s="169"/>
      <c r="NEM94" s="169"/>
      <c r="NEN94" s="169"/>
      <c r="NEO94" s="169"/>
      <c r="NEP94" s="169"/>
      <c r="NEQ94" s="169"/>
      <c r="NER94" s="169"/>
      <c r="NES94" s="169"/>
      <c r="NET94" s="169"/>
      <c r="NEU94" s="169"/>
      <c r="NEV94" s="169"/>
      <c r="NEW94" s="169"/>
      <c r="NEX94" s="169"/>
      <c r="NEY94" s="169"/>
      <c r="NEZ94" s="169"/>
      <c r="NFA94" s="169"/>
      <c r="NFB94" s="169"/>
      <c r="NFC94" s="169"/>
      <c r="NFD94" s="169"/>
      <c r="NFE94" s="169"/>
      <c r="NFF94" s="169"/>
      <c r="NFG94" s="169"/>
      <c r="NFH94" s="169"/>
      <c r="NFI94" s="169"/>
      <c r="NFJ94" s="169"/>
      <c r="NFK94" s="169"/>
      <c r="NFL94" s="169"/>
      <c r="NFM94" s="169"/>
      <c r="NFN94" s="169"/>
      <c r="NFO94" s="169"/>
      <c r="NFP94" s="169"/>
      <c r="NFQ94" s="169"/>
      <c r="NFR94" s="169"/>
      <c r="NFS94" s="169"/>
      <c r="NFT94" s="169"/>
      <c r="NFU94" s="169"/>
      <c r="NFV94" s="169"/>
      <c r="NFW94" s="169"/>
      <c r="NFX94" s="169"/>
      <c r="NFY94" s="169"/>
      <c r="NFZ94" s="169"/>
      <c r="NGA94" s="169"/>
      <c r="NGB94" s="169"/>
      <c r="NGC94" s="169"/>
      <c r="NGD94" s="169"/>
      <c r="NGE94" s="169"/>
      <c r="NGF94" s="169"/>
      <c r="NGG94" s="169"/>
      <c r="NGH94" s="169"/>
      <c r="NGI94" s="169"/>
      <c r="NGJ94" s="169"/>
      <c r="NGK94" s="169"/>
      <c r="NGL94" s="169"/>
      <c r="NGM94" s="169"/>
      <c r="NGN94" s="169"/>
      <c r="NGO94" s="169"/>
      <c r="NGP94" s="169"/>
      <c r="NGQ94" s="169"/>
      <c r="NGR94" s="169"/>
      <c r="NGS94" s="169"/>
      <c r="NGT94" s="169"/>
      <c r="NGU94" s="169"/>
      <c r="NGV94" s="169"/>
      <c r="NGW94" s="169"/>
      <c r="NGX94" s="169"/>
      <c r="NGY94" s="169"/>
      <c r="NGZ94" s="169"/>
      <c r="NHA94" s="169"/>
      <c r="NHB94" s="169"/>
      <c r="NHC94" s="169"/>
      <c r="NHD94" s="169"/>
      <c r="NHE94" s="169"/>
      <c r="NHF94" s="169"/>
      <c r="NHG94" s="169"/>
      <c r="NHH94" s="169"/>
      <c r="NHI94" s="169"/>
      <c r="NHJ94" s="169"/>
      <c r="NHK94" s="169"/>
      <c r="NHL94" s="169"/>
      <c r="NHM94" s="169"/>
      <c r="NHN94" s="169"/>
      <c r="NHO94" s="169"/>
      <c r="NHP94" s="169"/>
      <c r="NHQ94" s="169"/>
      <c r="NHR94" s="169"/>
      <c r="NHS94" s="169"/>
      <c r="NHT94" s="169"/>
      <c r="NHU94" s="169"/>
      <c r="NHV94" s="169"/>
      <c r="NHW94" s="169"/>
      <c r="NHX94" s="169"/>
      <c r="NHY94" s="169"/>
      <c r="NHZ94" s="169"/>
      <c r="NIA94" s="169"/>
      <c r="NIB94" s="169"/>
      <c r="NIC94" s="169"/>
      <c r="NID94" s="169"/>
      <c r="NIE94" s="169"/>
      <c r="NIF94" s="169"/>
      <c r="NIG94" s="169"/>
      <c r="NIH94" s="169"/>
      <c r="NII94" s="169"/>
      <c r="NIJ94" s="169"/>
      <c r="NIK94" s="169"/>
      <c r="NIL94" s="169"/>
      <c r="NIM94" s="169"/>
      <c r="NIN94" s="169"/>
      <c r="NIO94" s="169"/>
      <c r="NIP94" s="169"/>
      <c r="NIQ94" s="169"/>
      <c r="NIR94" s="169"/>
      <c r="NIS94" s="169"/>
      <c r="NIT94" s="169"/>
      <c r="NIU94" s="169"/>
      <c r="NIV94" s="169"/>
      <c r="NIW94" s="169"/>
      <c r="NIX94" s="169"/>
      <c r="NIY94" s="169"/>
      <c r="NIZ94" s="169"/>
      <c r="NJA94" s="169"/>
      <c r="NJB94" s="169"/>
      <c r="NJC94" s="169"/>
      <c r="NJD94" s="169"/>
      <c r="NJE94" s="169"/>
      <c r="NJF94" s="169"/>
      <c r="NJG94" s="169"/>
      <c r="NJH94" s="169"/>
      <c r="NJI94" s="169"/>
      <c r="NJJ94" s="169"/>
      <c r="NJK94" s="169"/>
      <c r="NJL94" s="169"/>
      <c r="NJM94" s="169"/>
      <c r="NJN94" s="169"/>
      <c r="NJO94" s="169"/>
      <c r="NJP94" s="169"/>
      <c r="NJQ94" s="169"/>
      <c r="NJR94" s="169"/>
      <c r="NJS94" s="169"/>
      <c r="NJT94" s="169"/>
      <c r="NJU94" s="169"/>
      <c r="NJV94" s="169"/>
      <c r="NJW94" s="169"/>
      <c r="NJX94" s="169"/>
      <c r="NJY94" s="169"/>
      <c r="NJZ94" s="169"/>
      <c r="NKA94" s="169"/>
      <c r="NKB94" s="169"/>
      <c r="NKC94" s="169"/>
      <c r="NKD94" s="169"/>
      <c r="NKE94" s="169"/>
      <c r="NKF94" s="169"/>
      <c r="NKG94" s="169"/>
      <c r="NKH94" s="169"/>
      <c r="NKI94" s="169"/>
      <c r="NKJ94" s="169"/>
      <c r="NKK94" s="169"/>
      <c r="NKL94" s="169"/>
      <c r="NKM94" s="169"/>
      <c r="NKN94" s="169"/>
      <c r="NKO94" s="169"/>
      <c r="NKP94" s="169"/>
      <c r="NKQ94" s="169"/>
      <c r="NKR94" s="169"/>
      <c r="NKS94" s="169"/>
      <c r="NKT94" s="169"/>
      <c r="NKU94" s="169"/>
      <c r="NKV94" s="169"/>
      <c r="NKW94" s="169"/>
      <c r="NKX94" s="169"/>
      <c r="NKY94" s="169"/>
      <c r="NKZ94" s="169"/>
      <c r="NLA94" s="169"/>
      <c r="NLB94" s="169"/>
      <c r="NLC94" s="169"/>
      <c r="NLD94" s="169"/>
      <c r="NLE94" s="169"/>
      <c r="NLF94" s="169"/>
      <c r="NLG94" s="169"/>
      <c r="NLH94" s="169"/>
      <c r="NLI94" s="169"/>
      <c r="NLJ94" s="169"/>
      <c r="NLK94" s="169"/>
      <c r="NLL94" s="169"/>
      <c r="NLM94" s="169"/>
      <c r="NLN94" s="169"/>
      <c r="NLO94" s="169"/>
      <c r="NLP94" s="169"/>
      <c r="NLQ94" s="169"/>
      <c r="NLR94" s="169"/>
      <c r="NLS94" s="169"/>
      <c r="NLT94" s="169"/>
      <c r="NLU94" s="169"/>
      <c r="NLV94" s="169"/>
      <c r="NLW94" s="169"/>
      <c r="NLX94" s="169"/>
      <c r="NLY94" s="169"/>
      <c r="NLZ94" s="169"/>
      <c r="NMA94" s="169"/>
      <c r="NMB94" s="169"/>
      <c r="NMC94" s="169"/>
      <c r="NMD94" s="169"/>
      <c r="NME94" s="169"/>
      <c r="NMF94" s="169"/>
      <c r="NMG94" s="169"/>
      <c r="NMH94" s="169"/>
      <c r="NMI94" s="169"/>
      <c r="NMJ94" s="169"/>
      <c r="NMK94" s="169"/>
      <c r="NML94" s="169"/>
      <c r="NMM94" s="169"/>
      <c r="NMN94" s="169"/>
      <c r="NMO94" s="169"/>
      <c r="NMP94" s="169"/>
      <c r="NMQ94" s="169"/>
      <c r="NMR94" s="169"/>
      <c r="NMS94" s="169"/>
      <c r="NMT94" s="169"/>
      <c r="NMU94" s="169"/>
      <c r="NMV94" s="169"/>
      <c r="NMW94" s="169"/>
      <c r="NMX94" s="169"/>
      <c r="NMY94" s="169"/>
      <c r="NMZ94" s="169"/>
      <c r="NNA94" s="169"/>
      <c r="NNB94" s="169"/>
      <c r="NNC94" s="169"/>
      <c r="NND94" s="169"/>
      <c r="NNE94" s="169"/>
      <c r="NNF94" s="169"/>
      <c r="NNG94" s="169"/>
      <c r="NNH94" s="169"/>
      <c r="NNI94" s="169"/>
      <c r="NNJ94" s="169"/>
      <c r="NNK94" s="169"/>
      <c r="NNL94" s="169"/>
      <c r="NNM94" s="169"/>
      <c r="NNN94" s="169"/>
      <c r="NNO94" s="169"/>
      <c r="NNP94" s="169"/>
      <c r="NNQ94" s="169"/>
      <c r="NNR94" s="169"/>
      <c r="NNS94" s="169"/>
      <c r="NNT94" s="169"/>
      <c r="NNU94" s="169"/>
      <c r="NNV94" s="169"/>
      <c r="NNW94" s="169"/>
      <c r="NNX94" s="169"/>
      <c r="NNY94" s="169"/>
      <c r="NNZ94" s="169"/>
      <c r="NOA94" s="169"/>
      <c r="NOB94" s="169"/>
      <c r="NOC94" s="169"/>
      <c r="NOD94" s="169"/>
      <c r="NOE94" s="169"/>
      <c r="NOF94" s="169"/>
      <c r="NOG94" s="169"/>
      <c r="NOH94" s="169"/>
      <c r="NOI94" s="169"/>
      <c r="NOJ94" s="169"/>
      <c r="NOK94" s="169"/>
      <c r="NOL94" s="169"/>
      <c r="NOM94" s="169"/>
      <c r="NON94" s="169"/>
      <c r="NOO94" s="169"/>
      <c r="NOP94" s="169"/>
      <c r="NOQ94" s="169"/>
      <c r="NOR94" s="169"/>
      <c r="NOS94" s="169"/>
      <c r="NOT94" s="169"/>
      <c r="NOU94" s="169"/>
      <c r="NOV94" s="169"/>
      <c r="NOW94" s="169"/>
      <c r="NOX94" s="169"/>
      <c r="NOY94" s="169"/>
      <c r="NOZ94" s="169"/>
      <c r="NPA94" s="169"/>
      <c r="NPB94" s="169"/>
      <c r="NPC94" s="169"/>
      <c r="NPD94" s="169"/>
      <c r="NPE94" s="169"/>
      <c r="NPF94" s="169"/>
      <c r="NPG94" s="169"/>
      <c r="NPH94" s="169"/>
      <c r="NPI94" s="169"/>
      <c r="NPJ94" s="169"/>
      <c r="NPK94" s="169"/>
      <c r="NPL94" s="169"/>
      <c r="NPM94" s="169"/>
      <c r="NPN94" s="169"/>
      <c r="NPO94" s="169"/>
      <c r="NPP94" s="169"/>
      <c r="NPQ94" s="169"/>
      <c r="NPR94" s="169"/>
      <c r="NPS94" s="169"/>
      <c r="NPT94" s="169"/>
      <c r="NPU94" s="169"/>
      <c r="NPV94" s="169"/>
      <c r="NPW94" s="169"/>
      <c r="NPX94" s="169"/>
      <c r="NPY94" s="169"/>
      <c r="NPZ94" s="169"/>
      <c r="NQA94" s="169"/>
      <c r="NQB94" s="169"/>
      <c r="NQC94" s="169"/>
      <c r="NQD94" s="169"/>
      <c r="NQE94" s="169"/>
      <c r="NQF94" s="169"/>
      <c r="NQG94" s="169"/>
      <c r="NQH94" s="169"/>
      <c r="NQI94" s="169"/>
      <c r="NQJ94" s="169"/>
      <c r="NQK94" s="169"/>
      <c r="NQL94" s="169"/>
      <c r="NQM94" s="169"/>
      <c r="NQN94" s="169"/>
      <c r="NQO94" s="169"/>
      <c r="NQP94" s="169"/>
      <c r="NQQ94" s="169"/>
      <c r="NQR94" s="169"/>
      <c r="NQS94" s="169"/>
      <c r="NQT94" s="169"/>
      <c r="NQU94" s="169"/>
      <c r="NQV94" s="169"/>
      <c r="NQW94" s="169"/>
      <c r="NQX94" s="169"/>
      <c r="NQY94" s="169"/>
      <c r="NQZ94" s="169"/>
      <c r="NRA94" s="169"/>
      <c r="NRB94" s="169"/>
      <c r="NRC94" s="169"/>
      <c r="NRD94" s="169"/>
      <c r="NRE94" s="169"/>
      <c r="NRF94" s="169"/>
      <c r="NRG94" s="169"/>
      <c r="NRH94" s="169"/>
      <c r="NRI94" s="169"/>
      <c r="NRJ94" s="169"/>
      <c r="NRK94" s="169"/>
      <c r="NRL94" s="169"/>
      <c r="NRM94" s="169"/>
      <c r="NRN94" s="169"/>
      <c r="NRO94" s="169"/>
      <c r="NRP94" s="169"/>
      <c r="NRQ94" s="169"/>
      <c r="NRR94" s="169"/>
      <c r="NRS94" s="169"/>
      <c r="NRT94" s="169"/>
      <c r="NRU94" s="169"/>
      <c r="NRV94" s="169"/>
      <c r="NRW94" s="169"/>
      <c r="NRX94" s="169"/>
      <c r="NRY94" s="169"/>
      <c r="NRZ94" s="169"/>
      <c r="NSA94" s="169"/>
      <c r="NSB94" s="169"/>
      <c r="NSC94" s="169"/>
      <c r="NSD94" s="169"/>
      <c r="NSE94" s="169"/>
      <c r="NSF94" s="169"/>
      <c r="NSG94" s="169"/>
      <c r="NSH94" s="169"/>
      <c r="NSI94" s="169"/>
      <c r="NSJ94" s="169"/>
      <c r="NSK94" s="169"/>
      <c r="NSL94" s="169"/>
      <c r="NSM94" s="169"/>
      <c r="NSN94" s="169"/>
      <c r="NSO94" s="169"/>
      <c r="NSP94" s="169"/>
      <c r="NSQ94" s="169"/>
      <c r="NSR94" s="169"/>
      <c r="NSS94" s="169"/>
      <c r="NST94" s="169"/>
      <c r="NSU94" s="169"/>
      <c r="NSV94" s="169"/>
      <c r="NSW94" s="169"/>
      <c r="NSX94" s="169"/>
      <c r="NSY94" s="169"/>
      <c r="NSZ94" s="169"/>
      <c r="NTA94" s="169"/>
      <c r="NTB94" s="169"/>
      <c r="NTC94" s="169"/>
      <c r="NTD94" s="169"/>
      <c r="NTE94" s="169"/>
      <c r="NTF94" s="169"/>
      <c r="NTG94" s="169"/>
      <c r="NTH94" s="169"/>
      <c r="NTI94" s="169"/>
      <c r="NTJ94" s="169"/>
      <c r="NTK94" s="169"/>
      <c r="NTL94" s="169"/>
      <c r="NTM94" s="169"/>
      <c r="NTN94" s="169"/>
      <c r="NTO94" s="169"/>
      <c r="NTP94" s="169"/>
      <c r="NTQ94" s="169"/>
      <c r="NTR94" s="169"/>
      <c r="NTS94" s="169"/>
      <c r="NTT94" s="169"/>
      <c r="NTU94" s="169"/>
      <c r="NTV94" s="169"/>
      <c r="NTW94" s="169"/>
      <c r="NTX94" s="169"/>
      <c r="NTY94" s="169"/>
      <c r="NTZ94" s="169"/>
      <c r="NUA94" s="169"/>
      <c r="NUB94" s="169"/>
      <c r="NUC94" s="169"/>
      <c r="NUD94" s="169"/>
      <c r="NUE94" s="169"/>
      <c r="NUF94" s="169"/>
      <c r="NUG94" s="169"/>
      <c r="NUH94" s="169"/>
      <c r="NUI94" s="169"/>
      <c r="NUJ94" s="169"/>
      <c r="NUK94" s="169"/>
      <c r="NUL94" s="169"/>
      <c r="NUM94" s="169"/>
      <c r="NUN94" s="169"/>
      <c r="NUO94" s="169"/>
      <c r="NUP94" s="169"/>
      <c r="NUQ94" s="169"/>
      <c r="NUR94" s="169"/>
      <c r="NUS94" s="169"/>
      <c r="NUT94" s="169"/>
      <c r="NUU94" s="169"/>
      <c r="NUV94" s="169"/>
      <c r="NUW94" s="169"/>
      <c r="NUX94" s="169"/>
      <c r="NUY94" s="169"/>
      <c r="NUZ94" s="169"/>
      <c r="NVA94" s="169"/>
      <c r="NVB94" s="169"/>
      <c r="NVC94" s="169"/>
      <c r="NVD94" s="169"/>
      <c r="NVE94" s="169"/>
      <c r="NVF94" s="169"/>
      <c r="NVG94" s="169"/>
      <c r="NVH94" s="169"/>
      <c r="NVI94" s="169"/>
      <c r="NVJ94" s="169"/>
      <c r="NVK94" s="169"/>
      <c r="NVL94" s="169"/>
      <c r="NVM94" s="169"/>
      <c r="NVN94" s="169"/>
      <c r="NVO94" s="169"/>
      <c r="NVP94" s="169"/>
      <c r="NVQ94" s="169"/>
      <c r="NVR94" s="169"/>
      <c r="NVS94" s="169"/>
      <c r="NVT94" s="169"/>
      <c r="NVU94" s="169"/>
      <c r="NVV94" s="169"/>
      <c r="NVW94" s="169"/>
      <c r="NVX94" s="169"/>
      <c r="NVY94" s="169"/>
      <c r="NVZ94" s="169"/>
      <c r="NWA94" s="169"/>
      <c r="NWB94" s="169"/>
      <c r="NWC94" s="169"/>
      <c r="NWD94" s="169"/>
      <c r="NWE94" s="169"/>
      <c r="NWF94" s="169"/>
      <c r="NWG94" s="169"/>
      <c r="NWH94" s="169"/>
      <c r="NWI94" s="169"/>
      <c r="NWJ94" s="169"/>
      <c r="NWK94" s="169"/>
      <c r="NWL94" s="169"/>
      <c r="NWM94" s="169"/>
      <c r="NWN94" s="169"/>
      <c r="NWO94" s="169"/>
      <c r="NWP94" s="169"/>
      <c r="NWQ94" s="169"/>
      <c r="NWR94" s="169"/>
      <c r="NWS94" s="169"/>
      <c r="NWT94" s="169"/>
      <c r="NWU94" s="169"/>
      <c r="NWV94" s="169"/>
      <c r="NWW94" s="169"/>
      <c r="NWX94" s="169"/>
      <c r="NWY94" s="169"/>
      <c r="NWZ94" s="169"/>
      <c r="NXA94" s="169"/>
      <c r="NXB94" s="169"/>
      <c r="NXC94" s="169"/>
      <c r="NXD94" s="169"/>
      <c r="NXE94" s="169"/>
      <c r="NXF94" s="169"/>
      <c r="NXG94" s="169"/>
      <c r="NXH94" s="169"/>
      <c r="NXI94" s="169"/>
      <c r="NXJ94" s="169"/>
      <c r="NXK94" s="169"/>
      <c r="NXL94" s="169"/>
      <c r="NXM94" s="169"/>
      <c r="NXN94" s="169"/>
      <c r="NXO94" s="169"/>
      <c r="NXP94" s="169"/>
      <c r="NXQ94" s="169"/>
      <c r="NXR94" s="169"/>
      <c r="NXS94" s="169"/>
      <c r="NXT94" s="169"/>
      <c r="NXU94" s="169"/>
      <c r="NXV94" s="169"/>
      <c r="NXW94" s="169"/>
      <c r="NXX94" s="169"/>
      <c r="NXY94" s="169"/>
      <c r="NXZ94" s="169"/>
      <c r="NYA94" s="169"/>
      <c r="NYB94" s="169"/>
      <c r="NYC94" s="169"/>
      <c r="NYD94" s="169"/>
      <c r="NYE94" s="169"/>
      <c r="NYF94" s="169"/>
      <c r="NYG94" s="169"/>
      <c r="NYH94" s="169"/>
      <c r="NYI94" s="169"/>
      <c r="NYJ94" s="169"/>
      <c r="NYK94" s="169"/>
      <c r="NYL94" s="169"/>
      <c r="NYM94" s="169"/>
      <c r="NYN94" s="169"/>
      <c r="NYO94" s="169"/>
      <c r="NYP94" s="169"/>
      <c r="NYQ94" s="169"/>
      <c r="NYR94" s="169"/>
      <c r="NYS94" s="169"/>
      <c r="NYT94" s="169"/>
      <c r="NYU94" s="169"/>
      <c r="NYV94" s="169"/>
      <c r="NYW94" s="169"/>
      <c r="NYX94" s="169"/>
      <c r="NYY94" s="169"/>
      <c r="NYZ94" s="169"/>
      <c r="NZA94" s="169"/>
      <c r="NZB94" s="169"/>
      <c r="NZC94" s="169"/>
      <c r="NZD94" s="169"/>
      <c r="NZE94" s="169"/>
      <c r="NZF94" s="169"/>
      <c r="NZG94" s="169"/>
      <c r="NZH94" s="169"/>
      <c r="NZI94" s="169"/>
      <c r="NZJ94" s="169"/>
      <c r="NZK94" s="169"/>
      <c r="NZL94" s="169"/>
      <c r="NZM94" s="169"/>
      <c r="NZN94" s="169"/>
      <c r="NZO94" s="169"/>
      <c r="NZP94" s="169"/>
      <c r="NZQ94" s="169"/>
      <c r="NZR94" s="169"/>
      <c r="NZS94" s="169"/>
      <c r="NZT94" s="169"/>
      <c r="NZU94" s="169"/>
      <c r="NZV94" s="169"/>
      <c r="NZW94" s="169"/>
      <c r="NZX94" s="169"/>
      <c r="NZY94" s="169"/>
      <c r="NZZ94" s="169"/>
      <c r="OAA94" s="169"/>
      <c r="OAB94" s="169"/>
      <c r="OAC94" s="169"/>
      <c r="OAD94" s="169"/>
      <c r="OAE94" s="169"/>
      <c r="OAF94" s="169"/>
      <c r="OAG94" s="169"/>
      <c r="OAH94" s="169"/>
      <c r="OAI94" s="169"/>
      <c r="OAJ94" s="169"/>
      <c r="OAK94" s="169"/>
      <c r="OAL94" s="169"/>
      <c r="OAM94" s="169"/>
      <c r="OAN94" s="169"/>
      <c r="OAO94" s="169"/>
      <c r="OAP94" s="169"/>
      <c r="OAQ94" s="169"/>
      <c r="OAR94" s="169"/>
      <c r="OAS94" s="169"/>
      <c r="OAT94" s="169"/>
      <c r="OAU94" s="169"/>
      <c r="OAV94" s="169"/>
      <c r="OAW94" s="169"/>
      <c r="OAX94" s="169"/>
      <c r="OAY94" s="169"/>
      <c r="OAZ94" s="169"/>
      <c r="OBA94" s="169"/>
      <c r="OBB94" s="169"/>
      <c r="OBC94" s="169"/>
      <c r="OBD94" s="169"/>
      <c r="OBE94" s="169"/>
      <c r="OBF94" s="169"/>
      <c r="OBG94" s="169"/>
      <c r="OBH94" s="169"/>
      <c r="OBI94" s="169"/>
      <c r="OBJ94" s="169"/>
      <c r="OBK94" s="169"/>
      <c r="OBL94" s="169"/>
      <c r="OBM94" s="169"/>
      <c r="OBN94" s="169"/>
      <c r="OBO94" s="169"/>
      <c r="OBP94" s="169"/>
      <c r="OBQ94" s="169"/>
      <c r="OBR94" s="169"/>
      <c r="OBS94" s="169"/>
      <c r="OBT94" s="169"/>
      <c r="OBU94" s="169"/>
      <c r="OBV94" s="169"/>
      <c r="OBW94" s="169"/>
      <c r="OBX94" s="169"/>
      <c r="OBY94" s="169"/>
      <c r="OBZ94" s="169"/>
      <c r="OCA94" s="169"/>
      <c r="OCB94" s="169"/>
      <c r="OCC94" s="169"/>
      <c r="OCD94" s="169"/>
      <c r="OCE94" s="169"/>
      <c r="OCF94" s="169"/>
      <c r="OCG94" s="169"/>
      <c r="OCH94" s="169"/>
      <c r="OCI94" s="169"/>
      <c r="OCJ94" s="169"/>
      <c r="OCK94" s="169"/>
      <c r="OCL94" s="169"/>
      <c r="OCM94" s="169"/>
      <c r="OCN94" s="169"/>
      <c r="OCO94" s="169"/>
      <c r="OCP94" s="169"/>
      <c r="OCQ94" s="169"/>
      <c r="OCR94" s="169"/>
      <c r="OCS94" s="169"/>
      <c r="OCT94" s="169"/>
      <c r="OCU94" s="169"/>
      <c r="OCV94" s="169"/>
      <c r="OCW94" s="169"/>
      <c r="OCX94" s="169"/>
      <c r="OCY94" s="169"/>
      <c r="OCZ94" s="169"/>
      <c r="ODA94" s="169"/>
      <c r="ODB94" s="169"/>
      <c r="ODC94" s="169"/>
      <c r="ODD94" s="169"/>
      <c r="ODE94" s="169"/>
      <c r="ODF94" s="169"/>
      <c r="ODG94" s="169"/>
      <c r="ODH94" s="169"/>
      <c r="ODI94" s="169"/>
      <c r="ODJ94" s="169"/>
      <c r="ODK94" s="169"/>
      <c r="ODL94" s="169"/>
      <c r="ODM94" s="169"/>
      <c r="ODN94" s="169"/>
      <c r="ODO94" s="169"/>
      <c r="ODP94" s="169"/>
      <c r="ODQ94" s="169"/>
      <c r="ODR94" s="169"/>
      <c r="ODS94" s="169"/>
      <c r="ODT94" s="169"/>
      <c r="ODU94" s="169"/>
      <c r="ODV94" s="169"/>
      <c r="ODW94" s="169"/>
      <c r="ODX94" s="169"/>
      <c r="ODY94" s="169"/>
      <c r="ODZ94" s="169"/>
      <c r="OEA94" s="169"/>
      <c r="OEB94" s="169"/>
      <c r="OEC94" s="169"/>
      <c r="OED94" s="169"/>
      <c r="OEE94" s="169"/>
      <c r="OEF94" s="169"/>
      <c r="OEG94" s="169"/>
      <c r="OEH94" s="169"/>
      <c r="OEI94" s="169"/>
      <c r="OEJ94" s="169"/>
      <c r="OEK94" s="169"/>
      <c r="OEL94" s="169"/>
      <c r="OEM94" s="169"/>
      <c r="OEN94" s="169"/>
      <c r="OEO94" s="169"/>
      <c r="OEP94" s="169"/>
      <c r="OEQ94" s="169"/>
      <c r="OER94" s="169"/>
      <c r="OES94" s="169"/>
      <c r="OET94" s="169"/>
      <c r="OEU94" s="169"/>
      <c r="OEV94" s="169"/>
      <c r="OEW94" s="169"/>
      <c r="OEX94" s="169"/>
      <c r="OEY94" s="169"/>
      <c r="OEZ94" s="169"/>
      <c r="OFA94" s="169"/>
      <c r="OFB94" s="169"/>
      <c r="OFC94" s="169"/>
      <c r="OFD94" s="169"/>
      <c r="OFE94" s="169"/>
      <c r="OFF94" s="169"/>
      <c r="OFG94" s="169"/>
      <c r="OFH94" s="169"/>
      <c r="OFI94" s="169"/>
      <c r="OFJ94" s="169"/>
      <c r="OFK94" s="169"/>
      <c r="OFL94" s="169"/>
      <c r="OFM94" s="169"/>
      <c r="OFN94" s="169"/>
      <c r="OFO94" s="169"/>
      <c r="OFP94" s="169"/>
      <c r="OFQ94" s="169"/>
      <c r="OFR94" s="169"/>
      <c r="OFS94" s="169"/>
      <c r="OFT94" s="169"/>
      <c r="OFU94" s="169"/>
      <c r="OFV94" s="169"/>
      <c r="OFW94" s="169"/>
      <c r="OFX94" s="169"/>
      <c r="OFY94" s="169"/>
      <c r="OFZ94" s="169"/>
      <c r="OGA94" s="169"/>
      <c r="OGB94" s="169"/>
      <c r="OGC94" s="169"/>
      <c r="OGD94" s="169"/>
      <c r="OGE94" s="169"/>
      <c r="OGF94" s="169"/>
      <c r="OGG94" s="169"/>
      <c r="OGH94" s="169"/>
      <c r="OGI94" s="169"/>
      <c r="OGJ94" s="169"/>
      <c r="OGK94" s="169"/>
      <c r="OGL94" s="169"/>
      <c r="OGM94" s="169"/>
      <c r="OGN94" s="169"/>
      <c r="OGO94" s="169"/>
      <c r="OGP94" s="169"/>
      <c r="OGQ94" s="169"/>
      <c r="OGR94" s="169"/>
      <c r="OGS94" s="169"/>
      <c r="OGT94" s="169"/>
      <c r="OGU94" s="169"/>
      <c r="OGV94" s="169"/>
      <c r="OGW94" s="169"/>
      <c r="OGX94" s="169"/>
      <c r="OGY94" s="169"/>
      <c r="OGZ94" s="169"/>
      <c r="OHA94" s="169"/>
      <c r="OHB94" s="169"/>
      <c r="OHC94" s="169"/>
      <c r="OHD94" s="169"/>
      <c r="OHE94" s="169"/>
      <c r="OHF94" s="169"/>
      <c r="OHG94" s="169"/>
      <c r="OHH94" s="169"/>
      <c r="OHI94" s="169"/>
      <c r="OHJ94" s="169"/>
      <c r="OHK94" s="169"/>
      <c r="OHL94" s="169"/>
      <c r="OHM94" s="169"/>
      <c r="OHN94" s="169"/>
      <c r="OHO94" s="169"/>
      <c r="OHP94" s="169"/>
      <c r="OHQ94" s="169"/>
      <c r="OHR94" s="169"/>
      <c r="OHS94" s="169"/>
      <c r="OHT94" s="169"/>
      <c r="OHU94" s="169"/>
      <c r="OHV94" s="169"/>
      <c r="OHW94" s="169"/>
      <c r="OHX94" s="169"/>
      <c r="OHY94" s="169"/>
      <c r="OHZ94" s="169"/>
      <c r="OIA94" s="169"/>
      <c r="OIB94" s="169"/>
      <c r="OIC94" s="169"/>
      <c r="OID94" s="169"/>
      <c r="OIE94" s="169"/>
      <c r="OIF94" s="169"/>
      <c r="OIG94" s="169"/>
      <c r="OIH94" s="169"/>
      <c r="OII94" s="169"/>
      <c r="OIJ94" s="169"/>
      <c r="OIK94" s="169"/>
      <c r="OIL94" s="169"/>
      <c r="OIM94" s="169"/>
      <c r="OIN94" s="169"/>
      <c r="OIO94" s="169"/>
      <c r="OIP94" s="169"/>
      <c r="OIQ94" s="169"/>
      <c r="OIR94" s="169"/>
      <c r="OIS94" s="169"/>
      <c r="OIT94" s="169"/>
      <c r="OIU94" s="169"/>
      <c r="OIV94" s="169"/>
      <c r="OIW94" s="169"/>
      <c r="OIX94" s="169"/>
      <c r="OIY94" s="169"/>
      <c r="OIZ94" s="169"/>
      <c r="OJA94" s="169"/>
      <c r="OJB94" s="169"/>
      <c r="OJC94" s="169"/>
      <c r="OJD94" s="169"/>
      <c r="OJE94" s="169"/>
      <c r="OJF94" s="169"/>
      <c r="OJG94" s="169"/>
      <c r="OJH94" s="169"/>
      <c r="OJI94" s="169"/>
      <c r="OJJ94" s="169"/>
      <c r="OJK94" s="169"/>
      <c r="OJL94" s="169"/>
      <c r="OJM94" s="169"/>
      <c r="OJN94" s="169"/>
      <c r="OJO94" s="169"/>
      <c r="OJP94" s="169"/>
      <c r="OJQ94" s="169"/>
      <c r="OJR94" s="169"/>
      <c r="OJS94" s="169"/>
      <c r="OJT94" s="169"/>
      <c r="OJU94" s="169"/>
      <c r="OJV94" s="169"/>
      <c r="OJW94" s="169"/>
      <c r="OJX94" s="169"/>
      <c r="OJY94" s="169"/>
      <c r="OJZ94" s="169"/>
      <c r="OKA94" s="169"/>
      <c r="OKB94" s="169"/>
      <c r="OKC94" s="169"/>
      <c r="OKD94" s="169"/>
      <c r="OKE94" s="169"/>
      <c r="OKF94" s="169"/>
      <c r="OKG94" s="169"/>
      <c r="OKH94" s="169"/>
      <c r="OKI94" s="169"/>
      <c r="OKJ94" s="169"/>
      <c r="OKK94" s="169"/>
      <c r="OKL94" s="169"/>
      <c r="OKM94" s="169"/>
      <c r="OKN94" s="169"/>
      <c r="OKO94" s="169"/>
      <c r="OKP94" s="169"/>
      <c r="OKQ94" s="169"/>
      <c r="OKR94" s="169"/>
      <c r="OKS94" s="169"/>
      <c r="OKT94" s="169"/>
      <c r="OKU94" s="169"/>
      <c r="OKV94" s="169"/>
      <c r="OKW94" s="169"/>
      <c r="OKX94" s="169"/>
      <c r="OKY94" s="169"/>
      <c r="OKZ94" s="169"/>
      <c r="OLA94" s="169"/>
      <c r="OLB94" s="169"/>
      <c r="OLC94" s="169"/>
      <c r="OLD94" s="169"/>
      <c r="OLE94" s="169"/>
      <c r="OLF94" s="169"/>
      <c r="OLG94" s="169"/>
      <c r="OLH94" s="169"/>
      <c r="OLI94" s="169"/>
      <c r="OLJ94" s="169"/>
      <c r="OLK94" s="169"/>
      <c r="OLL94" s="169"/>
      <c r="OLM94" s="169"/>
      <c r="OLN94" s="169"/>
      <c r="OLO94" s="169"/>
      <c r="OLP94" s="169"/>
      <c r="OLQ94" s="169"/>
      <c r="OLR94" s="169"/>
      <c r="OLS94" s="169"/>
      <c r="OLT94" s="169"/>
      <c r="OLU94" s="169"/>
      <c r="OLV94" s="169"/>
      <c r="OLW94" s="169"/>
      <c r="OLX94" s="169"/>
      <c r="OLY94" s="169"/>
      <c r="OLZ94" s="169"/>
      <c r="OMA94" s="169"/>
      <c r="OMB94" s="169"/>
      <c r="OMC94" s="169"/>
      <c r="OMD94" s="169"/>
      <c r="OME94" s="169"/>
      <c r="OMF94" s="169"/>
      <c r="OMG94" s="169"/>
      <c r="OMH94" s="169"/>
      <c r="OMI94" s="169"/>
      <c r="OMJ94" s="169"/>
      <c r="OMK94" s="169"/>
      <c r="OML94" s="169"/>
      <c r="OMM94" s="169"/>
      <c r="OMN94" s="169"/>
      <c r="OMO94" s="169"/>
      <c r="OMP94" s="169"/>
      <c r="OMQ94" s="169"/>
      <c r="OMR94" s="169"/>
      <c r="OMS94" s="169"/>
      <c r="OMT94" s="169"/>
      <c r="OMU94" s="169"/>
      <c r="OMV94" s="169"/>
      <c r="OMW94" s="169"/>
      <c r="OMX94" s="169"/>
      <c r="OMY94" s="169"/>
      <c r="OMZ94" s="169"/>
      <c r="ONA94" s="169"/>
      <c r="ONB94" s="169"/>
      <c r="ONC94" s="169"/>
      <c r="OND94" s="169"/>
      <c r="ONE94" s="169"/>
      <c r="ONF94" s="169"/>
      <c r="ONG94" s="169"/>
      <c r="ONH94" s="169"/>
      <c r="ONI94" s="169"/>
      <c r="ONJ94" s="169"/>
      <c r="ONK94" s="169"/>
      <c r="ONL94" s="169"/>
      <c r="ONM94" s="169"/>
      <c r="ONN94" s="169"/>
      <c r="ONO94" s="169"/>
      <c r="ONP94" s="169"/>
      <c r="ONQ94" s="169"/>
      <c r="ONR94" s="169"/>
      <c r="ONS94" s="169"/>
      <c r="ONT94" s="169"/>
      <c r="ONU94" s="169"/>
      <c r="ONV94" s="169"/>
      <c r="ONW94" s="169"/>
      <c r="ONX94" s="169"/>
      <c r="ONY94" s="169"/>
      <c r="ONZ94" s="169"/>
      <c r="OOA94" s="169"/>
      <c r="OOB94" s="169"/>
      <c r="OOC94" s="169"/>
      <c r="OOD94" s="169"/>
      <c r="OOE94" s="169"/>
      <c r="OOF94" s="169"/>
      <c r="OOG94" s="169"/>
      <c r="OOH94" s="169"/>
      <c r="OOI94" s="169"/>
      <c r="OOJ94" s="169"/>
      <c r="OOK94" s="169"/>
      <c r="OOL94" s="169"/>
      <c r="OOM94" s="169"/>
      <c r="OON94" s="169"/>
      <c r="OOO94" s="169"/>
      <c r="OOP94" s="169"/>
      <c r="OOQ94" s="169"/>
      <c r="OOR94" s="169"/>
      <c r="OOS94" s="169"/>
      <c r="OOT94" s="169"/>
      <c r="OOU94" s="169"/>
      <c r="OOV94" s="169"/>
      <c r="OOW94" s="169"/>
      <c r="OOX94" s="169"/>
      <c r="OOY94" s="169"/>
      <c r="OOZ94" s="169"/>
      <c r="OPA94" s="169"/>
      <c r="OPB94" s="169"/>
      <c r="OPC94" s="169"/>
      <c r="OPD94" s="169"/>
      <c r="OPE94" s="169"/>
      <c r="OPF94" s="169"/>
      <c r="OPG94" s="169"/>
      <c r="OPH94" s="169"/>
      <c r="OPI94" s="169"/>
      <c r="OPJ94" s="169"/>
      <c r="OPK94" s="169"/>
      <c r="OPL94" s="169"/>
      <c r="OPM94" s="169"/>
      <c r="OPN94" s="169"/>
      <c r="OPO94" s="169"/>
      <c r="OPP94" s="169"/>
      <c r="OPQ94" s="169"/>
      <c r="OPR94" s="169"/>
      <c r="OPS94" s="169"/>
      <c r="OPT94" s="169"/>
      <c r="OPU94" s="169"/>
      <c r="OPV94" s="169"/>
      <c r="OPW94" s="169"/>
      <c r="OPX94" s="169"/>
      <c r="OPY94" s="169"/>
      <c r="OPZ94" s="169"/>
      <c r="OQA94" s="169"/>
      <c r="OQB94" s="169"/>
      <c r="OQC94" s="169"/>
      <c r="OQD94" s="169"/>
      <c r="OQE94" s="169"/>
      <c r="OQF94" s="169"/>
      <c r="OQG94" s="169"/>
      <c r="OQH94" s="169"/>
      <c r="OQI94" s="169"/>
      <c r="OQJ94" s="169"/>
      <c r="OQK94" s="169"/>
      <c r="OQL94" s="169"/>
      <c r="OQM94" s="169"/>
      <c r="OQN94" s="169"/>
      <c r="OQO94" s="169"/>
      <c r="OQP94" s="169"/>
      <c r="OQQ94" s="169"/>
      <c r="OQR94" s="169"/>
      <c r="OQS94" s="169"/>
      <c r="OQT94" s="169"/>
      <c r="OQU94" s="169"/>
      <c r="OQV94" s="169"/>
      <c r="OQW94" s="169"/>
      <c r="OQX94" s="169"/>
      <c r="OQY94" s="169"/>
      <c r="OQZ94" s="169"/>
      <c r="ORA94" s="169"/>
      <c r="ORB94" s="169"/>
      <c r="ORC94" s="169"/>
      <c r="ORD94" s="169"/>
      <c r="ORE94" s="169"/>
      <c r="ORF94" s="169"/>
      <c r="ORG94" s="169"/>
      <c r="ORH94" s="169"/>
      <c r="ORI94" s="169"/>
      <c r="ORJ94" s="169"/>
      <c r="ORK94" s="169"/>
      <c r="ORL94" s="169"/>
      <c r="ORM94" s="169"/>
      <c r="ORN94" s="169"/>
      <c r="ORO94" s="169"/>
      <c r="ORP94" s="169"/>
      <c r="ORQ94" s="169"/>
      <c r="ORR94" s="169"/>
      <c r="ORS94" s="169"/>
      <c r="ORT94" s="169"/>
      <c r="ORU94" s="169"/>
      <c r="ORV94" s="169"/>
      <c r="ORW94" s="169"/>
      <c r="ORX94" s="169"/>
      <c r="ORY94" s="169"/>
      <c r="ORZ94" s="169"/>
      <c r="OSA94" s="169"/>
      <c r="OSB94" s="169"/>
      <c r="OSC94" s="169"/>
      <c r="OSD94" s="169"/>
      <c r="OSE94" s="169"/>
      <c r="OSF94" s="169"/>
      <c r="OSG94" s="169"/>
      <c r="OSH94" s="169"/>
      <c r="OSI94" s="169"/>
      <c r="OSJ94" s="169"/>
      <c r="OSK94" s="169"/>
      <c r="OSL94" s="169"/>
      <c r="OSM94" s="169"/>
      <c r="OSN94" s="169"/>
      <c r="OSO94" s="169"/>
      <c r="OSP94" s="169"/>
      <c r="OSQ94" s="169"/>
      <c r="OSR94" s="169"/>
      <c r="OSS94" s="169"/>
      <c r="OST94" s="169"/>
      <c r="OSU94" s="169"/>
      <c r="OSV94" s="169"/>
      <c r="OSW94" s="169"/>
      <c r="OSX94" s="169"/>
      <c r="OSY94" s="169"/>
      <c r="OSZ94" s="169"/>
      <c r="OTA94" s="169"/>
      <c r="OTB94" s="169"/>
      <c r="OTC94" s="169"/>
      <c r="OTD94" s="169"/>
      <c r="OTE94" s="169"/>
      <c r="OTF94" s="169"/>
      <c r="OTG94" s="169"/>
      <c r="OTH94" s="169"/>
      <c r="OTI94" s="169"/>
      <c r="OTJ94" s="169"/>
      <c r="OTK94" s="169"/>
      <c r="OTL94" s="169"/>
      <c r="OTM94" s="169"/>
      <c r="OTN94" s="169"/>
      <c r="OTO94" s="169"/>
      <c r="OTP94" s="169"/>
      <c r="OTQ94" s="169"/>
      <c r="OTR94" s="169"/>
      <c r="OTS94" s="169"/>
      <c r="OTT94" s="169"/>
      <c r="OTU94" s="169"/>
      <c r="OTV94" s="169"/>
      <c r="OTW94" s="169"/>
      <c r="OTX94" s="169"/>
      <c r="OTY94" s="169"/>
      <c r="OTZ94" s="169"/>
      <c r="OUA94" s="169"/>
      <c r="OUB94" s="169"/>
      <c r="OUC94" s="169"/>
      <c r="OUD94" s="169"/>
      <c r="OUE94" s="169"/>
      <c r="OUF94" s="169"/>
      <c r="OUG94" s="169"/>
      <c r="OUH94" s="169"/>
      <c r="OUI94" s="169"/>
      <c r="OUJ94" s="169"/>
      <c r="OUK94" s="169"/>
      <c r="OUL94" s="169"/>
      <c r="OUM94" s="169"/>
      <c r="OUN94" s="169"/>
      <c r="OUO94" s="169"/>
      <c r="OUP94" s="169"/>
      <c r="OUQ94" s="169"/>
      <c r="OUR94" s="169"/>
      <c r="OUS94" s="169"/>
      <c r="OUT94" s="169"/>
      <c r="OUU94" s="169"/>
      <c r="OUV94" s="169"/>
      <c r="OUW94" s="169"/>
      <c r="OUX94" s="169"/>
      <c r="OUY94" s="169"/>
      <c r="OUZ94" s="169"/>
      <c r="OVA94" s="169"/>
      <c r="OVB94" s="169"/>
      <c r="OVC94" s="169"/>
      <c r="OVD94" s="169"/>
      <c r="OVE94" s="169"/>
      <c r="OVF94" s="169"/>
      <c r="OVG94" s="169"/>
      <c r="OVH94" s="169"/>
      <c r="OVI94" s="169"/>
      <c r="OVJ94" s="169"/>
      <c r="OVK94" s="169"/>
      <c r="OVL94" s="169"/>
      <c r="OVM94" s="169"/>
      <c r="OVN94" s="169"/>
      <c r="OVO94" s="169"/>
      <c r="OVP94" s="169"/>
      <c r="OVQ94" s="169"/>
      <c r="OVR94" s="169"/>
      <c r="OVS94" s="169"/>
      <c r="OVT94" s="169"/>
      <c r="OVU94" s="169"/>
      <c r="OVV94" s="169"/>
      <c r="OVW94" s="169"/>
      <c r="OVX94" s="169"/>
      <c r="OVY94" s="169"/>
      <c r="OVZ94" s="169"/>
      <c r="OWA94" s="169"/>
      <c r="OWB94" s="169"/>
      <c r="OWC94" s="169"/>
      <c r="OWD94" s="169"/>
      <c r="OWE94" s="169"/>
      <c r="OWF94" s="169"/>
      <c r="OWG94" s="169"/>
      <c r="OWH94" s="169"/>
      <c r="OWI94" s="169"/>
      <c r="OWJ94" s="169"/>
      <c r="OWK94" s="169"/>
      <c r="OWL94" s="169"/>
      <c r="OWM94" s="169"/>
      <c r="OWN94" s="169"/>
      <c r="OWO94" s="169"/>
      <c r="OWP94" s="169"/>
      <c r="OWQ94" s="169"/>
      <c r="OWR94" s="169"/>
      <c r="OWS94" s="169"/>
      <c r="OWT94" s="169"/>
      <c r="OWU94" s="169"/>
      <c r="OWV94" s="169"/>
      <c r="OWW94" s="169"/>
      <c r="OWX94" s="169"/>
      <c r="OWY94" s="169"/>
      <c r="OWZ94" s="169"/>
      <c r="OXA94" s="169"/>
      <c r="OXB94" s="169"/>
      <c r="OXC94" s="169"/>
      <c r="OXD94" s="169"/>
      <c r="OXE94" s="169"/>
      <c r="OXF94" s="169"/>
      <c r="OXG94" s="169"/>
      <c r="OXH94" s="169"/>
      <c r="OXI94" s="169"/>
      <c r="OXJ94" s="169"/>
      <c r="OXK94" s="169"/>
      <c r="OXL94" s="169"/>
      <c r="OXM94" s="169"/>
      <c r="OXN94" s="169"/>
      <c r="OXO94" s="169"/>
      <c r="OXP94" s="169"/>
      <c r="OXQ94" s="169"/>
      <c r="OXR94" s="169"/>
      <c r="OXS94" s="169"/>
      <c r="OXT94" s="169"/>
      <c r="OXU94" s="169"/>
      <c r="OXV94" s="169"/>
      <c r="OXW94" s="169"/>
      <c r="OXX94" s="169"/>
      <c r="OXY94" s="169"/>
      <c r="OXZ94" s="169"/>
      <c r="OYA94" s="169"/>
      <c r="OYB94" s="169"/>
      <c r="OYC94" s="169"/>
      <c r="OYD94" s="169"/>
      <c r="OYE94" s="169"/>
      <c r="OYF94" s="169"/>
      <c r="OYG94" s="169"/>
      <c r="OYH94" s="169"/>
      <c r="OYI94" s="169"/>
      <c r="OYJ94" s="169"/>
      <c r="OYK94" s="169"/>
      <c r="OYL94" s="169"/>
      <c r="OYM94" s="169"/>
      <c r="OYN94" s="169"/>
      <c r="OYO94" s="169"/>
      <c r="OYP94" s="169"/>
      <c r="OYQ94" s="169"/>
      <c r="OYR94" s="169"/>
      <c r="OYS94" s="169"/>
      <c r="OYT94" s="169"/>
      <c r="OYU94" s="169"/>
      <c r="OYV94" s="169"/>
      <c r="OYW94" s="169"/>
      <c r="OYX94" s="169"/>
      <c r="OYY94" s="169"/>
      <c r="OYZ94" s="169"/>
      <c r="OZA94" s="169"/>
      <c r="OZB94" s="169"/>
      <c r="OZC94" s="169"/>
      <c r="OZD94" s="169"/>
      <c r="OZE94" s="169"/>
      <c r="OZF94" s="169"/>
      <c r="OZG94" s="169"/>
      <c r="OZH94" s="169"/>
      <c r="OZI94" s="169"/>
      <c r="OZJ94" s="169"/>
      <c r="OZK94" s="169"/>
      <c r="OZL94" s="169"/>
      <c r="OZM94" s="169"/>
      <c r="OZN94" s="169"/>
      <c r="OZO94" s="169"/>
      <c r="OZP94" s="169"/>
      <c r="OZQ94" s="169"/>
      <c r="OZR94" s="169"/>
      <c r="OZS94" s="169"/>
      <c r="OZT94" s="169"/>
      <c r="OZU94" s="169"/>
      <c r="OZV94" s="169"/>
      <c r="OZW94" s="169"/>
      <c r="OZX94" s="169"/>
      <c r="OZY94" s="169"/>
      <c r="OZZ94" s="169"/>
      <c r="PAA94" s="169"/>
      <c r="PAB94" s="169"/>
      <c r="PAC94" s="169"/>
      <c r="PAD94" s="169"/>
      <c r="PAE94" s="169"/>
      <c r="PAF94" s="169"/>
      <c r="PAG94" s="169"/>
      <c r="PAH94" s="169"/>
      <c r="PAI94" s="169"/>
      <c r="PAJ94" s="169"/>
      <c r="PAK94" s="169"/>
      <c r="PAL94" s="169"/>
      <c r="PAM94" s="169"/>
      <c r="PAN94" s="169"/>
      <c r="PAO94" s="169"/>
      <c r="PAP94" s="169"/>
      <c r="PAQ94" s="169"/>
      <c r="PAR94" s="169"/>
      <c r="PAS94" s="169"/>
      <c r="PAT94" s="169"/>
      <c r="PAU94" s="169"/>
      <c r="PAV94" s="169"/>
      <c r="PAW94" s="169"/>
      <c r="PAX94" s="169"/>
      <c r="PAY94" s="169"/>
      <c r="PAZ94" s="169"/>
      <c r="PBA94" s="169"/>
      <c r="PBB94" s="169"/>
      <c r="PBC94" s="169"/>
      <c r="PBD94" s="169"/>
      <c r="PBE94" s="169"/>
      <c r="PBF94" s="169"/>
      <c r="PBG94" s="169"/>
      <c r="PBH94" s="169"/>
      <c r="PBI94" s="169"/>
      <c r="PBJ94" s="169"/>
      <c r="PBK94" s="169"/>
      <c r="PBL94" s="169"/>
      <c r="PBM94" s="169"/>
      <c r="PBN94" s="169"/>
      <c r="PBO94" s="169"/>
      <c r="PBP94" s="169"/>
      <c r="PBQ94" s="169"/>
      <c r="PBR94" s="169"/>
      <c r="PBS94" s="169"/>
      <c r="PBT94" s="169"/>
      <c r="PBU94" s="169"/>
      <c r="PBV94" s="169"/>
      <c r="PBW94" s="169"/>
      <c r="PBX94" s="169"/>
      <c r="PBY94" s="169"/>
      <c r="PBZ94" s="169"/>
      <c r="PCA94" s="169"/>
      <c r="PCB94" s="169"/>
      <c r="PCC94" s="169"/>
      <c r="PCD94" s="169"/>
      <c r="PCE94" s="169"/>
      <c r="PCF94" s="169"/>
      <c r="PCG94" s="169"/>
      <c r="PCH94" s="169"/>
      <c r="PCI94" s="169"/>
      <c r="PCJ94" s="169"/>
      <c r="PCK94" s="169"/>
      <c r="PCL94" s="169"/>
      <c r="PCM94" s="169"/>
      <c r="PCN94" s="169"/>
      <c r="PCO94" s="169"/>
      <c r="PCP94" s="169"/>
      <c r="PCQ94" s="169"/>
      <c r="PCR94" s="169"/>
      <c r="PCS94" s="169"/>
      <c r="PCT94" s="169"/>
      <c r="PCU94" s="169"/>
      <c r="PCV94" s="169"/>
      <c r="PCW94" s="169"/>
      <c r="PCX94" s="169"/>
      <c r="PCY94" s="169"/>
      <c r="PCZ94" s="169"/>
      <c r="PDA94" s="169"/>
      <c r="PDB94" s="169"/>
      <c r="PDC94" s="169"/>
      <c r="PDD94" s="169"/>
      <c r="PDE94" s="169"/>
      <c r="PDF94" s="169"/>
      <c r="PDG94" s="169"/>
      <c r="PDH94" s="169"/>
      <c r="PDI94" s="169"/>
      <c r="PDJ94" s="169"/>
      <c r="PDK94" s="169"/>
      <c r="PDL94" s="169"/>
      <c r="PDM94" s="169"/>
      <c r="PDN94" s="169"/>
      <c r="PDO94" s="169"/>
      <c r="PDP94" s="169"/>
      <c r="PDQ94" s="169"/>
      <c r="PDR94" s="169"/>
      <c r="PDS94" s="169"/>
      <c r="PDT94" s="169"/>
      <c r="PDU94" s="169"/>
      <c r="PDV94" s="169"/>
      <c r="PDW94" s="169"/>
      <c r="PDX94" s="169"/>
      <c r="PDY94" s="169"/>
      <c r="PDZ94" s="169"/>
      <c r="PEA94" s="169"/>
      <c r="PEB94" s="169"/>
      <c r="PEC94" s="169"/>
      <c r="PED94" s="169"/>
      <c r="PEE94" s="169"/>
      <c r="PEF94" s="169"/>
      <c r="PEG94" s="169"/>
      <c r="PEH94" s="169"/>
      <c r="PEI94" s="169"/>
      <c r="PEJ94" s="169"/>
      <c r="PEK94" s="169"/>
      <c r="PEL94" s="169"/>
      <c r="PEM94" s="169"/>
      <c r="PEN94" s="169"/>
      <c r="PEO94" s="169"/>
      <c r="PEP94" s="169"/>
      <c r="PEQ94" s="169"/>
      <c r="PER94" s="169"/>
      <c r="PES94" s="169"/>
      <c r="PET94" s="169"/>
      <c r="PEU94" s="169"/>
      <c r="PEV94" s="169"/>
      <c r="PEW94" s="169"/>
      <c r="PEX94" s="169"/>
      <c r="PEY94" s="169"/>
      <c r="PEZ94" s="169"/>
      <c r="PFA94" s="169"/>
      <c r="PFB94" s="169"/>
      <c r="PFC94" s="169"/>
      <c r="PFD94" s="169"/>
      <c r="PFE94" s="169"/>
      <c r="PFF94" s="169"/>
      <c r="PFG94" s="169"/>
      <c r="PFH94" s="169"/>
      <c r="PFI94" s="169"/>
      <c r="PFJ94" s="169"/>
      <c r="PFK94" s="169"/>
      <c r="PFL94" s="169"/>
      <c r="PFM94" s="169"/>
      <c r="PFN94" s="169"/>
      <c r="PFO94" s="169"/>
      <c r="PFP94" s="169"/>
      <c r="PFQ94" s="169"/>
      <c r="PFR94" s="169"/>
      <c r="PFS94" s="169"/>
      <c r="PFT94" s="169"/>
      <c r="PFU94" s="169"/>
      <c r="PFV94" s="169"/>
      <c r="PFW94" s="169"/>
      <c r="PFX94" s="169"/>
      <c r="PFY94" s="169"/>
      <c r="PFZ94" s="169"/>
      <c r="PGA94" s="169"/>
      <c r="PGB94" s="169"/>
      <c r="PGC94" s="169"/>
      <c r="PGD94" s="169"/>
      <c r="PGE94" s="169"/>
      <c r="PGF94" s="169"/>
      <c r="PGG94" s="169"/>
      <c r="PGH94" s="169"/>
      <c r="PGI94" s="169"/>
      <c r="PGJ94" s="169"/>
      <c r="PGK94" s="169"/>
      <c r="PGL94" s="169"/>
      <c r="PGM94" s="169"/>
      <c r="PGN94" s="169"/>
      <c r="PGO94" s="169"/>
      <c r="PGP94" s="169"/>
      <c r="PGQ94" s="169"/>
      <c r="PGR94" s="169"/>
      <c r="PGS94" s="169"/>
      <c r="PGT94" s="169"/>
      <c r="PGU94" s="169"/>
      <c r="PGV94" s="169"/>
      <c r="PGW94" s="169"/>
      <c r="PGX94" s="169"/>
      <c r="PGY94" s="169"/>
      <c r="PGZ94" s="169"/>
      <c r="PHA94" s="169"/>
      <c r="PHB94" s="169"/>
      <c r="PHC94" s="169"/>
      <c r="PHD94" s="169"/>
      <c r="PHE94" s="169"/>
      <c r="PHF94" s="169"/>
      <c r="PHG94" s="169"/>
      <c r="PHH94" s="169"/>
      <c r="PHI94" s="169"/>
      <c r="PHJ94" s="169"/>
      <c r="PHK94" s="169"/>
      <c r="PHL94" s="169"/>
      <c r="PHM94" s="169"/>
      <c r="PHN94" s="169"/>
      <c r="PHO94" s="169"/>
      <c r="PHP94" s="169"/>
      <c r="PHQ94" s="169"/>
      <c r="PHR94" s="169"/>
      <c r="PHS94" s="169"/>
      <c r="PHT94" s="169"/>
      <c r="PHU94" s="169"/>
      <c r="PHV94" s="169"/>
      <c r="PHW94" s="169"/>
      <c r="PHX94" s="169"/>
      <c r="PHY94" s="169"/>
      <c r="PHZ94" s="169"/>
      <c r="PIA94" s="169"/>
      <c r="PIB94" s="169"/>
      <c r="PIC94" s="169"/>
      <c r="PID94" s="169"/>
      <c r="PIE94" s="169"/>
      <c r="PIF94" s="169"/>
      <c r="PIG94" s="169"/>
      <c r="PIH94" s="169"/>
      <c r="PII94" s="169"/>
      <c r="PIJ94" s="169"/>
      <c r="PIK94" s="169"/>
      <c r="PIL94" s="169"/>
      <c r="PIM94" s="169"/>
      <c r="PIN94" s="169"/>
      <c r="PIO94" s="169"/>
      <c r="PIP94" s="169"/>
      <c r="PIQ94" s="169"/>
      <c r="PIR94" s="169"/>
      <c r="PIS94" s="169"/>
      <c r="PIT94" s="169"/>
      <c r="PIU94" s="169"/>
      <c r="PIV94" s="169"/>
      <c r="PIW94" s="169"/>
      <c r="PIX94" s="169"/>
      <c r="PIY94" s="169"/>
      <c r="PIZ94" s="169"/>
      <c r="PJA94" s="169"/>
      <c r="PJB94" s="169"/>
      <c r="PJC94" s="169"/>
      <c r="PJD94" s="169"/>
      <c r="PJE94" s="169"/>
      <c r="PJF94" s="169"/>
      <c r="PJG94" s="169"/>
      <c r="PJH94" s="169"/>
      <c r="PJI94" s="169"/>
      <c r="PJJ94" s="169"/>
      <c r="PJK94" s="169"/>
      <c r="PJL94" s="169"/>
      <c r="PJM94" s="169"/>
      <c r="PJN94" s="169"/>
      <c r="PJO94" s="169"/>
      <c r="PJP94" s="169"/>
      <c r="PJQ94" s="169"/>
      <c r="PJR94" s="169"/>
      <c r="PJS94" s="169"/>
      <c r="PJT94" s="169"/>
      <c r="PJU94" s="169"/>
      <c r="PJV94" s="169"/>
      <c r="PJW94" s="169"/>
      <c r="PJX94" s="169"/>
      <c r="PJY94" s="169"/>
      <c r="PJZ94" s="169"/>
      <c r="PKA94" s="169"/>
      <c r="PKB94" s="169"/>
      <c r="PKC94" s="169"/>
      <c r="PKD94" s="169"/>
      <c r="PKE94" s="169"/>
      <c r="PKF94" s="169"/>
      <c r="PKG94" s="169"/>
      <c r="PKH94" s="169"/>
      <c r="PKI94" s="169"/>
      <c r="PKJ94" s="169"/>
      <c r="PKK94" s="169"/>
      <c r="PKL94" s="169"/>
      <c r="PKM94" s="169"/>
      <c r="PKN94" s="169"/>
      <c r="PKO94" s="169"/>
      <c r="PKP94" s="169"/>
      <c r="PKQ94" s="169"/>
      <c r="PKR94" s="169"/>
      <c r="PKS94" s="169"/>
      <c r="PKT94" s="169"/>
      <c r="PKU94" s="169"/>
      <c r="PKV94" s="169"/>
      <c r="PKW94" s="169"/>
      <c r="PKX94" s="169"/>
      <c r="PKY94" s="169"/>
      <c r="PKZ94" s="169"/>
      <c r="PLA94" s="169"/>
      <c r="PLB94" s="169"/>
      <c r="PLC94" s="169"/>
      <c r="PLD94" s="169"/>
      <c r="PLE94" s="169"/>
      <c r="PLF94" s="169"/>
      <c r="PLG94" s="169"/>
      <c r="PLH94" s="169"/>
      <c r="PLI94" s="169"/>
      <c r="PLJ94" s="169"/>
      <c r="PLK94" s="169"/>
      <c r="PLL94" s="169"/>
      <c r="PLM94" s="169"/>
      <c r="PLN94" s="169"/>
      <c r="PLO94" s="169"/>
      <c r="PLP94" s="169"/>
      <c r="PLQ94" s="169"/>
      <c r="PLR94" s="169"/>
      <c r="PLS94" s="169"/>
      <c r="PLT94" s="169"/>
      <c r="PLU94" s="169"/>
      <c r="PLV94" s="169"/>
      <c r="PLW94" s="169"/>
      <c r="PLX94" s="169"/>
      <c r="PLY94" s="169"/>
      <c r="PLZ94" s="169"/>
      <c r="PMA94" s="169"/>
      <c r="PMB94" s="169"/>
      <c r="PMC94" s="169"/>
      <c r="PMD94" s="169"/>
      <c r="PME94" s="169"/>
      <c r="PMF94" s="169"/>
      <c r="PMG94" s="169"/>
      <c r="PMH94" s="169"/>
      <c r="PMI94" s="169"/>
      <c r="PMJ94" s="169"/>
      <c r="PMK94" s="169"/>
      <c r="PML94" s="169"/>
      <c r="PMM94" s="169"/>
      <c r="PMN94" s="169"/>
      <c r="PMO94" s="169"/>
      <c r="PMP94" s="169"/>
      <c r="PMQ94" s="169"/>
      <c r="PMR94" s="169"/>
      <c r="PMS94" s="169"/>
      <c r="PMT94" s="169"/>
      <c r="PMU94" s="169"/>
      <c r="PMV94" s="169"/>
      <c r="PMW94" s="169"/>
      <c r="PMX94" s="169"/>
      <c r="PMY94" s="169"/>
      <c r="PMZ94" s="169"/>
      <c r="PNA94" s="169"/>
      <c r="PNB94" s="169"/>
      <c r="PNC94" s="169"/>
      <c r="PND94" s="169"/>
      <c r="PNE94" s="169"/>
      <c r="PNF94" s="169"/>
      <c r="PNG94" s="169"/>
      <c r="PNH94" s="169"/>
      <c r="PNI94" s="169"/>
      <c r="PNJ94" s="169"/>
      <c r="PNK94" s="169"/>
      <c r="PNL94" s="169"/>
      <c r="PNM94" s="169"/>
      <c r="PNN94" s="169"/>
      <c r="PNO94" s="169"/>
      <c r="PNP94" s="169"/>
      <c r="PNQ94" s="169"/>
      <c r="PNR94" s="169"/>
      <c r="PNS94" s="169"/>
      <c r="PNT94" s="169"/>
      <c r="PNU94" s="169"/>
      <c r="PNV94" s="169"/>
      <c r="PNW94" s="169"/>
      <c r="PNX94" s="169"/>
      <c r="PNY94" s="169"/>
      <c r="PNZ94" s="169"/>
      <c r="POA94" s="169"/>
      <c r="POB94" s="169"/>
      <c r="POC94" s="169"/>
      <c r="POD94" s="169"/>
      <c r="POE94" s="169"/>
      <c r="POF94" s="169"/>
      <c r="POG94" s="169"/>
      <c r="POH94" s="169"/>
      <c r="POI94" s="169"/>
      <c r="POJ94" s="169"/>
      <c r="POK94" s="169"/>
      <c r="POL94" s="169"/>
      <c r="POM94" s="169"/>
      <c r="PON94" s="169"/>
      <c r="POO94" s="169"/>
      <c r="POP94" s="169"/>
      <c r="POQ94" s="169"/>
      <c r="POR94" s="169"/>
      <c r="POS94" s="169"/>
      <c r="POT94" s="169"/>
      <c r="POU94" s="169"/>
      <c r="POV94" s="169"/>
      <c r="POW94" s="169"/>
      <c r="POX94" s="169"/>
      <c r="POY94" s="169"/>
      <c r="POZ94" s="169"/>
      <c r="PPA94" s="169"/>
      <c r="PPB94" s="169"/>
      <c r="PPC94" s="169"/>
      <c r="PPD94" s="169"/>
      <c r="PPE94" s="169"/>
      <c r="PPF94" s="169"/>
      <c r="PPG94" s="169"/>
      <c r="PPH94" s="169"/>
      <c r="PPI94" s="169"/>
      <c r="PPJ94" s="169"/>
      <c r="PPK94" s="169"/>
      <c r="PPL94" s="169"/>
      <c r="PPM94" s="169"/>
      <c r="PPN94" s="169"/>
      <c r="PPO94" s="169"/>
      <c r="PPP94" s="169"/>
      <c r="PPQ94" s="169"/>
      <c r="PPR94" s="169"/>
      <c r="PPS94" s="169"/>
      <c r="PPT94" s="169"/>
      <c r="PPU94" s="169"/>
      <c r="PPV94" s="169"/>
      <c r="PPW94" s="169"/>
      <c r="PPX94" s="169"/>
      <c r="PPY94" s="169"/>
      <c r="PPZ94" s="169"/>
      <c r="PQA94" s="169"/>
      <c r="PQB94" s="169"/>
      <c r="PQC94" s="169"/>
      <c r="PQD94" s="169"/>
      <c r="PQE94" s="169"/>
      <c r="PQF94" s="169"/>
      <c r="PQG94" s="169"/>
      <c r="PQH94" s="169"/>
      <c r="PQI94" s="169"/>
      <c r="PQJ94" s="169"/>
      <c r="PQK94" s="169"/>
      <c r="PQL94" s="169"/>
      <c r="PQM94" s="169"/>
      <c r="PQN94" s="169"/>
      <c r="PQO94" s="169"/>
      <c r="PQP94" s="169"/>
      <c r="PQQ94" s="169"/>
      <c r="PQR94" s="169"/>
      <c r="PQS94" s="169"/>
      <c r="PQT94" s="169"/>
      <c r="PQU94" s="169"/>
      <c r="PQV94" s="169"/>
      <c r="PQW94" s="169"/>
      <c r="PQX94" s="169"/>
      <c r="PQY94" s="169"/>
      <c r="PQZ94" s="169"/>
      <c r="PRA94" s="169"/>
      <c r="PRB94" s="169"/>
      <c r="PRC94" s="169"/>
      <c r="PRD94" s="169"/>
      <c r="PRE94" s="169"/>
      <c r="PRF94" s="169"/>
      <c r="PRG94" s="169"/>
      <c r="PRH94" s="169"/>
      <c r="PRI94" s="169"/>
      <c r="PRJ94" s="169"/>
      <c r="PRK94" s="169"/>
      <c r="PRL94" s="169"/>
      <c r="PRM94" s="169"/>
      <c r="PRN94" s="169"/>
      <c r="PRO94" s="169"/>
      <c r="PRP94" s="169"/>
      <c r="PRQ94" s="169"/>
      <c r="PRR94" s="169"/>
      <c r="PRS94" s="169"/>
      <c r="PRT94" s="169"/>
      <c r="PRU94" s="169"/>
      <c r="PRV94" s="169"/>
      <c r="PRW94" s="169"/>
      <c r="PRX94" s="169"/>
      <c r="PRY94" s="169"/>
      <c r="PRZ94" s="169"/>
      <c r="PSA94" s="169"/>
      <c r="PSB94" s="169"/>
      <c r="PSC94" s="169"/>
      <c r="PSD94" s="169"/>
      <c r="PSE94" s="169"/>
      <c r="PSF94" s="169"/>
      <c r="PSG94" s="169"/>
      <c r="PSH94" s="169"/>
      <c r="PSI94" s="169"/>
      <c r="PSJ94" s="169"/>
      <c r="PSK94" s="169"/>
      <c r="PSL94" s="169"/>
      <c r="PSM94" s="169"/>
      <c r="PSN94" s="169"/>
      <c r="PSO94" s="169"/>
      <c r="PSP94" s="169"/>
      <c r="PSQ94" s="169"/>
      <c r="PSR94" s="169"/>
      <c r="PSS94" s="169"/>
      <c r="PST94" s="169"/>
      <c r="PSU94" s="169"/>
      <c r="PSV94" s="169"/>
      <c r="PSW94" s="169"/>
      <c r="PSX94" s="169"/>
      <c r="PSY94" s="169"/>
      <c r="PSZ94" s="169"/>
      <c r="PTA94" s="169"/>
      <c r="PTB94" s="169"/>
      <c r="PTC94" s="169"/>
      <c r="PTD94" s="169"/>
      <c r="PTE94" s="169"/>
      <c r="PTF94" s="169"/>
      <c r="PTG94" s="169"/>
      <c r="PTH94" s="169"/>
      <c r="PTI94" s="169"/>
      <c r="PTJ94" s="169"/>
      <c r="PTK94" s="169"/>
      <c r="PTL94" s="169"/>
      <c r="PTM94" s="169"/>
      <c r="PTN94" s="169"/>
      <c r="PTO94" s="169"/>
      <c r="PTP94" s="169"/>
      <c r="PTQ94" s="169"/>
      <c r="PTR94" s="169"/>
      <c r="PTS94" s="169"/>
      <c r="PTT94" s="169"/>
      <c r="PTU94" s="169"/>
      <c r="PTV94" s="169"/>
      <c r="PTW94" s="169"/>
      <c r="PTX94" s="169"/>
      <c r="PTY94" s="169"/>
      <c r="PTZ94" s="169"/>
      <c r="PUA94" s="169"/>
      <c r="PUB94" s="169"/>
      <c r="PUC94" s="169"/>
      <c r="PUD94" s="169"/>
      <c r="PUE94" s="169"/>
      <c r="PUF94" s="169"/>
      <c r="PUG94" s="169"/>
      <c r="PUH94" s="169"/>
      <c r="PUI94" s="169"/>
      <c r="PUJ94" s="169"/>
      <c r="PUK94" s="169"/>
      <c r="PUL94" s="169"/>
      <c r="PUM94" s="169"/>
      <c r="PUN94" s="169"/>
      <c r="PUO94" s="169"/>
      <c r="PUP94" s="169"/>
      <c r="PUQ94" s="169"/>
      <c r="PUR94" s="169"/>
      <c r="PUS94" s="169"/>
      <c r="PUT94" s="169"/>
      <c r="PUU94" s="169"/>
      <c r="PUV94" s="169"/>
      <c r="PUW94" s="169"/>
      <c r="PUX94" s="169"/>
      <c r="PUY94" s="169"/>
      <c r="PUZ94" s="169"/>
      <c r="PVA94" s="169"/>
      <c r="PVB94" s="169"/>
      <c r="PVC94" s="169"/>
      <c r="PVD94" s="169"/>
      <c r="PVE94" s="169"/>
      <c r="PVF94" s="169"/>
      <c r="PVG94" s="169"/>
      <c r="PVH94" s="169"/>
      <c r="PVI94" s="169"/>
      <c r="PVJ94" s="169"/>
      <c r="PVK94" s="169"/>
      <c r="PVL94" s="169"/>
      <c r="PVM94" s="169"/>
      <c r="PVN94" s="169"/>
      <c r="PVO94" s="169"/>
      <c r="PVP94" s="169"/>
      <c r="PVQ94" s="169"/>
      <c r="PVR94" s="169"/>
      <c r="PVS94" s="169"/>
      <c r="PVT94" s="169"/>
      <c r="PVU94" s="169"/>
      <c r="PVV94" s="169"/>
      <c r="PVW94" s="169"/>
      <c r="PVX94" s="169"/>
      <c r="PVY94" s="169"/>
      <c r="PVZ94" s="169"/>
      <c r="PWA94" s="169"/>
      <c r="PWB94" s="169"/>
      <c r="PWC94" s="169"/>
      <c r="PWD94" s="169"/>
      <c r="PWE94" s="169"/>
      <c r="PWF94" s="169"/>
      <c r="PWG94" s="169"/>
      <c r="PWH94" s="169"/>
      <c r="PWI94" s="169"/>
      <c r="PWJ94" s="169"/>
      <c r="PWK94" s="169"/>
      <c r="PWL94" s="169"/>
      <c r="PWM94" s="169"/>
      <c r="PWN94" s="169"/>
      <c r="PWO94" s="169"/>
      <c r="PWP94" s="169"/>
      <c r="PWQ94" s="169"/>
      <c r="PWR94" s="169"/>
      <c r="PWS94" s="169"/>
      <c r="PWT94" s="169"/>
      <c r="PWU94" s="169"/>
      <c r="PWV94" s="169"/>
      <c r="PWW94" s="169"/>
      <c r="PWX94" s="169"/>
      <c r="PWY94" s="169"/>
      <c r="PWZ94" s="169"/>
      <c r="PXA94" s="169"/>
      <c r="PXB94" s="169"/>
      <c r="PXC94" s="169"/>
      <c r="PXD94" s="169"/>
      <c r="PXE94" s="169"/>
      <c r="PXF94" s="169"/>
      <c r="PXG94" s="169"/>
      <c r="PXH94" s="169"/>
      <c r="PXI94" s="169"/>
      <c r="PXJ94" s="169"/>
      <c r="PXK94" s="169"/>
      <c r="PXL94" s="169"/>
      <c r="PXM94" s="169"/>
      <c r="PXN94" s="169"/>
      <c r="PXO94" s="169"/>
      <c r="PXP94" s="169"/>
      <c r="PXQ94" s="169"/>
      <c r="PXR94" s="169"/>
      <c r="PXS94" s="169"/>
      <c r="PXT94" s="169"/>
      <c r="PXU94" s="169"/>
      <c r="PXV94" s="169"/>
      <c r="PXW94" s="169"/>
      <c r="PXX94" s="169"/>
      <c r="PXY94" s="169"/>
      <c r="PXZ94" s="169"/>
      <c r="PYA94" s="169"/>
      <c r="PYB94" s="169"/>
      <c r="PYC94" s="169"/>
      <c r="PYD94" s="169"/>
      <c r="PYE94" s="169"/>
      <c r="PYF94" s="169"/>
      <c r="PYG94" s="169"/>
      <c r="PYH94" s="169"/>
      <c r="PYI94" s="169"/>
      <c r="PYJ94" s="169"/>
      <c r="PYK94" s="169"/>
      <c r="PYL94" s="169"/>
      <c r="PYM94" s="169"/>
      <c r="PYN94" s="169"/>
      <c r="PYO94" s="169"/>
      <c r="PYP94" s="169"/>
      <c r="PYQ94" s="169"/>
      <c r="PYR94" s="169"/>
      <c r="PYS94" s="169"/>
      <c r="PYT94" s="169"/>
      <c r="PYU94" s="169"/>
      <c r="PYV94" s="169"/>
      <c r="PYW94" s="169"/>
      <c r="PYX94" s="169"/>
      <c r="PYY94" s="169"/>
      <c r="PYZ94" s="169"/>
      <c r="PZA94" s="169"/>
      <c r="PZB94" s="169"/>
      <c r="PZC94" s="169"/>
      <c r="PZD94" s="169"/>
      <c r="PZE94" s="169"/>
      <c r="PZF94" s="169"/>
      <c r="PZG94" s="169"/>
      <c r="PZH94" s="169"/>
      <c r="PZI94" s="169"/>
      <c r="PZJ94" s="169"/>
      <c r="PZK94" s="169"/>
      <c r="PZL94" s="169"/>
      <c r="PZM94" s="169"/>
      <c r="PZN94" s="169"/>
      <c r="PZO94" s="169"/>
      <c r="PZP94" s="169"/>
      <c r="PZQ94" s="169"/>
      <c r="PZR94" s="169"/>
      <c r="PZS94" s="169"/>
      <c r="PZT94" s="169"/>
      <c r="PZU94" s="169"/>
      <c r="PZV94" s="169"/>
      <c r="PZW94" s="169"/>
      <c r="PZX94" s="169"/>
      <c r="PZY94" s="169"/>
      <c r="PZZ94" s="169"/>
      <c r="QAA94" s="169"/>
      <c r="QAB94" s="169"/>
      <c r="QAC94" s="169"/>
      <c r="QAD94" s="169"/>
      <c r="QAE94" s="169"/>
      <c r="QAF94" s="169"/>
      <c r="QAG94" s="169"/>
      <c r="QAH94" s="169"/>
      <c r="QAI94" s="169"/>
      <c r="QAJ94" s="169"/>
      <c r="QAK94" s="169"/>
      <c r="QAL94" s="169"/>
      <c r="QAM94" s="169"/>
      <c r="QAN94" s="169"/>
      <c r="QAO94" s="169"/>
      <c r="QAP94" s="169"/>
      <c r="QAQ94" s="169"/>
      <c r="QAR94" s="169"/>
      <c r="QAS94" s="169"/>
      <c r="QAT94" s="169"/>
      <c r="QAU94" s="169"/>
      <c r="QAV94" s="169"/>
      <c r="QAW94" s="169"/>
      <c r="QAX94" s="169"/>
      <c r="QAY94" s="169"/>
      <c r="QAZ94" s="169"/>
      <c r="QBA94" s="169"/>
      <c r="QBB94" s="169"/>
      <c r="QBC94" s="169"/>
      <c r="QBD94" s="169"/>
      <c r="QBE94" s="169"/>
      <c r="QBF94" s="169"/>
      <c r="QBG94" s="169"/>
      <c r="QBH94" s="169"/>
      <c r="QBI94" s="169"/>
      <c r="QBJ94" s="169"/>
      <c r="QBK94" s="169"/>
      <c r="QBL94" s="169"/>
      <c r="QBM94" s="169"/>
      <c r="QBN94" s="169"/>
      <c r="QBO94" s="169"/>
      <c r="QBP94" s="169"/>
      <c r="QBQ94" s="169"/>
      <c r="QBR94" s="169"/>
      <c r="QBS94" s="169"/>
      <c r="QBT94" s="169"/>
      <c r="QBU94" s="169"/>
      <c r="QBV94" s="169"/>
      <c r="QBW94" s="169"/>
      <c r="QBX94" s="169"/>
      <c r="QBY94" s="169"/>
      <c r="QBZ94" s="169"/>
      <c r="QCA94" s="169"/>
      <c r="QCB94" s="169"/>
      <c r="QCC94" s="169"/>
      <c r="QCD94" s="169"/>
      <c r="QCE94" s="169"/>
      <c r="QCF94" s="169"/>
      <c r="QCG94" s="169"/>
      <c r="QCH94" s="169"/>
      <c r="QCI94" s="169"/>
      <c r="QCJ94" s="169"/>
      <c r="QCK94" s="169"/>
      <c r="QCL94" s="169"/>
      <c r="QCM94" s="169"/>
      <c r="QCN94" s="169"/>
      <c r="QCO94" s="169"/>
      <c r="QCP94" s="169"/>
      <c r="QCQ94" s="169"/>
      <c r="QCR94" s="169"/>
      <c r="QCS94" s="169"/>
      <c r="QCT94" s="169"/>
      <c r="QCU94" s="169"/>
      <c r="QCV94" s="169"/>
      <c r="QCW94" s="169"/>
      <c r="QCX94" s="169"/>
      <c r="QCY94" s="169"/>
      <c r="QCZ94" s="169"/>
      <c r="QDA94" s="169"/>
      <c r="QDB94" s="169"/>
      <c r="QDC94" s="169"/>
      <c r="QDD94" s="169"/>
      <c r="QDE94" s="169"/>
      <c r="QDF94" s="169"/>
      <c r="QDG94" s="169"/>
      <c r="QDH94" s="169"/>
      <c r="QDI94" s="169"/>
      <c r="QDJ94" s="169"/>
      <c r="QDK94" s="169"/>
      <c r="QDL94" s="169"/>
      <c r="QDM94" s="169"/>
      <c r="QDN94" s="169"/>
      <c r="QDO94" s="169"/>
      <c r="QDP94" s="169"/>
      <c r="QDQ94" s="169"/>
      <c r="QDR94" s="169"/>
      <c r="QDS94" s="169"/>
      <c r="QDT94" s="169"/>
      <c r="QDU94" s="169"/>
      <c r="QDV94" s="169"/>
      <c r="QDW94" s="169"/>
      <c r="QDX94" s="169"/>
      <c r="QDY94" s="169"/>
      <c r="QDZ94" s="169"/>
      <c r="QEA94" s="169"/>
      <c r="QEB94" s="169"/>
      <c r="QEC94" s="169"/>
      <c r="QED94" s="169"/>
      <c r="QEE94" s="169"/>
      <c r="QEF94" s="169"/>
      <c r="QEG94" s="169"/>
      <c r="QEH94" s="169"/>
      <c r="QEI94" s="169"/>
      <c r="QEJ94" s="169"/>
      <c r="QEK94" s="169"/>
      <c r="QEL94" s="169"/>
      <c r="QEM94" s="169"/>
      <c r="QEN94" s="169"/>
      <c r="QEO94" s="169"/>
      <c r="QEP94" s="169"/>
      <c r="QEQ94" s="169"/>
      <c r="QER94" s="169"/>
      <c r="QES94" s="169"/>
      <c r="QET94" s="169"/>
      <c r="QEU94" s="169"/>
      <c r="QEV94" s="169"/>
      <c r="QEW94" s="169"/>
      <c r="QEX94" s="169"/>
      <c r="QEY94" s="169"/>
      <c r="QEZ94" s="169"/>
      <c r="QFA94" s="169"/>
      <c r="QFB94" s="169"/>
      <c r="QFC94" s="169"/>
      <c r="QFD94" s="169"/>
      <c r="QFE94" s="169"/>
      <c r="QFF94" s="169"/>
      <c r="QFG94" s="169"/>
      <c r="QFH94" s="169"/>
      <c r="QFI94" s="169"/>
      <c r="QFJ94" s="169"/>
      <c r="QFK94" s="169"/>
      <c r="QFL94" s="169"/>
      <c r="QFM94" s="169"/>
      <c r="QFN94" s="169"/>
      <c r="QFO94" s="169"/>
      <c r="QFP94" s="169"/>
      <c r="QFQ94" s="169"/>
      <c r="QFR94" s="169"/>
      <c r="QFS94" s="169"/>
      <c r="QFT94" s="169"/>
      <c r="QFU94" s="169"/>
      <c r="QFV94" s="169"/>
      <c r="QFW94" s="169"/>
      <c r="QFX94" s="169"/>
      <c r="QFY94" s="169"/>
      <c r="QFZ94" s="169"/>
      <c r="QGA94" s="169"/>
      <c r="QGB94" s="169"/>
      <c r="QGC94" s="169"/>
      <c r="QGD94" s="169"/>
      <c r="QGE94" s="169"/>
      <c r="QGF94" s="169"/>
      <c r="QGG94" s="169"/>
      <c r="QGH94" s="169"/>
      <c r="QGI94" s="169"/>
      <c r="QGJ94" s="169"/>
      <c r="QGK94" s="169"/>
      <c r="QGL94" s="169"/>
      <c r="QGM94" s="169"/>
      <c r="QGN94" s="169"/>
      <c r="QGO94" s="169"/>
      <c r="QGP94" s="169"/>
      <c r="QGQ94" s="169"/>
      <c r="QGR94" s="169"/>
      <c r="QGS94" s="169"/>
      <c r="QGT94" s="169"/>
      <c r="QGU94" s="169"/>
      <c r="QGV94" s="169"/>
      <c r="QGW94" s="169"/>
      <c r="QGX94" s="169"/>
      <c r="QGY94" s="169"/>
      <c r="QGZ94" s="169"/>
      <c r="QHA94" s="169"/>
      <c r="QHB94" s="169"/>
      <c r="QHC94" s="169"/>
      <c r="QHD94" s="169"/>
      <c r="QHE94" s="169"/>
      <c r="QHF94" s="169"/>
      <c r="QHG94" s="169"/>
      <c r="QHH94" s="169"/>
      <c r="QHI94" s="169"/>
      <c r="QHJ94" s="169"/>
      <c r="QHK94" s="169"/>
      <c r="QHL94" s="169"/>
      <c r="QHM94" s="169"/>
      <c r="QHN94" s="169"/>
      <c r="QHO94" s="169"/>
      <c r="QHP94" s="169"/>
      <c r="QHQ94" s="169"/>
      <c r="QHR94" s="169"/>
      <c r="QHS94" s="169"/>
      <c r="QHT94" s="169"/>
      <c r="QHU94" s="169"/>
      <c r="QHV94" s="169"/>
      <c r="QHW94" s="169"/>
      <c r="QHX94" s="169"/>
      <c r="QHY94" s="169"/>
      <c r="QHZ94" s="169"/>
      <c r="QIA94" s="169"/>
      <c r="QIB94" s="169"/>
      <c r="QIC94" s="169"/>
      <c r="QID94" s="169"/>
      <c r="QIE94" s="169"/>
      <c r="QIF94" s="169"/>
      <c r="QIG94" s="169"/>
      <c r="QIH94" s="169"/>
      <c r="QII94" s="169"/>
      <c r="QIJ94" s="169"/>
      <c r="QIK94" s="169"/>
      <c r="QIL94" s="169"/>
      <c r="QIM94" s="169"/>
      <c r="QIN94" s="169"/>
      <c r="QIO94" s="169"/>
      <c r="QIP94" s="169"/>
      <c r="QIQ94" s="169"/>
      <c r="QIR94" s="169"/>
      <c r="QIS94" s="169"/>
      <c r="QIT94" s="169"/>
      <c r="QIU94" s="169"/>
      <c r="QIV94" s="169"/>
      <c r="QIW94" s="169"/>
      <c r="QIX94" s="169"/>
      <c r="QIY94" s="169"/>
      <c r="QIZ94" s="169"/>
      <c r="QJA94" s="169"/>
      <c r="QJB94" s="169"/>
      <c r="QJC94" s="169"/>
      <c r="QJD94" s="169"/>
      <c r="QJE94" s="169"/>
      <c r="QJF94" s="169"/>
      <c r="QJG94" s="169"/>
      <c r="QJH94" s="169"/>
      <c r="QJI94" s="169"/>
      <c r="QJJ94" s="169"/>
      <c r="QJK94" s="169"/>
      <c r="QJL94" s="169"/>
      <c r="QJM94" s="169"/>
      <c r="QJN94" s="169"/>
      <c r="QJO94" s="169"/>
      <c r="QJP94" s="169"/>
      <c r="QJQ94" s="169"/>
      <c r="QJR94" s="169"/>
      <c r="QJS94" s="169"/>
      <c r="QJT94" s="169"/>
      <c r="QJU94" s="169"/>
      <c r="QJV94" s="169"/>
      <c r="QJW94" s="169"/>
      <c r="QJX94" s="169"/>
      <c r="QJY94" s="169"/>
      <c r="QJZ94" s="169"/>
      <c r="QKA94" s="169"/>
      <c r="QKB94" s="169"/>
      <c r="QKC94" s="169"/>
      <c r="QKD94" s="169"/>
      <c r="QKE94" s="169"/>
      <c r="QKF94" s="169"/>
      <c r="QKG94" s="169"/>
      <c r="QKH94" s="169"/>
      <c r="QKI94" s="169"/>
      <c r="QKJ94" s="169"/>
      <c r="QKK94" s="169"/>
      <c r="QKL94" s="169"/>
      <c r="QKM94" s="169"/>
      <c r="QKN94" s="169"/>
      <c r="QKO94" s="169"/>
      <c r="QKP94" s="169"/>
      <c r="QKQ94" s="169"/>
      <c r="QKR94" s="169"/>
      <c r="QKS94" s="169"/>
      <c r="QKT94" s="169"/>
      <c r="QKU94" s="169"/>
      <c r="QKV94" s="169"/>
      <c r="QKW94" s="169"/>
      <c r="QKX94" s="169"/>
      <c r="QKY94" s="169"/>
      <c r="QKZ94" s="169"/>
      <c r="QLA94" s="169"/>
      <c r="QLB94" s="169"/>
      <c r="QLC94" s="169"/>
      <c r="QLD94" s="169"/>
      <c r="QLE94" s="169"/>
      <c r="QLF94" s="169"/>
      <c r="QLG94" s="169"/>
      <c r="QLH94" s="169"/>
      <c r="QLI94" s="169"/>
      <c r="QLJ94" s="169"/>
      <c r="QLK94" s="169"/>
      <c r="QLL94" s="169"/>
      <c r="QLM94" s="169"/>
      <c r="QLN94" s="169"/>
      <c r="QLO94" s="169"/>
      <c r="QLP94" s="169"/>
      <c r="QLQ94" s="169"/>
      <c r="QLR94" s="169"/>
      <c r="QLS94" s="169"/>
      <c r="QLT94" s="169"/>
      <c r="QLU94" s="169"/>
      <c r="QLV94" s="169"/>
      <c r="QLW94" s="169"/>
      <c r="QLX94" s="169"/>
      <c r="QLY94" s="169"/>
      <c r="QLZ94" s="169"/>
      <c r="QMA94" s="169"/>
      <c r="QMB94" s="169"/>
      <c r="QMC94" s="169"/>
      <c r="QMD94" s="169"/>
      <c r="QME94" s="169"/>
      <c r="QMF94" s="169"/>
      <c r="QMG94" s="169"/>
      <c r="QMH94" s="169"/>
      <c r="QMI94" s="169"/>
      <c r="QMJ94" s="169"/>
      <c r="QMK94" s="169"/>
      <c r="QML94" s="169"/>
      <c r="QMM94" s="169"/>
      <c r="QMN94" s="169"/>
      <c r="QMO94" s="169"/>
      <c r="QMP94" s="169"/>
      <c r="QMQ94" s="169"/>
      <c r="QMR94" s="169"/>
      <c r="QMS94" s="169"/>
      <c r="QMT94" s="169"/>
      <c r="QMU94" s="169"/>
      <c r="QMV94" s="169"/>
      <c r="QMW94" s="169"/>
      <c r="QMX94" s="169"/>
      <c r="QMY94" s="169"/>
      <c r="QMZ94" s="169"/>
      <c r="QNA94" s="169"/>
      <c r="QNB94" s="169"/>
      <c r="QNC94" s="169"/>
      <c r="QND94" s="169"/>
      <c r="QNE94" s="169"/>
      <c r="QNF94" s="169"/>
      <c r="QNG94" s="169"/>
      <c r="QNH94" s="169"/>
      <c r="QNI94" s="169"/>
      <c r="QNJ94" s="169"/>
      <c r="QNK94" s="169"/>
      <c r="QNL94" s="169"/>
      <c r="QNM94" s="169"/>
      <c r="QNN94" s="169"/>
      <c r="QNO94" s="169"/>
      <c r="QNP94" s="169"/>
      <c r="QNQ94" s="169"/>
      <c r="QNR94" s="169"/>
      <c r="QNS94" s="169"/>
      <c r="QNT94" s="169"/>
      <c r="QNU94" s="169"/>
      <c r="QNV94" s="169"/>
      <c r="QNW94" s="169"/>
      <c r="QNX94" s="169"/>
      <c r="QNY94" s="169"/>
      <c r="QNZ94" s="169"/>
      <c r="QOA94" s="169"/>
      <c r="QOB94" s="169"/>
      <c r="QOC94" s="169"/>
      <c r="QOD94" s="169"/>
      <c r="QOE94" s="169"/>
      <c r="QOF94" s="169"/>
      <c r="QOG94" s="169"/>
      <c r="QOH94" s="169"/>
      <c r="QOI94" s="169"/>
      <c r="QOJ94" s="169"/>
      <c r="QOK94" s="169"/>
      <c r="QOL94" s="169"/>
      <c r="QOM94" s="169"/>
      <c r="QON94" s="169"/>
      <c r="QOO94" s="169"/>
      <c r="QOP94" s="169"/>
      <c r="QOQ94" s="169"/>
      <c r="QOR94" s="169"/>
      <c r="QOS94" s="169"/>
      <c r="QOT94" s="169"/>
      <c r="QOU94" s="169"/>
      <c r="QOV94" s="169"/>
      <c r="QOW94" s="169"/>
      <c r="QOX94" s="169"/>
      <c r="QOY94" s="169"/>
      <c r="QOZ94" s="169"/>
      <c r="QPA94" s="169"/>
      <c r="QPB94" s="169"/>
      <c r="QPC94" s="169"/>
      <c r="QPD94" s="169"/>
      <c r="QPE94" s="169"/>
      <c r="QPF94" s="169"/>
      <c r="QPG94" s="169"/>
      <c r="QPH94" s="169"/>
      <c r="QPI94" s="169"/>
      <c r="QPJ94" s="169"/>
      <c r="QPK94" s="169"/>
      <c r="QPL94" s="169"/>
      <c r="QPM94" s="169"/>
      <c r="QPN94" s="169"/>
      <c r="QPO94" s="169"/>
      <c r="QPP94" s="169"/>
      <c r="QPQ94" s="169"/>
      <c r="QPR94" s="169"/>
      <c r="QPS94" s="169"/>
      <c r="QPT94" s="169"/>
      <c r="QPU94" s="169"/>
      <c r="QPV94" s="169"/>
      <c r="QPW94" s="169"/>
      <c r="QPX94" s="169"/>
      <c r="QPY94" s="169"/>
      <c r="QPZ94" s="169"/>
      <c r="QQA94" s="169"/>
      <c r="QQB94" s="169"/>
      <c r="QQC94" s="169"/>
      <c r="QQD94" s="169"/>
      <c r="QQE94" s="169"/>
      <c r="QQF94" s="169"/>
      <c r="QQG94" s="169"/>
      <c r="QQH94" s="169"/>
      <c r="QQI94" s="169"/>
      <c r="QQJ94" s="169"/>
      <c r="QQK94" s="169"/>
      <c r="QQL94" s="169"/>
      <c r="QQM94" s="169"/>
      <c r="QQN94" s="169"/>
      <c r="QQO94" s="169"/>
      <c r="QQP94" s="169"/>
      <c r="QQQ94" s="169"/>
      <c r="QQR94" s="169"/>
      <c r="QQS94" s="169"/>
      <c r="QQT94" s="169"/>
      <c r="QQU94" s="169"/>
      <c r="QQV94" s="169"/>
      <c r="QQW94" s="169"/>
      <c r="QQX94" s="169"/>
      <c r="QQY94" s="169"/>
      <c r="QQZ94" s="169"/>
      <c r="QRA94" s="169"/>
      <c r="QRB94" s="169"/>
      <c r="QRC94" s="169"/>
      <c r="QRD94" s="169"/>
      <c r="QRE94" s="169"/>
      <c r="QRF94" s="169"/>
      <c r="QRG94" s="169"/>
      <c r="QRH94" s="169"/>
      <c r="QRI94" s="169"/>
      <c r="QRJ94" s="169"/>
      <c r="QRK94" s="169"/>
      <c r="QRL94" s="169"/>
      <c r="QRM94" s="169"/>
      <c r="QRN94" s="169"/>
      <c r="QRO94" s="169"/>
      <c r="QRP94" s="169"/>
      <c r="QRQ94" s="169"/>
      <c r="QRR94" s="169"/>
      <c r="QRS94" s="169"/>
      <c r="QRT94" s="169"/>
      <c r="QRU94" s="169"/>
      <c r="QRV94" s="169"/>
      <c r="QRW94" s="169"/>
      <c r="QRX94" s="169"/>
      <c r="QRY94" s="169"/>
      <c r="QRZ94" s="169"/>
      <c r="QSA94" s="169"/>
      <c r="QSB94" s="169"/>
      <c r="QSC94" s="169"/>
      <c r="QSD94" s="169"/>
      <c r="QSE94" s="169"/>
      <c r="QSF94" s="169"/>
      <c r="QSG94" s="169"/>
      <c r="QSH94" s="169"/>
      <c r="QSI94" s="169"/>
      <c r="QSJ94" s="169"/>
      <c r="QSK94" s="169"/>
      <c r="QSL94" s="169"/>
      <c r="QSM94" s="169"/>
      <c r="QSN94" s="169"/>
      <c r="QSO94" s="169"/>
      <c r="QSP94" s="169"/>
      <c r="QSQ94" s="169"/>
      <c r="QSR94" s="169"/>
      <c r="QSS94" s="169"/>
      <c r="QST94" s="169"/>
      <c r="QSU94" s="169"/>
      <c r="QSV94" s="169"/>
      <c r="QSW94" s="169"/>
      <c r="QSX94" s="169"/>
      <c r="QSY94" s="169"/>
      <c r="QSZ94" s="169"/>
      <c r="QTA94" s="169"/>
      <c r="QTB94" s="169"/>
      <c r="QTC94" s="169"/>
      <c r="QTD94" s="169"/>
      <c r="QTE94" s="169"/>
      <c r="QTF94" s="169"/>
      <c r="QTG94" s="169"/>
      <c r="QTH94" s="169"/>
      <c r="QTI94" s="169"/>
      <c r="QTJ94" s="169"/>
      <c r="QTK94" s="169"/>
      <c r="QTL94" s="169"/>
      <c r="QTM94" s="169"/>
      <c r="QTN94" s="169"/>
      <c r="QTO94" s="169"/>
      <c r="QTP94" s="169"/>
      <c r="QTQ94" s="169"/>
      <c r="QTR94" s="169"/>
      <c r="QTS94" s="169"/>
      <c r="QTT94" s="169"/>
      <c r="QTU94" s="169"/>
      <c r="QTV94" s="169"/>
      <c r="QTW94" s="169"/>
      <c r="QTX94" s="169"/>
      <c r="QTY94" s="169"/>
      <c r="QTZ94" s="169"/>
      <c r="QUA94" s="169"/>
      <c r="QUB94" s="169"/>
      <c r="QUC94" s="169"/>
      <c r="QUD94" s="169"/>
      <c r="QUE94" s="169"/>
      <c r="QUF94" s="169"/>
      <c r="QUG94" s="169"/>
      <c r="QUH94" s="169"/>
      <c r="QUI94" s="169"/>
      <c r="QUJ94" s="169"/>
      <c r="QUK94" s="169"/>
      <c r="QUL94" s="169"/>
      <c r="QUM94" s="169"/>
      <c r="QUN94" s="169"/>
      <c r="QUO94" s="169"/>
      <c r="QUP94" s="169"/>
      <c r="QUQ94" s="169"/>
      <c r="QUR94" s="169"/>
      <c r="QUS94" s="169"/>
      <c r="QUT94" s="169"/>
      <c r="QUU94" s="169"/>
      <c r="QUV94" s="169"/>
      <c r="QUW94" s="169"/>
      <c r="QUX94" s="169"/>
      <c r="QUY94" s="169"/>
      <c r="QUZ94" s="169"/>
      <c r="QVA94" s="169"/>
      <c r="QVB94" s="169"/>
      <c r="QVC94" s="169"/>
      <c r="QVD94" s="169"/>
      <c r="QVE94" s="169"/>
      <c r="QVF94" s="169"/>
      <c r="QVG94" s="169"/>
      <c r="QVH94" s="169"/>
      <c r="QVI94" s="169"/>
      <c r="QVJ94" s="169"/>
      <c r="QVK94" s="169"/>
      <c r="QVL94" s="169"/>
      <c r="QVM94" s="169"/>
      <c r="QVN94" s="169"/>
      <c r="QVO94" s="169"/>
      <c r="QVP94" s="169"/>
      <c r="QVQ94" s="169"/>
      <c r="QVR94" s="169"/>
      <c r="QVS94" s="169"/>
      <c r="QVT94" s="169"/>
      <c r="QVU94" s="169"/>
      <c r="QVV94" s="169"/>
      <c r="QVW94" s="169"/>
      <c r="QVX94" s="169"/>
      <c r="QVY94" s="169"/>
      <c r="QVZ94" s="169"/>
      <c r="QWA94" s="169"/>
      <c r="QWB94" s="169"/>
      <c r="QWC94" s="169"/>
      <c r="QWD94" s="169"/>
      <c r="QWE94" s="169"/>
      <c r="QWF94" s="169"/>
      <c r="QWG94" s="169"/>
      <c r="QWH94" s="169"/>
      <c r="QWI94" s="169"/>
      <c r="QWJ94" s="169"/>
      <c r="QWK94" s="169"/>
      <c r="QWL94" s="169"/>
      <c r="QWM94" s="169"/>
      <c r="QWN94" s="169"/>
      <c r="QWO94" s="169"/>
      <c r="QWP94" s="169"/>
      <c r="QWQ94" s="169"/>
      <c r="QWR94" s="169"/>
      <c r="QWS94" s="169"/>
      <c r="QWT94" s="169"/>
      <c r="QWU94" s="169"/>
      <c r="QWV94" s="169"/>
      <c r="QWW94" s="169"/>
      <c r="QWX94" s="169"/>
      <c r="QWY94" s="169"/>
      <c r="QWZ94" s="169"/>
      <c r="QXA94" s="169"/>
      <c r="QXB94" s="169"/>
      <c r="QXC94" s="169"/>
      <c r="QXD94" s="169"/>
      <c r="QXE94" s="169"/>
      <c r="QXF94" s="169"/>
      <c r="QXG94" s="169"/>
      <c r="QXH94" s="169"/>
      <c r="QXI94" s="169"/>
      <c r="QXJ94" s="169"/>
      <c r="QXK94" s="169"/>
      <c r="QXL94" s="169"/>
      <c r="QXM94" s="169"/>
      <c r="QXN94" s="169"/>
      <c r="QXO94" s="169"/>
      <c r="QXP94" s="169"/>
      <c r="QXQ94" s="169"/>
      <c r="QXR94" s="169"/>
      <c r="QXS94" s="169"/>
      <c r="QXT94" s="169"/>
      <c r="QXU94" s="169"/>
      <c r="QXV94" s="169"/>
      <c r="QXW94" s="169"/>
      <c r="QXX94" s="169"/>
      <c r="QXY94" s="169"/>
      <c r="QXZ94" s="169"/>
      <c r="QYA94" s="169"/>
      <c r="QYB94" s="169"/>
      <c r="QYC94" s="169"/>
      <c r="QYD94" s="169"/>
      <c r="QYE94" s="169"/>
      <c r="QYF94" s="169"/>
      <c r="QYG94" s="169"/>
      <c r="QYH94" s="169"/>
      <c r="QYI94" s="169"/>
      <c r="QYJ94" s="169"/>
      <c r="QYK94" s="169"/>
      <c r="QYL94" s="169"/>
      <c r="QYM94" s="169"/>
      <c r="QYN94" s="169"/>
      <c r="QYO94" s="169"/>
      <c r="QYP94" s="169"/>
      <c r="QYQ94" s="169"/>
      <c r="QYR94" s="169"/>
      <c r="QYS94" s="169"/>
      <c r="QYT94" s="169"/>
      <c r="QYU94" s="169"/>
      <c r="QYV94" s="169"/>
      <c r="QYW94" s="169"/>
      <c r="QYX94" s="169"/>
      <c r="QYY94" s="169"/>
      <c r="QYZ94" s="169"/>
      <c r="QZA94" s="169"/>
      <c r="QZB94" s="169"/>
      <c r="QZC94" s="169"/>
      <c r="QZD94" s="169"/>
      <c r="QZE94" s="169"/>
      <c r="QZF94" s="169"/>
      <c r="QZG94" s="169"/>
      <c r="QZH94" s="169"/>
      <c r="QZI94" s="169"/>
      <c r="QZJ94" s="169"/>
      <c r="QZK94" s="169"/>
      <c r="QZL94" s="169"/>
      <c r="QZM94" s="169"/>
      <c r="QZN94" s="169"/>
      <c r="QZO94" s="169"/>
      <c r="QZP94" s="169"/>
      <c r="QZQ94" s="169"/>
      <c r="QZR94" s="169"/>
      <c r="QZS94" s="169"/>
      <c r="QZT94" s="169"/>
      <c r="QZU94" s="169"/>
      <c r="QZV94" s="169"/>
      <c r="QZW94" s="169"/>
      <c r="QZX94" s="169"/>
      <c r="QZY94" s="169"/>
      <c r="QZZ94" s="169"/>
      <c r="RAA94" s="169"/>
      <c r="RAB94" s="169"/>
      <c r="RAC94" s="169"/>
      <c r="RAD94" s="169"/>
      <c r="RAE94" s="169"/>
      <c r="RAF94" s="169"/>
      <c r="RAG94" s="169"/>
      <c r="RAH94" s="169"/>
      <c r="RAI94" s="169"/>
      <c r="RAJ94" s="169"/>
      <c r="RAK94" s="169"/>
      <c r="RAL94" s="169"/>
      <c r="RAM94" s="169"/>
      <c r="RAN94" s="169"/>
      <c r="RAO94" s="169"/>
      <c r="RAP94" s="169"/>
      <c r="RAQ94" s="169"/>
      <c r="RAR94" s="169"/>
      <c r="RAS94" s="169"/>
      <c r="RAT94" s="169"/>
      <c r="RAU94" s="169"/>
      <c r="RAV94" s="169"/>
      <c r="RAW94" s="169"/>
      <c r="RAX94" s="169"/>
      <c r="RAY94" s="169"/>
      <c r="RAZ94" s="169"/>
      <c r="RBA94" s="169"/>
      <c r="RBB94" s="169"/>
      <c r="RBC94" s="169"/>
      <c r="RBD94" s="169"/>
      <c r="RBE94" s="169"/>
      <c r="RBF94" s="169"/>
      <c r="RBG94" s="169"/>
      <c r="RBH94" s="169"/>
      <c r="RBI94" s="169"/>
      <c r="RBJ94" s="169"/>
      <c r="RBK94" s="169"/>
      <c r="RBL94" s="169"/>
      <c r="RBM94" s="169"/>
      <c r="RBN94" s="169"/>
      <c r="RBO94" s="169"/>
      <c r="RBP94" s="169"/>
      <c r="RBQ94" s="169"/>
      <c r="RBR94" s="169"/>
      <c r="RBS94" s="169"/>
      <c r="RBT94" s="169"/>
      <c r="RBU94" s="169"/>
      <c r="RBV94" s="169"/>
      <c r="RBW94" s="169"/>
      <c r="RBX94" s="169"/>
      <c r="RBY94" s="169"/>
      <c r="RBZ94" s="169"/>
      <c r="RCA94" s="169"/>
      <c r="RCB94" s="169"/>
      <c r="RCC94" s="169"/>
      <c r="RCD94" s="169"/>
      <c r="RCE94" s="169"/>
      <c r="RCF94" s="169"/>
      <c r="RCG94" s="169"/>
      <c r="RCH94" s="169"/>
      <c r="RCI94" s="169"/>
      <c r="RCJ94" s="169"/>
      <c r="RCK94" s="169"/>
      <c r="RCL94" s="169"/>
      <c r="RCM94" s="169"/>
      <c r="RCN94" s="169"/>
      <c r="RCO94" s="169"/>
      <c r="RCP94" s="169"/>
      <c r="RCQ94" s="169"/>
      <c r="RCR94" s="169"/>
      <c r="RCS94" s="169"/>
      <c r="RCT94" s="169"/>
      <c r="RCU94" s="169"/>
      <c r="RCV94" s="169"/>
      <c r="RCW94" s="169"/>
      <c r="RCX94" s="169"/>
      <c r="RCY94" s="169"/>
      <c r="RCZ94" s="169"/>
      <c r="RDA94" s="169"/>
      <c r="RDB94" s="169"/>
      <c r="RDC94" s="169"/>
      <c r="RDD94" s="169"/>
      <c r="RDE94" s="169"/>
      <c r="RDF94" s="169"/>
      <c r="RDG94" s="169"/>
      <c r="RDH94" s="169"/>
      <c r="RDI94" s="169"/>
      <c r="RDJ94" s="169"/>
      <c r="RDK94" s="169"/>
      <c r="RDL94" s="169"/>
      <c r="RDM94" s="169"/>
      <c r="RDN94" s="169"/>
      <c r="RDO94" s="169"/>
      <c r="RDP94" s="169"/>
      <c r="RDQ94" s="169"/>
      <c r="RDR94" s="169"/>
      <c r="RDS94" s="169"/>
      <c r="RDT94" s="169"/>
      <c r="RDU94" s="169"/>
      <c r="RDV94" s="169"/>
      <c r="RDW94" s="169"/>
      <c r="RDX94" s="169"/>
      <c r="RDY94" s="169"/>
      <c r="RDZ94" s="169"/>
      <c r="REA94" s="169"/>
      <c r="REB94" s="169"/>
      <c r="REC94" s="169"/>
      <c r="RED94" s="169"/>
      <c r="REE94" s="169"/>
      <c r="REF94" s="169"/>
      <c r="REG94" s="169"/>
      <c r="REH94" s="169"/>
      <c r="REI94" s="169"/>
      <c r="REJ94" s="169"/>
      <c r="REK94" s="169"/>
      <c r="REL94" s="169"/>
      <c r="REM94" s="169"/>
      <c r="REN94" s="169"/>
      <c r="REO94" s="169"/>
      <c r="REP94" s="169"/>
      <c r="REQ94" s="169"/>
      <c r="RER94" s="169"/>
      <c r="RES94" s="169"/>
      <c r="RET94" s="169"/>
      <c r="REU94" s="169"/>
      <c r="REV94" s="169"/>
      <c r="REW94" s="169"/>
      <c r="REX94" s="169"/>
      <c r="REY94" s="169"/>
      <c r="REZ94" s="169"/>
      <c r="RFA94" s="169"/>
      <c r="RFB94" s="169"/>
      <c r="RFC94" s="169"/>
      <c r="RFD94" s="169"/>
      <c r="RFE94" s="169"/>
      <c r="RFF94" s="169"/>
      <c r="RFG94" s="169"/>
      <c r="RFH94" s="169"/>
      <c r="RFI94" s="169"/>
      <c r="RFJ94" s="169"/>
      <c r="RFK94" s="169"/>
      <c r="RFL94" s="169"/>
      <c r="RFM94" s="169"/>
      <c r="RFN94" s="169"/>
      <c r="RFO94" s="169"/>
      <c r="RFP94" s="169"/>
      <c r="RFQ94" s="169"/>
      <c r="RFR94" s="169"/>
      <c r="RFS94" s="169"/>
      <c r="RFT94" s="169"/>
      <c r="RFU94" s="169"/>
      <c r="RFV94" s="169"/>
      <c r="RFW94" s="169"/>
      <c r="RFX94" s="169"/>
      <c r="RFY94" s="169"/>
      <c r="RFZ94" s="169"/>
      <c r="RGA94" s="169"/>
      <c r="RGB94" s="169"/>
      <c r="RGC94" s="169"/>
      <c r="RGD94" s="169"/>
      <c r="RGE94" s="169"/>
      <c r="RGF94" s="169"/>
      <c r="RGG94" s="169"/>
      <c r="RGH94" s="169"/>
      <c r="RGI94" s="169"/>
      <c r="RGJ94" s="169"/>
      <c r="RGK94" s="169"/>
      <c r="RGL94" s="169"/>
      <c r="RGM94" s="169"/>
      <c r="RGN94" s="169"/>
      <c r="RGO94" s="169"/>
      <c r="RGP94" s="169"/>
      <c r="RGQ94" s="169"/>
      <c r="RGR94" s="169"/>
      <c r="RGS94" s="169"/>
      <c r="RGT94" s="169"/>
      <c r="RGU94" s="169"/>
      <c r="RGV94" s="169"/>
      <c r="RGW94" s="169"/>
      <c r="RGX94" s="169"/>
      <c r="RGY94" s="169"/>
      <c r="RGZ94" s="169"/>
      <c r="RHA94" s="169"/>
      <c r="RHB94" s="169"/>
      <c r="RHC94" s="169"/>
      <c r="RHD94" s="169"/>
      <c r="RHE94" s="169"/>
      <c r="RHF94" s="169"/>
      <c r="RHG94" s="169"/>
      <c r="RHH94" s="169"/>
      <c r="RHI94" s="169"/>
      <c r="RHJ94" s="169"/>
      <c r="RHK94" s="169"/>
      <c r="RHL94" s="169"/>
      <c r="RHM94" s="169"/>
      <c r="RHN94" s="169"/>
      <c r="RHO94" s="169"/>
      <c r="RHP94" s="169"/>
      <c r="RHQ94" s="169"/>
      <c r="RHR94" s="169"/>
      <c r="RHS94" s="169"/>
      <c r="RHT94" s="169"/>
      <c r="RHU94" s="169"/>
      <c r="RHV94" s="169"/>
      <c r="RHW94" s="169"/>
      <c r="RHX94" s="169"/>
      <c r="RHY94" s="169"/>
      <c r="RHZ94" s="169"/>
      <c r="RIA94" s="169"/>
      <c r="RIB94" s="169"/>
      <c r="RIC94" s="169"/>
      <c r="RID94" s="169"/>
      <c r="RIE94" s="169"/>
      <c r="RIF94" s="169"/>
      <c r="RIG94" s="169"/>
      <c r="RIH94" s="169"/>
      <c r="RII94" s="169"/>
      <c r="RIJ94" s="169"/>
      <c r="RIK94" s="169"/>
      <c r="RIL94" s="169"/>
      <c r="RIM94" s="169"/>
      <c r="RIN94" s="169"/>
      <c r="RIO94" s="169"/>
      <c r="RIP94" s="169"/>
      <c r="RIQ94" s="169"/>
      <c r="RIR94" s="169"/>
      <c r="RIS94" s="169"/>
      <c r="RIT94" s="169"/>
      <c r="RIU94" s="169"/>
      <c r="RIV94" s="169"/>
      <c r="RIW94" s="169"/>
      <c r="RIX94" s="169"/>
      <c r="RIY94" s="169"/>
      <c r="RIZ94" s="169"/>
      <c r="RJA94" s="169"/>
      <c r="RJB94" s="169"/>
      <c r="RJC94" s="169"/>
      <c r="RJD94" s="169"/>
      <c r="RJE94" s="169"/>
      <c r="RJF94" s="169"/>
      <c r="RJG94" s="169"/>
      <c r="RJH94" s="169"/>
      <c r="RJI94" s="169"/>
      <c r="RJJ94" s="169"/>
      <c r="RJK94" s="169"/>
      <c r="RJL94" s="169"/>
      <c r="RJM94" s="169"/>
      <c r="RJN94" s="169"/>
      <c r="RJO94" s="169"/>
      <c r="RJP94" s="169"/>
      <c r="RJQ94" s="169"/>
      <c r="RJR94" s="169"/>
      <c r="RJS94" s="169"/>
      <c r="RJT94" s="169"/>
      <c r="RJU94" s="169"/>
      <c r="RJV94" s="169"/>
      <c r="RJW94" s="169"/>
      <c r="RJX94" s="169"/>
      <c r="RJY94" s="169"/>
      <c r="RJZ94" s="169"/>
      <c r="RKA94" s="169"/>
      <c r="RKB94" s="169"/>
      <c r="RKC94" s="169"/>
      <c r="RKD94" s="169"/>
      <c r="RKE94" s="169"/>
      <c r="RKF94" s="169"/>
      <c r="RKG94" s="169"/>
      <c r="RKH94" s="169"/>
      <c r="RKI94" s="169"/>
      <c r="RKJ94" s="169"/>
      <c r="RKK94" s="169"/>
      <c r="RKL94" s="169"/>
      <c r="RKM94" s="169"/>
      <c r="RKN94" s="169"/>
      <c r="RKO94" s="169"/>
      <c r="RKP94" s="169"/>
      <c r="RKQ94" s="169"/>
      <c r="RKR94" s="169"/>
      <c r="RKS94" s="169"/>
      <c r="RKT94" s="169"/>
      <c r="RKU94" s="169"/>
      <c r="RKV94" s="169"/>
      <c r="RKW94" s="169"/>
      <c r="RKX94" s="169"/>
      <c r="RKY94" s="169"/>
      <c r="RKZ94" s="169"/>
      <c r="RLA94" s="169"/>
      <c r="RLB94" s="169"/>
      <c r="RLC94" s="169"/>
      <c r="RLD94" s="169"/>
      <c r="RLE94" s="169"/>
      <c r="RLF94" s="169"/>
      <c r="RLG94" s="169"/>
      <c r="RLH94" s="169"/>
      <c r="RLI94" s="169"/>
      <c r="RLJ94" s="169"/>
      <c r="RLK94" s="169"/>
      <c r="RLL94" s="169"/>
      <c r="RLM94" s="169"/>
      <c r="RLN94" s="169"/>
      <c r="RLO94" s="169"/>
      <c r="RLP94" s="169"/>
      <c r="RLQ94" s="169"/>
      <c r="RLR94" s="169"/>
      <c r="RLS94" s="169"/>
      <c r="RLT94" s="169"/>
      <c r="RLU94" s="169"/>
      <c r="RLV94" s="169"/>
      <c r="RLW94" s="169"/>
      <c r="RLX94" s="169"/>
      <c r="RLY94" s="169"/>
      <c r="RLZ94" s="169"/>
      <c r="RMA94" s="169"/>
      <c r="RMB94" s="169"/>
      <c r="RMC94" s="169"/>
      <c r="RMD94" s="169"/>
      <c r="RME94" s="169"/>
      <c r="RMF94" s="169"/>
      <c r="RMG94" s="169"/>
      <c r="RMH94" s="169"/>
      <c r="RMI94" s="169"/>
      <c r="RMJ94" s="169"/>
      <c r="RMK94" s="169"/>
      <c r="RML94" s="169"/>
      <c r="RMM94" s="169"/>
      <c r="RMN94" s="169"/>
      <c r="RMO94" s="169"/>
      <c r="RMP94" s="169"/>
      <c r="RMQ94" s="169"/>
      <c r="RMR94" s="169"/>
      <c r="RMS94" s="169"/>
      <c r="RMT94" s="169"/>
      <c r="RMU94" s="169"/>
      <c r="RMV94" s="169"/>
      <c r="RMW94" s="169"/>
      <c r="RMX94" s="169"/>
      <c r="RMY94" s="169"/>
      <c r="RMZ94" s="169"/>
      <c r="RNA94" s="169"/>
      <c r="RNB94" s="169"/>
      <c r="RNC94" s="169"/>
      <c r="RND94" s="169"/>
      <c r="RNE94" s="169"/>
      <c r="RNF94" s="169"/>
      <c r="RNG94" s="169"/>
      <c r="RNH94" s="169"/>
      <c r="RNI94" s="169"/>
      <c r="RNJ94" s="169"/>
      <c r="RNK94" s="169"/>
      <c r="RNL94" s="169"/>
      <c r="RNM94" s="169"/>
      <c r="RNN94" s="169"/>
      <c r="RNO94" s="169"/>
      <c r="RNP94" s="169"/>
      <c r="RNQ94" s="169"/>
      <c r="RNR94" s="169"/>
      <c r="RNS94" s="169"/>
      <c r="RNT94" s="169"/>
      <c r="RNU94" s="169"/>
      <c r="RNV94" s="169"/>
      <c r="RNW94" s="169"/>
      <c r="RNX94" s="169"/>
      <c r="RNY94" s="169"/>
      <c r="RNZ94" s="169"/>
      <c r="ROA94" s="169"/>
      <c r="ROB94" s="169"/>
      <c r="ROC94" s="169"/>
      <c r="ROD94" s="169"/>
      <c r="ROE94" s="169"/>
      <c r="ROF94" s="169"/>
      <c r="ROG94" s="169"/>
      <c r="ROH94" s="169"/>
      <c r="ROI94" s="169"/>
      <c r="ROJ94" s="169"/>
      <c r="ROK94" s="169"/>
      <c r="ROL94" s="169"/>
      <c r="ROM94" s="169"/>
      <c r="RON94" s="169"/>
      <c r="ROO94" s="169"/>
      <c r="ROP94" s="169"/>
      <c r="ROQ94" s="169"/>
      <c r="ROR94" s="169"/>
      <c r="ROS94" s="169"/>
      <c r="ROT94" s="169"/>
      <c r="ROU94" s="169"/>
      <c r="ROV94" s="169"/>
      <c r="ROW94" s="169"/>
      <c r="ROX94" s="169"/>
      <c r="ROY94" s="169"/>
      <c r="ROZ94" s="169"/>
      <c r="RPA94" s="169"/>
      <c r="RPB94" s="169"/>
      <c r="RPC94" s="169"/>
      <c r="RPD94" s="169"/>
      <c r="RPE94" s="169"/>
      <c r="RPF94" s="169"/>
      <c r="RPG94" s="169"/>
      <c r="RPH94" s="169"/>
      <c r="RPI94" s="169"/>
      <c r="RPJ94" s="169"/>
      <c r="RPK94" s="169"/>
      <c r="RPL94" s="169"/>
      <c r="RPM94" s="169"/>
      <c r="RPN94" s="169"/>
      <c r="RPO94" s="169"/>
      <c r="RPP94" s="169"/>
      <c r="RPQ94" s="169"/>
      <c r="RPR94" s="169"/>
      <c r="RPS94" s="169"/>
      <c r="RPT94" s="169"/>
      <c r="RPU94" s="169"/>
      <c r="RPV94" s="169"/>
      <c r="RPW94" s="169"/>
      <c r="RPX94" s="169"/>
      <c r="RPY94" s="169"/>
      <c r="RPZ94" s="169"/>
      <c r="RQA94" s="169"/>
      <c r="RQB94" s="169"/>
      <c r="RQC94" s="169"/>
      <c r="RQD94" s="169"/>
      <c r="RQE94" s="169"/>
      <c r="RQF94" s="169"/>
      <c r="RQG94" s="169"/>
      <c r="RQH94" s="169"/>
      <c r="RQI94" s="169"/>
      <c r="RQJ94" s="169"/>
      <c r="RQK94" s="169"/>
      <c r="RQL94" s="169"/>
      <c r="RQM94" s="169"/>
      <c r="RQN94" s="169"/>
      <c r="RQO94" s="169"/>
      <c r="RQP94" s="169"/>
      <c r="RQQ94" s="169"/>
      <c r="RQR94" s="169"/>
      <c r="RQS94" s="169"/>
      <c r="RQT94" s="169"/>
      <c r="RQU94" s="169"/>
      <c r="RQV94" s="169"/>
      <c r="RQW94" s="169"/>
      <c r="RQX94" s="169"/>
      <c r="RQY94" s="169"/>
      <c r="RQZ94" s="169"/>
      <c r="RRA94" s="169"/>
      <c r="RRB94" s="169"/>
      <c r="RRC94" s="169"/>
      <c r="RRD94" s="169"/>
      <c r="RRE94" s="169"/>
      <c r="RRF94" s="169"/>
      <c r="RRG94" s="169"/>
      <c r="RRH94" s="169"/>
      <c r="RRI94" s="169"/>
      <c r="RRJ94" s="169"/>
      <c r="RRK94" s="169"/>
      <c r="RRL94" s="169"/>
      <c r="RRM94" s="169"/>
      <c r="RRN94" s="169"/>
      <c r="RRO94" s="169"/>
      <c r="RRP94" s="169"/>
      <c r="RRQ94" s="169"/>
      <c r="RRR94" s="169"/>
      <c r="RRS94" s="169"/>
      <c r="RRT94" s="169"/>
      <c r="RRU94" s="169"/>
      <c r="RRV94" s="169"/>
      <c r="RRW94" s="169"/>
      <c r="RRX94" s="169"/>
      <c r="RRY94" s="169"/>
      <c r="RRZ94" s="169"/>
      <c r="RSA94" s="169"/>
      <c r="RSB94" s="169"/>
      <c r="RSC94" s="169"/>
      <c r="RSD94" s="169"/>
      <c r="RSE94" s="169"/>
      <c r="RSF94" s="169"/>
      <c r="RSG94" s="169"/>
      <c r="RSH94" s="169"/>
      <c r="RSI94" s="169"/>
      <c r="RSJ94" s="169"/>
      <c r="RSK94" s="169"/>
      <c r="RSL94" s="169"/>
      <c r="RSM94" s="169"/>
      <c r="RSN94" s="169"/>
      <c r="RSO94" s="169"/>
      <c r="RSP94" s="169"/>
      <c r="RSQ94" s="169"/>
      <c r="RSR94" s="169"/>
      <c r="RSS94" s="169"/>
      <c r="RST94" s="169"/>
      <c r="RSU94" s="169"/>
      <c r="RSV94" s="169"/>
      <c r="RSW94" s="169"/>
      <c r="RSX94" s="169"/>
      <c r="RSY94" s="169"/>
      <c r="RSZ94" s="169"/>
      <c r="RTA94" s="169"/>
      <c r="RTB94" s="169"/>
      <c r="RTC94" s="169"/>
      <c r="RTD94" s="169"/>
      <c r="RTE94" s="169"/>
      <c r="RTF94" s="169"/>
      <c r="RTG94" s="169"/>
      <c r="RTH94" s="169"/>
      <c r="RTI94" s="169"/>
      <c r="RTJ94" s="169"/>
      <c r="RTK94" s="169"/>
      <c r="RTL94" s="169"/>
      <c r="RTM94" s="169"/>
      <c r="RTN94" s="169"/>
      <c r="RTO94" s="169"/>
      <c r="RTP94" s="169"/>
      <c r="RTQ94" s="169"/>
      <c r="RTR94" s="169"/>
      <c r="RTS94" s="169"/>
      <c r="RTT94" s="169"/>
      <c r="RTU94" s="169"/>
      <c r="RTV94" s="169"/>
      <c r="RTW94" s="169"/>
      <c r="RTX94" s="169"/>
      <c r="RTY94" s="169"/>
      <c r="RTZ94" s="169"/>
      <c r="RUA94" s="169"/>
      <c r="RUB94" s="169"/>
      <c r="RUC94" s="169"/>
      <c r="RUD94" s="169"/>
      <c r="RUE94" s="169"/>
      <c r="RUF94" s="169"/>
      <c r="RUG94" s="169"/>
      <c r="RUH94" s="169"/>
      <c r="RUI94" s="169"/>
      <c r="RUJ94" s="169"/>
      <c r="RUK94" s="169"/>
      <c r="RUL94" s="169"/>
      <c r="RUM94" s="169"/>
      <c r="RUN94" s="169"/>
      <c r="RUO94" s="169"/>
      <c r="RUP94" s="169"/>
      <c r="RUQ94" s="169"/>
      <c r="RUR94" s="169"/>
      <c r="RUS94" s="169"/>
      <c r="RUT94" s="169"/>
      <c r="RUU94" s="169"/>
      <c r="RUV94" s="169"/>
      <c r="RUW94" s="169"/>
      <c r="RUX94" s="169"/>
      <c r="RUY94" s="169"/>
      <c r="RUZ94" s="169"/>
      <c r="RVA94" s="169"/>
      <c r="RVB94" s="169"/>
      <c r="RVC94" s="169"/>
      <c r="RVD94" s="169"/>
      <c r="RVE94" s="169"/>
      <c r="RVF94" s="169"/>
      <c r="RVG94" s="169"/>
      <c r="RVH94" s="169"/>
      <c r="RVI94" s="169"/>
      <c r="RVJ94" s="169"/>
      <c r="RVK94" s="169"/>
      <c r="RVL94" s="169"/>
      <c r="RVM94" s="169"/>
      <c r="RVN94" s="169"/>
      <c r="RVO94" s="169"/>
      <c r="RVP94" s="169"/>
      <c r="RVQ94" s="169"/>
      <c r="RVR94" s="169"/>
      <c r="RVS94" s="169"/>
      <c r="RVT94" s="169"/>
      <c r="RVU94" s="169"/>
      <c r="RVV94" s="169"/>
      <c r="RVW94" s="169"/>
      <c r="RVX94" s="169"/>
      <c r="RVY94" s="169"/>
      <c r="RVZ94" s="169"/>
      <c r="RWA94" s="169"/>
      <c r="RWB94" s="169"/>
      <c r="RWC94" s="169"/>
      <c r="RWD94" s="169"/>
      <c r="RWE94" s="169"/>
      <c r="RWF94" s="169"/>
      <c r="RWG94" s="169"/>
      <c r="RWH94" s="169"/>
      <c r="RWI94" s="169"/>
      <c r="RWJ94" s="169"/>
      <c r="RWK94" s="169"/>
      <c r="RWL94" s="169"/>
      <c r="RWM94" s="169"/>
      <c r="RWN94" s="169"/>
      <c r="RWO94" s="169"/>
      <c r="RWP94" s="169"/>
      <c r="RWQ94" s="169"/>
      <c r="RWR94" s="169"/>
      <c r="RWS94" s="169"/>
      <c r="RWT94" s="169"/>
      <c r="RWU94" s="169"/>
      <c r="RWV94" s="169"/>
      <c r="RWW94" s="169"/>
      <c r="RWX94" s="169"/>
      <c r="RWY94" s="169"/>
      <c r="RWZ94" s="169"/>
      <c r="RXA94" s="169"/>
      <c r="RXB94" s="169"/>
      <c r="RXC94" s="169"/>
      <c r="RXD94" s="169"/>
      <c r="RXE94" s="169"/>
      <c r="RXF94" s="169"/>
      <c r="RXG94" s="169"/>
      <c r="RXH94" s="169"/>
      <c r="RXI94" s="169"/>
      <c r="RXJ94" s="169"/>
      <c r="RXK94" s="169"/>
      <c r="RXL94" s="169"/>
      <c r="RXM94" s="169"/>
      <c r="RXN94" s="169"/>
      <c r="RXO94" s="169"/>
      <c r="RXP94" s="169"/>
      <c r="RXQ94" s="169"/>
      <c r="RXR94" s="169"/>
      <c r="RXS94" s="169"/>
      <c r="RXT94" s="169"/>
      <c r="RXU94" s="169"/>
      <c r="RXV94" s="169"/>
      <c r="RXW94" s="169"/>
      <c r="RXX94" s="169"/>
      <c r="RXY94" s="169"/>
      <c r="RXZ94" s="169"/>
      <c r="RYA94" s="169"/>
      <c r="RYB94" s="169"/>
      <c r="RYC94" s="169"/>
      <c r="RYD94" s="169"/>
      <c r="RYE94" s="169"/>
      <c r="RYF94" s="169"/>
      <c r="RYG94" s="169"/>
      <c r="RYH94" s="169"/>
      <c r="RYI94" s="169"/>
      <c r="RYJ94" s="169"/>
      <c r="RYK94" s="169"/>
      <c r="RYL94" s="169"/>
      <c r="RYM94" s="169"/>
      <c r="RYN94" s="169"/>
      <c r="RYO94" s="169"/>
      <c r="RYP94" s="169"/>
      <c r="RYQ94" s="169"/>
      <c r="RYR94" s="169"/>
      <c r="RYS94" s="169"/>
      <c r="RYT94" s="169"/>
      <c r="RYU94" s="169"/>
      <c r="RYV94" s="169"/>
      <c r="RYW94" s="169"/>
      <c r="RYX94" s="169"/>
      <c r="RYY94" s="169"/>
      <c r="RYZ94" s="169"/>
      <c r="RZA94" s="169"/>
      <c r="RZB94" s="169"/>
      <c r="RZC94" s="169"/>
      <c r="RZD94" s="169"/>
      <c r="RZE94" s="169"/>
      <c r="RZF94" s="169"/>
      <c r="RZG94" s="169"/>
      <c r="RZH94" s="169"/>
      <c r="RZI94" s="169"/>
      <c r="RZJ94" s="169"/>
      <c r="RZK94" s="169"/>
      <c r="RZL94" s="169"/>
      <c r="RZM94" s="169"/>
      <c r="RZN94" s="169"/>
      <c r="RZO94" s="169"/>
      <c r="RZP94" s="169"/>
      <c r="RZQ94" s="169"/>
      <c r="RZR94" s="169"/>
      <c r="RZS94" s="169"/>
      <c r="RZT94" s="169"/>
      <c r="RZU94" s="169"/>
      <c r="RZV94" s="169"/>
      <c r="RZW94" s="169"/>
      <c r="RZX94" s="169"/>
      <c r="RZY94" s="169"/>
      <c r="RZZ94" s="169"/>
      <c r="SAA94" s="169"/>
      <c r="SAB94" s="169"/>
      <c r="SAC94" s="169"/>
      <c r="SAD94" s="169"/>
      <c r="SAE94" s="169"/>
      <c r="SAF94" s="169"/>
      <c r="SAG94" s="169"/>
      <c r="SAH94" s="169"/>
      <c r="SAI94" s="169"/>
      <c r="SAJ94" s="169"/>
      <c r="SAK94" s="169"/>
      <c r="SAL94" s="169"/>
      <c r="SAM94" s="169"/>
      <c r="SAN94" s="169"/>
      <c r="SAO94" s="169"/>
      <c r="SAP94" s="169"/>
      <c r="SAQ94" s="169"/>
      <c r="SAR94" s="169"/>
      <c r="SAS94" s="169"/>
      <c r="SAT94" s="169"/>
      <c r="SAU94" s="169"/>
      <c r="SAV94" s="169"/>
      <c r="SAW94" s="169"/>
      <c r="SAX94" s="169"/>
      <c r="SAY94" s="169"/>
      <c r="SAZ94" s="169"/>
      <c r="SBA94" s="169"/>
      <c r="SBB94" s="169"/>
      <c r="SBC94" s="169"/>
      <c r="SBD94" s="169"/>
      <c r="SBE94" s="169"/>
      <c r="SBF94" s="169"/>
      <c r="SBG94" s="169"/>
      <c r="SBH94" s="169"/>
      <c r="SBI94" s="169"/>
      <c r="SBJ94" s="169"/>
      <c r="SBK94" s="169"/>
      <c r="SBL94" s="169"/>
      <c r="SBM94" s="169"/>
      <c r="SBN94" s="169"/>
      <c r="SBO94" s="169"/>
      <c r="SBP94" s="169"/>
      <c r="SBQ94" s="169"/>
      <c r="SBR94" s="169"/>
      <c r="SBS94" s="169"/>
      <c r="SBT94" s="169"/>
      <c r="SBU94" s="169"/>
      <c r="SBV94" s="169"/>
      <c r="SBW94" s="169"/>
      <c r="SBX94" s="169"/>
      <c r="SBY94" s="169"/>
      <c r="SBZ94" s="169"/>
      <c r="SCA94" s="169"/>
      <c r="SCB94" s="169"/>
      <c r="SCC94" s="169"/>
      <c r="SCD94" s="169"/>
      <c r="SCE94" s="169"/>
      <c r="SCF94" s="169"/>
      <c r="SCG94" s="169"/>
      <c r="SCH94" s="169"/>
      <c r="SCI94" s="169"/>
      <c r="SCJ94" s="169"/>
      <c r="SCK94" s="169"/>
      <c r="SCL94" s="169"/>
      <c r="SCM94" s="169"/>
      <c r="SCN94" s="169"/>
      <c r="SCO94" s="169"/>
      <c r="SCP94" s="169"/>
      <c r="SCQ94" s="169"/>
      <c r="SCR94" s="169"/>
      <c r="SCS94" s="169"/>
      <c r="SCT94" s="169"/>
      <c r="SCU94" s="169"/>
      <c r="SCV94" s="169"/>
      <c r="SCW94" s="169"/>
      <c r="SCX94" s="169"/>
      <c r="SCY94" s="169"/>
      <c r="SCZ94" s="169"/>
      <c r="SDA94" s="169"/>
      <c r="SDB94" s="169"/>
      <c r="SDC94" s="169"/>
      <c r="SDD94" s="169"/>
      <c r="SDE94" s="169"/>
      <c r="SDF94" s="169"/>
      <c r="SDG94" s="169"/>
      <c r="SDH94" s="169"/>
      <c r="SDI94" s="169"/>
      <c r="SDJ94" s="169"/>
      <c r="SDK94" s="169"/>
      <c r="SDL94" s="169"/>
      <c r="SDM94" s="169"/>
      <c r="SDN94" s="169"/>
      <c r="SDO94" s="169"/>
      <c r="SDP94" s="169"/>
      <c r="SDQ94" s="169"/>
      <c r="SDR94" s="169"/>
      <c r="SDS94" s="169"/>
      <c r="SDT94" s="169"/>
      <c r="SDU94" s="169"/>
      <c r="SDV94" s="169"/>
      <c r="SDW94" s="169"/>
      <c r="SDX94" s="169"/>
      <c r="SDY94" s="169"/>
      <c r="SDZ94" s="169"/>
      <c r="SEA94" s="169"/>
      <c r="SEB94" s="169"/>
      <c r="SEC94" s="169"/>
      <c r="SED94" s="169"/>
      <c r="SEE94" s="169"/>
      <c r="SEF94" s="169"/>
      <c r="SEG94" s="169"/>
      <c r="SEH94" s="169"/>
      <c r="SEI94" s="169"/>
      <c r="SEJ94" s="169"/>
      <c r="SEK94" s="169"/>
      <c r="SEL94" s="169"/>
      <c r="SEM94" s="169"/>
      <c r="SEN94" s="169"/>
      <c r="SEO94" s="169"/>
      <c r="SEP94" s="169"/>
      <c r="SEQ94" s="169"/>
      <c r="SER94" s="169"/>
      <c r="SES94" s="169"/>
      <c r="SET94" s="169"/>
      <c r="SEU94" s="169"/>
      <c r="SEV94" s="169"/>
      <c r="SEW94" s="169"/>
      <c r="SEX94" s="169"/>
      <c r="SEY94" s="169"/>
      <c r="SEZ94" s="169"/>
      <c r="SFA94" s="169"/>
      <c r="SFB94" s="169"/>
      <c r="SFC94" s="169"/>
      <c r="SFD94" s="169"/>
      <c r="SFE94" s="169"/>
      <c r="SFF94" s="169"/>
      <c r="SFG94" s="169"/>
      <c r="SFH94" s="169"/>
      <c r="SFI94" s="169"/>
      <c r="SFJ94" s="169"/>
      <c r="SFK94" s="169"/>
      <c r="SFL94" s="169"/>
      <c r="SFM94" s="169"/>
      <c r="SFN94" s="169"/>
      <c r="SFO94" s="169"/>
      <c r="SFP94" s="169"/>
      <c r="SFQ94" s="169"/>
      <c r="SFR94" s="169"/>
      <c r="SFS94" s="169"/>
      <c r="SFT94" s="169"/>
      <c r="SFU94" s="169"/>
      <c r="SFV94" s="169"/>
      <c r="SFW94" s="169"/>
      <c r="SFX94" s="169"/>
      <c r="SFY94" s="169"/>
      <c r="SFZ94" s="169"/>
      <c r="SGA94" s="169"/>
      <c r="SGB94" s="169"/>
      <c r="SGC94" s="169"/>
      <c r="SGD94" s="169"/>
      <c r="SGE94" s="169"/>
      <c r="SGF94" s="169"/>
      <c r="SGG94" s="169"/>
      <c r="SGH94" s="169"/>
      <c r="SGI94" s="169"/>
      <c r="SGJ94" s="169"/>
      <c r="SGK94" s="169"/>
      <c r="SGL94" s="169"/>
      <c r="SGM94" s="169"/>
      <c r="SGN94" s="169"/>
      <c r="SGO94" s="169"/>
      <c r="SGP94" s="169"/>
      <c r="SGQ94" s="169"/>
      <c r="SGR94" s="169"/>
      <c r="SGS94" s="169"/>
      <c r="SGT94" s="169"/>
      <c r="SGU94" s="169"/>
      <c r="SGV94" s="169"/>
      <c r="SGW94" s="169"/>
      <c r="SGX94" s="169"/>
      <c r="SGY94" s="169"/>
      <c r="SGZ94" s="169"/>
      <c r="SHA94" s="169"/>
      <c r="SHB94" s="169"/>
      <c r="SHC94" s="169"/>
      <c r="SHD94" s="169"/>
      <c r="SHE94" s="169"/>
      <c r="SHF94" s="169"/>
      <c r="SHG94" s="169"/>
      <c r="SHH94" s="169"/>
      <c r="SHI94" s="169"/>
      <c r="SHJ94" s="169"/>
      <c r="SHK94" s="169"/>
      <c r="SHL94" s="169"/>
      <c r="SHM94" s="169"/>
      <c r="SHN94" s="169"/>
      <c r="SHO94" s="169"/>
      <c r="SHP94" s="169"/>
      <c r="SHQ94" s="169"/>
      <c r="SHR94" s="169"/>
      <c r="SHS94" s="169"/>
      <c r="SHT94" s="169"/>
      <c r="SHU94" s="169"/>
      <c r="SHV94" s="169"/>
      <c r="SHW94" s="169"/>
      <c r="SHX94" s="169"/>
      <c r="SHY94" s="169"/>
      <c r="SHZ94" s="169"/>
      <c r="SIA94" s="169"/>
      <c r="SIB94" s="169"/>
      <c r="SIC94" s="169"/>
      <c r="SID94" s="169"/>
      <c r="SIE94" s="169"/>
      <c r="SIF94" s="169"/>
      <c r="SIG94" s="169"/>
      <c r="SIH94" s="169"/>
      <c r="SII94" s="169"/>
      <c r="SIJ94" s="169"/>
      <c r="SIK94" s="169"/>
      <c r="SIL94" s="169"/>
      <c r="SIM94" s="169"/>
      <c r="SIN94" s="169"/>
      <c r="SIO94" s="169"/>
      <c r="SIP94" s="169"/>
      <c r="SIQ94" s="169"/>
      <c r="SIR94" s="169"/>
      <c r="SIS94" s="169"/>
      <c r="SIT94" s="169"/>
      <c r="SIU94" s="169"/>
      <c r="SIV94" s="169"/>
      <c r="SIW94" s="169"/>
      <c r="SIX94" s="169"/>
      <c r="SIY94" s="169"/>
      <c r="SIZ94" s="169"/>
      <c r="SJA94" s="169"/>
      <c r="SJB94" s="169"/>
      <c r="SJC94" s="169"/>
      <c r="SJD94" s="169"/>
      <c r="SJE94" s="169"/>
      <c r="SJF94" s="169"/>
      <c r="SJG94" s="169"/>
      <c r="SJH94" s="169"/>
      <c r="SJI94" s="169"/>
      <c r="SJJ94" s="169"/>
      <c r="SJK94" s="169"/>
      <c r="SJL94" s="169"/>
      <c r="SJM94" s="169"/>
      <c r="SJN94" s="169"/>
      <c r="SJO94" s="169"/>
      <c r="SJP94" s="169"/>
      <c r="SJQ94" s="169"/>
      <c r="SJR94" s="169"/>
      <c r="SJS94" s="169"/>
      <c r="SJT94" s="169"/>
      <c r="SJU94" s="169"/>
      <c r="SJV94" s="169"/>
      <c r="SJW94" s="169"/>
      <c r="SJX94" s="169"/>
      <c r="SJY94" s="169"/>
      <c r="SJZ94" s="169"/>
      <c r="SKA94" s="169"/>
      <c r="SKB94" s="169"/>
      <c r="SKC94" s="169"/>
      <c r="SKD94" s="169"/>
      <c r="SKE94" s="169"/>
      <c r="SKF94" s="169"/>
      <c r="SKG94" s="169"/>
      <c r="SKH94" s="169"/>
      <c r="SKI94" s="169"/>
      <c r="SKJ94" s="169"/>
      <c r="SKK94" s="169"/>
      <c r="SKL94" s="169"/>
      <c r="SKM94" s="169"/>
      <c r="SKN94" s="169"/>
      <c r="SKO94" s="169"/>
      <c r="SKP94" s="169"/>
      <c r="SKQ94" s="169"/>
      <c r="SKR94" s="169"/>
      <c r="SKS94" s="169"/>
      <c r="SKT94" s="169"/>
      <c r="SKU94" s="169"/>
      <c r="SKV94" s="169"/>
      <c r="SKW94" s="169"/>
      <c r="SKX94" s="169"/>
      <c r="SKY94" s="169"/>
      <c r="SKZ94" s="169"/>
      <c r="SLA94" s="169"/>
      <c r="SLB94" s="169"/>
      <c r="SLC94" s="169"/>
      <c r="SLD94" s="169"/>
      <c r="SLE94" s="169"/>
      <c r="SLF94" s="169"/>
      <c r="SLG94" s="169"/>
      <c r="SLH94" s="169"/>
      <c r="SLI94" s="169"/>
      <c r="SLJ94" s="169"/>
      <c r="SLK94" s="169"/>
      <c r="SLL94" s="169"/>
      <c r="SLM94" s="169"/>
      <c r="SLN94" s="169"/>
      <c r="SLO94" s="169"/>
      <c r="SLP94" s="169"/>
      <c r="SLQ94" s="169"/>
      <c r="SLR94" s="169"/>
      <c r="SLS94" s="169"/>
      <c r="SLT94" s="169"/>
      <c r="SLU94" s="169"/>
      <c r="SLV94" s="169"/>
      <c r="SLW94" s="169"/>
      <c r="SLX94" s="169"/>
      <c r="SLY94" s="169"/>
      <c r="SLZ94" s="169"/>
      <c r="SMA94" s="169"/>
      <c r="SMB94" s="169"/>
      <c r="SMC94" s="169"/>
      <c r="SMD94" s="169"/>
      <c r="SME94" s="169"/>
      <c r="SMF94" s="169"/>
      <c r="SMG94" s="169"/>
      <c r="SMH94" s="169"/>
      <c r="SMI94" s="169"/>
      <c r="SMJ94" s="169"/>
      <c r="SMK94" s="169"/>
      <c r="SML94" s="169"/>
      <c r="SMM94" s="169"/>
      <c r="SMN94" s="169"/>
      <c r="SMO94" s="169"/>
      <c r="SMP94" s="169"/>
      <c r="SMQ94" s="169"/>
      <c r="SMR94" s="169"/>
      <c r="SMS94" s="169"/>
      <c r="SMT94" s="169"/>
      <c r="SMU94" s="169"/>
      <c r="SMV94" s="169"/>
      <c r="SMW94" s="169"/>
      <c r="SMX94" s="169"/>
      <c r="SMY94" s="169"/>
      <c r="SMZ94" s="169"/>
      <c r="SNA94" s="169"/>
      <c r="SNB94" s="169"/>
      <c r="SNC94" s="169"/>
      <c r="SND94" s="169"/>
      <c r="SNE94" s="169"/>
      <c r="SNF94" s="169"/>
      <c r="SNG94" s="169"/>
      <c r="SNH94" s="169"/>
      <c r="SNI94" s="169"/>
      <c r="SNJ94" s="169"/>
      <c r="SNK94" s="169"/>
      <c r="SNL94" s="169"/>
      <c r="SNM94" s="169"/>
      <c r="SNN94" s="169"/>
      <c r="SNO94" s="169"/>
      <c r="SNP94" s="169"/>
      <c r="SNQ94" s="169"/>
      <c r="SNR94" s="169"/>
      <c r="SNS94" s="169"/>
      <c r="SNT94" s="169"/>
      <c r="SNU94" s="169"/>
      <c r="SNV94" s="169"/>
      <c r="SNW94" s="169"/>
      <c r="SNX94" s="169"/>
      <c r="SNY94" s="169"/>
      <c r="SNZ94" s="169"/>
      <c r="SOA94" s="169"/>
      <c r="SOB94" s="169"/>
      <c r="SOC94" s="169"/>
      <c r="SOD94" s="169"/>
      <c r="SOE94" s="169"/>
      <c r="SOF94" s="169"/>
      <c r="SOG94" s="169"/>
      <c r="SOH94" s="169"/>
      <c r="SOI94" s="169"/>
      <c r="SOJ94" s="169"/>
      <c r="SOK94" s="169"/>
      <c r="SOL94" s="169"/>
      <c r="SOM94" s="169"/>
      <c r="SON94" s="169"/>
      <c r="SOO94" s="169"/>
      <c r="SOP94" s="169"/>
      <c r="SOQ94" s="169"/>
      <c r="SOR94" s="169"/>
      <c r="SOS94" s="169"/>
      <c r="SOT94" s="169"/>
      <c r="SOU94" s="169"/>
      <c r="SOV94" s="169"/>
      <c r="SOW94" s="169"/>
      <c r="SOX94" s="169"/>
      <c r="SOY94" s="169"/>
      <c r="SOZ94" s="169"/>
      <c r="SPA94" s="169"/>
      <c r="SPB94" s="169"/>
      <c r="SPC94" s="169"/>
      <c r="SPD94" s="169"/>
      <c r="SPE94" s="169"/>
      <c r="SPF94" s="169"/>
      <c r="SPG94" s="169"/>
      <c r="SPH94" s="169"/>
      <c r="SPI94" s="169"/>
      <c r="SPJ94" s="169"/>
      <c r="SPK94" s="169"/>
      <c r="SPL94" s="169"/>
      <c r="SPM94" s="169"/>
      <c r="SPN94" s="169"/>
      <c r="SPO94" s="169"/>
      <c r="SPP94" s="169"/>
      <c r="SPQ94" s="169"/>
      <c r="SPR94" s="169"/>
      <c r="SPS94" s="169"/>
      <c r="SPT94" s="169"/>
      <c r="SPU94" s="169"/>
      <c r="SPV94" s="169"/>
      <c r="SPW94" s="169"/>
      <c r="SPX94" s="169"/>
      <c r="SPY94" s="169"/>
      <c r="SPZ94" s="169"/>
      <c r="SQA94" s="169"/>
      <c r="SQB94" s="169"/>
      <c r="SQC94" s="169"/>
      <c r="SQD94" s="169"/>
      <c r="SQE94" s="169"/>
      <c r="SQF94" s="169"/>
      <c r="SQG94" s="169"/>
      <c r="SQH94" s="169"/>
      <c r="SQI94" s="169"/>
      <c r="SQJ94" s="169"/>
      <c r="SQK94" s="169"/>
      <c r="SQL94" s="169"/>
      <c r="SQM94" s="169"/>
      <c r="SQN94" s="169"/>
      <c r="SQO94" s="169"/>
      <c r="SQP94" s="169"/>
      <c r="SQQ94" s="169"/>
      <c r="SQR94" s="169"/>
      <c r="SQS94" s="169"/>
      <c r="SQT94" s="169"/>
      <c r="SQU94" s="169"/>
      <c r="SQV94" s="169"/>
      <c r="SQW94" s="169"/>
      <c r="SQX94" s="169"/>
      <c r="SQY94" s="169"/>
      <c r="SQZ94" s="169"/>
      <c r="SRA94" s="169"/>
      <c r="SRB94" s="169"/>
      <c r="SRC94" s="169"/>
      <c r="SRD94" s="169"/>
      <c r="SRE94" s="169"/>
      <c r="SRF94" s="169"/>
      <c r="SRG94" s="169"/>
      <c r="SRH94" s="169"/>
      <c r="SRI94" s="169"/>
      <c r="SRJ94" s="169"/>
      <c r="SRK94" s="169"/>
      <c r="SRL94" s="169"/>
      <c r="SRM94" s="169"/>
      <c r="SRN94" s="169"/>
      <c r="SRO94" s="169"/>
      <c r="SRP94" s="169"/>
      <c r="SRQ94" s="169"/>
      <c r="SRR94" s="169"/>
      <c r="SRS94" s="169"/>
      <c r="SRT94" s="169"/>
      <c r="SRU94" s="169"/>
      <c r="SRV94" s="169"/>
      <c r="SRW94" s="169"/>
      <c r="SRX94" s="169"/>
      <c r="SRY94" s="169"/>
      <c r="SRZ94" s="169"/>
      <c r="SSA94" s="169"/>
      <c r="SSB94" s="169"/>
      <c r="SSC94" s="169"/>
      <c r="SSD94" s="169"/>
      <c r="SSE94" s="169"/>
      <c r="SSF94" s="169"/>
      <c r="SSG94" s="169"/>
      <c r="SSH94" s="169"/>
      <c r="SSI94" s="169"/>
      <c r="SSJ94" s="169"/>
      <c r="SSK94" s="169"/>
      <c r="SSL94" s="169"/>
      <c r="SSM94" s="169"/>
      <c r="SSN94" s="169"/>
      <c r="SSO94" s="169"/>
      <c r="SSP94" s="169"/>
      <c r="SSQ94" s="169"/>
      <c r="SSR94" s="169"/>
      <c r="SSS94" s="169"/>
      <c r="SST94" s="169"/>
      <c r="SSU94" s="169"/>
      <c r="SSV94" s="169"/>
      <c r="SSW94" s="169"/>
      <c r="SSX94" s="169"/>
      <c r="SSY94" s="169"/>
      <c r="SSZ94" s="169"/>
      <c r="STA94" s="169"/>
      <c r="STB94" s="169"/>
      <c r="STC94" s="169"/>
      <c r="STD94" s="169"/>
      <c r="STE94" s="169"/>
      <c r="STF94" s="169"/>
      <c r="STG94" s="169"/>
      <c r="STH94" s="169"/>
      <c r="STI94" s="169"/>
      <c r="STJ94" s="169"/>
      <c r="STK94" s="169"/>
      <c r="STL94" s="169"/>
      <c r="STM94" s="169"/>
      <c r="STN94" s="169"/>
      <c r="STO94" s="169"/>
      <c r="STP94" s="169"/>
      <c r="STQ94" s="169"/>
      <c r="STR94" s="169"/>
      <c r="STS94" s="169"/>
      <c r="STT94" s="169"/>
      <c r="STU94" s="169"/>
      <c r="STV94" s="169"/>
      <c r="STW94" s="169"/>
      <c r="STX94" s="169"/>
      <c r="STY94" s="169"/>
      <c r="STZ94" s="169"/>
      <c r="SUA94" s="169"/>
      <c r="SUB94" s="169"/>
      <c r="SUC94" s="169"/>
      <c r="SUD94" s="169"/>
      <c r="SUE94" s="169"/>
      <c r="SUF94" s="169"/>
      <c r="SUG94" s="169"/>
      <c r="SUH94" s="169"/>
      <c r="SUI94" s="169"/>
      <c r="SUJ94" s="169"/>
      <c r="SUK94" s="169"/>
      <c r="SUL94" s="169"/>
      <c r="SUM94" s="169"/>
      <c r="SUN94" s="169"/>
      <c r="SUO94" s="169"/>
      <c r="SUP94" s="169"/>
      <c r="SUQ94" s="169"/>
      <c r="SUR94" s="169"/>
      <c r="SUS94" s="169"/>
      <c r="SUT94" s="169"/>
      <c r="SUU94" s="169"/>
      <c r="SUV94" s="169"/>
      <c r="SUW94" s="169"/>
      <c r="SUX94" s="169"/>
      <c r="SUY94" s="169"/>
      <c r="SUZ94" s="169"/>
      <c r="SVA94" s="169"/>
      <c r="SVB94" s="169"/>
      <c r="SVC94" s="169"/>
      <c r="SVD94" s="169"/>
      <c r="SVE94" s="169"/>
      <c r="SVF94" s="169"/>
      <c r="SVG94" s="169"/>
      <c r="SVH94" s="169"/>
      <c r="SVI94" s="169"/>
      <c r="SVJ94" s="169"/>
      <c r="SVK94" s="169"/>
      <c r="SVL94" s="169"/>
      <c r="SVM94" s="169"/>
      <c r="SVN94" s="169"/>
      <c r="SVO94" s="169"/>
      <c r="SVP94" s="169"/>
      <c r="SVQ94" s="169"/>
      <c r="SVR94" s="169"/>
      <c r="SVS94" s="169"/>
      <c r="SVT94" s="169"/>
      <c r="SVU94" s="169"/>
      <c r="SVV94" s="169"/>
      <c r="SVW94" s="169"/>
      <c r="SVX94" s="169"/>
      <c r="SVY94" s="169"/>
      <c r="SVZ94" s="169"/>
      <c r="SWA94" s="169"/>
      <c r="SWB94" s="169"/>
      <c r="SWC94" s="169"/>
      <c r="SWD94" s="169"/>
      <c r="SWE94" s="169"/>
      <c r="SWF94" s="169"/>
      <c r="SWG94" s="169"/>
      <c r="SWH94" s="169"/>
      <c r="SWI94" s="169"/>
      <c r="SWJ94" s="169"/>
      <c r="SWK94" s="169"/>
      <c r="SWL94" s="169"/>
      <c r="SWM94" s="169"/>
      <c r="SWN94" s="169"/>
      <c r="SWO94" s="169"/>
      <c r="SWP94" s="169"/>
      <c r="SWQ94" s="169"/>
      <c r="SWR94" s="169"/>
      <c r="SWS94" s="169"/>
      <c r="SWT94" s="169"/>
      <c r="SWU94" s="169"/>
      <c r="SWV94" s="169"/>
      <c r="SWW94" s="169"/>
      <c r="SWX94" s="169"/>
      <c r="SWY94" s="169"/>
      <c r="SWZ94" s="169"/>
      <c r="SXA94" s="169"/>
      <c r="SXB94" s="169"/>
      <c r="SXC94" s="169"/>
      <c r="SXD94" s="169"/>
      <c r="SXE94" s="169"/>
      <c r="SXF94" s="169"/>
      <c r="SXG94" s="169"/>
      <c r="SXH94" s="169"/>
      <c r="SXI94" s="169"/>
      <c r="SXJ94" s="169"/>
      <c r="SXK94" s="169"/>
      <c r="SXL94" s="169"/>
      <c r="SXM94" s="169"/>
      <c r="SXN94" s="169"/>
      <c r="SXO94" s="169"/>
      <c r="SXP94" s="169"/>
      <c r="SXQ94" s="169"/>
      <c r="SXR94" s="169"/>
      <c r="SXS94" s="169"/>
      <c r="SXT94" s="169"/>
      <c r="SXU94" s="169"/>
      <c r="SXV94" s="169"/>
      <c r="SXW94" s="169"/>
      <c r="SXX94" s="169"/>
      <c r="SXY94" s="169"/>
      <c r="SXZ94" s="169"/>
      <c r="SYA94" s="169"/>
      <c r="SYB94" s="169"/>
      <c r="SYC94" s="169"/>
      <c r="SYD94" s="169"/>
      <c r="SYE94" s="169"/>
      <c r="SYF94" s="169"/>
      <c r="SYG94" s="169"/>
      <c r="SYH94" s="169"/>
      <c r="SYI94" s="169"/>
      <c r="SYJ94" s="169"/>
      <c r="SYK94" s="169"/>
      <c r="SYL94" s="169"/>
      <c r="SYM94" s="169"/>
      <c r="SYN94" s="169"/>
      <c r="SYO94" s="169"/>
      <c r="SYP94" s="169"/>
      <c r="SYQ94" s="169"/>
      <c r="SYR94" s="169"/>
      <c r="SYS94" s="169"/>
      <c r="SYT94" s="169"/>
      <c r="SYU94" s="169"/>
      <c r="SYV94" s="169"/>
      <c r="SYW94" s="169"/>
      <c r="SYX94" s="169"/>
      <c r="SYY94" s="169"/>
      <c r="SYZ94" s="169"/>
      <c r="SZA94" s="169"/>
      <c r="SZB94" s="169"/>
      <c r="SZC94" s="169"/>
      <c r="SZD94" s="169"/>
      <c r="SZE94" s="169"/>
      <c r="SZF94" s="169"/>
      <c r="SZG94" s="169"/>
      <c r="SZH94" s="169"/>
      <c r="SZI94" s="169"/>
      <c r="SZJ94" s="169"/>
      <c r="SZK94" s="169"/>
      <c r="SZL94" s="169"/>
      <c r="SZM94" s="169"/>
      <c r="SZN94" s="169"/>
      <c r="SZO94" s="169"/>
      <c r="SZP94" s="169"/>
      <c r="SZQ94" s="169"/>
      <c r="SZR94" s="169"/>
      <c r="SZS94" s="169"/>
      <c r="SZT94" s="169"/>
      <c r="SZU94" s="169"/>
      <c r="SZV94" s="169"/>
      <c r="SZW94" s="169"/>
      <c r="SZX94" s="169"/>
      <c r="SZY94" s="169"/>
      <c r="SZZ94" s="169"/>
      <c r="TAA94" s="169"/>
      <c r="TAB94" s="169"/>
      <c r="TAC94" s="169"/>
      <c r="TAD94" s="169"/>
      <c r="TAE94" s="169"/>
      <c r="TAF94" s="169"/>
      <c r="TAG94" s="169"/>
      <c r="TAH94" s="169"/>
      <c r="TAI94" s="169"/>
      <c r="TAJ94" s="169"/>
      <c r="TAK94" s="169"/>
      <c r="TAL94" s="169"/>
      <c r="TAM94" s="169"/>
      <c r="TAN94" s="169"/>
      <c r="TAO94" s="169"/>
      <c r="TAP94" s="169"/>
      <c r="TAQ94" s="169"/>
      <c r="TAR94" s="169"/>
      <c r="TAS94" s="169"/>
      <c r="TAT94" s="169"/>
      <c r="TAU94" s="169"/>
      <c r="TAV94" s="169"/>
      <c r="TAW94" s="169"/>
      <c r="TAX94" s="169"/>
      <c r="TAY94" s="169"/>
      <c r="TAZ94" s="169"/>
      <c r="TBA94" s="169"/>
      <c r="TBB94" s="169"/>
      <c r="TBC94" s="169"/>
      <c r="TBD94" s="169"/>
      <c r="TBE94" s="169"/>
      <c r="TBF94" s="169"/>
      <c r="TBG94" s="169"/>
      <c r="TBH94" s="169"/>
      <c r="TBI94" s="169"/>
      <c r="TBJ94" s="169"/>
      <c r="TBK94" s="169"/>
      <c r="TBL94" s="169"/>
      <c r="TBM94" s="169"/>
      <c r="TBN94" s="169"/>
      <c r="TBO94" s="169"/>
      <c r="TBP94" s="169"/>
      <c r="TBQ94" s="169"/>
      <c r="TBR94" s="169"/>
      <c r="TBS94" s="169"/>
      <c r="TBT94" s="169"/>
      <c r="TBU94" s="169"/>
      <c r="TBV94" s="169"/>
      <c r="TBW94" s="169"/>
      <c r="TBX94" s="169"/>
      <c r="TBY94" s="169"/>
      <c r="TBZ94" s="169"/>
      <c r="TCA94" s="169"/>
      <c r="TCB94" s="169"/>
      <c r="TCC94" s="169"/>
      <c r="TCD94" s="169"/>
      <c r="TCE94" s="169"/>
      <c r="TCF94" s="169"/>
      <c r="TCG94" s="169"/>
      <c r="TCH94" s="169"/>
      <c r="TCI94" s="169"/>
      <c r="TCJ94" s="169"/>
      <c r="TCK94" s="169"/>
      <c r="TCL94" s="169"/>
      <c r="TCM94" s="169"/>
      <c r="TCN94" s="169"/>
      <c r="TCO94" s="169"/>
      <c r="TCP94" s="169"/>
      <c r="TCQ94" s="169"/>
      <c r="TCR94" s="169"/>
      <c r="TCS94" s="169"/>
      <c r="TCT94" s="169"/>
      <c r="TCU94" s="169"/>
      <c r="TCV94" s="169"/>
      <c r="TCW94" s="169"/>
      <c r="TCX94" s="169"/>
      <c r="TCY94" s="169"/>
      <c r="TCZ94" s="169"/>
      <c r="TDA94" s="169"/>
      <c r="TDB94" s="169"/>
      <c r="TDC94" s="169"/>
      <c r="TDD94" s="169"/>
      <c r="TDE94" s="169"/>
      <c r="TDF94" s="169"/>
      <c r="TDG94" s="169"/>
      <c r="TDH94" s="169"/>
      <c r="TDI94" s="169"/>
      <c r="TDJ94" s="169"/>
      <c r="TDK94" s="169"/>
      <c r="TDL94" s="169"/>
      <c r="TDM94" s="169"/>
      <c r="TDN94" s="169"/>
      <c r="TDO94" s="169"/>
      <c r="TDP94" s="169"/>
      <c r="TDQ94" s="169"/>
      <c r="TDR94" s="169"/>
      <c r="TDS94" s="169"/>
      <c r="TDT94" s="169"/>
      <c r="TDU94" s="169"/>
      <c r="TDV94" s="169"/>
      <c r="TDW94" s="169"/>
      <c r="TDX94" s="169"/>
      <c r="TDY94" s="169"/>
      <c r="TDZ94" s="169"/>
      <c r="TEA94" s="169"/>
      <c r="TEB94" s="169"/>
      <c r="TEC94" s="169"/>
      <c r="TED94" s="169"/>
      <c r="TEE94" s="169"/>
      <c r="TEF94" s="169"/>
      <c r="TEG94" s="169"/>
      <c r="TEH94" s="169"/>
      <c r="TEI94" s="169"/>
      <c r="TEJ94" s="169"/>
      <c r="TEK94" s="169"/>
      <c r="TEL94" s="169"/>
      <c r="TEM94" s="169"/>
      <c r="TEN94" s="169"/>
      <c r="TEO94" s="169"/>
      <c r="TEP94" s="169"/>
      <c r="TEQ94" s="169"/>
      <c r="TER94" s="169"/>
      <c r="TES94" s="169"/>
      <c r="TET94" s="169"/>
      <c r="TEU94" s="169"/>
      <c r="TEV94" s="169"/>
      <c r="TEW94" s="169"/>
      <c r="TEX94" s="169"/>
      <c r="TEY94" s="169"/>
      <c r="TEZ94" s="169"/>
      <c r="TFA94" s="169"/>
      <c r="TFB94" s="169"/>
      <c r="TFC94" s="169"/>
      <c r="TFD94" s="169"/>
      <c r="TFE94" s="169"/>
      <c r="TFF94" s="169"/>
      <c r="TFG94" s="169"/>
      <c r="TFH94" s="169"/>
      <c r="TFI94" s="169"/>
      <c r="TFJ94" s="169"/>
      <c r="TFK94" s="169"/>
      <c r="TFL94" s="169"/>
      <c r="TFM94" s="169"/>
      <c r="TFN94" s="169"/>
      <c r="TFO94" s="169"/>
      <c r="TFP94" s="169"/>
      <c r="TFQ94" s="169"/>
      <c r="TFR94" s="169"/>
      <c r="TFS94" s="169"/>
      <c r="TFT94" s="169"/>
      <c r="TFU94" s="169"/>
      <c r="TFV94" s="169"/>
      <c r="TFW94" s="169"/>
      <c r="TFX94" s="169"/>
      <c r="TFY94" s="169"/>
      <c r="TFZ94" s="169"/>
      <c r="TGA94" s="169"/>
      <c r="TGB94" s="169"/>
      <c r="TGC94" s="169"/>
      <c r="TGD94" s="169"/>
      <c r="TGE94" s="169"/>
      <c r="TGF94" s="169"/>
      <c r="TGG94" s="169"/>
      <c r="TGH94" s="169"/>
      <c r="TGI94" s="169"/>
      <c r="TGJ94" s="169"/>
      <c r="TGK94" s="169"/>
      <c r="TGL94" s="169"/>
      <c r="TGM94" s="169"/>
      <c r="TGN94" s="169"/>
      <c r="TGO94" s="169"/>
      <c r="TGP94" s="169"/>
      <c r="TGQ94" s="169"/>
      <c r="TGR94" s="169"/>
      <c r="TGS94" s="169"/>
      <c r="TGT94" s="169"/>
      <c r="TGU94" s="169"/>
      <c r="TGV94" s="169"/>
      <c r="TGW94" s="169"/>
      <c r="TGX94" s="169"/>
      <c r="TGY94" s="169"/>
      <c r="TGZ94" s="169"/>
      <c r="THA94" s="169"/>
      <c r="THB94" s="169"/>
      <c r="THC94" s="169"/>
      <c r="THD94" s="169"/>
      <c r="THE94" s="169"/>
      <c r="THF94" s="169"/>
      <c r="THG94" s="169"/>
      <c r="THH94" s="169"/>
      <c r="THI94" s="169"/>
      <c r="THJ94" s="169"/>
      <c r="THK94" s="169"/>
      <c r="THL94" s="169"/>
      <c r="THM94" s="169"/>
      <c r="THN94" s="169"/>
      <c r="THO94" s="169"/>
      <c r="THP94" s="169"/>
      <c r="THQ94" s="169"/>
      <c r="THR94" s="169"/>
      <c r="THS94" s="169"/>
      <c r="THT94" s="169"/>
      <c r="THU94" s="169"/>
      <c r="THV94" s="169"/>
      <c r="THW94" s="169"/>
      <c r="THX94" s="169"/>
      <c r="THY94" s="169"/>
      <c r="THZ94" s="169"/>
      <c r="TIA94" s="169"/>
      <c r="TIB94" s="169"/>
      <c r="TIC94" s="169"/>
      <c r="TID94" s="169"/>
      <c r="TIE94" s="169"/>
      <c r="TIF94" s="169"/>
      <c r="TIG94" s="169"/>
      <c r="TIH94" s="169"/>
      <c r="TII94" s="169"/>
      <c r="TIJ94" s="169"/>
      <c r="TIK94" s="169"/>
      <c r="TIL94" s="169"/>
      <c r="TIM94" s="169"/>
      <c r="TIN94" s="169"/>
      <c r="TIO94" s="169"/>
      <c r="TIP94" s="169"/>
      <c r="TIQ94" s="169"/>
      <c r="TIR94" s="169"/>
      <c r="TIS94" s="169"/>
      <c r="TIT94" s="169"/>
      <c r="TIU94" s="169"/>
      <c r="TIV94" s="169"/>
      <c r="TIW94" s="169"/>
      <c r="TIX94" s="169"/>
      <c r="TIY94" s="169"/>
      <c r="TIZ94" s="169"/>
      <c r="TJA94" s="169"/>
      <c r="TJB94" s="169"/>
      <c r="TJC94" s="169"/>
      <c r="TJD94" s="169"/>
      <c r="TJE94" s="169"/>
      <c r="TJF94" s="169"/>
      <c r="TJG94" s="169"/>
      <c r="TJH94" s="169"/>
      <c r="TJI94" s="169"/>
      <c r="TJJ94" s="169"/>
      <c r="TJK94" s="169"/>
      <c r="TJL94" s="169"/>
      <c r="TJM94" s="169"/>
      <c r="TJN94" s="169"/>
      <c r="TJO94" s="169"/>
      <c r="TJP94" s="169"/>
      <c r="TJQ94" s="169"/>
      <c r="TJR94" s="169"/>
      <c r="TJS94" s="169"/>
      <c r="TJT94" s="169"/>
      <c r="TJU94" s="169"/>
      <c r="TJV94" s="169"/>
      <c r="TJW94" s="169"/>
      <c r="TJX94" s="169"/>
      <c r="TJY94" s="169"/>
      <c r="TJZ94" s="169"/>
      <c r="TKA94" s="169"/>
      <c r="TKB94" s="169"/>
      <c r="TKC94" s="169"/>
      <c r="TKD94" s="169"/>
      <c r="TKE94" s="169"/>
      <c r="TKF94" s="169"/>
      <c r="TKG94" s="169"/>
      <c r="TKH94" s="169"/>
      <c r="TKI94" s="169"/>
      <c r="TKJ94" s="169"/>
      <c r="TKK94" s="169"/>
      <c r="TKL94" s="169"/>
      <c r="TKM94" s="169"/>
      <c r="TKN94" s="169"/>
      <c r="TKO94" s="169"/>
      <c r="TKP94" s="169"/>
      <c r="TKQ94" s="169"/>
      <c r="TKR94" s="169"/>
      <c r="TKS94" s="169"/>
      <c r="TKT94" s="169"/>
      <c r="TKU94" s="169"/>
      <c r="TKV94" s="169"/>
      <c r="TKW94" s="169"/>
      <c r="TKX94" s="169"/>
      <c r="TKY94" s="169"/>
      <c r="TKZ94" s="169"/>
      <c r="TLA94" s="169"/>
      <c r="TLB94" s="169"/>
      <c r="TLC94" s="169"/>
      <c r="TLD94" s="169"/>
      <c r="TLE94" s="169"/>
      <c r="TLF94" s="169"/>
      <c r="TLG94" s="169"/>
      <c r="TLH94" s="169"/>
      <c r="TLI94" s="169"/>
      <c r="TLJ94" s="169"/>
      <c r="TLK94" s="169"/>
      <c r="TLL94" s="169"/>
      <c r="TLM94" s="169"/>
      <c r="TLN94" s="169"/>
      <c r="TLO94" s="169"/>
      <c r="TLP94" s="169"/>
      <c r="TLQ94" s="169"/>
      <c r="TLR94" s="169"/>
      <c r="TLS94" s="169"/>
      <c r="TLT94" s="169"/>
      <c r="TLU94" s="169"/>
      <c r="TLV94" s="169"/>
      <c r="TLW94" s="169"/>
      <c r="TLX94" s="169"/>
      <c r="TLY94" s="169"/>
      <c r="TLZ94" s="169"/>
      <c r="TMA94" s="169"/>
      <c r="TMB94" s="169"/>
      <c r="TMC94" s="169"/>
      <c r="TMD94" s="169"/>
      <c r="TME94" s="169"/>
      <c r="TMF94" s="169"/>
      <c r="TMG94" s="169"/>
      <c r="TMH94" s="169"/>
      <c r="TMI94" s="169"/>
      <c r="TMJ94" s="169"/>
      <c r="TMK94" s="169"/>
      <c r="TML94" s="169"/>
      <c r="TMM94" s="169"/>
      <c r="TMN94" s="169"/>
      <c r="TMO94" s="169"/>
      <c r="TMP94" s="169"/>
      <c r="TMQ94" s="169"/>
      <c r="TMR94" s="169"/>
      <c r="TMS94" s="169"/>
      <c r="TMT94" s="169"/>
      <c r="TMU94" s="169"/>
      <c r="TMV94" s="169"/>
      <c r="TMW94" s="169"/>
      <c r="TMX94" s="169"/>
      <c r="TMY94" s="169"/>
      <c r="TMZ94" s="169"/>
      <c r="TNA94" s="169"/>
      <c r="TNB94" s="169"/>
      <c r="TNC94" s="169"/>
      <c r="TND94" s="169"/>
      <c r="TNE94" s="169"/>
      <c r="TNF94" s="169"/>
      <c r="TNG94" s="169"/>
      <c r="TNH94" s="169"/>
      <c r="TNI94" s="169"/>
      <c r="TNJ94" s="169"/>
      <c r="TNK94" s="169"/>
      <c r="TNL94" s="169"/>
      <c r="TNM94" s="169"/>
      <c r="TNN94" s="169"/>
      <c r="TNO94" s="169"/>
      <c r="TNP94" s="169"/>
      <c r="TNQ94" s="169"/>
      <c r="TNR94" s="169"/>
      <c r="TNS94" s="169"/>
      <c r="TNT94" s="169"/>
      <c r="TNU94" s="169"/>
      <c r="TNV94" s="169"/>
      <c r="TNW94" s="169"/>
      <c r="TNX94" s="169"/>
      <c r="TNY94" s="169"/>
      <c r="TNZ94" s="169"/>
      <c r="TOA94" s="169"/>
      <c r="TOB94" s="169"/>
      <c r="TOC94" s="169"/>
      <c r="TOD94" s="169"/>
      <c r="TOE94" s="169"/>
      <c r="TOF94" s="169"/>
      <c r="TOG94" s="169"/>
      <c r="TOH94" s="169"/>
      <c r="TOI94" s="169"/>
      <c r="TOJ94" s="169"/>
      <c r="TOK94" s="169"/>
      <c r="TOL94" s="169"/>
      <c r="TOM94" s="169"/>
      <c r="TON94" s="169"/>
      <c r="TOO94" s="169"/>
      <c r="TOP94" s="169"/>
      <c r="TOQ94" s="169"/>
      <c r="TOR94" s="169"/>
      <c r="TOS94" s="169"/>
      <c r="TOT94" s="169"/>
      <c r="TOU94" s="169"/>
      <c r="TOV94" s="169"/>
      <c r="TOW94" s="169"/>
      <c r="TOX94" s="169"/>
      <c r="TOY94" s="169"/>
      <c r="TOZ94" s="169"/>
      <c r="TPA94" s="169"/>
      <c r="TPB94" s="169"/>
      <c r="TPC94" s="169"/>
      <c r="TPD94" s="169"/>
      <c r="TPE94" s="169"/>
      <c r="TPF94" s="169"/>
      <c r="TPG94" s="169"/>
      <c r="TPH94" s="169"/>
      <c r="TPI94" s="169"/>
      <c r="TPJ94" s="169"/>
      <c r="TPK94" s="169"/>
      <c r="TPL94" s="169"/>
      <c r="TPM94" s="169"/>
      <c r="TPN94" s="169"/>
      <c r="TPO94" s="169"/>
      <c r="TPP94" s="169"/>
      <c r="TPQ94" s="169"/>
      <c r="TPR94" s="169"/>
      <c r="TPS94" s="169"/>
      <c r="TPT94" s="169"/>
      <c r="TPU94" s="169"/>
      <c r="TPV94" s="169"/>
      <c r="TPW94" s="169"/>
      <c r="TPX94" s="169"/>
      <c r="TPY94" s="169"/>
      <c r="TPZ94" s="169"/>
      <c r="TQA94" s="169"/>
      <c r="TQB94" s="169"/>
      <c r="TQC94" s="169"/>
      <c r="TQD94" s="169"/>
      <c r="TQE94" s="169"/>
      <c r="TQF94" s="169"/>
      <c r="TQG94" s="169"/>
      <c r="TQH94" s="169"/>
      <c r="TQI94" s="169"/>
      <c r="TQJ94" s="169"/>
      <c r="TQK94" s="169"/>
      <c r="TQL94" s="169"/>
      <c r="TQM94" s="169"/>
      <c r="TQN94" s="169"/>
      <c r="TQO94" s="169"/>
      <c r="TQP94" s="169"/>
      <c r="TQQ94" s="169"/>
      <c r="TQR94" s="169"/>
      <c r="TQS94" s="169"/>
      <c r="TQT94" s="169"/>
      <c r="TQU94" s="169"/>
      <c r="TQV94" s="169"/>
      <c r="TQW94" s="169"/>
      <c r="TQX94" s="169"/>
      <c r="TQY94" s="169"/>
      <c r="TQZ94" s="169"/>
      <c r="TRA94" s="169"/>
      <c r="TRB94" s="169"/>
      <c r="TRC94" s="169"/>
      <c r="TRD94" s="169"/>
      <c r="TRE94" s="169"/>
      <c r="TRF94" s="169"/>
      <c r="TRG94" s="169"/>
      <c r="TRH94" s="169"/>
      <c r="TRI94" s="169"/>
      <c r="TRJ94" s="169"/>
      <c r="TRK94" s="169"/>
      <c r="TRL94" s="169"/>
      <c r="TRM94" s="169"/>
      <c r="TRN94" s="169"/>
      <c r="TRO94" s="169"/>
      <c r="TRP94" s="169"/>
      <c r="TRQ94" s="169"/>
      <c r="TRR94" s="169"/>
      <c r="TRS94" s="169"/>
      <c r="TRT94" s="169"/>
      <c r="TRU94" s="169"/>
      <c r="TRV94" s="169"/>
      <c r="TRW94" s="169"/>
      <c r="TRX94" s="169"/>
      <c r="TRY94" s="169"/>
      <c r="TRZ94" s="169"/>
      <c r="TSA94" s="169"/>
      <c r="TSB94" s="169"/>
      <c r="TSC94" s="169"/>
      <c r="TSD94" s="169"/>
      <c r="TSE94" s="169"/>
      <c r="TSF94" s="169"/>
      <c r="TSG94" s="169"/>
      <c r="TSH94" s="169"/>
      <c r="TSI94" s="169"/>
      <c r="TSJ94" s="169"/>
      <c r="TSK94" s="169"/>
      <c r="TSL94" s="169"/>
      <c r="TSM94" s="169"/>
      <c r="TSN94" s="169"/>
      <c r="TSO94" s="169"/>
      <c r="TSP94" s="169"/>
      <c r="TSQ94" s="169"/>
      <c r="TSR94" s="169"/>
      <c r="TSS94" s="169"/>
      <c r="TST94" s="169"/>
      <c r="TSU94" s="169"/>
      <c r="TSV94" s="169"/>
      <c r="TSW94" s="169"/>
      <c r="TSX94" s="169"/>
      <c r="TSY94" s="169"/>
      <c r="TSZ94" s="169"/>
      <c r="TTA94" s="169"/>
      <c r="TTB94" s="169"/>
      <c r="TTC94" s="169"/>
      <c r="TTD94" s="169"/>
      <c r="TTE94" s="169"/>
      <c r="TTF94" s="169"/>
      <c r="TTG94" s="169"/>
      <c r="TTH94" s="169"/>
      <c r="TTI94" s="169"/>
      <c r="TTJ94" s="169"/>
      <c r="TTK94" s="169"/>
      <c r="TTL94" s="169"/>
      <c r="TTM94" s="169"/>
      <c r="TTN94" s="169"/>
      <c r="TTO94" s="169"/>
      <c r="TTP94" s="169"/>
      <c r="TTQ94" s="169"/>
      <c r="TTR94" s="169"/>
      <c r="TTS94" s="169"/>
      <c r="TTT94" s="169"/>
      <c r="TTU94" s="169"/>
      <c r="TTV94" s="169"/>
      <c r="TTW94" s="169"/>
      <c r="TTX94" s="169"/>
      <c r="TTY94" s="169"/>
      <c r="TTZ94" s="169"/>
      <c r="TUA94" s="169"/>
      <c r="TUB94" s="169"/>
      <c r="TUC94" s="169"/>
      <c r="TUD94" s="169"/>
      <c r="TUE94" s="169"/>
      <c r="TUF94" s="169"/>
      <c r="TUG94" s="169"/>
      <c r="TUH94" s="169"/>
      <c r="TUI94" s="169"/>
      <c r="TUJ94" s="169"/>
      <c r="TUK94" s="169"/>
      <c r="TUL94" s="169"/>
      <c r="TUM94" s="169"/>
      <c r="TUN94" s="169"/>
      <c r="TUO94" s="169"/>
      <c r="TUP94" s="169"/>
      <c r="TUQ94" s="169"/>
      <c r="TUR94" s="169"/>
      <c r="TUS94" s="169"/>
      <c r="TUT94" s="169"/>
      <c r="TUU94" s="169"/>
      <c r="TUV94" s="169"/>
      <c r="TUW94" s="169"/>
      <c r="TUX94" s="169"/>
      <c r="TUY94" s="169"/>
      <c r="TUZ94" s="169"/>
      <c r="TVA94" s="169"/>
      <c r="TVB94" s="169"/>
      <c r="TVC94" s="169"/>
      <c r="TVD94" s="169"/>
      <c r="TVE94" s="169"/>
      <c r="TVF94" s="169"/>
      <c r="TVG94" s="169"/>
      <c r="TVH94" s="169"/>
      <c r="TVI94" s="169"/>
      <c r="TVJ94" s="169"/>
      <c r="TVK94" s="169"/>
      <c r="TVL94" s="169"/>
      <c r="TVM94" s="169"/>
      <c r="TVN94" s="169"/>
      <c r="TVO94" s="169"/>
      <c r="TVP94" s="169"/>
      <c r="TVQ94" s="169"/>
      <c r="TVR94" s="169"/>
      <c r="TVS94" s="169"/>
      <c r="TVT94" s="169"/>
      <c r="TVU94" s="169"/>
      <c r="TVV94" s="169"/>
      <c r="TVW94" s="169"/>
      <c r="TVX94" s="169"/>
      <c r="TVY94" s="169"/>
      <c r="TVZ94" s="169"/>
      <c r="TWA94" s="169"/>
      <c r="TWB94" s="169"/>
      <c r="TWC94" s="169"/>
      <c r="TWD94" s="169"/>
      <c r="TWE94" s="169"/>
      <c r="TWF94" s="169"/>
      <c r="TWG94" s="169"/>
      <c r="TWH94" s="169"/>
      <c r="TWI94" s="169"/>
      <c r="TWJ94" s="169"/>
      <c r="TWK94" s="169"/>
      <c r="TWL94" s="169"/>
      <c r="TWM94" s="169"/>
      <c r="TWN94" s="169"/>
      <c r="TWO94" s="169"/>
      <c r="TWP94" s="169"/>
      <c r="TWQ94" s="169"/>
      <c r="TWR94" s="169"/>
      <c r="TWS94" s="169"/>
      <c r="TWT94" s="169"/>
      <c r="TWU94" s="169"/>
      <c r="TWV94" s="169"/>
      <c r="TWW94" s="169"/>
      <c r="TWX94" s="169"/>
      <c r="TWY94" s="169"/>
      <c r="TWZ94" s="169"/>
      <c r="TXA94" s="169"/>
      <c r="TXB94" s="169"/>
      <c r="TXC94" s="169"/>
      <c r="TXD94" s="169"/>
      <c r="TXE94" s="169"/>
      <c r="TXF94" s="169"/>
      <c r="TXG94" s="169"/>
      <c r="TXH94" s="169"/>
      <c r="TXI94" s="169"/>
      <c r="TXJ94" s="169"/>
      <c r="TXK94" s="169"/>
      <c r="TXL94" s="169"/>
      <c r="TXM94" s="169"/>
      <c r="TXN94" s="169"/>
      <c r="TXO94" s="169"/>
      <c r="TXP94" s="169"/>
      <c r="TXQ94" s="169"/>
      <c r="TXR94" s="169"/>
      <c r="TXS94" s="169"/>
      <c r="TXT94" s="169"/>
      <c r="TXU94" s="169"/>
      <c r="TXV94" s="169"/>
      <c r="TXW94" s="169"/>
      <c r="TXX94" s="169"/>
      <c r="TXY94" s="169"/>
      <c r="TXZ94" s="169"/>
      <c r="TYA94" s="169"/>
      <c r="TYB94" s="169"/>
      <c r="TYC94" s="169"/>
      <c r="TYD94" s="169"/>
      <c r="TYE94" s="169"/>
      <c r="TYF94" s="169"/>
      <c r="TYG94" s="169"/>
      <c r="TYH94" s="169"/>
      <c r="TYI94" s="169"/>
      <c r="TYJ94" s="169"/>
      <c r="TYK94" s="169"/>
      <c r="TYL94" s="169"/>
      <c r="TYM94" s="169"/>
      <c r="TYN94" s="169"/>
      <c r="TYO94" s="169"/>
      <c r="TYP94" s="169"/>
      <c r="TYQ94" s="169"/>
      <c r="TYR94" s="169"/>
      <c r="TYS94" s="169"/>
      <c r="TYT94" s="169"/>
      <c r="TYU94" s="169"/>
      <c r="TYV94" s="169"/>
      <c r="TYW94" s="169"/>
      <c r="TYX94" s="169"/>
      <c r="TYY94" s="169"/>
      <c r="TYZ94" s="169"/>
      <c r="TZA94" s="169"/>
      <c r="TZB94" s="169"/>
      <c r="TZC94" s="169"/>
      <c r="TZD94" s="169"/>
      <c r="TZE94" s="169"/>
      <c r="TZF94" s="169"/>
      <c r="TZG94" s="169"/>
      <c r="TZH94" s="169"/>
      <c r="TZI94" s="169"/>
      <c r="TZJ94" s="169"/>
      <c r="TZK94" s="169"/>
      <c r="TZL94" s="169"/>
      <c r="TZM94" s="169"/>
      <c r="TZN94" s="169"/>
      <c r="TZO94" s="169"/>
      <c r="TZP94" s="169"/>
      <c r="TZQ94" s="169"/>
      <c r="TZR94" s="169"/>
      <c r="TZS94" s="169"/>
      <c r="TZT94" s="169"/>
      <c r="TZU94" s="169"/>
      <c r="TZV94" s="169"/>
      <c r="TZW94" s="169"/>
      <c r="TZX94" s="169"/>
      <c r="TZY94" s="169"/>
      <c r="TZZ94" s="169"/>
      <c r="UAA94" s="169"/>
      <c r="UAB94" s="169"/>
      <c r="UAC94" s="169"/>
      <c r="UAD94" s="169"/>
      <c r="UAE94" s="169"/>
      <c r="UAF94" s="169"/>
      <c r="UAG94" s="169"/>
      <c r="UAH94" s="169"/>
      <c r="UAI94" s="169"/>
      <c r="UAJ94" s="169"/>
      <c r="UAK94" s="169"/>
      <c r="UAL94" s="169"/>
      <c r="UAM94" s="169"/>
      <c r="UAN94" s="169"/>
      <c r="UAO94" s="169"/>
      <c r="UAP94" s="169"/>
      <c r="UAQ94" s="169"/>
      <c r="UAR94" s="169"/>
      <c r="UAS94" s="169"/>
      <c r="UAT94" s="169"/>
      <c r="UAU94" s="169"/>
      <c r="UAV94" s="169"/>
      <c r="UAW94" s="169"/>
      <c r="UAX94" s="169"/>
      <c r="UAY94" s="169"/>
      <c r="UAZ94" s="169"/>
      <c r="UBA94" s="169"/>
      <c r="UBB94" s="169"/>
      <c r="UBC94" s="169"/>
      <c r="UBD94" s="169"/>
      <c r="UBE94" s="169"/>
      <c r="UBF94" s="169"/>
      <c r="UBG94" s="169"/>
      <c r="UBH94" s="169"/>
      <c r="UBI94" s="169"/>
      <c r="UBJ94" s="169"/>
      <c r="UBK94" s="169"/>
      <c r="UBL94" s="169"/>
      <c r="UBM94" s="169"/>
      <c r="UBN94" s="169"/>
      <c r="UBO94" s="169"/>
      <c r="UBP94" s="169"/>
      <c r="UBQ94" s="169"/>
      <c r="UBR94" s="169"/>
      <c r="UBS94" s="169"/>
      <c r="UBT94" s="169"/>
      <c r="UBU94" s="169"/>
      <c r="UBV94" s="169"/>
      <c r="UBW94" s="169"/>
      <c r="UBX94" s="169"/>
      <c r="UBY94" s="169"/>
      <c r="UBZ94" s="169"/>
      <c r="UCA94" s="169"/>
      <c r="UCB94" s="169"/>
      <c r="UCC94" s="169"/>
      <c r="UCD94" s="169"/>
      <c r="UCE94" s="169"/>
      <c r="UCF94" s="169"/>
      <c r="UCG94" s="169"/>
      <c r="UCH94" s="169"/>
      <c r="UCI94" s="169"/>
      <c r="UCJ94" s="169"/>
      <c r="UCK94" s="169"/>
      <c r="UCL94" s="169"/>
      <c r="UCM94" s="169"/>
      <c r="UCN94" s="169"/>
      <c r="UCO94" s="169"/>
      <c r="UCP94" s="169"/>
      <c r="UCQ94" s="169"/>
      <c r="UCR94" s="169"/>
      <c r="UCS94" s="169"/>
      <c r="UCT94" s="169"/>
      <c r="UCU94" s="169"/>
      <c r="UCV94" s="169"/>
      <c r="UCW94" s="169"/>
      <c r="UCX94" s="169"/>
      <c r="UCY94" s="169"/>
      <c r="UCZ94" s="169"/>
      <c r="UDA94" s="169"/>
      <c r="UDB94" s="169"/>
      <c r="UDC94" s="169"/>
      <c r="UDD94" s="169"/>
      <c r="UDE94" s="169"/>
      <c r="UDF94" s="169"/>
      <c r="UDG94" s="169"/>
      <c r="UDH94" s="169"/>
      <c r="UDI94" s="169"/>
      <c r="UDJ94" s="169"/>
      <c r="UDK94" s="169"/>
      <c r="UDL94" s="169"/>
      <c r="UDM94" s="169"/>
      <c r="UDN94" s="169"/>
      <c r="UDO94" s="169"/>
      <c r="UDP94" s="169"/>
      <c r="UDQ94" s="169"/>
      <c r="UDR94" s="169"/>
      <c r="UDS94" s="169"/>
      <c r="UDT94" s="169"/>
      <c r="UDU94" s="169"/>
      <c r="UDV94" s="169"/>
      <c r="UDW94" s="169"/>
      <c r="UDX94" s="169"/>
      <c r="UDY94" s="169"/>
      <c r="UDZ94" s="169"/>
      <c r="UEA94" s="169"/>
      <c r="UEB94" s="169"/>
      <c r="UEC94" s="169"/>
      <c r="UED94" s="169"/>
      <c r="UEE94" s="169"/>
      <c r="UEF94" s="169"/>
      <c r="UEG94" s="169"/>
      <c r="UEH94" s="169"/>
      <c r="UEI94" s="169"/>
      <c r="UEJ94" s="169"/>
      <c r="UEK94" s="169"/>
      <c r="UEL94" s="169"/>
      <c r="UEM94" s="169"/>
      <c r="UEN94" s="169"/>
      <c r="UEO94" s="169"/>
      <c r="UEP94" s="169"/>
      <c r="UEQ94" s="169"/>
      <c r="UER94" s="169"/>
      <c r="UES94" s="169"/>
      <c r="UET94" s="169"/>
      <c r="UEU94" s="169"/>
      <c r="UEV94" s="169"/>
      <c r="UEW94" s="169"/>
      <c r="UEX94" s="169"/>
      <c r="UEY94" s="169"/>
      <c r="UEZ94" s="169"/>
      <c r="UFA94" s="169"/>
      <c r="UFB94" s="169"/>
      <c r="UFC94" s="169"/>
      <c r="UFD94" s="169"/>
      <c r="UFE94" s="169"/>
      <c r="UFF94" s="169"/>
      <c r="UFG94" s="169"/>
      <c r="UFH94" s="169"/>
      <c r="UFI94" s="169"/>
      <c r="UFJ94" s="169"/>
      <c r="UFK94" s="169"/>
      <c r="UFL94" s="169"/>
      <c r="UFM94" s="169"/>
      <c r="UFN94" s="169"/>
      <c r="UFO94" s="169"/>
      <c r="UFP94" s="169"/>
      <c r="UFQ94" s="169"/>
      <c r="UFR94" s="169"/>
      <c r="UFS94" s="169"/>
      <c r="UFT94" s="169"/>
      <c r="UFU94" s="169"/>
      <c r="UFV94" s="169"/>
      <c r="UFW94" s="169"/>
      <c r="UFX94" s="169"/>
      <c r="UFY94" s="169"/>
      <c r="UFZ94" s="169"/>
      <c r="UGA94" s="169"/>
      <c r="UGB94" s="169"/>
      <c r="UGC94" s="169"/>
      <c r="UGD94" s="169"/>
      <c r="UGE94" s="169"/>
      <c r="UGF94" s="169"/>
      <c r="UGG94" s="169"/>
      <c r="UGH94" s="169"/>
      <c r="UGI94" s="169"/>
      <c r="UGJ94" s="169"/>
      <c r="UGK94" s="169"/>
      <c r="UGL94" s="169"/>
      <c r="UGM94" s="169"/>
      <c r="UGN94" s="169"/>
      <c r="UGO94" s="169"/>
      <c r="UGP94" s="169"/>
      <c r="UGQ94" s="169"/>
      <c r="UGR94" s="169"/>
      <c r="UGS94" s="169"/>
      <c r="UGT94" s="169"/>
      <c r="UGU94" s="169"/>
      <c r="UGV94" s="169"/>
      <c r="UGW94" s="169"/>
      <c r="UGX94" s="169"/>
      <c r="UGY94" s="169"/>
      <c r="UGZ94" s="169"/>
      <c r="UHA94" s="169"/>
      <c r="UHB94" s="169"/>
      <c r="UHC94" s="169"/>
      <c r="UHD94" s="169"/>
      <c r="UHE94" s="169"/>
      <c r="UHF94" s="169"/>
      <c r="UHG94" s="169"/>
      <c r="UHH94" s="169"/>
      <c r="UHI94" s="169"/>
      <c r="UHJ94" s="169"/>
      <c r="UHK94" s="169"/>
      <c r="UHL94" s="169"/>
      <c r="UHM94" s="169"/>
      <c r="UHN94" s="169"/>
      <c r="UHO94" s="169"/>
      <c r="UHP94" s="169"/>
      <c r="UHQ94" s="169"/>
      <c r="UHR94" s="169"/>
      <c r="UHS94" s="169"/>
      <c r="UHT94" s="169"/>
      <c r="UHU94" s="169"/>
      <c r="UHV94" s="169"/>
      <c r="UHW94" s="169"/>
      <c r="UHX94" s="169"/>
      <c r="UHY94" s="169"/>
      <c r="UHZ94" s="169"/>
      <c r="UIA94" s="169"/>
      <c r="UIB94" s="169"/>
      <c r="UIC94" s="169"/>
      <c r="UID94" s="169"/>
      <c r="UIE94" s="169"/>
      <c r="UIF94" s="169"/>
      <c r="UIG94" s="169"/>
      <c r="UIH94" s="169"/>
      <c r="UII94" s="169"/>
      <c r="UIJ94" s="169"/>
      <c r="UIK94" s="169"/>
      <c r="UIL94" s="169"/>
      <c r="UIM94" s="169"/>
      <c r="UIN94" s="169"/>
      <c r="UIO94" s="169"/>
      <c r="UIP94" s="169"/>
      <c r="UIQ94" s="169"/>
      <c r="UIR94" s="169"/>
      <c r="UIS94" s="169"/>
      <c r="UIT94" s="169"/>
      <c r="UIU94" s="169"/>
      <c r="UIV94" s="169"/>
      <c r="UIW94" s="169"/>
      <c r="UIX94" s="169"/>
      <c r="UIY94" s="169"/>
      <c r="UIZ94" s="169"/>
      <c r="UJA94" s="169"/>
      <c r="UJB94" s="169"/>
      <c r="UJC94" s="169"/>
      <c r="UJD94" s="169"/>
      <c r="UJE94" s="169"/>
      <c r="UJF94" s="169"/>
      <c r="UJG94" s="169"/>
      <c r="UJH94" s="169"/>
      <c r="UJI94" s="169"/>
      <c r="UJJ94" s="169"/>
      <c r="UJK94" s="169"/>
      <c r="UJL94" s="169"/>
      <c r="UJM94" s="169"/>
      <c r="UJN94" s="169"/>
      <c r="UJO94" s="169"/>
      <c r="UJP94" s="169"/>
      <c r="UJQ94" s="169"/>
      <c r="UJR94" s="169"/>
      <c r="UJS94" s="169"/>
      <c r="UJT94" s="169"/>
      <c r="UJU94" s="169"/>
      <c r="UJV94" s="169"/>
      <c r="UJW94" s="169"/>
      <c r="UJX94" s="169"/>
      <c r="UJY94" s="169"/>
      <c r="UJZ94" s="169"/>
      <c r="UKA94" s="169"/>
      <c r="UKB94" s="169"/>
      <c r="UKC94" s="169"/>
      <c r="UKD94" s="169"/>
      <c r="UKE94" s="169"/>
      <c r="UKF94" s="169"/>
      <c r="UKG94" s="169"/>
      <c r="UKH94" s="169"/>
      <c r="UKI94" s="169"/>
      <c r="UKJ94" s="169"/>
      <c r="UKK94" s="169"/>
      <c r="UKL94" s="169"/>
      <c r="UKM94" s="169"/>
      <c r="UKN94" s="169"/>
      <c r="UKO94" s="169"/>
      <c r="UKP94" s="169"/>
      <c r="UKQ94" s="169"/>
      <c r="UKR94" s="169"/>
      <c r="UKS94" s="169"/>
      <c r="UKT94" s="169"/>
      <c r="UKU94" s="169"/>
      <c r="UKV94" s="169"/>
      <c r="UKW94" s="169"/>
      <c r="UKX94" s="169"/>
      <c r="UKY94" s="169"/>
      <c r="UKZ94" s="169"/>
      <c r="ULA94" s="169"/>
      <c r="ULB94" s="169"/>
      <c r="ULC94" s="169"/>
      <c r="ULD94" s="169"/>
      <c r="ULE94" s="169"/>
      <c r="ULF94" s="169"/>
      <c r="ULG94" s="169"/>
      <c r="ULH94" s="169"/>
      <c r="ULI94" s="169"/>
      <c r="ULJ94" s="169"/>
      <c r="ULK94" s="169"/>
      <c r="ULL94" s="169"/>
      <c r="ULM94" s="169"/>
      <c r="ULN94" s="169"/>
      <c r="ULO94" s="169"/>
      <c r="ULP94" s="169"/>
      <c r="ULQ94" s="169"/>
      <c r="ULR94" s="169"/>
      <c r="ULS94" s="169"/>
      <c r="ULT94" s="169"/>
      <c r="ULU94" s="169"/>
      <c r="ULV94" s="169"/>
      <c r="ULW94" s="169"/>
      <c r="ULX94" s="169"/>
      <c r="ULY94" s="169"/>
      <c r="ULZ94" s="169"/>
      <c r="UMA94" s="169"/>
      <c r="UMB94" s="169"/>
      <c r="UMC94" s="169"/>
      <c r="UMD94" s="169"/>
      <c r="UME94" s="169"/>
      <c r="UMF94" s="169"/>
      <c r="UMG94" s="169"/>
      <c r="UMH94" s="169"/>
      <c r="UMI94" s="169"/>
      <c r="UMJ94" s="169"/>
      <c r="UMK94" s="169"/>
      <c r="UML94" s="169"/>
      <c r="UMM94" s="169"/>
      <c r="UMN94" s="169"/>
      <c r="UMO94" s="169"/>
      <c r="UMP94" s="169"/>
      <c r="UMQ94" s="169"/>
      <c r="UMR94" s="169"/>
      <c r="UMS94" s="169"/>
      <c r="UMT94" s="169"/>
      <c r="UMU94" s="169"/>
      <c r="UMV94" s="169"/>
      <c r="UMW94" s="169"/>
      <c r="UMX94" s="169"/>
      <c r="UMY94" s="169"/>
      <c r="UMZ94" s="169"/>
      <c r="UNA94" s="169"/>
      <c r="UNB94" s="169"/>
      <c r="UNC94" s="169"/>
      <c r="UND94" s="169"/>
      <c r="UNE94" s="169"/>
      <c r="UNF94" s="169"/>
      <c r="UNG94" s="169"/>
      <c r="UNH94" s="169"/>
      <c r="UNI94" s="169"/>
      <c r="UNJ94" s="169"/>
      <c r="UNK94" s="169"/>
      <c r="UNL94" s="169"/>
      <c r="UNM94" s="169"/>
      <c r="UNN94" s="169"/>
      <c r="UNO94" s="169"/>
      <c r="UNP94" s="169"/>
      <c r="UNQ94" s="169"/>
      <c r="UNR94" s="169"/>
      <c r="UNS94" s="169"/>
      <c r="UNT94" s="169"/>
      <c r="UNU94" s="169"/>
      <c r="UNV94" s="169"/>
      <c r="UNW94" s="169"/>
      <c r="UNX94" s="169"/>
      <c r="UNY94" s="169"/>
      <c r="UNZ94" s="169"/>
      <c r="UOA94" s="169"/>
      <c r="UOB94" s="169"/>
      <c r="UOC94" s="169"/>
      <c r="UOD94" s="169"/>
      <c r="UOE94" s="169"/>
      <c r="UOF94" s="169"/>
      <c r="UOG94" s="169"/>
      <c r="UOH94" s="169"/>
      <c r="UOI94" s="169"/>
      <c r="UOJ94" s="169"/>
      <c r="UOK94" s="169"/>
      <c r="UOL94" s="169"/>
      <c r="UOM94" s="169"/>
      <c r="UON94" s="169"/>
      <c r="UOO94" s="169"/>
      <c r="UOP94" s="169"/>
      <c r="UOQ94" s="169"/>
      <c r="UOR94" s="169"/>
      <c r="UOS94" s="169"/>
      <c r="UOT94" s="169"/>
      <c r="UOU94" s="169"/>
      <c r="UOV94" s="169"/>
      <c r="UOW94" s="169"/>
      <c r="UOX94" s="169"/>
      <c r="UOY94" s="169"/>
      <c r="UOZ94" s="169"/>
      <c r="UPA94" s="169"/>
      <c r="UPB94" s="169"/>
      <c r="UPC94" s="169"/>
      <c r="UPD94" s="169"/>
      <c r="UPE94" s="169"/>
      <c r="UPF94" s="169"/>
      <c r="UPG94" s="169"/>
      <c r="UPH94" s="169"/>
      <c r="UPI94" s="169"/>
      <c r="UPJ94" s="169"/>
      <c r="UPK94" s="169"/>
      <c r="UPL94" s="169"/>
      <c r="UPM94" s="169"/>
      <c r="UPN94" s="169"/>
      <c r="UPO94" s="169"/>
      <c r="UPP94" s="169"/>
      <c r="UPQ94" s="169"/>
      <c r="UPR94" s="169"/>
      <c r="UPS94" s="169"/>
      <c r="UPT94" s="169"/>
      <c r="UPU94" s="169"/>
      <c r="UPV94" s="169"/>
      <c r="UPW94" s="169"/>
      <c r="UPX94" s="169"/>
      <c r="UPY94" s="169"/>
      <c r="UPZ94" s="169"/>
      <c r="UQA94" s="169"/>
      <c r="UQB94" s="169"/>
      <c r="UQC94" s="169"/>
      <c r="UQD94" s="169"/>
      <c r="UQE94" s="169"/>
      <c r="UQF94" s="169"/>
      <c r="UQG94" s="169"/>
      <c r="UQH94" s="169"/>
      <c r="UQI94" s="169"/>
      <c r="UQJ94" s="169"/>
      <c r="UQK94" s="169"/>
      <c r="UQL94" s="169"/>
      <c r="UQM94" s="169"/>
      <c r="UQN94" s="169"/>
      <c r="UQO94" s="169"/>
      <c r="UQP94" s="169"/>
      <c r="UQQ94" s="169"/>
      <c r="UQR94" s="169"/>
      <c r="UQS94" s="169"/>
      <c r="UQT94" s="169"/>
      <c r="UQU94" s="169"/>
      <c r="UQV94" s="169"/>
      <c r="UQW94" s="169"/>
      <c r="UQX94" s="169"/>
      <c r="UQY94" s="169"/>
      <c r="UQZ94" s="169"/>
      <c r="URA94" s="169"/>
      <c r="URB94" s="169"/>
      <c r="URC94" s="169"/>
      <c r="URD94" s="169"/>
      <c r="URE94" s="169"/>
      <c r="URF94" s="169"/>
      <c r="URG94" s="169"/>
      <c r="URH94" s="169"/>
      <c r="URI94" s="169"/>
      <c r="URJ94" s="169"/>
      <c r="URK94" s="169"/>
      <c r="URL94" s="169"/>
      <c r="URM94" s="169"/>
      <c r="URN94" s="169"/>
      <c r="URO94" s="169"/>
      <c r="URP94" s="169"/>
      <c r="URQ94" s="169"/>
      <c r="URR94" s="169"/>
      <c r="URS94" s="169"/>
      <c r="URT94" s="169"/>
      <c r="URU94" s="169"/>
      <c r="URV94" s="169"/>
      <c r="URW94" s="169"/>
      <c r="URX94" s="169"/>
      <c r="URY94" s="169"/>
      <c r="URZ94" s="169"/>
      <c r="USA94" s="169"/>
      <c r="USB94" s="169"/>
      <c r="USC94" s="169"/>
      <c r="USD94" s="169"/>
      <c r="USE94" s="169"/>
      <c r="USF94" s="169"/>
      <c r="USG94" s="169"/>
      <c r="USH94" s="169"/>
      <c r="USI94" s="169"/>
      <c r="USJ94" s="169"/>
      <c r="USK94" s="169"/>
      <c r="USL94" s="169"/>
      <c r="USM94" s="169"/>
      <c r="USN94" s="169"/>
      <c r="USO94" s="169"/>
      <c r="USP94" s="169"/>
      <c r="USQ94" s="169"/>
      <c r="USR94" s="169"/>
      <c r="USS94" s="169"/>
      <c r="UST94" s="169"/>
      <c r="USU94" s="169"/>
      <c r="USV94" s="169"/>
      <c r="USW94" s="169"/>
      <c r="USX94" s="169"/>
      <c r="USY94" s="169"/>
      <c r="USZ94" s="169"/>
      <c r="UTA94" s="169"/>
      <c r="UTB94" s="169"/>
      <c r="UTC94" s="169"/>
      <c r="UTD94" s="169"/>
      <c r="UTE94" s="169"/>
      <c r="UTF94" s="169"/>
      <c r="UTG94" s="169"/>
      <c r="UTH94" s="169"/>
      <c r="UTI94" s="169"/>
      <c r="UTJ94" s="169"/>
      <c r="UTK94" s="169"/>
      <c r="UTL94" s="169"/>
      <c r="UTM94" s="169"/>
      <c r="UTN94" s="169"/>
      <c r="UTO94" s="169"/>
      <c r="UTP94" s="169"/>
      <c r="UTQ94" s="169"/>
      <c r="UTR94" s="169"/>
      <c r="UTS94" s="169"/>
      <c r="UTT94" s="169"/>
      <c r="UTU94" s="169"/>
      <c r="UTV94" s="169"/>
      <c r="UTW94" s="169"/>
      <c r="UTX94" s="169"/>
      <c r="UTY94" s="169"/>
      <c r="UTZ94" s="169"/>
      <c r="UUA94" s="169"/>
      <c r="UUB94" s="169"/>
      <c r="UUC94" s="169"/>
      <c r="UUD94" s="169"/>
      <c r="UUE94" s="169"/>
      <c r="UUF94" s="169"/>
      <c r="UUG94" s="169"/>
      <c r="UUH94" s="169"/>
      <c r="UUI94" s="169"/>
      <c r="UUJ94" s="169"/>
      <c r="UUK94" s="169"/>
      <c r="UUL94" s="169"/>
      <c r="UUM94" s="169"/>
      <c r="UUN94" s="169"/>
      <c r="UUO94" s="169"/>
      <c r="UUP94" s="169"/>
      <c r="UUQ94" s="169"/>
      <c r="UUR94" s="169"/>
      <c r="UUS94" s="169"/>
      <c r="UUT94" s="169"/>
      <c r="UUU94" s="169"/>
      <c r="UUV94" s="169"/>
      <c r="UUW94" s="169"/>
      <c r="UUX94" s="169"/>
      <c r="UUY94" s="169"/>
      <c r="UUZ94" s="169"/>
      <c r="UVA94" s="169"/>
      <c r="UVB94" s="169"/>
      <c r="UVC94" s="169"/>
      <c r="UVD94" s="169"/>
      <c r="UVE94" s="169"/>
      <c r="UVF94" s="169"/>
      <c r="UVG94" s="169"/>
      <c r="UVH94" s="169"/>
      <c r="UVI94" s="169"/>
      <c r="UVJ94" s="169"/>
      <c r="UVK94" s="169"/>
      <c r="UVL94" s="169"/>
      <c r="UVM94" s="169"/>
      <c r="UVN94" s="169"/>
      <c r="UVO94" s="169"/>
      <c r="UVP94" s="169"/>
      <c r="UVQ94" s="169"/>
      <c r="UVR94" s="169"/>
      <c r="UVS94" s="169"/>
      <c r="UVT94" s="169"/>
      <c r="UVU94" s="169"/>
      <c r="UVV94" s="169"/>
      <c r="UVW94" s="169"/>
      <c r="UVX94" s="169"/>
      <c r="UVY94" s="169"/>
      <c r="UVZ94" s="169"/>
      <c r="UWA94" s="169"/>
      <c r="UWB94" s="169"/>
      <c r="UWC94" s="169"/>
      <c r="UWD94" s="169"/>
      <c r="UWE94" s="169"/>
      <c r="UWF94" s="169"/>
      <c r="UWG94" s="169"/>
      <c r="UWH94" s="169"/>
      <c r="UWI94" s="169"/>
      <c r="UWJ94" s="169"/>
      <c r="UWK94" s="169"/>
      <c r="UWL94" s="169"/>
      <c r="UWM94" s="169"/>
      <c r="UWN94" s="169"/>
      <c r="UWO94" s="169"/>
      <c r="UWP94" s="169"/>
      <c r="UWQ94" s="169"/>
      <c r="UWR94" s="169"/>
      <c r="UWS94" s="169"/>
      <c r="UWT94" s="169"/>
      <c r="UWU94" s="169"/>
      <c r="UWV94" s="169"/>
      <c r="UWW94" s="169"/>
      <c r="UWX94" s="169"/>
      <c r="UWY94" s="169"/>
      <c r="UWZ94" s="169"/>
      <c r="UXA94" s="169"/>
      <c r="UXB94" s="169"/>
      <c r="UXC94" s="169"/>
      <c r="UXD94" s="169"/>
      <c r="UXE94" s="169"/>
      <c r="UXF94" s="169"/>
      <c r="UXG94" s="169"/>
      <c r="UXH94" s="169"/>
      <c r="UXI94" s="169"/>
      <c r="UXJ94" s="169"/>
      <c r="UXK94" s="169"/>
      <c r="UXL94" s="169"/>
      <c r="UXM94" s="169"/>
      <c r="UXN94" s="169"/>
      <c r="UXO94" s="169"/>
      <c r="UXP94" s="169"/>
      <c r="UXQ94" s="169"/>
      <c r="UXR94" s="169"/>
      <c r="UXS94" s="169"/>
      <c r="UXT94" s="169"/>
      <c r="UXU94" s="169"/>
      <c r="UXV94" s="169"/>
      <c r="UXW94" s="169"/>
      <c r="UXX94" s="169"/>
      <c r="UXY94" s="169"/>
      <c r="UXZ94" s="169"/>
      <c r="UYA94" s="169"/>
      <c r="UYB94" s="169"/>
      <c r="UYC94" s="169"/>
      <c r="UYD94" s="169"/>
      <c r="UYE94" s="169"/>
      <c r="UYF94" s="169"/>
      <c r="UYG94" s="169"/>
      <c r="UYH94" s="169"/>
      <c r="UYI94" s="169"/>
      <c r="UYJ94" s="169"/>
      <c r="UYK94" s="169"/>
      <c r="UYL94" s="169"/>
      <c r="UYM94" s="169"/>
      <c r="UYN94" s="169"/>
      <c r="UYO94" s="169"/>
      <c r="UYP94" s="169"/>
      <c r="UYQ94" s="169"/>
      <c r="UYR94" s="169"/>
      <c r="UYS94" s="169"/>
      <c r="UYT94" s="169"/>
      <c r="UYU94" s="169"/>
      <c r="UYV94" s="169"/>
      <c r="UYW94" s="169"/>
      <c r="UYX94" s="169"/>
      <c r="UYY94" s="169"/>
      <c r="UYZ94" s="169"/>
      <c r="UZA94" s="169"/>
      <c r="UZB94" s="169"/>
      <c r="UZC94" s="169"/>
      <c r="UZD94" s="169"/>
      <c r="UZE94" s="169"/>
      <c r="UZF94" s="169"/>
      <c r="UZG94" s="169"/>
      <c r="UZH94" s="169"/>
      <c r="UZI94" s="169"/>
      <c r="UZJ94" s="169"/>
      <c r="UZK94" s="169"/>
      <c r="UZL94" s="169"/>
      <c r="UZM94" s="169"/>
      <c r="UZN94" s="169"/>
      <c r="UZO94" s="169"/>
      <c r="UZP94" s="169"/>
      <c r="UZQ94" s="169"/>
      <c r="UZR94" s="169"/>
      <c r="UZS94" s="169"/>
      <c r="UZT94" s="169"/>
      <c r="UZU94" s="169"/>
      <c r="UZV94" s="169"/>
      <c r="UZW94" s="169"/>
      <c r="UZX94" s="169"/>
      <c r="UZY94" s="169"/>
      <c r="UZZ94" s="169"/>
      <c r="VAA94" s="169"/>
      <c r="VAB94" s="169"/>
      <c r="VAC94" s="169"/>
      <c r="VAD94" s="169"/>
      <c r="VAE94" s="169"/>
      <c r="VAF94" s="169"/>
      <c r="VAG94" s="169"/>
      <c r="VAH94" s="169"/>
      <c r="VAI94" s="169"/>
      <c r="VAJ94" s="169"/>
      <c r="VAK94" s="169"/>
      <c r="VAL94" s="169"/>
      <c r="VAM94" s="169"/>
      <c r="VAN94" s="169"/>
      <c r="VAO94" s="169"/>
      <c r="VAP94" s="169"/>
      <c r="VAQ94" s="169"/>
      <c r="VAR94" s="169"/>
      <c r="VAS94" s="169"/>
      <c r="VAT94" s="169"/>
      <c r="VAU94" s="169"/>
      <c r="VAV94" s="169"/>
      <c r="VAW94" s="169"/>
      <c r="VAX94" s="169"/>
      <c r="VAY94" s="169"/>
      <c r="VAZ94" s="169"/>
      <c r="VBA94" s="169"/>
      <c r="VBB94" s="169"/>
      <c r="VBC94" s="169"/>
      <c r="VBD94" s="169"/>
      <c r="VBE94" s="169"/>
      <c r="VBF94" s="169"/>
      <c r="VBG94" s="169"/>
      <c r="VBH94" s="169"/>
      <c r="VBI94" s="169"/>
      <c r="VBJ94" s="169"/>
      <c r="VBK94" s="169"/>
      <c r="VBL94" s="169"/>
      <c r="VBM94" s="169"/>
      <c r="VBN94" s="169"/>
      <c r="VBO94" s="169"/>
      <c r="VBP94" s="169"/>
      <c r="VBQ94" s="169"/>
      <c r="VBR94" s="169"/>
      <c r="VBS94" s="169"/>
      <c r="VBT94" s="169"/>
      <c r="VBU94" s="169"/>
      <c r="VBV94" s="169"/>
      <c r="VBW94" s="169"/>
      <c r="VBX94" s="169"/>
      <c r="VBY94" s="169"/>
      <c r="VBZ94" s="169"/>
      <c r="VCA94" s="169"/>
      <c r="VCB94" s="169"/>
      <c r="VCC94" s="169"/>
      <c r="VCD94" s="169"/>
      <c r="VCE94" s="169"/>
      <c r="VCF94" s="169"/>
      <c r="VCG94" s="169"/>
      <c r="VCH94" s="169"/>
      <c r="VCI94" s="169"/>
      <c r="VCJ94" s="169"/>
      <c r="VCK94" s="169"/>
      <c r="VCL94" s="169"/>
      <c r="VCM94" s="169"/>
      <c r="VCN94" s="169"/>
      <c r="VCO94" s="169"/>
      <c r="VCP94" s="169"/>
      <c r="VCQ94" s="169"/>
      <c r="VCR94" s="169"/>
      <c r="VCS94" s="169"/>
      <c r="VCT94" s="169"/>
      <c r="VCU94" s="169"/>
      <c r="VCV94" s="169"/>
      <c r="VCW94" s="169"/>
      <c r="VCX94" s="169"/>
      <c r="VCY94" s="169"/>
      <c r="VCZ94" s="169"/>
      <c r="VDA94" s="169"/>
      <c r="VDB94" s="169"/>
      <c r="VDC94" s="169"/>
      <c r="VDD94" s="169"/>
      <c r="VDE94" s="169"/>
      <c r="VDF94" s="169"/>
      <c r="VDG94" s="169"/>
      <c r="VDH94" s="169"/>
      <c r="VDI94" s="169"/>
      <c r="VDJ94" s="169"/>
      <c r="VDK94" s="169"/>
      <c r="VDL94" s="169"/>
      <c r="VDM94" s="169"/>
      <c r="VDN94" s="169"/>
      <c r="VDO94" s="169"/>
      <c r="VDP94" s="169"/>
      <c r="VDQ94" s="169"/>
      <c r="VDR94" s="169"/>
      <c r="VDS94" s="169"/>
      <c r="VDT94" s="169"/>
      <c r="VDU94" s="169"/>
      <c r="VDV94" s="169"/>
      <c r="VDW94" s="169"/>
      <c r="VDX94" s="169"/>
      <c r="VDY94" s="169"/>
      <c r="VDZ94" s="169"/>
      <c r="VEA94" s="169"/>
      <c r="VEB94" s="169"/>
      <c r="VEC94" s="169"/>
      <c r="VED94" s="169"/>
      <c r="VEE94" s="169"/>
      <c r="VEF94" s="169"/>
      <c r="VEG94" s="169"/>
      <c r="VEH94" s="169"/>
      <c r="VEI94" s="169"/>
      <c r="VEJ94" s="169"/>
      <c r="VEK94" s="169"/>
      <c r="VEL94" s="169"/>
      <c r="VEM94" s="169"/>
      <c r="VEN94" s="169"/>
      <c r="VEO94" s="169"/>
      <c r="VEP94" s="169"/>
      <c r="VEQ94" s="169"/>
      <c r="VER94" s="169"/>
      <c r="VES94" s="169"/>
      <c r="VET94" s="169"/>
      <c r="VEU94" s="169"/>
      <c r="VEV94" s="169"/>
      <c r="VEW94" s="169"/>
      <c r="VEX94" s="169"/>
      <c r="VEY94" s="169"/>
      <c r="VEZ94" s="169"/>
      <c r="VFA94" s="169"/>
      <c r="VFB94" s="169"/>
      <c r="VFC94" s="169"/>
      <c r="VFD94" s="169"/>
      <c r="VFE94" s="169"/>
      <c r="VFF94" s="169"/>
      <c r="VFG94" s="169"/>
      <c r="VFH94" s="169"/>
      <c r="VFI94" s="169"/>
      <c r="VFJ94" s="169"/>
      <c r="VFK94" s="169"/>
      <c r="VFL94" s="169"/>
      <c r="VFM94" s="169"/>
      <c r="VFN94" s="169"/>
      <c r="VFO94" s="169"/>
      <c r="VFP94" s="169"/>
      <c r="VFQ94" s="169"/>
      <c r="VFR94" s="169"/>
      <c r="VFS94" s="169"/>
      <c r="VFT94" s="169"/>
      <c r="VFU94" s="169"/>
      <c r="VFV94" s="169"/>
      <c r="VFW94" s="169"/>
      <c r="VFX94" s="169"/>
      <c r="VFY94" s="169"/>
      <c r="VFZ94" s="169"/>
      <c r="VGA94" s="169"/>
      <c r="VGB94" s="169"/>
      <c r="VGC94" s="169"/>
      <c r="VGD94" s="169"/>
      <c r="VGE94" s="169"/>
      <c r="VGF94" s="169"/>
      <c r="VGG94" s="169"/>
      <c r="VGH94" s="169"/>
      <c r="VGI94" s="169"/>
      <c r="VGJ94" s="169"/>
      <c r="VGK94" s="169"/>
      <c r="VGL94" s="169"/>
      <c r="VGM94" s="169"/>
      <c r="VGN94" s="169"/>
      <c r="VGO94" s="169"/>
      <c r="VGP94" s="169"/>
      <c r="VGQ94" s="169"/>
      <c r="VGR94" s="169"/>
      <c r="VGS94" s="169"/>
      <c r="VGT94" s="169"/>
      <c r="VGU94" s="169"/>
      <c r="VGV94" s="169"/>
      <c r="VGW94" s="169"/>
      <c r="VGX94" s="169"/>
      <c r="VGY94" s="169"/>
      <c r="VGZ94" s="169"/>
      <c r="VHA94" s="169"/>
      <c r="VHB94" s="169"/>
      <c r="VHC94" s="169"/>
      <c r="VHD94" s="169"/>
      <c r="VHE94" s="169"/>
      <c r="VHF94" s="169"/>
      <c r="VHG94" s="169"/>
      <c r="VHH94" s="169"/>
      <c r="VHI94" s="169"/>
      <c r="VHJ94" s="169"/>
      <c r="VHK94" s="169"/>
      <c r="VHL94" s="169"/>
      <c r="VHM94" s="169"/>
      <c r="VHN94" s="169"/>
      <c r="VHO94" s="169"/>
      <c r="VHP94" s="169"/>
      <c r="VHQ94" s="169"/>
      <c r="VHR94" s="169"/>
      <c r="VHS94" s="169"/>
      <c r="VHT94" s="169"/>
      <c r="VHU94" s="169"/>
      <c r="VHV94" s="169"/>
      <c r="VHW94" s="169"/>
      <c r="VHX94" s="169"/>
      <c r="VHY94" s="169"/>
      <c r="VHZ94" s="169"/>
      <c r="VIA94" s="169"/>
      <c r="VIB94" s="169"/>
      <c r="VIC94" s="169"/>
      <c r="VID94" s="169"/>
      <c r="VIE94" s="169"/>
      <c r="VIF94" s="169"/>
      <c r="VIG94" s="169"/>
      <c r="VIH94" s="169"/>
      <c r="VII94" s="169"/>
      <c r="VIJ94" s="169"/>
      <c r="VIK94" s="169"/>
      <c r="VIL94" s="169"/>
      <c r="VIM94" s="169"/>
      <c r="VIN94" s="169"/>
      <c r="VIO94" s="169"/>
      <c r="VIP94" s="169"/>
      <c r="VIQ94" s="169"/>
      <c r="VIR94" s="169"/>
      <c r="VIS94" s="169"/>
      <c r="VIT94" s="169"/>
      <c r="VIU94" s="169"/>
      <c r="VIV94" s="169"/>
      <c r="VIW94" s="169"/>
      <c r="VIX94" s="169"/>
      <c r="VIY94" s="169"/>
      <c r="VIZ94" s="169"/>
      <c r="VJA94" s="169"/>
      <c r="VJB94" s="169"/>
      <c r="VJC94" s="169"/>
      <c r="VJD94" s="169"/>
      <c r="VJE94" s="169"/>
      <c r="VJF94" s="169"/>
      <c r="VJG94" s="169"/>
      <c r="VJH94" s="169"/>
      <c r="VJI94" s="169"/>
      <c r="VJJ94" s="169"/>
      <c r="VJK94" s="169"/>
      <c r="VJL94" s="169"/>
      <c r="VJM94" s="169"/>
      <c r="VJN94" s="169"/>
      <c r="VJO94" s="169"/>
      <c r="VJP94" s="169"/>
      <c r="VJQ94" s="169"/>
      <c r="VJR94" s="169"/>
      <c r="VJS94" s="169"/>
      <c r="VJT94" s="169"/>
      <c r="VJU94" s="169"/>
      <c r="VJV94" s="169"/>
      <c r="VJW94" s="169"/>
      <c r="VJX94" s="169"/>
      <c r="VJY94" s="169"/>
      <c r="VJZ94" s="169"/>
      <c r="VKA94" s="169"/>
      <c r="VKB94" s="169"/>
      <c r="VKC94" s="169"/>
      <c r="VKD94" s="169"/>
      <c r="VKE94" s="169"/>
      <c r="VKF94" s="169"/>
      <c r="VKG94" s="169"/>
      <c r="VKH94" s="169"/>
      <c r="VKI94" s="169"/>
      <c r="VKJ94" s="169"/>
      <c r="VKK94" s="169"/>
      <c r="VKL94" s="169"/>
      <c r="VKM94" s="169"/>
      <c r="VKN94" s="169"/>
      <c r="VKO94" s="169"/>
      <c r="VKP94" s="169"/>
      <c r="VKQ94" s="169"/>
      <c r="VKR94" s="169"/>
      <c r="VKS94" s="169"/>
      <c r="VKT94" s="169"/>
      <c r="VKU94" s="169"/>
      <c r="VKV94" s="169"/>
      <c r="VKW94" s="169"/>
      <c r="VKX94" s="169"/>
      <c r="VKY94" s="169"/>
      <c r="VKZ94" s="169"/>
      <c r="VLA94" s="169"/>
      <c r="VLB94" s="169"/>
      <c r="VLC94" s="169"/>
      <c r="VLD94" s="169"/>
      <c r="VLE94" s="169"/>
      <c r="VLF94" s="169"/>
      <c r="VLG94" s="169"/>
      <c r="VLH94" s="169"/>
      <c r="VLI94" s="169"/>
      <c r="VLJ94" s="169"/>
      <c r="VLK94" s="169"/>
      <c r="VLL94" s="169"/>
      <c r="VLM94" s="169"/>
      <c r="VLN94" s="169"/>
      <c r="VLO94" s="169"/>
      <c r="VLP94" s="169"/>
      <c r="VLQ94" s="169"/>
      <c r="VLR94" s="169"/>
      <c r="VLS94" s="169"/>
      <c r="VLT94" s="169"/>
      <c r="VLU94" s="169"/>
      <c r="VLV94" s="169"/>
      <c r="VLW94" s="169"/>
      <c r="VLX94" s="169"/>
      <c r="VLY94" s="169"/>
      <c r="VLZ94" s="169"/>
      <c r="VMA94" s="169"/>
      <c r="VMB94" s="169"/>
      <c r="VMC94" s="169"/>
      <c r="VMD94" s="169"/>
      <c r="VME94" s="169"/>
      <c r="VMF94" s="169"/>
      <c r="VMG94" s="169"/>
      <c r="VMH94" s="169"/>
      <c r="VMI94" s="169"/>
      <c r="VMJ94" s="169"/>
      <c r="VMK94" s="169"/>
      <c r="VML94" s="169"/>
      <c r="VMM94" s="169"/>
      <c r="VMN94" s="169"/>
      <c r="VMO94" s="169"/>
      <c r="VMP94" s="169"/>
      <c r="VMQ94" s="169"/>
      <c r="VMR94" s="169"/>
      <c r="VMS94" s="169"/>
      <c r="VMT94" s="169"/>
      <c r="VMU94" s="169"/>
      <c r="VMV94" s="169"/>
      <c r="VMW94" s="169"/>
      <c r="VMX94" s="169"/>
      <c r="VMY94" s="169"/>
      <c r="VMZ94" s="169"/>
      <c r="VNA94" s="169"/>
      <c r="VNB94" s="169"/>
      <c r="VNC94" s="169"/>
      <c r="VND94" s="169"/>
      <c r="VNE94" s="169"/>
      <c r="VNF94" s="169"/>
      <c r="VNG94" s="169"/>
      <c r="VNH94" s="169"/>
      <c r="VNI94" s="169"/>
      <c r="VNJ94" s="169"/>
      <c r="VNK94" s="169"/>
      <c r="VNL94" s="169"/>
      <c r="VNM94" s="169"/>
      <c r="VNN94" s="169"/>
      <c r="VNO94" s="169"/>
      <c r="VNP94" s="169"/>
      <c r="VNQ94" s="169"/>
      <c r="VNR94" s="169"/>
      <c r="VNS94" s="169"/>
      <c r="VNT94" s="169"/>
      <c r="VNU94" s="169"/>
      <c r="VNV94" s="169"/>
      <c r="VNW94" s="169"/>
      <c r="VNX94" s="169"/>
      <c r="VNY94" s="169"/>
      <c r="VNZ94" s="169"/>
      <c r="VOA94" s="169"/>
      <c r="VOB94" s="169"/>
      <c r="VOC94" s="169"/>
      <c r="VOD94" s="169"/>
      <c r="VOE94" s="169"/>
      <c r="VOF94" s="169"/>
      <c r="VOG94" s="169"/>
      <c r="VOH94" s="169"/>
      <c r="VOI94" s="169"/>
      <c r="VOJ94" s="169"/>
      <c r="VOK94" s="169"/>
      <c r="VOL94" s="169"/>
      <c r="VOM94" s="169"/>
      <c r="VON94" s="169"/>
      <c r="VOO94" s="169"/>
      <c r="VOP94" s="169"/>
      <c r="VOQ94" s="169"/>
      <c r="VOR94" s="169"/>
      <c r="VOS94" s="169"/>
      <c r="VOT94" s="169"/>
      <c r="VOU94" s="169"/>
      <c r="VOV94" s="169"/>
      <c r="VOW94" s="169"/>
      <c r="VOX94" s="169"/>
      <c r="VOY94" s="169"/>
      <c r="VOZ94" s="169"/>
      <c r="VPA94" s="169"/>
      <c r="VPB94" s="169"/>
      <c r="VPC94" s="169"/>
      <c r="VPD94" s="169"/>
      <c r="VPE94" s="169"/>
      <c r="VPF94" s="169"/>
      <c r="VPG94" s="169"/>
      <c r="VPH94" s="169"/>
      <c r="VPI94" s="169"/>
      <c r="VPJ94" s="169"/>
      <c r="VPK94" s="169"/>
      <c r="VPL94" s="169"/>
      <c r="VPM94" s="169"/>
      <c r="VPN94" s="169"/>
      <c r="VPO94" s="169"/>
      <c r="VPP94" s="169"/>
      <c r="VPQ94" s="169"/>
      <c r="VPR94" s="169"/>
      <c r="VPS94" s="169"/>
      <c r="VPT94" s="169"/>
      <c r="VPU94" s="169"/>
      <c r="VPV94" s="169"/>
      <c r="VPW94" s="169"/>
      <c r="VPX94" s="169"/>
      <c r="VPY94" s="169"/>
      <c r="VPZ94" s="169"/>
      <c r="VQA94" s="169"/>
      <c r="VQB94" s="169"/>
      <c r="VQC94" s="169"/>
      <c r="VQD94" s="169"/>
      <c r="VQE94" s="169"/>
      <c r="VQF94" s="169"/>
      <c r="VQG94" s="169"/>
      <c r="VQH94" s="169"/>
      <c r="VQI94" s="169"/>
      <c r="VQJ94" s="169"/>
      <c r="VQK94" s="169"/>
      <c r="VQL94" s="169"/>
      <c r="VQM94" s="169"/>
      <c r="VQN94" s="169"/>
      <c r="VQO94" s="169"/>
      <c r="VQP94" s="169"/>
      <c r="VQQ94" s="169"/>
      <c r="VQR94" s="169"/>
      <c r="VQS94" s="169"/>
      <c r="VQT94" s="169"/>
      <c r="VQU94" s="169"/>
      <c r="VQV94" s="169"/>
      <c r="VQW94" s="169"/>
      <c r="VQX94" s="169"/>
      <c r="VQY94" s="169"/>
      <c r="VQZ94" s="169"/>
      <c r="VRA94" s="169"/>
      <c r="VRB94" s="169"/>
      <c r="VRC94" s="169"/>
      <c r="VRD94" s="169"/>
      <c r="VRE94" s="169"/>
      <c r="VRF94" s="169"/>
      <c r="VRG94" s="169"/>
      <c r="VRH94" s="169"/>
      <c r="VRI94" s="169"/>
      <c r="VRJ94" s="169"/>
      <c r="VRK94" s="169"/>
      <c r="VRL94" s="169"/>
      <c r="VRM94" s="169"/>
      <c r="VRN94" s="169"/>
      <c r="VRO94" s="169"/>
      <c r="VRP94" s="169"/>
      <c r="VRQ94" s="169"/>
      <c r="VRR94" s="169"/>
      <c r="VRS94" s="169"/>
      <c r="VRT94" s="169"/>
      <c r="VRU94" s="169"/>
      <c r="VRV94" s="169"/>
      <c r="VRW94" s="169"/>
      <c r="VRX94" s="169"/>
      <c r="VRY94" s="169"/>
      <c r="VRZ94" s="169"/>
      <c r="VSA94" s="169"/>
      <c r="VSB94" s="169"/>
      <c r="VSC94" s="169"/>
      <c r="VSD94" s="169"/>
      <c r="VSE94" s="169"/>
      <c r="VSF94" s="169"/>
      <c r="VSG94" s="169"/>
      <c r="VSH94" s="169"/>
      <c r="VSI94" s="169"/>
      <c r="VSJ94" s="169"/>
      <c r="VSK94" s="169"/>
      <c r="VSL94" s="169"/>
      <c r="VSM94" s="169"/>
      <c r="VSN94" s="169"/>
      <c r="VSO94" s="169"/>
      <c r="VSP94" s="169"/>
      <c r="VSQ94" s="169"/>
      <c r="VSR94" s="169"/>
      <c r="VSS94" s="169"/>
      <c r="VST94" s="169"/>
      <c r="VSU94" s="169"/>
      <c r="VSV94" s="169"/>
      <c r="VSW94" s="169"/>
      <c r="VSX94" s="169"/>
      <c r="VSY94" s="169"/>
      <c r="VSZ94" s="169"/>
      <c r="VTA94" s="169"/>
      <c r="VTB94" s="169"/>
      <c r="VTC94" s="169"/>
      <c r="VTD94" s="169"/>
      <c r="VTE94" s="169"/>
      <c r="VTF94" s="169"/>
      <c r="VTG94" s="169"/>
      <c r="VTH94" s="169"/>
      <c r="VTI94" s="169"/>
      <c r="VTJ94" s="169"/>
      <c r="VTK94" s="169"/>
      <c r="VTL94" s="169"/>
      <c r="VTM94" s="169"/>
      <c r="VTN94" s="169"/>
      <c r="VTO94" s="169"/>
      <c r="VTP94" s="169"/>
      <c r="VTQ94" s="169"/>
      <c r="VTR94" s="169"/>
      <c r="VTS94" s="169"/>
      <c r="VTT94" s="169"/>
      <c r="VTU94" s="169"/>
      <c r="VTV94" s="169"/>
      <c r="VTW94" s="169"/>
      <c r="VTX94" s="169"/>
      <c r="VTY94" s="169"/>
      <c r="VTZ94" s="169"/>
      <c r="VUA94" s="169"/>
      <c r="VUB94" s="169"/>
      <c r="VUC94" s="169"/>
      <c r="VUD94" s="169"/>
      <c r="VUE94" s="169"/>
      <c r="VUF94" s="169"/>
      <c r="VUG94" s="169"/>
      <c r="VUH94" s="169"/>
      <c r="VUI94" s="169"/>
      <c r="VUJ94" s="169"/>
      <c r="VUK94" s="169"/>
      <c r="VUL94" s="169"/>
      <c r="VUM94" s="169"/>
      <c r="VUN94" s="169"/>
      <c r="VUO94" s="169"/>
      <c r="VUP94" s="169"/>
      <c r="VUQ94" s="169"/>
      <c r="VUR94" s="169"/>
      <c r="VUS94" s="169"/>
      <c r="VUT94" s="169"/>
      <c r="VUU94" s="169"/>
      <c r="VUV94" s="169"/>
      <c r="VUW94" s="169"/>
      <c r="VUX94" s="169"/>
      <c r="VUY94" s="169"/>
      <c r="VUZ94" s="169"/>
      <c r="VVA94" s="169"/>
      <c r="VVB94" s="169"/>
      <c r="VVC94" s="169"/>
      <c r="VVD94" s="169"/>
      <c r="VVE94" s="169"/>
      <c r="VVF94" s="169"/>
      <c r="VVG94" s="169"/>
      <c r="VVH94" s="169"/>
      <c r="VVI94" s="169"/>
      <c r="VVJ94" s="169"/>
      <c r="VVK94" s="169"/>
      <c r="VVL94" s="169"/>
      <c r="VVM94" s="169"/>
      <c r="VVN94" s="169"/>
      <c r="VVO94" s="169"/>
      <c r="VVP94" s="169"/>
      <c r="VVQ94" s="169"/>
      <c r="VVR94" s="169"/>
      <c r="VVS94" s="169"/>
      <c r="VVT94" s="169"/>
      <c r="VVU94" s="169"/>
      <c r="VVV94" s="169"/>
      <c r="VVW94" s="169"/>
      <c r="VVX94" s="169"/>
      <c r="VVY94" s="169"/>
      <c r="VVZ94" s="169"/>
      <c r="VWA94" s="169"/>
      <c r="VWB94" s="169"/>
      <c r="VWC94" s="169"/>
      <c r="VWD94" s="169"/>
      <c r="VWE94" s="169"/>
      <c r="VWF94" s="169"/>
      <c r="VWG94" s="169"/>
      <c r="VWH94" s="169"/>
      <c r="VWI94" s="169"/>
      <c r="VWJ94" s="169"/>
      <c r="VWK94" s="169"/>
      <c r="VWL94" s="169"/>
      <c r="VWM94" s="169"/>
      <c r="VWN94" s="169"/>
      <c r="VWO94" s="169"/>
      <c r="VWP94" s="169"/>
      <c r="VWQ94" s="169"/>
      <c r="VWR94" s="169"/>
      <c r="VWS94" s="169"/>
      <c r="VWT94" s="169"/>
      <c r="VWU94" s="169"/>
      <c r="VWV94" s="169"/>
      <c r="VWW94" s="169"/>
      <c r="VWX94" s="169"/>
      <c r="VWY94" s="169"/>
      <c r="VWZ94" s="169"/>
      <c r="VXA94" s="169"/>
      <c r="VXB94" s="169"/>
      <c r="VXC94" s="169"/>
      <c r="VXD94" s="169"/>
      <c r="VXE94" s="169"/>
      <c r="VXF94" s="169"/>
      <c r="VXG94" s="169"/>
      <c r="VXH94" s="169"/>
      <c r="VXI94" s="169"/>
      <c r="VXJ94" s="169"/>
      <c r="VXK94" s="169"/>
      <c r="VXL94" s="169"/>
      <c r="VXM94" s="169"/>
      <c r="VXN94" s="169"/>
      <c r="VXO94" s="169"/>
      <c r="VXP94" s="169"/>
      <c r="VXQ94" s="169"/>
      <c r="VXR94" s="169"/>
      <c r="VXS94" s="169"/>
      <c r="VXT94" s="169"/>
      <c r="VXU94" s="169"/>
      <c r="VXV94" s="169"/>
      <c r="VXW94" s="169"/>
      <c r="VXX94" s="169"/>
      <c r="VXY94" s="169"/>
      <c r="VXZ94" s="169"/>
      <c r="VYA94" s="169"/>
      <c r="VYB94" s="169"/>
      <c r="VYC94" s="169"/>
      <c r="VYD94" s="169"/>
      <c r="VYE94" s="169"/>
      <c r="VYF94" s="169"/>
      <c r="VYG94" s="169"/>
      <c r="VYH94" s="169"/>
      <c r="VYI94" s="169"/>
      <c r="VYJ94" s="169"/>
      <c r="VYK94" s="169"/>
      <c r="VYL94" s="169"/>
      <c r="VYM94" s="169"/>
      <c r="VYN94" s="169"/>
      <c r="VYO94" s="169"/>
      <c r="VYP94" s="169"/>
      <c r="VYQ94" s="169"/>
      <c r="VYR94" s="169"/>
      <c r="VYS94" s="169"/>
      <c r="VYT94" s="169"/>
      <c r="VYU94" s="169"/>
      <c r="VYV94" s="169"/>
      <c r="VYW94" s="169"/>
      <c r="VYX94" s="169"/>
      <c r="VYY94" s="169"/>
      <c r="VYZ94" s="169"/>
      <c r="VZA94" s="169"/>
      <c r="VZB94" s="169"/>
      <c r="VZC94" s="169"/>
      <c r="VZD94" s="169"/>
      <c r="VZE94" s="169"/>
      <c r="VZF94" s="169"/>
      <c r="VZG94" s="169"/>
      <c r="VZH94" s="169"/>
      <c r="VZI94" s="169"/>
      <c r="VZJ94" s="169"/>
      <c r="VZK94" s="169"/>
      <c r="VZL94" s="169"/>
      <c r="VZM94" s="169"/>
      <c r="VZN94" s="169"/>
      <c r="VZO94" s="169"/>
      <c r="VZP94" s="169"/>
      <c r="VZQ94" s="169"/>
      <c r="VZR94" s="169"/>
      <c r="VZS94" s="169"/>
      <c r="VZT94" s="169"/>
      <c r="VZU94" s="169"/>
      <c r="VZV94" s="169"/>
      <c r="VZW94" s="169"/>
      <c r="VZX94" s="169"/>
      <c r="VZY94" s="169"/>
      <c r="VZZ94" s="169"/>
      <c r="WAA94" s="169"/>
      <c r="WAB94" s="169"/>
      <c r="WAC94" s="169"/>
      <c r="WAD94" s="169"/>
      <c r="WAE94" s="169"/>
      <c r="WAF94" s="169"/>
      <c r="WAG94" s="169"/>
      <c r="WAH94" s="169"/>
      <c r="WAI94" s="169"/>
      <c r="WAJ94" s="169"/>
      <c r="WAK94" s="169"/>
      <c r="WAL94" s="169"/>
      <c r="WAM94" s="169"/>
      <c r="WAN94" s="169"/>
      <c r="WAO94" s="169"/>
      <c r="WAP94" s="169"/>
      <c r="WAQ94" s="169"/>
      <c r="WAR94" s="169"/>
      <c r="WAS94" s="169"/>
      <c r="WAT94" s="169"/>
      <c r="WAU94" s="169"/>
      <c r="WAV94" s="169"/>
      <c r="WAW94" s="169"/>
      <c r="WAX94" s="169"/>
      <c r="WAY94" s="169"/>
      <c r="WAZ94" s="169"/>
      <c r="WBA94" s="169"/>
      <c r="WBB94" s="169"/>
      <c r="WBC94" s="169"/>
      <c r="WBD94" s="169"/>
      <c r="WBE94" s="169"/>
      <c r="WBF94" s="169"/>
      <c r="WBG94" s="169"/>
      <c r="WBH94" s="169"/>
      <c r="WBI94" s="169"/>
      <c r="WBJ94" s="169"/>
      <c r="WBK94" s="169"/>
      <c r="WBL94" s="169"/>
      <c r="WBM94" s="169"/>
      <c r="WBN94" s="169"/>
      <c r="WBO94" s="169"/>
      <c r="WBP94" s="169"/>
      <c r="WBQ94" s="169"/>
      <c r="WBR94" s="169"/>
      <c r="WBS94" s="169"/>
      <c r="WBT94" s="169"/>
      <c r="WBU94" s="169"/>
      <c r="WBV94" s="169"/>
      <c r="WBW94" s="169"/>
      <c r="WBX94" s="169"/>
      <c r="WBY94" s="169"/>
      <c r="WBZ94" s="169"/>
      <c r="WCA94" s="169"/>
      <c r="WCB94" s="169"/>
      <c r="WCC94" s="169"/>
      <c r="WCD94" s="169"/>
      <c r="WCE94" s="169"/>
      <c r="WCF94" s="169"/>
      <c r="WCG94" s="169"/>
      <c r="WCH94" s="169"/>
      <c r="WCI94" s="169"/>
      <c r="WCJ94" s="169"/>
      <c r="WCK94" s="169"/>
      <c r="WCL94" s="169"/>
      <c r="WCM94" s="169"/>
      <c r="WCN94" s="169"/>
      <c r="WCO94" s="169"/>
      <c r="WCP94" s="169"/>
      <c r="WCQ94" s="169"/>
      <c r="WCR94" s="169"/>
      <c r="WCS94" s="169"/>
      <c r="WCT94" s="169"/>
      <c r="WCU94" s="169"/>
      <c r="WCV94" s="169"/>
      <c r="WCW94" s="169"/>
      <c r="WCX94" s="169"/>
      <c r="WCY94" s="169"/>
      <c r="WCZ94" s="169"/>
      <c r="WDA94" s="169"/>
      <c r="WDB94" s="169"/>
      <c r="WDC94" s="169"/>
      <c r="WDD94" s="169"/>
      <c r="WDE94" s="169"/>
      <c r="WDF94" s="169"/>
      <c r="WDG94" s="169"/>
      <c r="WDH94" s="169"/>
      <c r="WDI94" s="169"/>
      <c r="WDJ94" s="169"/>
      <c r="WDK94" s="169"/>
      <c r="WDL94" s="169"/>
      <c r="WDM94" s="169"/>
      <c r="WDN94" s="169"/>
      <c r="WDO94" s="169"/>
      <c r="WDP94" s="169"/>
      <c r="WDQ94" s="169"/>
      <c r="WDR94" s="169"/>
      <c r="WDS94" s="169"/>
      <c r="WDT94" s="169"/>
      <c r="WDU94" s="169"/>
      <c r="WDV94" s="169"/>
      <c r="WDW94" s="169"/>
      <c r="WDX94" s="169"/>
      <c r="WDY94" s="169"/>
      <c r="WDZ94" s="169"/>
      <c r="WEA94" s="169"/>
      <c r="WEB94" s="169"/>
      <c r="WEC94" s="169"/>
      <c r="WED94" s="169"/>
      <c r="WEE94" s="169"/>
      <c r="WEF94" s="169"/>
      <c r="WEG94" s="169"/>
      <c r="WEH94" s="169"/>
      <c r="WEI94" s="169"/>
      <c r="WEJ94" s="169"/>
      <c r="WEK94" s="169"/>
      <c r="WEL94" s="169"/>
      <c r="WEM94" s="169"/>
      <c r="WEN94" s="169"/>
      <c r="WEO94" s="169"/>
      <c r="WEP94" s="169"/>
      <c r="WEQ94" s="169"/>
      <c r="WER94" s="169"/>
      <c r="WES94" s="169"/>
      <c r="WET94" s="169"/>
      <c r="WEU94" s="169"/>
      <c r="WEV94" s="169"/>
      <c r="WEW94" s="169"/>
      <c r="WEX94" s="169"/>
      <c r="WEY94" s="169"/>
      <c r="WEZ94" s="169"/>
      <c r="WFA94" s="169"/>
      <c r="WFB94" s="169"/>
      <c r="WFC94" s="169"/>
      <c r="WFD94" s="169"/>
      <c r="WFE94" s="169"/>
      <c r="WFF94" s="169"/>
      <c r="WFG94" s="169"/>
      <c r="WFH94" s="169"/>
      <c r="WFI94" s="169"/>
      <c r="WFJ94" s="169"/>
      <c r="WFK94" s="169"/>
      <c r="WFL94" s="169"/>
      <c r="WFM94" s="169"/>
      <c r="WFN94" s="169"/>
      <c r="WFO94" s="169"/>
      <c r="WFP94" s="169"/>
      <c r="WFQ94" s="169"/>
      <c r="WFR94" s="169"/>
      <c r="WFS94" s="169"/>
      <c r="WFT94" s="169"/>
      <c r="WFU94" s="169"/>
      <c r="WFV94" s="169"/>
      <c r="WFW94" s="169"/>
      <c r="WFX94" s="169"/>
      <c r="WFY94" s="169"/>
      <c r="WFZ94" s="169"/>
      <c r="WGA94" s="169"/>
      <c r="WGB94" s="169"/>
      <c r="WGC94" s="169"/>
      <c r="WGD94" s="169"/>
      <c r="WGE94" s="169"/>
      <c r="WGF94" s="169"/>
      <c r="WGG94" s="169"/>
      <c r="WGH94" s="169"/>
      <c r="WGI94" s="169"/>
      <c r="WGJ94" s="169"/>
      <c r="WGK94" s="169"/>
      <c r="WGL94" s="169"/>
      <c r="WGM94" s="169"/>
      <c r="WGN94" s="169"/>
      <c r="WGO94" s="169"/>
      <c r="WGP94" s="169"/>
      <c r="WGQ94" s="169"/>
      <c r="WGR94" s="169"/>
      <c r="WGS94" s="169"/>
      <c r="WGT94" s="169"/>
      <c r="WGU94" s="169"/>
      <c r="WGV94" s="169"/>
      <c r="WGW94" s="169"/>
      <c r="WGX94" s="169"/>
      <c r="WGY94" s="169"/>
      <c r="WGZ94" s="169"/>
      <c r="WHA94" s="169"/>
      <c r="WHB94" s="169"/>
      <c r="WHC94" s="169"/>
      <c r="WHD94" s="169"/>
      <c r="WHE94" s="169"/>
      <c r="WHF94" s="169"/>
      <c r="WHG94" s="169"/>
      <c r="WHH94" s="169"/>
      <c r="WHI94" s="169"/>
      <c r="WHJ94" s="169"/>
      <c r="WHK94" s="169"/>
      <c r="WHL94" s="169"/>
      <c r="WHM94" s="169"/>
      <c r="WHN94" s="169"/>
      <c r="WHO94" s="169"/>
      <c r="WHP94" s="169"/>
      <c r="WHQ94" s="169"/>
      <c r="WHR94" s="169"/>
      <c r="WHS94" s="169"/>
      <c r="WHT94" s="169"/>
      <c r="WHU94" s="169"/>
      <c r="WHV94" s="169"/>
      <c r="WHW94" s="169"/>
      <c r="WHX94" s="169"/>
      <c r="WHY94" s="169"/>
      <c r="WHZ94" s="169"/>
      <c r="WIA94" s="169"/>
      <c r="WIB94" s="169"/>
      <c r="WIC94" s="169"/>
      <c r="WID94" s="169"/>
      <c r="WIE94" s="169"/>
      <c r="WIF94" s="169"/>
      <c r="WIG94" s="169"/>
      <c r="WIH94" s="169"/>
      <c r="WII94" s="169"/>
      <c r="WIJ94" s="169"/>
      <c r="WIK94" s="169"/>
      <c r="WIL94" s="169"/>
      <c r="WIM94" s="169"/>
      <c r="WIN94" s="169"/>
      <c r="WIO94" s="169"/>
      <c r="WIP94" s="169"/>
      <c r="WIQ94" s="169"/>
      <c r="WIR94" s="169"/>
      <c r="WIS94" s="169"/>
      <c r="WIT94" s="169"/>
      <c r="WIU94" s="169"/>
      <c r="WIV94" s="169"/>
      <c r="WIW94" s="169"/>
      <c r="WIX94" s="169"/>
      <c r="WIY94" s="169"/>
      <c r="WIZ94" s="169"/>
      <c r="WJA94" s="169"/>
      <c r="WJB94" s="169"/>
      <c r="WJC94" s="169"/>
      <c r="WJD94" s="169"/>
      <c r="WJE94" s="169"/>
      <c r="WJF94" s="169"/>
      <c r="WJG94" s="169"/>
      <c r="WJH94" s="169"/>
      <c r="WJI94" s="169"/>
      <c r="WJJ94" s="169"/>
      <c r="WJK94" s="169"/>
      <c r="WJL94" s="169"/>
      <c r="WJM94" s="169"/>
      <c r="WJN94" s="169"/>
      <c r="WJO94" s="169"/>
      <c r="WJP94" s="169"/>
      <c r="WJQ94" s="169"/>
      <c r="WJR94" s="169"/>
      <c r="WJS94" s="169"/>
      <c r="WJT94" s="169"/>
      <c r="WJU94" s="169"/>
      <c r="WJV94" s="169"/>
      <c r="WJW94" s="169"/>
      <c r="WJX94" s="169"/>
      <c r="WJY94" s="169"/>
      <c r="WJZ94" s="169"/>
      <c r="WKA94" s="169"/>
      <c r="WKB94" s="169"/>
      <c r="WKC94" s="169"/>
      <c r="WKD94" s="169"/>
      <c r="WKE94" s="169"/>
      <c r="WKF94" s="169"/>
      <c r="WKG94" s="169"/>
      <c r="WKH94" s="169"/>
      <c r="WKI94" s="169"/>
      <c r="WKJ94" s="169"/>
      <c r="WKK94" s="169"/>
      <c r="WKL94" s="169"/>
      <c r="WKM94" s="169"/>
      <c r="WKN94" s="169"/>
      <c r="WKO94" s="169"/>
      <c r="WKP94" s="169"/>
      <c r="WKQ94" s="169"/>
      <c r="WKR94" s="169"/>
      <c r="WKS94" s="169"/>
      <c r="WKT94" s="169"/>
      <c r="WKU94" s="169"/>
      <c r="WKV94" s="169"/>
      <c r="WKW94" s="169"/>
      <c r="WKX94" s="169"/>
      <c r="WKY94" s="169"/>
      <c r="WKZ94" s="169"/>
      <c r="WLA94" s="169"/>
      <c r="WLB94" s="169"/>
      <c r="WLC94" s="169"/>
      <c r="WLD94" s="169"/>
      <c r="WLE94" s="169"/>
      <c r="WLF94" s="169"/>
      <c r="WLG94" s="169"/>
      <c r="WLH94" s="169"/>
      <c r="WLI94" s="169"/>
      <c r="WLJ94" s="169"/>
      <c r="WLK94" s="169"/>
      <c r="WLL94" s="169"/>
      <c r="WLM94" s="169"/>
      <c r="WLN94" s="169"/>
      <c r="WLO94" s="169"/>
      <c r="WLP94" s="169"/>
      <c r="WLQ94" s="169"/>
      <c r="WLR94" s="169"/>
      <c r="WLS94" s="169"/>
      <c r="WLT94" s="169"/>
      <c r="WLU94" s="169"/>
      <c r="WLV94" s="169"/>
      <c r="WLW94" s="169"/>
      <c r="WLX94" s="169"/>
      <c r="WLY94" s="169"/>
      <c r="WLZ94" s="169"/>
      <c r="WMA94" s="169"/>
      <c r="WMB94" s="169"/>
      <c r="WMC94" s="169"/>
      <c r="WMD94" s="169"/>
      <c r="WME94" s="169"/>
      <c r="WMF94" s="169"/>
      <c r="WMG94" s="169"/>
      <c r="WMH94" s="169"/>
      <c r="WMI94" s="169"/>
      <c r="WMJ94" s="169"/>
      <c r="WMK94" s="169"/>
      <c r="WML94" s="169"/>
      <c r="WMM94" s="169"/>
      <c r="WMN94" s="169"/>
      <c r="WMO94" s="169"/>
      <c r="WMP94" s="169"/>
      <c r="WMQ94" s="169"/>
      <c r="WMR94" s="169"/>
      <c r="WMS94" s="169"/>
      <c r="WMT94" s="169"/>
      <c r="WMU94" s="169"/>
      <c r="WMV94" s="169"/>
      <c r="WMW94" s="169"/>
      <c r="WMX94" s="169"/>
      <c r="WMY94" s="169"/>
      <c r="WMZ94" s="169"/>
      <c r="WNA94" s="169"/>
      <c r="WNB94" s="169"/>
      <c r="WNC94" s="169"/>
      <c r="WND94" s="169"/>
      <c r="WNE94" s="169"/>
      <c r="WNF94" s="169"/>
      <c r="WNG94" s="169"/>
      <c r="WNH94" s="169"/>
      <c r="WNI94" s="169"/>
      <c r="WNJ94" s="169"/>
      <c r="WNK94" s="169"/>
      <c r="WNL94" s="169"/>
      <c r="WNM94" s="169"/>
      <c r="WNN94" s="169"/>
      <c r="WNO94" s="169"/>
      <c r="WNP94" s="169"/>
      <c r="WNQ94" s="169"/>
      <c r="WNR94" s="169"/>
      <c r="WNS94" s="169"/>
      <c r="WNT94" s="169"/>
      <c r="WNU94" s="169"/>
      <c r="WNV94" s="169"/>
      <c r="WNW94" s="169"/>
      <c r="WNX94" s="169"/>
      <c r="WNY94" s="169"/>
      <c r="WNZ94" s="169"/>
      <c r="WOA94" s="169"/>
      <c r="WOB94" s="169"/>
      <c r="WOC94" s="169"/>
      <c r="WOD94" s="169"/>
      <c r="WOE94" s="169"/>
      <c r="WOF94" s="169"/>
      <c r="WOG94" s="169"/>
      <c r="WOH94" s="169"/>
      <c r="WOI94" s="169"/>
      <c r="WOJ94" s="169"/>
      <c r="WOK94" s="169"/>
      <c r="WOL94" s="169"/>
      <c r="WOM94" s="169"/>
      <c r="WON94" s="169"/>
      <c r="WOO94" s="169"/>
      <c r="WOP94" s="169"/>
      <c r="WOQ94" s="169"/>
      <c r="WOR94" s="169"/>
      <c r="WOS94" s="169"/>
      <c r="WOT94" s="169"/>
      <c r="WOU94" s="169"/>
      <c r="WOV94" s="169"/>
      <c r="WOW94" s="169"/>
      <c r="WOX94" s="169"/>
      <c r="WOY94" s="169"/>
      <c r="WOZ94" s="169"/>
      <c r="WPA94" s="169"/>
      <c r="WPB94" s="169"/>
      <c r="WPC94" s="169"/>
      <c r="WPD94" s="169"/>
      <c r="WPE94" s="169"/>
      <c r="WPF94" s="169"/>
      <c r="WPG94" s="169"/>
      <c r="WPH94" s="169"/>
      <c r="WPI94" s="169"/>
      <c r="WPJ94" s="169"/>
      <c r="WPK94" s="169"/>
      <c r="WPL94" s="169"/>
      <c r="WPM94" s="169"/>
      <c r="WPN94" s="169"/>
      <c r="WPO94" s="169"/>
      <c r="WPP94" s="169"/>
      <c r="WPQ94" s="169"/>
      <c r="WPR94" s="169"/>
      <c r="WPS94" s="169"/>
      <c r="WPT94" s="169"/>
      <c r="WPU94" s="169"/>
      <c r="WPV94" s="169"/>
      <c r="WPW94" s="169"/>
      <c r="WPX94" s="169"/>
      <c r="WPY94" s="169"/>
      <c r="WPZ94" s="169"/>
      <c r="WQA94" s="169"/>
      <c r="WQB94" s="169"/>
      <c r="WQC94" s="169"/>
      <c r="WQD94" s="169"/>
      <c r="WQE94" s="169"/>
      <c r="WQF94" s="169"/>
      <c r="WQG94" s="169"/>
      <c r="WQH94" s="169"/>
      <c r="WQI94" s="169"/>
      <c r="WQJ94" s="169"/>
      <c r="WQK94" s="169"/>
      <c r="WQL94" s="169"/>
      <c r="WQM94" s="169"/>
      <c r="WQN94" s="169"/>
      <c r="WQO94" s="169"/>
      <c r="WQP94" s="169"/>
      <c r="WQQ94" s="169"/>
      <c r="WQR94" s="169"/>
      <c r="WQS94" s="169"/>
      <c r="WQT94" s="169"/>
      <c r="WQU94" s="169"/>
      <c r="WQV94" s="169"/>
      <c r="WQW94" s="169"/>
      <c r="WQX94" s="169"/>
      <c r="WQY94" s="169"/>
      <c r="WQZ94" s="169"/>
      <c r="WRA94" s="169"/>
      <c r="WRB94" s="169"/>
      <c r="WRC94" s="169"/>
      <c r="WRD94" s="169"/>
      <c r="WRE94" s="169"/>
      <c r="WRF94" s="169"/>
      <c r="WRG94" s="169"/>
      <c r="WRH94" s="169"/>
      <c r="WRI94" s="169"/>
      <c r="WRJ94" s="169"/>
      <c r="WRK94" s="169"/>
      <c r="WRL94" s="169"/>
      <c r="WRM94" s="169"/>
      <c r="WRN94" s="169"/>
      <c r="WRO94" s="169"/>
      <c r="WRP94" s="169"/>
      <c r="WRQ94" s="169"/>
      <c r="WRR94" s="169"/>
      <c r="WRS94" s="169"/>
      <c r="WRT94" s="169"/>
      <c r="WRU94" s="169"/>
      <c r="WRV94" s="169"/>
      <c r="WRW94" s="169"/>
      <c r="WRX94" s="169"/>
      <c r="WRY94" s="169"/>
      <c r="WRZ94" s="169"/>
      <c r="WSA94" s="169"/>
      <c r="WSB94" s="169"/>
      <c r="WSC94" s="169"/>
      <c r="WSD94" s="169"/>
      <c r="WSE94" s="169"/>
      <c r="WSF94" s="169"/>
      <c r="WSG94" s="169"/>
      <c r="WSH94" s="169"/>
      <c r="WSI94" s="169"/>
      <c r="WSJ94" s="169"/>
      <c r="WSK94" s="169"/>
      <c r="WSL94" s="169"/>
      <c r="WSM94" s="169"/>
      <c r="WSN94" s="169"/>
      <c r="WSO94" s="169"/>
      <c r="WSP94" s="169"/>
      <c r="WSQ94" s="169"/>
      <c r="WSR94" s="169"/>
      <c r="WSS94" s="169"/>
      <c r="WST94" s="169"/>
      <c r="WSU94" s="169"/>
      <c r="WSV94" s="169"/>
      <c r="WSW94" s="169"/>
      <c r="WSX94" s="169"/>
      <c r="WSY94" s="169"/>
      <c r="WSZ94" s="169"/>
      <c r="WTA94" s="169"/>
      <c r="WTB94" s="169"/>
      <c r="WTC94" s="169"/>
      <c r="WTD94" s="169"/>
      <c r="WTE94" s="169"/>
      <c r="WTF94" s="169"/>
      <c r="WTG94" s="169"/>
      <c r="WTH94" s="169"/>
      <c r="WTI94" s="169"/>
      <c r="WTJ94" s="169"/>
      <c r="WTK94" s="169"/>
      <c r="WTL94" s="169"/>
      <c r="WTM94" s="169"/>
      <c r="WTN94" s="169"/>
      <c r="WTO94" s="169"/>
      <c r="WTP94" s="169"/>
      <c r="WTQ94" s="169"/>
      <c r="WTR94" s="169"/>
      <c r="WTS94" s="169"/>
      <c r="WTT94" s="169"/>
      <c r="WTU94" s="169"/>
      <c r="WTV94" s="169"/>
      <c r="WTW94" s="169"/>
      <c r="WTX94" s="169"/>
      <c r="WTY94" s="169"/>
      <c r="WTZ94" s="169"/>
      <c r="WUA94" s="169"/>
      <c r="WUB94" s="169"/>
      <c r="WUC94" s="169"/>
      <c r="WUD94" s="169"/>
      <c r="WUE94" s="169"/>
      <c r="WUF94" s="169"/>
      <c r="WUG94" s="169"/>
      <c r="WUH94" s="169"/>
      <c r="WUI94" s="169"/>
      <c r="WUJ94" s="169"/>
      <c r="WUK94" s="169"/>
      <c r="WUL94" s="169"/>
      <c r="WUM94" s="169"/>
      <c r="WUN94" s="169"/>
      <c r="WUO94" s="169"/>
      <c r="WUP94" s="169"/>
      <c r="WUQ94" s="169"/>
      <c r="WUR94" s="169"/>
      <c r="WUS94" s="169"/>
      <c r="WUT94" s="169"/>
      <c r="WUU94" s="169"/>
      <c r="WUV94" s="169"/>
      <c r="WUW94" s="169"/>
      <c r="WUX94" s="169"/>
      <c r="WUY94" s="169"/>
      <c r="WUZ94" s="169"/>
      <c r="WVA94" s="169"/>
      <c r="WVB94" s="169"/>
      <c r="WVC94" s="169"/>
      <c r="WVD94" s="169"/>
      <c r="WVE94" s="169"/>
      <c r="WVF94" s="169"/>
      <c r="WVG94" s="169"/>
      <c r="WVH94" s="169"/>
      <c r="WVI94" s="169"/>
      <c r="WVJ94" s="169"/>
      <c r="WVK94" s="169"/>
      <c r="WVL94" s="169"/>
      <c r="WVM94" s="169"/>
      <c r="WVN94" s="169"/>
      <c r="WVO94" s="169"/>
      <c r="WVP94" s="169"/>
      <c r="WVQ94" s="169"/>
      <c r="WVR94" s="169"/>
      <c r="WVS94" s="169"/>
      <c r="WVT94" s="169"/>
      <c r="WVU94" s="169"/>
      <c r="WVV94" s="169"/>
      <c r="WVW94" s="169"/>
      <c r="WVX94" s="169"/>
      <c r="WVY94" s="169"/>
      <c r="WVZ94" s="169"/>
      <c r="WWA94" s="169"/>
      <c r="WWB94" s="169"/>
      <c r="WWC94" s="169"/>
      <c r="WWD94" s="169"/>
      <c r="WWE94" s="169"/>
      <c r="WWF94" s="169"/>
      <c r="WWG94" s="169"/>
      <c r="WWH94" s="169"/>
      <c r="WWI94" s="169"/>
      <c r="WWJ94" s="169"/>
      <c r="WWK94" s="169"/>
      <c r="WWL94" s="169"/>
      <c r="WWM94" s="169"/>
      <c r="WWN94" s="169"/>
      <c r="WWO94" s="169"/>
      <c r="WWP94" s="169"/>
      <c r="WWQ94" s="169"/>
      <c r="WWR94" s="169"/>
      <c r="WWS94" s="169"/>
      <c r="WWT94" s="169"/>
      <c r="WWU94" s="169"/>
      <c r="WWV94" s="169"/>
      <c r="WWW94" s="169"/>
      <c r="WWX94" s="169"/>
      <c r="WWY94" s="169"/>
      <c r="WWZ94" s="169"/>
      <c r="WXA94" s="169"/>
      <c r="WXB94" s="169"/>
      <c r="WXC94" s="169"/>
      <c r="WXD94" s="169"/>
      <c r="WXE94" s="169"/>
      <c r="WXF94" s="169"/>
      <c r="WXG94" s="169"/>
      <c r="WXH94" s="169"/>
      <c r="WXI94" s="169"/>
      <c r="WXJ94" s="169"/>
      <c r="WXK94" s="169"/>
      <c r="WXL94" s="169"/>
      <c r="WXM94" s="169"/>
      <c r="WXN94" s="169"/>
      <c r="WXO94" s="169"/>
      <c r="WXP94" s="169"/>
      <c r="WXQ94" s="169"/>
      <c r="WXR94" s="169"/>
      <c r="WXS94" s="169"/>
      <c r="WXT94" s="169"/>
      <c r="WXU94" s="169"/>
      <c r="WXV94" s="169"/>
      <c r="WXW94" s="169"/>
      <c r="WXX94" s="169"/>
      <c r="WXY94" s="169"/>
      <c r="WXZ94" s="169"/>
      <c r="WYA94" s="169"/>
      <c r="WYB94" s="169"/>
      <c r="WYC94" s="169"/>
      <c r="WYD94" s="169"/>
      <c r="WYE94" s="169"/>
      <c r="WYF94" s="169"/>
      <c r="WYG94" s="169"/>
      <c r="WYH94" s="169"/>
      <c r="WYI94" s="169"/>
      <c r="WYJ94" s="169"/>
      <c r="WYK94" s="169"/>
      <c r="WYL94" s="169"/>
      <c r="WYM94" s="169"/>
      <c r="WYN94" s="169"/>
      <c r="WYO94" s="169"/>
      <c r="WYP94" s="169"/>
      <c r="WYQ94" s="169"/>
      <c r="WYR94" s="169"/>
      <c r="WYS94" s="169"/>
      <c r="WYT94" s="169"/>
      <c r="WYU94" s="169"/>
      <c r="WYV94" s="169"/>
      <c r="WYW94" s="169"/>
      <c r="WYX94" s="169"/>
      <c r="WYY94" s="169"/>
      <c r="WYZ94" s="169"/>
      <c r="WZA94" s="169"/>
      <c r="WZB94" s="169"/>
      <c r="WZC94" s="169"/>
      <c r="WZD94" s="169"/>
      <c r="WZE94" s="169"/>
      <c r="WZF94" s="169"/>
      <c r="WZG94" s="169"/>
      <c r="WZH94" s="169"/>
      <c r="WZI94" s="169"/>
      <c r="WZJ94" s="169"/>
      <c r="WZK94" s="169"/>
      <c r="WZL94" s="169"/>
      <c r="WZM94" s="169"/>
      <c r="WZN94" s="169"/>
      <c r="WZO94" s="169"/>
      <c r="WZP94" s="169"/>
      <c r="WZQ94" s="169"/>
      <c r="WZR94" s="169"/>
      <c r="WZS94" s="169"/>
      <c r="WZT94" s="169"/>
      <c r="WZU94" s="169"/>
      <c r="WZV94" s="169"/>
      <c r="WZW94" s="169"/>
      <c r="WZX94" s="169"/>
      <c r="WZY94" s="169"/>
      <c r="WZZ94" s="169"/>
      <c r="XAA94" s="169"/>
      <c r="XAB94" s="169"/>
      <c r="XAC94" s="169"/>
      <c r="XAD94" s="169"/>
      <c r="XAE94" s="169"/>
      <c r="XAF94" s="169"/>
      <c r="XAG94" s="169"/>
      <c r="XAH94" s="169"/>
      <c r="XAI94" s="169"/>
      <c r="XAJ94" s="169"/>
      <c r="XAK94" s="169"/>
      <c r="XAL94" s="169"/>
      <c r="XAM94" s="169"/>
      <c r="XAN94" s="169"/>
      <c r="XAO94" s="169"/>
      <c r="XAP94" s="169"/>
      <c r="XAQ94" s="169"/>
      <c r="XAR94" s="169"/>
      <c r="XAS94" s="169"/>
      <c r="XAT94" s="169"/>
      <c r="XAU94" s="169"/>
      <c r="XAV94" s="169"/>
      <c r="XAW94" s="169"/>
      <c r="XAX94" s="169"/>
      <c r="XAY94" s="169"/>
      <c r="XAZ94" s="169"/>
      <c r="XBA94" s="169"/>
      <c r="XBB94" s="169"/>
      <c r="XBC94" s="169"/>
      <c r="XBD94" s="169"/>
      <c r="XBE94" s="169"/>
      <c r="XBF94" s="169"/>
      <c r="XBG94" s="169"/>
      <c r="XBH94" s="169"/>
      <c r="XBI94" s="169"/>
      <c r="XBJ94" s="169"/>
      <c r="XBK94" s="169"/>
      <c r="XBL94" s="169"/>
      <c r="XBM94" s="169"/>
      <c r="XBN94" s="169"/>
      <c r="XBO94" s="169"/>
      <c r="XBP94" s="169"/>
      <c r="XBQ94" s="169"/>
      <c r="XBR94" s="169"/>
      <c r="XBS94" s="169"/>
      <c r="XBT94" s="169"/>
      <c r="XBU94" s="169"/>
      <c r="XBV94" s="169"/>
      <c r="XBW94" s="169"/>
      <c r="XBX94" s="169"/>
      <c r="XBY94" s="169"/>
      <c r="XBZ94" s="169"/>
      <c r="XCA94" s="169"/>
      <c r="XCB94" s="169"/>
      <c r="XCC94" s="169"/>
      <c r="XCD94" s="169"/>
      <c r="XCE94" s="169"/>
      <c r="XCF94" s="169"/>
      <c r="XCG94" s="169"/>
      <c r="XCH94" s="169"/>
      <c r="XCI94" s="169"/>
      <c r="XCJ94" s="169"/>
      <c r="XCK94" s="169"/>
      <c r="XCL94" s="169"/>
      <c r="XCM94" s="169"/>
      <c r="XCN94" s="169"/>
      <c r="XCO94" s="169"/>
      <c r="XCP94" s="169"/>
      <c r="XCQ94" s="169"/>
      <c r="XCR94" s="169"/>
      <c r="XCS94" s="169"/>
      <c r="XCT94" s="169"/>
      <c r="XCU94" s="169"/>
      <c r="XCV94" s="169"/>
      <c r="XCW94" s="169"/>
      <c r="XCX94" s="169"/>
      <c r="XCY94" s="169"/>
      <c r="XCZ94" s="169"/>
      <c r="XDA94" s="169"/>
      <c r="XDB94" s="169"/>
      <c r="XDC94" s="169"/>
      <c r="XDD94" s="169"/>
      <c r="XDE94" s="169"/>
      <c r="XDF94" s="169"/>
      <c r="XDG94" s="169"/>
      <c r="XDH94" s="169"/>
      <c r="XDI94" s="169"/>
      <c r="XDJ94" s="169"/>
      <c r="XDK94" s="169"/>
      <c r="XDL94" s="169"/>
      <c r="XDM94" s="169"/>
      <c r="XDN94" s="169"/>
      <c r="XDO94" s="169"/>
      <c r="XDP94" s="169"/>
      <c r="XDQ94" s="169"/>
      <c r="XDR94" s="169"/>
      <c r="XDS94" s="169"/>
      <c r="XDT94" s="169"/>
      <c r="XDU94" s="169"/>
      <c r="XDV94" s="169"/>
      <c r="XDW94" s="169"/>
      <c r="XDX94" s="169"/>
      <c r="XDY94" s="169"/>
      <c r="XDZ94" s="169"/>
      <c r="XEA94" s="169"/>
      <c r="XEB94" s="169"/>
      <c r="XEC94" s="169"/>
      <c r="XED94" s="169"/>
      <c r="XEE94" s="169"/>
      <c r="XEF94" s="169"/>
      <c r="XEG94" s="169"/>
      <c r="XEH94" s="169"/>
      <c r="XEI94" s="169"/>
      <c r="XEJ94" s="169"/>
      <c r="XEK94" s="169"/>
      <c r="XEL94" s="169"/>
      <c r="XEM94" s="169"/>
      <c r="XEN94" s="169"/>
      <c r="XEO94" s="169"/>
      <c r="XEP94" s="169"/>
      <c r="XEQ94" s="169"/>
      <c r="XER94" s="169"/>
      <c r="XES94" s="169"/>
      <c r="XET94" s="169"/>
      <c r="XEU94" s="169"/>
      <c r="XEV94" s="169"/>
      <c r="XEW94" s="169"/>
      <c r="XEX94" s="169"/>
    </row>
    <row r="95" spans="1:16378" s="184" customFormat="1" x14ac:dyDescent="0.25">
      <c r="A95" s="193"/>
      <c r="D95" s="169"/>
      <c r="E95" s="169"/>
      <c r="F95" s="169"/>
      <c r="G95" s="169"/>
      <c r="H95" s="169"/>
      <c r="I95" s="169"/>
      <c r="J95" s="169"/>
      <c r="K95" s="169"/>
      <c r="L95" s="169"/>
      <c r="M95" s="169"/>
      <c r="N95" s="169"/>
      <c r="O95" s="169"/>
      <c r="P95" s="169"/>
      <c r="Q95" s="169"/>
      <c r="R95" s="169"/>
      <c r="S95" s="169"/>
      <c r="T95" s="169"/>
      <c r="U95" s="169"/>
      <c r="V95" s="169"/>
      <c r="W95" s="169"/>
      <c r="X95" s="169"/>
      <c r="Y95" s="169"/>
      <c r="Z95" s="169"/>
      <c r="AA95" s="169"/>
      <c r="AB95" s="169"/>
      <c r="AC95" s="169"/>
      <c r="AD95" s="169"/>
      <c r="AE95" s="169"/>
      <c r="AF95" s="169"/>
      <c r="AG95" s="169"/>
      <c r="AH95" s="169"/>
      <c r="AI95" s="169"/>
      <c r="AJ95" s="169"/>
      <c r="AK95" s="169"/>
      <c r="AL95" s="169"/>
      <c r="AM95" s="169"/>
      <c r="AN95" s="169"/>
      <c r="AO95" s="169"/>
      <c r="AP95" s="169"/>
      <c r="AQ95" s="169"/>
      <c r="AR95" s="169"/>
      <c r="AS95" s="169"/>
      <c r="AT95" s="169"/>
      <c r="AU95" s="169"/>
      <c r="AV95" s="169"/>
      <c r="AW95" s="169"/>
      <c r="AX95" s="169"/>
      <c r="AY95" s="169"/>
      <c r="AZ95" s="169"/>
      <c r="BA95" s="169"/>
      <c r="BB95" s="169"/>
      <c r="BC95" s="169"/>
      <c r="BD95" s="169"/>
      <c r="BE95" s="169"/>
      <c r="BF95" s="169"/>
      <c r="BG95" s="169"/>
      <c r="BH95" s="169"/>
      <c r="BI95" s="169"/>
      <c r="BJ95" s="169"/>
      <c r="BK95" s="169"/>
      <c r="BL95" s="169"/>
      <c r="BM95" s="169"/>
      <c r="BN95" s="169"/>
      <c r="BO95" s="169"/>
      <c r="BP95" s="169"/>
      <c r="BQ95" s="169"/>
      <c r="BR95" s="169"/>
      <c r="BS95" s="169"/>
      <c r="BT95" s="169"/>
      <c r="BU95" s="169"/>
      <c r="BV95" s="169"/>
      <c r="BW95" s="169"/>
      <c r="BX95" s="169"/>
      <c r="BY95" s="169"/>
      <c r="BZ95" s="169"/>
      <c r="CA95" s="169"/>
      <c r="CB95" s="169"/>
      <c r="CC95" s="169"/>
      <c r="CD95" s="169"/>
      <c r="CE95" s="169"/>
      <c r="CF95" s="169"/>
      <c r="CG95" s="169"/>
      <c r="CH95" s="169"/>
      <c r="CI95" s="169"/>
      <c r="CJ95" s="169"/>
      <c r="CK95" s="169"/>
      <c r="CL95" s="169"/>
      <c r="CM95" s="169"/>
      <c r="CN95" s="169"/>
      <c r="CO95" s="169"/>
      <c r="CP95" s="169"/>
      <c r="CQ95" s="169"/>
      <c r="CR95" s="169"/>
      <c r="CS95" s="169"/>
      <c r="CT95" s="169"/>
      <c r="CU95" s="169"/>
      <c r="CV95" s="169"/>
      <c r="CW95" s="169"/>
      <c r="CX95" s="169"/>
      <c r="CY95" s="169"/>
      <c r="CZ95" s="169"/>
      <c r="DA95" s="169"/>
      <c r="DB95" s="169"/>
      <c r="DC95" s="169"/>
      <c r="DD95" s="169"/>
      <c r="DE95" s="169"/>
      <c r="DF95" s="169"/>
      <c r="DG95" s="169"/>
      <c r="DH95" s="169"/>
      <c r="DI95" s="169"/>
      <c r="DJ95" s="169"/>
      <c r="DK95" s="169"/>
      <c r="DL95" s="169"/>
      <c r="DM95" s="169"/>
      <c r="DN95" s="169"/>
      <c r="DO95" s="169"/>
      <c r="DP95" s="169"/>
      <c r="DQ95" s="169"/>
      <c r="DR95" s="169"/>
      <c r="DS95" s="169"/>
      <c r="DT95" s="169"/>
      <c r="DU95" s="169"/>
      <c r="DV95" s="169"/>
      <c r="DW95" s="169"/>
      <c r="DX95" s="169"/>
      <c r="DY95" s="169"/>
      <c r="DZ95" s="169"/>
      <c r="EA95" s="169"/>
      <c r="EB95" s="169"/>
      <c r="EC95" s="169"/>
      <c r="ED95" s="169"/>
      <c r="EE95" s="169"/>
      <c r="EF95" s="169"/>
      <c r="EG95" s="169"/>
      <c r="EH95" s="169"/>
      <c r="EI95" s="169"/>
      <c r="EJ95" s="169"/>
      <c r="EK95" s="169"/>
      <c r="EL95" s="169"/>
      <c r="EM95" s="169"/>
      <c r="EN95" s="169"/>
      <c r="EO95" s="169"/>
      <c r="EP95" s="169"/>
      <c r="EQ95" s="169"/>
      <c r="ER95" s="169"/>
      <c r="ES95" s="169"/>
      <c r="ET95" s="169"/>
      <c r="EU95" s="169"/>
      <c r="EV95" s="169"/>
      <c r="EW95" s="169"/>
      <c r="EX95" s="169"/>
      <c r="EY95" s="169"/>
      <c r="EZ95" s="169"/>
      <c r="FA95" s="169"/>
      <c r="FB95" s="169"/>
      <c r="FC95" s="169"/>
      <c r="FD95" s="169"/>
      <c r="FE95" s="169"/>
      <c r="FF95" s="169"/>
      <c r="FG95" s="169"/>
      <c r="FH95" s="169"/>
      <c r="FI95" s="169"/>
      <c r="FJ95" s="169"/>
      <c r="FK95" s="169"/>
      <c r="FL95" s="169"/>
      <c r="FM95" s="169"/>
      <c r="FN95" s="169"/>
      <c r="FO95" s="169"/>
      <c r="FP95" s="169"/>
      <c r="FQ95" s="169"/>
      <c r="FR95" s="169"/>
      <c r="FS95" s="169"/>
      <c r="FT95" s="169"/>
      <c r="FU95" s="169"/>
      <c r="FV95" s="169"/>
      <c r="FW95" s="169"/>
      <c r="FX95" s="169"/>
      <c r="FY95" s="169"/>
      <c r="FZ95" s="169"/>
      <c r="GA95" s="169"/>
      <c r="GB95" s="169"/>
      <c r="GC95" s="169"/>
      <c r="GD95" s="169"/>
      <c r="GE95" s="169"/>
      <c r="GF95" s="169"/>
      <c r="GG95" s="169"/>
      <c r="GH95" s="169"/>
      <c r="GI95" s="169"/>
      <c r="GJ95" s="169"/>
      <c r="GK95" s="169"/>
      <c r="GL95" s="169"/>
      <c r="GM95" s="169"/>
      <c r="GN95" s="169"/>
      <c r="GO95" s="169"/>
      <c r="GP95" s="169"/>
      <c r="GQ95" s="169"/>
      <c r="GR95" s="169"/>
      <c r="GS95" s="169"/>
      <c r="GT95" s="169"/>
      <c r="GU95" s="169"/>
      <c r="GV95" s="169"/>
      <c r="GW95" s="169"/>
      <c r="GX95" s="169"/>
      <c r="GY95" s="169"/>
      <c r="GZ95" s="169"/>
      <c r="HA95" s="169"/>
      <c r="HB95" s="169"/>
      <c r="HC95" s="169"/>
      <c r="HD95" s="169"/>
      <c r="HE95" s="169"/>
      <c r="HF95" s="169"/>
      <c r="HG95" s="169"/>
      <c r="HH95" s="169"/>
      <c r="HI95" s="169"/>
      <c r="HJ95" s="169"/>
      <c r="HK95" s="169"/>
      <c r="HL95" s="169"/>
      <c r="HM95" s="169"/>
      <c r="HN95" s="169"/>
      <c r="HO95" s="169"/>
      <c r="HP95" s="169"/>
      <c r="HQ95" s="169"/>
      <c r="HR95" s="169"/>
      <c r="HS95" s="169"/>
      <c r="HT95" s="169"/>
      <c r="HU95" s="169"/>
      <c r="HV95" s="169"/>
      <c r="HW95" s="169"/>
      <c r="HX95" s="169"/>
      <c r="HY95" s="169"/>
      <c r="HZ95" s="169"/>
      <c r="IA95" s="169"/>
      <c r="IB95" s="169"/>
      <c r="IC95" s="169"/>
      <c r="ID95" s="169"/>
      <c r="IE95" s="169"/>
      <c r="IF95" s="169"/>
      <c r="IG95" s="169"/>
      <c r="IH95" s="169"/>
      <c r="II95" s="169"/>
      <c r="IJ95" s="169"/>
      <c r="IK95" s="169"/>
      <c r="IL95" s="169"/>
      <c r="IM95" s="169"/>
      <c r="IN95" s="169"/>
      <c r="IO95" s="169"/>
      <c r="IP95" s="169"/>
      <c r="IQ95" s="169"/>
      <c r="IR95" s="169"/>
      <c r="IS95" s="169"/>
      <c r="IT95" s="169"/>
      <c r="IU95" s="169"/>
      <c r="IV95" s="169"/>
      <c r="IW95" s="169"/>
      <c r="IX95" s="169"/>
      <c r="IY95" s="169"/>
      <c r="IZ95" s="169"/>
      <c r="JA95" s="169"/>
      <c r="JB95" s="169"/>
      <c r="JC95" s="169"/>
      <c r="JD95" s="169"/>
      <c r="JE95" s="169"/>
      <c r="JF95" s="169"/>
      <c r="JG95" s="169"/>
      <c r="JH95" s="169"/>
      <c r="JI95" s="169"/>
      <c r="JJ95" s="169"/>
      <c r="JK95" s="169"/>
      <c r="JL95" s="169"/>
      <c r="JM95" s="169"/>
      <c r="JN95" s="169"/>
      <c r="JO95" s="169"/>
      <c r="JP95" s="169"/>
      <c r="JQ95" s="169"/>
      <c r="JR95" s="169"/>
      <c r="JS95" s="169"/>
      <c r="JT95" s="169"/>
      <c r="JU95" s="169"/>
      <c r="JV95" s="169"/>
      <c r="JW95" s="169"/>
      <c r="JX95" s="169"/>
      <c r="JY95" s="169"/>
      <c r="JZ95" s="169"/>
      <c r="KA95" s="169"/>
      <c r="KB95" s="169"/>
      <c r="KC95" s="169"/>
      <c r="KD95" s="169"/>
      <c r="KE95" s="169"/>
      <c r="KF95" s="169"/>
      <c r="KG95" s="169"/>
      <c r="KH95" s="169"/>
      <c r="KI95" s="169"/>
      <c r="KJ95" s="169"/>
      <c r="KK95" s="169"/>
      <c r="KL95" s="169"/>
      <c r="KM95" s="169"/>
      <c r="KN95" s="169"/>
      <c r="KO95" s="169"/>
      <c r="KP95" s="169"/>
      <c r="KQ95" s="169"/>
      <c r="KR95" s="169"/>
      <c r="KS95" s="169"/>
      <c r="KT95" s="169"/>
      <c r="KU95" s="169"/>
      <c r="KV95" s="169"/>
      <c r="KW95" s="169"/>
      <c r="KX95" s="169"/>
      <c r="KY95" s="169"/>
      <c r="KZ95" s="169"/>
      <c r="LA95" s="169"/>
      <c r="LB95" s="169"/>
      <c r="LC95" s="169"/>
      <c r="LD95" s="169"/>
      <c r="LE95" s="169"/>
      <c r="LF95" s="169"/>
      <c r="LG95" s="169"/>
      <c r="LH95" s="169"/>
      <c r="LI95" s="169"/>
      <c r="LJ95" s="169"/>
      <c r="LK95" s="169"/>
      <c r="LL95" s="169"/>
      <c r="LM95" s="169"/>
      <c r="LN95" s="169"/>
      <c r="LO95" s="169"/>
      <c r="LP95" s="169"/>
      <c r="LQ95" s="169"/>
      <c r="LR95" s="169"/>
      <c r="LS95" s="169"/>
      <c r="LT95" s="169"/>
      <c r="LU95" s="169"/>
      <c r="LV95" s="169"/>
      <c r="LW95" s="169"/>
      <c r="LX95" s="169"/>
      <c r="LY95" s="169"/>
      <c r="LZ95" s="169"/>
      <c r="MA95" s="169"/>
      <c r="MB95" s="169"/>
      <c r="MC95" s="169"/>
      <c r="MD95" s="169"/>
      <c r="ME95" s="169"/>
      <c r="MF95" s="169"/>
      <c r="MG95" s="169"/>
      <c r="MH95" s="169"/>
      <c r="MI95" s="169"/>
      <c r="MJ95" s="169"/>
      <c r="MK95" s="169"/>
      <c r="ML95" s="169"/>
      <c r="MM95" s="169"/>
      <c r="MN95" s="169"/>
      <c r="MO95" s="169"/>
      <c r="MP95" s="169"/>
      <c r="MQ95" s="169"/>
      <c r="MR95" s="169"/>
      <c r="MS95" s="169"/>
      <c r="MT95" s="169"/>
      <c r="MU95" s="169"/>
      <c r="MV95" s="169"/>
      <c r="MW95" s="169"/>
      <c r="MX95" s="169"/>
      <c r="MY95" s="169"/>
      <c r="MZ95" s="169"/>
      <c r="NA95" s="169"/>
      <c r="NB95" s="169"/>
      <c r="NC95" s="169"/>
      <c r="ND95" s="169"/>
      <c r="NE95" s="169"/>
      <c r="NF95" s="169"/>
      <c r="NG95" s="169"/>
      <c r="NH95" s="169"/>
      <c r="NI95" s="169"/>
      <c r="NJ95" s="169"/>
      <c r="NK95" s="169"/>
      <c r="NL95" s="169"/>
      <c r="NM95" s="169"/>
      <c r="NN95" s="169"/>
      <c r="NO95" s="169"/>
      <c r="NP95" s="169"/>
      <c r="NQ95" s="169"/>
      <c r="NR95" s="169"/>
      <c r="NS95" s="169"/>
      <c r="NT95" s="169"/>
      <c r="NU95" s="169"/>
      <c r="NV95" s="169"/>
      <c r="NW95" s="169"/>
      <c r="NX95" s="169"/>
      <c r="NY95" s="169"/>
      <c r="NZ95" s="169"/>
      <c r="OA95" s="169"/>
      <c r="OB95" s="169"/>
      <c r="OC95" s="169"/>
      <c r="OD95" s="169"/>
      <c r="OE95" s="169"/>
      <c r="OF95" s="169"/>
      <c r="OG95" s="169"/>
      <c r="OH95" s="169"/>
      <c r="OI95" s="169"/>
      <c r="OJ95" s="169"/>
      <c r="OK95" s="169"/>
      <c r="OL95" s="169"/>
      <c r="OM95" s="169"/>
      <c r="ON95" s="169"/>
      <c r="OO95" s="169"/>
      <c r="OP95" s="169"/>
      <c r="OQ95" s="169"/>
      <c r="OR95" s="169"/>
      <c r="OS95" s="169"/>
      <c r="OT95" s="169"/>
      <c r="OU95" s="169"/>
      <c r="OV95" s="169"/>
      <c r="OW95" s="169"/>
      <c r="OX95" s="169"/>
      <c r="OY95" s="169"/>
      <c r="OZ95" s="169"/>
      <c r="PA95" s="169"/>
      <c r="PB95" s="169"/>
      <c r="PC95" s="169"/>
      <c r="PD95" s="169"/>
      <c r="PE95" s="169"/>
      <c r="PF95" s="169"/>
      <c r="PG95" s="169"/>
      <c r="PH95" s="169"/>
      <c r="PI95" s="169"/>
      <c r="PJ95" s="169"/>
      <c r="PK95" s="169"/>
      <c r="PL95" s="169"/>
      <c r="PM95" s="169"/>
      <c r="PN95" s="169"/>
      <c r="PO95" s="169"/>
      <c r="PP95" s="169"/>
      <c r="PQ95" s="169"/>
      <c r="PR95" s="169"/>
      <c r="PS95" s="169"/>
      <c r="PT95" s="169"/>
      <c r="PU95" s="169"/>
      <c r="PV95" s="169"/>
      <c r="PW95" s="169"/>
      <c r="PX95" s="169"/>
      <c r="PY95" s="169"/>
      <c r="PZ95" s="169"/>
      <c r="QA95" s="169"/>
      <c r="QB95" s="169"/>
      <c r="QC95" s="169"/>
      <c r="QD95" s="169"/>
      <c r="QE95" s="169"/>
      <c r="QF95" s="169"/>
      <c r="QG95" s="169"/>
      <c r="QH95" s="169"/>
      <c r="QI95" s="169"/>
      <c r="QJ95" s="169"/>
      <c r="QK95" s="169"/>
      <c r="QL95" s="169"/>
      <c r="QM95" s="169"/>
      <c r="QN95" s="169"/>
      <c r="QO95" s="169"/>
      <c r="QP95" s="169"/>
      <c r="QQ95" s="169"/>
      <c r="QR95" s="169"/>
      <c r="QS95" s="169"/>
      <c r="QT95" s="169"/>
      <c r="QU95" s="169"/>
      <c r="QV95" s="169"/>
      <c r="QW95" s="169"/>
      <c r="QX95" s="169"/>
      <c r="QY95" s="169"/>
      <c r="QZ95" s="169"/>
      <c r="RA95" s="169"/>
      <c r="RB95" s="169"/>
      <c r="RC95" s="169"/>
      <c r="RD95" s="169"/>
      <c r="RE95" s="169"/>
      <c r="RF95" s="169"/>
      <c r="RG95" s="169"/>
      <c r="RH95" s="169"/>
      <c r="RI95" s="169"/>
      <c r="RJ95" s="169"/>
      <c r="RK95" s="169"/>
      <c r="RL95" s="169"/>
      <c r="RM95" s="169"/>
      <c r="RN95" s="169"/>
      <c r="RO95" s="169"/>
      <c r="RP95" s="169"/>
      <c r="RQ95" s="169"/>
      <c r="RR95" s="169"/>
      <c r="RS95" s="169"/>
      <c r="RT95" s="169"/>
      <c r="RU95" s="169"/>
      <c r="RV95" s="169"/>
      <c r="RW95" s="169"/>
      <c r="RX95" s="169"/>
      <c r="RY95" s="169"/>
      <c r="RZ95" s="169"/>
      <c r="SA95" s="169"/>
      <c r="SB95" s="169"/>
      <c r="SC95" s="169"/>
      <c r="SD95" s="169"/>
      <c r="SE95" s="169"/>
      <c r="SF95" s="169"/>
      <c r="SG95" s="169"/>
      <c r="SH95" s="169"/>
      <c r="SI95" s="169"/>
      <c r="SJ95" s="169"/>
      <c r="SK95" s="169"/>
      <c r="SL95" s="169"/>
      <c r="SM95" s="169"/>
      <c r="SN95" s="169"/>
      <c r="SO95" s="169"/>
      <c r="SP95" s="169"/>
      <c r="SQ95" s="169"/>
      <c r="SR95" s="169"/>
      <c r="SS95" s="169"/>
      <c r="ST95" s="169"/>
      <c r="SU95" s="169"/>
      <c r="SV95" s="169"/>
      <c r="SW95" s="169"/>
      <c r="SX95" s="169"/>
      <c r="SY95" s="169"/>
      <c r="SZ95" s="169"/>
      <c r="TA95" s="169"/>
      <c r="TB95" s="169"/>
      <c r="TC95" s="169"/>
      <c r="TD95" s="169"/>
      <c r="TE95" s="169"/>
      <c r="TF95" s="169"/>
      <c r="TG95" s="169"/>
      <c r="TH95" s="169"/>
      <c r="TI95" s="169"/>
      <c r="TJ95" s="169"/>
      <c r="TK95" s="169"/>
      <c r="TL95" s="169"/>
      <c r="TM95" s="169"/>
      <c r="TN95" s="169"/>
      <c r="TO95" s="169"/>
      <c r="TP95" s="169"/>
      <c r="TQ95" s="169"/>
      <c r="TR95" s="169"/>
      <c r="TS95" s="169"/>
      <c r="TT95" s="169"/>
      <c r="TU95" s="169"/>
      <c r="TV95" s="169"/>
      <c r="TW95" s="169"/>
      <c r="TX95" s="169"/>
      <c r="TY95" s="169"/>
      <c r="TZ95" s="169"/>
      <c r="UA95" s="169"/>
      <c r="UB95" s="169"/>
      <c r="UC95" s="169"/>
      <c r="UD95" s="169"/>
      <c r="UE95" s="169"/>
      <c r="UF95" s="169"/>
      <c r="UG95" s="169"/>
      <c r="UH95" s="169"/>
      <c r="UI95" s="169"/>
      <c r="UJ95" s="169"/>
      <c r="UK95" s="169"/>
      <c r="UL95" s="169"/>
      <c r="UM95" s="169"/>
      <c r="UN95" s="169"/>
      <c r="UO95" s="169"/>
      <c r="UP95" s="169"/>
      <c r="UQ95" s="169"/>
      <c r="UR95" s="169"/>
      <c r="US95" s="169"/>
      <c r="UT95" s="169"/>
      <c r="UU95" s="169"/>
      <c r="UV95" s="169"/>
      <c r="UW95" s="169"/>
      <c r="UX95" s="169"/>
      <c r="UY95" s="169"/>
      <c r="UZ95" s="169"/>
      <c r="VA95" s="169"/>
      <c r="VB95" s="169"/>
      <c r="VC95" s="169"/>
      <c r="VD95" s="169"/>
      <c r="VE95" s="169"/>
      <c r="VF95" s="169"/>
      <c r="VG95" s="169"/>
      <c r="VH95" s="169"/>
      <c r="VI95" s="169"/>
      <c r="VJ95" s="169"/>
      <c r="VK95" s="169"/>
      <c r="VL95" s="169"/>
      <c r="VM95" s="169"/>
      <c r="VN95" s="169"/>
      <c r="VO95" s="169"/>
      <c r="VP95" s="169"/>
      <c r="VQ95" s="169"/>
      <c r="VR95" s="169"/>
      <c r="VS95" s="169"/>
      <c r="VT95" s="169"/>
      <c r="VU95" s="169"/>
      <c r="VV95" s="169"/>
      <c r="VW95" s="169"/>
      <c r="VX95" s="169"/>
      <c r="VY95" s="169"/>
      <c r="VZ95" s="169"/>
      <c r="WA95" s="169"/>
      <c r="WB95" s="169"/>
      <c r="WC95" s="169"/>
      <c r="WD95" s="169"/>
      <c r="WE95" s="169"/>
      <c r="WF95" s="169"/>
      <c r="WG95" s="169"/>
      <c r="WH95" s="169"/>
      <c r="WI95" s="169"/>
      <c r="WJ95" s="169"/>
      <c r="WK95" s="169"/>
      <c r="WL95" s="169"/>
      <c r="WM95" s="169"/>
      <c r="WN95" s="169"/>
      <c r="WO95" s="169"/>
      <c r="WP95" s="169"/>
      <c r="WQ95" s="169"/>
      <c r="WR95" s="169"/>
      <c r="WS95" s="169"/>
      <c r="WT95" s="169"/>
      <c r="WU95" s="169"/>
      <c r="WV95" s="169"/>
      <c r="WW95" s="169"/>
      <c r="WX95" s="169"/>
      <c r="WY95" s="169"/>
      <c r="WZ95" s="169"/>
      <c r="XA95" s="169"/>
      <c r="XB95" s="169"/>
      <c r="XC95" s="169"/>
      <c r="XD95" s="169"/>
      <c r="XE95" s="169"/>
      <c r="XF95" s="169"/>
      <c r="XG95" s="169"/>
      <c r="XH95" s="169"/>
      <c r="XI95" s="169"/>
      <c r="XJ95" s="169"/>
      <c r="XK95" s="169"/>
      <c r="XL95" s="169"/>
      <c r="XM95" s="169"/>
      <c r="XN95" s="169"/>
      <c r="XO95" s="169"/>
      <c r="XP95" s="169"/>
      <c r="XQ95" s="169"/>
      <c r="XR95" s="169"/>
      <c r="XS95" s="169"/>
      <c r="XT95" s="169"/>
      <c r="XU95" s="169"/>
      <c r="XV95" s="169"/>
      <c r="XW95" s="169"/>
      <c r="XX95" s="169"/>
      <c r="XY95" s="169"/>
      <c r="XZ95" s="169"/>
      <c r="YA95" s="169"/>
      <c r="YB95" s="169"/>
      <c r="YC95" s="169"/>
      <c r="YD95" s="169"/>
      <c r="YE95" s="169"/>
      <c r="YF95" s="169"/>
      <c r="YG95" s="169"/>
      <c r="YH95" s="169"/>
      <c r="YI95" s="169"/>
      <c r="YJ95" s="169"/>
      <c r="YK95" s="169"/>
      <c r="YL95" s="169"/>
      <c r="YM95" s="169"/>
      <c r="YN95" s="169"/>
      <c r="YO95" s="169"/>
      <c r="YP95" s="169"/>
      <c r="YQ95" s="169"/>
      <c r="YR95" s="169"/>
      <c r="YS95" s="169"/>
      <c r="YT95" s="169"/>
      <c r="YU95" s="169"/>
      <c r="YV95" s="169"/>
      <c r="YW95" s="169"/>
      <c r="YX95" s="169"/>
      <c r="YY95" s="169"/>
      <c r="YZ95" s="169"/>
      <c r="ZA95" s="169"/>
      <c r="ZB95" s="169"/>
      <c r="ZC95" s="169"/>
      <c r="ZD95" s="169"/>
      <c r="ZE95" s="169"/>
      <c r="ZF95" s="169"/>
      <c r="ZG95" s="169"/>
      <c r="ZH95" s="169"/>
      <c r="ZI95" s="169"/>
      <c r="ZJ95" s="169"/>
      <c r="ZK95" s="169"/>
      <c r="ZL95" s="169"/>
      <c r="ZM95" s="169"/>
      <c r="ZN95" s="169"/>
      <c r="ZO95" s="169"/>
      <c r="ZP95" s="169"/>
      <c r="ZQ95" s="169"/>
      <c r="ZR95" s="169"/>
      <c r="ZS95" s="169"/>
      <c r="ZT95" s="169"/>
      <c r="ZU95" s="169"/>
      <c r="ZV95" s="169"/>
      <c r="ZW95" s="169"/>
      <c r="ZX95" s="169"/>
      <c r="ZY95" s="169"/>
      <c r="ZZ95" s="169"/>
      <c r="AAA95" s="169"/>
      <c r="AAB95" s="169"/>
      <c r="AAC95" s="169"/>
      <c r="AAD95" s="169"/>
      <c r="AAE95" s="169"/>
      <c r="AAF95" s="169"/>
      <c r="AAG95" s="169"/>
      <c r="AAH95" s="169"/>
      <c r="AAI95" s="169"/>
      <c r="AAJ95" s="169"/>
      <c r="AAK95" s="169"/>
      <c r="AAL95" s="169"/>
      <c r="AAM95" s="169"/>
      <c r="AAN95" s="169"/>
      <c r="AAO95" s="169"/>
      <c r="AAP95" s="169"/>
      <c r="AAQ95" s="169"/>
      <c r="AAR95" s="169"/>
      <c r="AAS95" s="169"/>
      <c r="AAT95" s="169"/>
      <c r="AAU95" s="169"/>
      <c r="AAV95" s="169"/>
      <c r="AAW95" s="169"/>
      <c r="AAX95" s="169"/>
      <c r="AAY95" s="169"/>
      <c r="AAZ95" s="169"/>
      <c r="ABA95" s="169"/>
      <c r="ABB95" s="169"/>
      <c r="ABC95" s="169"/>
      <c r="ABD95" s="169"/>
      <c r="ABE95" s="169"/>
      <c r="ABF95" s="169"/>
      <c r="ABG95" s="169"/>
      <c r="ABH95" s="169"/>
      <c r="ABI95" s="169"/>
      <c r="ABJ95" s="169"/>
      <c r="ABK95" s="169"/>
      <c r="ABL95" s="169"/>
      <c r="ABM95" s="169"/>
      <c r="ABN95" s="169"/>
      <c r="ABO95" s="169"/>
      <c r="ABP95" s="169"/>
      <c r="ABQ95" s="169"/>
      <c r="ABR95" s="169"/>
      <c r="ABS95" s="169"/>
      <c r="ABT95" s="169"/>
      <c r="ABU95" s="169"/>
      <c r="ABV95" s="169"/>
      <c r="ABW95" s="169"/>
      <c r="ABX95" s="169"/>
      <c r="ABY95" s="169"/>
      <c r="ABZ95" s="169"/>
      <c r="ACA95" s="169"/>
      <c r="ACB95" s="169"/>
      <c r="ACC95" s="169"/>
      <c r="ACD95" s="169"/>
      <c r="ACE95" s="169"/>
      <c r="ACF95" s="169"/>
      <c r="ACG95" s="169"/>
      <c r="ACH95" s="169"/>
      <c r="ACI95" s="169"/>
      <c r="ACJ95" s="169"/>
      <c r="ACK95" s="169"/>
      <c r="ACL95" s="169"/>
      <c r="ACM95" s="169"/>
      <c r="ACN95" s="169"/>
      <c r="ACO95" s="169"/>
      <c r="ACP95" s="169"/>
      <c r="ACQ95" s="169"/>
      <c r="ACR95" s="169"/>
      <c r="ACS95" s="169"/>
      <c r="ACT95" s="169"/>
      <c r="ACU95" s="169"/>
      <c r="ACV95" s="169"/>
      <c r="ACW95" s="169"/>
      <c r="ACX95" s="169"/>
      <c r="ACY95" s="169"/>
      <c r="ACZ95" s="169"/>
      <c r="ADA95" s="169"/>
      <c r="ADB95" s="169"/>
      <c r="ADC95" s="169"/>
      <c r="ADD95" s="169"/>
      <c r="ADE95" s="169"/>
      <c r="ADF95" s="169"/>
      <c r="ADG95" s="169"/>
      <c r="ADH95" s="169"/>
      <c r="ADI95" s="169"/>
      <c r="ADJ95" s="169"/>
      <c r="ADK95" s="169"/>
      <c r="ADL95" s="169"/>
      <c r="ADM95" s="169"/>
      <c r="ADN95" s="169"/>
      <c r="ADO95" s="169"/>
      <c r="ADP95" s="169"/>
      <c r="ADQ95" s="169"/>
      <c r="ADR95" s="169"/>
      <c r="ADS95" s="169"/>
      <c r="ADT95" s="169"/>
      <c r="ADU95" s="169"/>
      <c r="ADV95" s="169"/>
      <c r="ADW95" s="169"/>
      <c r="ADX95" s="169"/>
      <c r="ADY95" s="169"/>
      <c r="ADZ95" s="169"/>
      <c r="AEA95" s="169"/>
      <c r="AEB95" s="169"/>
      <c r="AEC95" s="169"/>
      <c r="AED95" s="169"/>
      <c r="AEE95" s="169"/>
      <c r="AEF95" s="169"/>
      <c r="AEG95" s="169"/>
      <c r="AEH95" s="169"/>
      <c r="AEI95" s="169"/>
      <c r="AEJ95" s="169"/>
      <c r="AEK95" s="169"/>
      <c r="AEL95" s="169"/>
      <c r="AEM95" s="169"/>
      <c r="AEN95" s="169"/>
      <c r="AEO95" s="169"/>
      <c r="AEP95" s="169"/>
      <c r="AEQ95" s="169"/>
      <c r="AER95" s="169"/>
      <c r="AES95" s="169"/>
      <c r="AET95" s="169"/>
      <c r="AEU95" s="169"/>
      <c r="AEV95" s="169"/>
      <c r="AEW95" s="169"/>
      <c r="AEX95" s="169"/>
      <c r="AEY95" s="169"/>
      <c r="AEZ95" s="169"/>
      <c r="AFA95" s="169"/>
      <c r="AFB95" s="169"/>
      <c r="AFC95" s="169"/>
      <c r="AFD95" s="169"/>
      <c r="AFE95" s="169"/>
      <c r="AFF95" s="169"/>
      <c r="AFG95" s="169"/>
      <c r="AFH95" s="169"/>
      <c r="AFI95" s="169"/>
      <c r="AFJ95" s="169"/>
      <c r="AFK95" s="169"/>
      <c r="AFL95" s="169"/>
      <c r="AFM95" s="169"/>
      <c r="AFN95" s="169"/>
      <c r="AFO95" s="169"/>
      <c r="AFP95" s="169"/>
      <c r="AFQ95" s="169"/>
      <c r="AFR95" s="169"/>
      <c r="AFS95" s="169"/>
      <c r="AFT95" s="169"/>
      <c r="AFU95" s="169"/>
      <c r="AFV95" s="169"/>
      <c r="AFW95" s="169"/>
      <c r="AFX95" s="169"/>
      <c r="AFY95" s="169"/>
      <c r="AFZ95" s="169"/>
      <c r="AGA95" s="169"/>
      <c r="AGB95" s="169"/>
      <c r="AGC95" s="169"/>
      <c r="AGD95" s="169"/>
      <c r="AGE95" s="169"/>
      <c r="AGF95" s="169"/>
      <c r="AGG95" s="169"/>
      <c r="AGH95" s="169"/>
      <c r="AGI95" s="169"/>
      <c r="AGJ95" s="169"/>
      <c r="AGK95" s="169"/>
      <c r="AGL95" s="169"/>
      <c r="AGM95" s="169"/>
      <c r="AGN95" s="169"/>
      <c r="AGO95" s="169"/>
      <c r="AGP95" s="169"/>
      <c r="AGQ95" s="169"/>
      <c r="AGR95" s="169"/>
      <c r="AGS95" s="169"/>
      <c r="AGT95" s="169"/>
      <c r="AGU95" s="169"/>
      <c r="AGV95" s="169"/>
      <c r="AGW95" s="169"/>
      <c r="AGX95" s="169"/>
      <c r="AGY95" s="169"/>
      <c r="AGZ95" s="169"/>
      <c r="AHA95" s="169"/>
      <c r="AHB95" s="169"/>
      <c r="AHC95" s="169"/>
      <c r="AHD95" s="169"/>
      <c r="AHE95" s="169"/>
      <c r="AHF95" s="169"/>
      <c r="AHG95" s="169"/>
      <c r="AHH95" s="169"/>
      <c r="AHI95" s="169"/>
      <c r="AHJ95" s="169"/>
      <c r="AHK95" s="169"/>
      <c r="AHL95" s="169"/>
      <c r="AHM95" s="169"/>
      <c r="AHN95" s="169"/>
      <c r="AHO95" s="169"/>
      <c r="AHP95" s="169"/>
      <c r="AHQ95" s="169"/>
      <c r="AHR95" s="169"/>
      <c r="AHS95" s="169"/>
      <c r="AHT95" s="169"/>
      <c r="AHU95" s="169"/>
      <c r="AHV95" s="169"/>
      <c r="AHW95" s="169"/>
      <c r="AHX95" s="169"/>
      <c r="AHY95" s="169"/>
      <c r="AHZ95" s="169"/>
      <c r="AIA95" s="169"/>
      <c r="AIB95" s="169"/>
      <c r="AIC95" s="169"/>
      <c r="AID95" s="169"/>
      <c r="AIE95" s="169"/>
      <c r="AIF95" s="169"/>
      <c r="AIG95" s="169"/>
      <c r="AIH95" s="169"/>
      <c r="AII95" s="169"/>
      <c r="AIJ95" s="169"/>
      <c r="AIK95" s="169"/>
      <c r="AIL95" s="169"/>
      <c r="AIM95" s="169"/>
      <c r="AIN95" s="169"/>
      <c r="AIO95" s="169"/>
      <c r="AIP95" s="169"/>
      <c r="AIQ95" s="169"/>
      <c r="AIR95" s="169"/>
      <c r="AIS95" s="169"/>
      <c r="AIT95" s="169"/>
      <c r="AIU95" s="169"/>
      <c r="AIV95" s="169"/>
      <c r="AIW95" s="169"/>
      <c r="AIX95" s="169"/>
      <c r="AIY95" s="169"/>
      <c r="AIZ95" s="169"/>
      <c r="AJA95" s="169"/>
      <c r="AJB95" s="169"/>
      <c r="AJC95" s="169"/>
      <c r="AJD95" s="169"/>
      <c r="AJE95" s="169"/>
      <c r="AJF95" s="169"/>
      <c r="AJG95" s="169"/>
      <c r="AJH95" s="169"/>
      <c r="AJI95" s="169"/>
      <c r="AJJ95" s="169"/>
      <c r="AJK95" s="169"/>
      <c r="AJL95" s="169"/>
      <c r="AJM95" s="169"/>
      <c r="AJN95" s="169"/>
      <c r="AJO95" s="169"/>
      <c r="AJP95" s="169"/>
      <c r="AJQ95" s="169"/>
      <c r="AJR95" s="169"/>
      <c r="AJS95" s="169"/>
      <c r="AJT95" s="169"/>
      <c r="AJU95" s="169"/>
      <c r="AJV95" s="169"/>
      <c r="AJW95" s="169"/>
      <c r="AJX95" s="169"/>
      <c r="AJY95" s="169"/>
      <c r="AJZ95" s="169"/>
      <c r="AKA95" s="169"/>
      <c r="AKB95" s="169"/>
      <c r="AKC95" s="169"/>
      <c r="AKD95" s="169"/>
      <c r="AKE95" s="169"/>
      <c r="AKF95" s="169"/>
      <c r="AKG95" s="169"/>
      <c r="AKH95" s="169"/>
      <c r="AKI95" s="169"/>
      <c r="AKJ95" s="169"/>
      <c r="AKK95" s="169"/>
      <c r="AKL95" s="169"/>
      <c r="AKM95" s="169"/>
      <c r="AKN95" s="169"/>
      <c r="AKO95" s="169"/>
      <c r="AKP95" s="169"/>
      <c r="AKQ95" s="169"/>
      <c r="AKR95" s="169"/>
      <c r="AKS95" s="169"/>
      <c r="AKT95" s="169"/>
      <c r="AKU95" s="169"/>
      <c r="AKV95" s="169"/>
      <c r="AKW95" s="169"/>
      <c r="AKX95" s="169"/>
      <c r="AKY95" s="169"/>
      <c r="AKZ95" s="169"/>
      <c r="ALA95" s="169"/>
      <c r="ALB95" s="169"/>
      <c r="ALC95" s="169"/>
      <c r="ALD95" s="169"/>
      <c r="ALE95" s="169"/>
      <c r="ALF95" s="169"/>
      <c r="ALG95" s="169"/>
      <c r="ALH95" s="169"/>
      <c r="ALI95" s="169"/>
      <c r="ALJ95" s="169"/>
      <c r="ALK95" s="169"/>
      <c r="ALL95" s="169"/>
      <c r="ALM95" s="169"/>
      <c r="ALN95" s="169"/>
      <c r="ALO95" s="169"/>
      <c r="ALP95" s="169"/>
      <c r="ALQ95" s="169"/>
      <c r="ALR95" s="169"/>
      <c r="ALS95" s="169"/>
      <c r="ALT95" s="169"/>
      <c r="ALU95" s="169"/>
      <c r="ALV95" s="169"/>
      <c r="ALW95" s="169"/>
      <c r="ALX95" s="169"/>
      <c r="ALY95" s="169"/>
      <c r="ALZ95" s="169"/>
      <c r="AMA95" s="169"/>
      <c r="AMB95" s="169"/>
      <c r="AMC95" s="169"/>
      <c r="AMD95" s="169"/>
      <c r="AME95" s="169"/>
      <c r="AMF95" s="169"/>
      <c r="AMG95" s="169"/>
      <c r="AMH95" s="169"/>
      <c r="AMI95" s="169"/>
      <c r="AMJ95" s="169"/>
      <c r="AMK95" s="169"/>
      <c r="AML95" s="169"/>
      <c r="AMM95" s="169"/>
      <c r="AMN95" s="169"/>
      <c r="AMO95" s="169"/>
      <c r="AMP95" s="169"/>
      <c r="AMQ95" s="169"/>
      <c r="AMR95" s="169"/>
      <c r="AMS95" s="169"/>
      <c r="AMT95" s="169"/>
      <c r="AMU95" s="169"/>
      <c r="AMV95" s="169"/>
      <c r="AMW95" s="169"/>
      <c r="AMX95" s="169"/>
      <c r="AMY95" s="169"/>
      <c r="AMZ95" s="169"/>
      <c r="ANA95" s="169"/>
      <c r="ANB95" s="169"/>
      <c r="ANC95" s="169"/>
      <c r="AND95" s="169"/>
      <c r="ANE95" s="169"/>
      <c r="ANF95" s="169"/>
      <c r="ANG95" s="169"/>
      <c r="ANH95" s="169"/>
      <c r="ANI95" s="169"/>
      <c r="ANJ95" s="169"/>
      <c r="ANK95" s="169"/>
      <c r="ANL95" s="169"/>
      <c r="ANM95" s="169"/>
      <c r="ANN95" s="169"/>
      <c r="ANO95" s="169"/>
      <c r="ANP95" s="169"/>
      <c r="ANQ95" s="169"/>
      <c r="ANR95" s="169"/>
      <c r="ANS95" s="169"/>
      <c r="ANT95" s="169"/>
      <c r="ANU95" s="169"/>
      <c r="ANV95" s="169"/>
      <c r="ANW95" s="169"/>
      <c r="ANX95" s="169"/>
      <c r="ANY95" s="169"/>
      <c r="ANZ95" s="169"/>
      <c r="AOA95" s="169"/>
      <c r="AOB95" s="169"/>
      <c r="AOC95" s="169"/>
      <c r="AOD95" s="169"/>
      <c r="AOE95" s="169"/>
      <c r="AOF95" s="169"/>
      <c r="AOG95" s="169"/>
      <c r="AOH95" s="169"/>
      <c r="AOI95" s="169"/>
      <c r="AOJ95" s="169"/>
      <c r="AOK95" s="169"/>
      <c r="AOL95" s="169"/>
      <c r="AOM95" s="169"/>
      <c r="AON95" s="169"/>
      <c r="AOO95" s="169"/>
      <c r="AOP95" s="169"/>
      <c r="AOQ95" s="169"/>
      <c r="AOR95" s="169"/>
      <c r="AOS95" s="169"/>
      <c r="AOT95" s="169"/>
      <c r="AOU95" s="169"/>
      <c r="AOV95" s="169"/>
      <c r="AOW95" s="169"/>
      <c r="AOX95" s="169"/>
      <c r="AOY95" s="169"/>
      <c r="AOZ95" s="169"/>
      <c r="APA95" s="169"/>
      <c r="APB95" s="169"/>
      <c r="APC95" s="169"/>
      <c r="APD95" s="169"/>
      <c r="APE95" s="169"/>
      <c r="APF95" s="169"/>
      <c r="APG95" s="169"/>
      <c r="APH95" s="169"/>
      <c r="API95" s="169"/>
      <c r="APJ95" s="169"/>
      <c r="APK95" s="169"/>
      <c r="APL95" s="169"/>
      <c r="APM95" s="169"/>
      <c r="APN95" s="169"/>
      <c r="APO95" s="169"/>
      <c r="APP95" s="169"/>
      <c r="APQ95" s="169"/>
      <c r="APR95" s="169"/>
      <c r="APS95" s="169"/>
      <c r="APT95" s="169"/>
      <c r="APU95" s="169"/>
      <c r="APV95" s="169"/>
      <c r="APW95" s="169"/>
      <c r="APX95" s="169"/>
      <c r="APY95" s="169"/>
      <c r="APZ95" s="169"/>
      <c r="AQA95" s="169"/>
      <c r="AQB95" s="169"/>
      <c r="AQC95" s="169"/>
      <c r="AQD95" s="169"/>
      <c r="AQE95" s="169"/>
      <c r="AQF95" s="169"/>
      <c r="AQG95" s="169"/>
      <c r="AQH95" s="169"/>
      <c r="AQI95" s="169"/>
      <c r="AQJ95" s="169"/>
      <c r="AQK95" s="169"/>
      <c r="AQL95" s="169"/>
      <c r="AQM95" s="169"/>
      <c r="AQN95" s="169"/>
      <c r="AQO95" s="169"/>
      <c r="AQP95" s="169"/>
      <c r="AQQ95" s="169"/>
      <c r="AQR95" s="169"/>
      <c r="AQS95" s="169"/>
      <c r="AQT95" s="169"/>
      <c r="AQU95" s="169"/>
      <c r="AQV95" s="169"/>
      <c r="AQW95" s="169"/>
      <c r="AQX95" s="169"/>
      <c r="AQY95" s="169"/>
      <c r="AQZ95" s="169"/>
      <c r="ARA95" s="169"/>
      <c r="ARB95" s="169"/>
      <c r="ARC95" s="169"/>
      <c r="ARD95" s="169"/>
      <c r="ARE95" s="169"/>
      <c r="ARF95" s="169"/>
      <c r="ARG95" s="169"/>
      <c r="ARH95" s="169"/>
      <c r="ARI95" s="169"/>
      <c r="ARJ95" s="169"/>
      <c r="ARK95" s="169"/>
      <c r="ARL95" s="169"/>
      <c r="ARM95" s="169"/>
      <c r="ARN95" s="169"/>
      <c r="ARO95" s="169"/>
      <c r="ARP95" s="169"/>
      <c r="ARQ95" s="169"/>
      <c r="ARR95" s="169"/>
      <c r="ARS95" s="169"/>
      <c r="ART95" s="169"/>
      <c r="ARU95" s="169"/>
      <c r="ARV95" s="169"/>
      <c r="ARW95" s="169"/>
      <c r="ARX95" s="169"/>
      <c r="ARY95" s="169"/>
      <c r="ARZ95" s="169"/>
      <c r="ASA95" s="169"/>
      <c r="ASB95" s="169"/>
      <c r="ASC95" s="169"/>
      <c r="ASD95" s="169"/>
      <c r="ASE95" s="169"/>
      <c r="ASF95" s="169"/>
      <c r="ASG95" s="169"/>
      <c r="ASH95" s="169"/>
      <c r="ASI95" s="169"/>
      <c r="ASJ95" s="169"/>
      <c r="ASK95" s="169"/>
      <c r="ASL95" s="169"/>
      <c r="ASM95" s="169"/>
      <c r="ASN95" s="169"/>
      <c r="ASO95" s="169"/>
      <c r="ASP95" s="169"/>
      <c r="ASQ95" s="169"/>
      <c r="ASR95" s="169"/>
      <c r="ASS95" s="169"/>
      <c r="AST95" s="169"/>
      <c r="ASU95" s="169"/>
      <c r="ASV95" s="169"/>
      <c r="ASW95" s="169"/>
      <c r="ASX95" s="169"/>
      <c r="ASY95" s="169"/>
      <c r="ASZ95" s="169"/>
      <c r="ATA95" s="169"/>
      <c r="ATB95" s="169"/>
      <c r="ATC95" s="169"/>
      <c r="ATD95" s="169"/>
      <c r="ATE95" s="169"/>
      <c r="ATF95" s="169"/>
      <c r="ATG95" s="169"/>
      <c r="ATH95" s="169"/>
      <c r="ATI95" s="169"/>
      <c r="ATJ95" s="169"/>
      <c r="ATK95" s="169"/>
      <c r="ATL95" s="169"/>
      <c r="ATM95" s="169"/>
      <c r="ATN95" s="169"/>
      <c r="ATO95" s="169"/>
      <c r="ATP95" s="169"/>
      <c r="ATQ95" s="169"/>
      <c r="ATR95" s="169"/>
      <c r="ATS95" s="169"/>
      <c r="ATT95" s="169"/>
      <c r="ATU95" s="169"/>
      <c r="ATV95" s="169"/>
      <c r="ATW95" s="169"/>
      <c r="ATX95" s="169"/>
      <c r="ATY95" s="169"/>
      <c r="ATZ95" s="169"/>
      <c r="AUA95" s="169"/>
      <c r="AUB95" s="169"/>
      <c r="AUC95" s="169"/>
      <c r="AUD95" s="169"/>
      <c r="AUE95" s="169"/>
      <c r="AUF95" s="169"/>
      <c r="AUG95" s="169"/>
      <c r="AUH95" s="169"/>
      <c r="AUI95" s="169"/>
      <c r="AUJ95" s="169"/>
      <c r="AUK95" s="169"/>
      <c r="AUL95" s="169"/>
      <c r="AUM95" s="169"/>
      <c r="AUN95" s="169"/>
      <c r="AUO95" s="169"/>
      <c r="AUP95" s="169"/>
      <c r="AUQ95" s="169"/>
      <c r="AUR95" s="169"/>
      <c r="AUS95" s="169"/>
      <c r="AUT95" s="169"/>
      <c r="AUU95" s="169"/>
      <c r="AUV95" s="169"/>
      <c r="AUW95" s="169"/>
      <c r="AUX95" s="169"/>
      <c r="AUY95" s="169"/>
      <c r="AUZ95" s="169"/>
      <c r="AVA95" s="169"/>
      <c r="AVB95" s="169"/>
      <c r="AVC95" s="169"/>
      <c r="AVD95" s="169"/>
      <c r="AVE95" s="169"/>
      <c r="AVF95" s="169"/>
      <c r="AVG95" s="169"/>
      <c r="AVH95" s="169"/>
      <c r="AVI95" s="169"/>
      <c r="AVJ95" s="169"/>
      <c r="AVK95" s="169"/>
      <c r="AVL95" s="169"/>
      <c r="AVM95" s="169"/>
      <c r="AVN95" s="169"/>
      <c r="AVO95" s="169"/>
      <c r="AVP95" s="169"/>
      <c r="AVQ95" s="169"/>
      <c r="AVR95" s="169"/>
      <c r="AVS95" s="169"/>
      <c r="AVT95" s="169"/>
      <c r="AVU95" s="169"/>
      <c r="AVV95" s="169"/>
      <c r="AVW95" s="169"/>
      <c r="AVX95" s="169"/>
      <c r="AVY95" s="169"/>
      <c r="AVZ95" s="169"/>
      <c r="AWA95" s="169"/>
      <c r="AWB95" s="169"/>
      <c r="AWC95" s="169"/>
      <c r="AWD95" s="169"/>
      <c r="AWE95" s="169"/>
      <c r="AWF95" s="169"/>
      <c r="AWG95" s="169"/>
      <c r="AWH95" s="169"/>
      <c r="AWI95" s="169"/>
      <c r="AWJ95" s="169"/>
      <c r="AWK95" s="169"/>
      <c r="AWL95" s="169"/>
      <c r="AWM95" s="169"/>
      <c r="AWN95" s="169"/>
      <c r="AWO95" s="169"/>
      <c r="AWP95" s="169"/>
      <c r="AWQ95" s="169"/>
      <c r="AWR95" s="169"/>
      <c r="AWS95" s="169"/>
      <c r="AWT95" s="169"/>
      <c r="AWU95" s="169"/>
      <c r="AWV95" s="169"/>
      <c r="AWW95" s="169"/>
      <c r="AWX95" s="169"/>
      <c r="AWY95" s="169"/>
      <c r="AWZ95" s="169"/>
      <c r="AXA95" s="169"/>
      <c r="AXB95" s="169"/>
      <c r="AXC95" s="169"/>
      <c r="AXD95" s="169"/>
      <c r="AXE95" s="169"/>
      <c r="AXF95" s="169"/>
      <c r="AXG95" s="169"/>
      <c r="AXH95" s="169"/>
      <c r="AXI95" s="169"/>
      <c r="AXJ95" s="169"/>
      <c r="AXK95" s="169"/>
      <c r="AXL95" s="169"/>
      <c r="AXM95" s="169"/>
      <c r="AXN95" s="169"/>
      <c r="AXO95" s="169"/>
      <c r="AXP95" s="169"/>
      <c r="AXQ95" s="169"/>
      <c r="AXR95" s="169"/>
      <c r="AXS95" s="169"/>
      <c r="AXT95" s="169"/>
      <c r="AXU95" s="169"/>
      <c r="AXV95" s="169"/>
      <c r="AXW95" s="169"/>
      <c r="AXX95" s="169"/>
      <c r="AXY95" s="169"/>
      <c r="AXZ95" s="169"/>
      <c r="AYA95" s="169"/>
      <c r="AYB95" s="169"/>
      <c r="AYC95" s="169"/>
      <c r="AYD95" s="169"/>
      <c r="AYE95" s="169"/>
      <c r="AYF95" s="169"/>
      <c r="AYG95" s="169"/>
      <c r="AYH95" s="169"/>
      <c r="AYI95" s="169"/>
      <c r="AYJ95" s="169"/>
      <c r="AYK95" s="169"/>
      <c r="AYL95" s="169"/>
      <c r="AYM95" s="169"/>
      <c r="AYN95" s="169"/>
      <c r="AYO95" s="169"/>
      <c r="AYP95" s="169"/>
      <c r="AYQ95" s="169"/>
      <c r="AYR95" s="169"/>
      <c r="AYS95" s="169"/>
      <c r="AYT95" s="169"/>
      <c r="AYU95" s="169"/>
      <c r="AYV95" s="169"/>
      <c r="AYW95" s="169"/>
      <c r="AYX95" s="169"/>
      <c r="AYY95" s="169"/>
      <c r="AYZ95" s="169"/>
      <c r="AZA95" s="169"/>
      <c r="AZB95" s="169"/>
      <c r="AZC95" s="169"/>
      <c r="AZD95" s="169"/>
      <c r="AZE95" s="169"/>
      <c r="AZF95" s="169"/>
      <c r="AZG95" s="169"/>
      <c r="AZH95" s="169"/>
      <c r="AZI95" s="169"/>
      <c r="AZJ95" s="169"/>
      <c r="AZK95" s="169"/>
      <c r="AZL95" s="169"/>
      <c r="AZM95" s="169"/>
      <c r="AZN95" s="169"/>
      <c r="AZO95" s="169"/>
      <c r="AZP95" s="169"/>
      <c r="AZQ95" s="169"/>
      <c r="AZR95" s="169"/>
      <c r="AZS95" s="169"/>
      <c r="AZT95" s="169"/>
      <c r="AZU95" s="169"/>
      <c r="AZV95" s="169"/>
      <c r="AZW95" s="169"/>
      <c r="AZX95" s="169"/>
      <c r="AZY95" s="169"/>
      <c r="AZZ95" s="169"/>
      <c r="BAA95" s="169"/>
      <c r="BAB95" s="169"/>
      <c r="BAC95" s="169"/>
      <c r="BAD95" s="169"/>
      <c r="BAE95" s="169"/>
      <c r="BAF95" s="169"/>
      <c r="BAG95" s="169"/>
      <c r="BAH95" s="169"/>
      <c r="BAI95" s="169"/>
      <c r="BAJ95" s="169"/>
      <c r="BAK95" s="169"/>
      <c r="BAL95" s="169"/>
      <c r="BAM95" s="169"/>
      <c r="BAN95" s="169"/>
      <c r="BAO95" s="169"/>
      <c r="BAP95" s="169"/>
      <c r="BAQ95" s="169"/>
      <c r="BAR95" s="169"/>
      <c r="BAS95" s="169"/>
      <c r="BAT95" s="169"/>
      <c r="BAU95" s="169"/>
      <c r="BAV95" s="169"/>
      <c r="BAW95" s="169"/>
      <c r="BAX95" s="169"/>
      <c r="BAY95" s="169"/>
      <c r="BAZ95" s="169"/>
      <c r="BBA95" s="169"/>
      <c r="BBB95" s="169"/>
      <c r="BBC95" s="169"/>
      <c r="BBD95" s="169"/>
      <c r="BBE95" s="169"/>
      <c r="BBF95" s="169"/>
      <c r="BBG95" s="169"/>
      <c r="BBH95" s="169"/>
      <c r="BBI95" s="169"/>
      <c r="BBJ95" s="169"/>
      <c r="BBK95" s="169"/>
      <c r="BBL95" s="169"/>
      <c r="BBM95" s="169"/>
      <c r="BBN95" s="169"/>
      <c r="BBO95" s="169"/>
      <c r="BBP95" s="169"/>
      <c r="BBQ95" s="169"/>
      <c r="BBR95" s="169"/>
      <c r="BBS95" s="169"/>
      <c r="BBT95" s="169"/>
      <c r="BBU95" s="169"/>
      <c r="BBV95" s="169"/>
      <c r="BBW95" s="169"/>
      <c r="BBX95" s="169"/>
      <c r="BBY95" s="169"/>
      <c r="BBZ95" s="169"/>
      <c r="BCA95" s="169"/>
      <c r="BCB95" s="169"/>
      <c r="BCC95" s="169"/>
      <c r="BCD95" s="169"/>
      <c r="BCE95" s="169"/>
      <c r="BCF95" s="169"/>
      <c r="BCG95" s="169"/>
      <c r="BCH95" s="169"/>
      <c r="BCI95" s="169"/>
      <c r="BCJ95" s="169"/>
      <c r="BCK95" s="169"/>
      <c r="BCL95" s="169"/>
      <c r="BCM95" s="169"/>
      <c r="BCN95" s="169"/>
      <c r="BCO95" s="169"/>
      <c r="BCP95" s="169"/>
      <c r="BCQ95" s="169"/>
      <c r="BCR95" s="169"/>
      <c r="BCS95" s="169"/>
      <c r="BCT95" s="169"/>
      <c r="BCU95" s="169"/>
      <c r="BCV95" s="169"/>
      <c r="BCW95" s="169"/>
      <c r="BCX95" s="169"/>
      <c r="BCY95" s="169"/>
      <c r="BCZ95" s="169"/>
      <c r="BDA95" s="169"/>
      <c r="BDB95" s="169"/>
      <c r="BDC95" s="169"/>
      <c r="BDD95" s="169"/>
      <c r="BDE95" s="169"/>
      <c r="BDF95" s="169"/>
      <c r="BDG95" s="169"/>
      <c r="BDH95" s="169"/>
      <c r="BDI95" s="169"/>
      <c r="BDJ95" s="169"/>
      <c r="BDK95" s="169"/>
      <c r="BDL95" s="169"/>
      <c r="BDM95" s="169"/>
      <c r="BDN95" s="169"/>
      <c r="BDO95" s="169"/>
      <c r="BDP95" s="169"/>
      <c r="BDQ95" s="169"/>
      <c r="BDR95" s="169"/>
      <c r="BDS95" s="169"/>
      <c r="BDT95" s="169"/>
      <c r="BDU95" s="169"/>
      <c r="BDV95" s="169"/>
      <c r="BDW95" s="169"/>
      <c r="BDX95" s="169"/>
      <c r="BDY95" s="169"/>
      <c r="BDZ95" s="169"/>
      <c r="BEA95" s="169"/>
      <c r="BEB95" s="169"/>
      <c r="BEC95" s="169"/>
      <c r="BED95" s="169"/>
      <c r="BEE95" s="169"/>
      <c r="BEF95" s="169"/>
      <c r="BEG95" s="169"/>
      <c r="BEH95" s="169"/>
      <c r="BEI95" s="169"/>
      <c r="BEJ95" s="169"/>
      <c r="BEK95" s="169"/>
      <c r="BEL95" s="169"/>
      <c r="BEM95" s="169"/>
      <c r="BEN95" s="169"/>
      <c r="BEO95" s="169"/>
      <c r="BEP95" s="169"/>
      <c r="BEQ95" s="169"/>
      <c r="BER95" s="169"/>
      <c r="BES95" s="169"/>
      <c r="BET95" s="169"/>
      <c r="BEU95" s="169"/>
      <c r="BEV95" s="169"/>
      <c r="BEW95" s="169"/>
      <c r="BEX95" s="169"/>
      <c r="BEY95" s="169"/>
      <c r="BEZ95" s="169"/>
      <c r="BFA95" s="169"/>
      <c r="BFB95" s="169"/>
      <c r="BFC95" s="169"/>
      <c r="BFD95" s="169"/>
      <c r="BFE95" s="169"/>
      <c r="BFF95" s="169"/>
      <c r="BFG95" s="169"/>
      <c r="BFH95" s="169"/>
      <c r="BFI95" s="169"/>
      <c r="BFJ95" s="169"/>
      <c r="BFK95" s="169"/>
      <c r="BFL95" s="169"/>
      <c r="BFM95" s="169"/>
      <c r="BFN95" s="169"/>
      <c r="BFO95" s="169"/>
      <c r="BFP95" s="169"/>
      <c r="BFQ95" s="169"/>
      <c r="BFR95" s="169"/>
      <c r="BFS95" s="169"/>
      <c r="BFT95" s="169"/>
      <c r="BFU95" s="169"/>
      <c r="BFV95" s="169"/>
      <c r="BFW95" s="169"/>
      <c r="BFX95" s="169"/>
      <c r="BFY95" s="169"/>
      <c r="BFZ95" s="169"/>
      <c r="BGA95" s="169"/>
      <c r="BGB95" s="169"/>
      <c r="BGC95" s="169"/>
      <c r="BGD95" s="169"/>
      <c r="BGE95" s="169"/>
      <c r="BGF95" s="169"/>
      <c r="BGG95" s="169"/>
      <c r="BGH95" s="169"/>
      <c r="BGI95" s="169"/>
      <c r="BGJ95" s="169"/>
      <c r="BGK95" s="169"/>
      <c r="BGL95" s="169"/>
      <c r="BGM95" s="169"/>
      <c r="BGN95" s="169"/>
      <c r="BGO95" s="169"/>
      <c r="BGP95" s="169"/>
      <c r="BGQ95" s="169"/>
      <c r="BGR95" s="169"/>
      <c r="BGS95" s="169"/>
      <c r="BGT95" s="169"/>
      <c r="BGU95" s="169"/>
      <c r="BGV95" s="169"/>
      <c r="BGW95" s="169"/>
      <c r="BGX95" s="169"/>
      <c r="BGY95" s="169"/>
      <c r="BGZ95" s="169"/>
      <c r="BHA95" s="169"/>
      <c r="BHB95" s="169"/>
      <c r="BHC95" s="169"/>
      <c r="BHD95" s="169"/>
      <c r="BHE95" s="169"/>
      <c r="BHF95" s="169"/>
      <c r="BHG95" s="169"/>
      <c r="BHH95" s="169"/>
      <c r="BHI95" s="169"/>
      <c r="BHJ95" s="169"/>
      <c r="BHK95" s="169"/>
      <c r="BHL95" s="169"/>
      <c r="BHM95" s="169"/>
      <c r="BHN95" s="169"/>
      <c r="BHO95" s="169"/>
      <c r="BHP95" s="169"/>
      <c r="BHQ95" s="169"/>
      <c r="BHR95" s="169"/>
      <c r="BHS95" s="169"/>
      <c r="BHT95" s="169"/>
      <c r="BHU95" s="169"/>
      <c r="BHV95" s="169"/>
      <c r="BHW95" s="169"/>
      <c r="BHX95" s="169"/>
      <c r="BHY95" s="169"/>
      <c r="BHZ95" s="169"/>
      <c r="BIA95" s="169"/>
      <c r="BIB95" s="169"/>
      <c r="BIC95" s="169"/>
      <c r="BID95" s="169"/>
      <c r="BIE95" s="169"/>
      <c r="BIF95" s="169"/>
      <c r="BIG95" s="169"/>
      <c r="BIH95" s="169"/>
      <c r="BII95" s="169"/>
      <c r="BIJ95" s="169"/>
      <c r="BIK95" s="169"/>
      <c r="BIL95" s="169"/>
      <c r="BIM95" s="169"/>
      <c r="BIN95" s="169"/>
      <c r="BIO95" s="169"/>
      <c r="BIP95" s="169"/>
      <c r="BIQ95" s="169"/>
      <c r="BIR95" s="169"/>
      <c r="BIS95" s="169"/>
      <c r="BIT95" s="169"/>
      <c r="BIU95" s="169"/>
      <c r="BIV95" s="169"/>
      <c r="BIW95" s="169"/>
      <c r="BIX95" s="169"/>
      <c r="BIY95" s="169"/>
      <c r="BIZ95" s="169"/>
      <c r="BJA95" s="169"/>
      <c r="BJB95" s="169"/>
      <c r="BJC95" s="169"/>
      <c r="BJD95" s="169"/>
      <c r="BJE95" s="169"/>
      <c r="BJF95" s="169"/>
      <c r="BJG95" s="169"/>
      <c r="BJH95" s="169"/>
      <c r="BJI95" s="169"/>
      <c r="BJJ95" s="169"/>
      <c r="BJK95" s="169"/>
      <c r="BJL95" s="169"/>
      <c r="BJM95" s="169"/>
      <c r="BJN95" s="169"/>
      <c r="BJO95" s="169"/>
      <c r="BJP95" s="169"/>
      <c r="BJQ95" s="169"/>
      <c r="BJR95" s="169"/>
      <c r="BJS95" s="169"/>
      <c r="BJT95" s="169"/>
      <c r="BJU95" s="169"/>
      <c r="BJV95" s="169"/>
      <c r="BJW95" s="169"/>
      <c r="BJX95" s="169"/>
      <c r="BJY95" s="169"/>
      <c r="BJZ95" s="169"/>
      <c r="BKA95" s="169"/>
      <c r="BKB95" s="169"/>
      <c r="BKC95" s="169"/>
      <c r="BKD95" s="169"/>
      <c r="BKE95" s="169"/>
      <c r="BKF95" s="169"/>
      <c r="BKG95" s="169"/>
      <c r="BKH95" s="169"/>
      <c r="BKI95" s="169"/>
      <c r="BKJ95" s="169"/>
      <c r="BKK95" s="169"/>
      <c r="BKL95" s="169"/>
      <c r="BKM95" s="169"/>
      <c r="BKN95" s="169"/>
      <c r="BKO95" s="169"/>
      <c r="BKP95" s="169"/>
      <c r="BKQ95" s="169"/>
      <c r="BKR95" s="169"/>
      <c r="BKS95" s="169"/>
      <c r="BKT95" s="169"/>
      <c r="BKU95" s="169"/>
      <c r="BKV95" s="169"/>
      <c r="BKW95" s="169"/>
      <c r="BKX95" s="169"/>
      <c r="BKY95" s="169"/>
      <c r="BKZ95" s="169"/>
      <c r="BLA95" s="169"/>
      <c r="BLB95" s="169"/>
      <c r="BLC95" s="169"/>
      <c r="BLD95" s="169"/>
      <c r="BLE95" s="169"/>
      <c r="BLF95" s="169"/>
      <c r="BLG95" s="169"/>
      <c r="BLH95" s="169"/>
      <c r="BLI95" s="169"/>
      <c r="BLJ95" s="169"/>
      <c r="BLK95" s="169"/>
      <c r="BLL95" s="169"/>
      <c r="BLM95" s="169"/>
      <c r="BLN95" s="169"/>
      <c r="BLO95" s="169"/>
      <c r="BLP95" s="169"/>
      <c r="BLQ95" s="169"/>
      <c r="BLR95" s="169"/>
      <c r="BLS95" s="169"/>
      <c r="BLT95" s="169"/>
      <c r="BLU95" s="169"/>
      <c r="BLV95" s="169"/>
      <c r="BLW95" s="169"/>
      <c r="BLX95" s="169"/>
      <c r="BLY95" s="169"/>
      <c r="BLZ95" s="169"/>
      <c r="BMA95" s="169"/>
      <c r="BMB95" s="169"/>
      <c r="BMC95" s="169"/>
      <c r="BMD95" s="169"/>
      <c r="BME95" s="169"/>
      <c r="BMF95" s="169"/>
      <c r="BMG95" s="169"/>
      <c r="BMH95" s="169"/>
      <c r="BMI95" s="169"/>
      <c r="BMJ95" s="169"/>
      <c r="BMK95" s="169"/>
      <c r="BML95" s="169"/>
      <c r="BMM95" s="169"/>
      <c r="BMN95" s="169"/>
      <c r="BMO95" s="169"/>
      <c r="BMP95" s="169"/>
      <c r="BMQ95" s="169"/>
      <c r="BMR95" s="169"/>
      <c r="BMS95" s="169"/>
      <c r="BMT95" s="169"/>
      <c r="BMU95" s="169"/>
      <c r="BMV95" s="169"/>
      <c r="BMW95" s="169"/>
      <c r="BMX95" s="169"/>
      <c r="BMY95" s="169"/>
      <c r="BMZ95" s="169"/>
      <c r="BNA95" s="169"/>
      <c r="BNB95" s="169"/>
      <c r="BNC95" s="169"/>
      <c r="BND95" s="169"/>
      <c r="BNE95" s="169"/>
      <c r="BNF95" s="169"/>
      <c r="BNG95" s="169"/>
      <c r="BNH95" s="169"/>
      <c r="BNI95" s="169"/>
      <c r="BNJ95" s="169"/>
      <c r="BNK95" s="169"/>
      <c r="BNL95" s="169"/>
      <c r="BNM95" s="169"/>
      <c r="BNN95" s="169"/>
      <c r="BNO95" s="169"/>
      <c r="BNP95" s="169"/>
      <c r="BNQ95" s="169"/>
      <c r="BNR95" s="169"/>
      <c r="BNS95" s="169"/>
      <c r="BNT95" s="169"/>
      <c r="BNU95" s="169"/>
      <c r="BNV95" s="169"/>
      <c r="BNW95" s="169"/>
      <c r="BNX95" s="169"/>
      <c r="BNY95" s="169"/>
      <c r="BNZ95" s="169"/>
      <c r="BOA95" s="169"/>
      <c r="BOB95" s="169"/>
      <c r="BOC95" s="169"/>
      <c r="BOD95" s="169"/>
      <c r="BOE95" s="169"/>
      <c r="BOF95" s="169"/>
      <c r="BOG95" s="169"/>
      <c r="BOH95" s="169"/>
      <c r="BOI95" s="169"/>
      <c r="BOJ95" s="169"/>
      <c r="BOK95" s="169"/>
      <c r="BOL95" s="169"/>
      <c r="BOM95" s="169"/>
      <c r="BON95" s="169"/>
      <c r="BOO95" s="169"/>
      <c r="BOP95" s="169"/>
      <c r="BOQ95" s="169"/>
      <c r="BOR95" s="169"/>
      <c r="BOS95" s="169"/>
      <c r="BOT95" s="169"/>
      <c r="BOU95" s="169"/>
      <c r="BOV95" s="169"/>
      <c r="BOW95" s="169"/>
      <c r="BOX95" s="169"/>
      <c r="BOY95" s="169"/>
      <c r="BOZ95" s="169"/>
      <c r="BPA95" s="169"/>
      <c r="BPB95" s="169"/>
      <c r="BPC95" s="169"/>
      <c r="BPD95" s="169"/>
      <c r="BPE95" s="169"/>
      <c r="BPF95" s="169"/>
      <c r="BPG95" s="169"/>
      <c r="BPH95" s="169"/>
      <c r="BPI95" s="169"/>
      <c r="BPJ95" s="169"/>
      <c r="BPK95" s="169"/>
      <c r="BPL95" s="169"/>
      <c r="BPM95" s="169"/>
      <c r="BPN95" s="169"/>
      <c r="BPO95" s="169"/>
      <c r="BPP95" s="169"/>
      <c r="BPQ95" s="169"/>
      <c r="BPR95" s="169"/>
      <c r="BPS95" s="169"/>
      <c r="BPT95" s="169"/>
      <c r="BPU95" s="169"/>
      <c r="BPV95" s="169"/>
      <c r="BPW95" s="169"/>
      <c r="BPX95" s="169"/>
      <c r="BPY95" s="169"/>
      <c r="BPZ95" s="169"/>
      <c r="BQA95" s="169"/>
      <c r="BQB95" s="169"/>
      <c r="BQC95" s="169"/>
      <c r="BQD95" s="169"/>
      <c r="BQE95" s="169"/>
      <c r="BQF95" s="169"/>
      <c r="BQG95" s="169"/>
      <c r="BQH95" s="169"/>
      <c r="BQI95" s="169"/>
      <c r="BQJ95" s="169"/>
      <c r="BQK95" s="169"/>
      <c r="BQL95" s="169"/>
      <c r="BQM95" s="169"/>
      <c r="BQN95" s="169"/>
      <c r="BQO95" s="169"/>
      <c r="BQP95" s="169"/>
      <c r="BQQ95" s="169"/>
      <c r="BQR95" s="169"/>
      <c r="BQS95" s="169"/>
      <c r="BQT95" s="169"/>
      <c r="BQU95" s="169"/>
      <c r="BQV95" s="169"/>
      <c r="BQW95" s="169"/>
      <c r="BQX95" s="169"/>
      <c r="BQY95" s="169"/>
      <c r="BQZ95" s="169"/>
      <c r="BRA95" s="169"/>
      <c r="BRB95" s="169"/>
      <c r="BRC95" s="169"/>
      <c r="BRD95" s="169"/>
      <c r="BRE95" s="169"/>
      <c r="BRF95" s="169"/>
      <c r="BRG95" s="169"/>
      <c r="BRH95" s="169"/>
      <c r="BRI95" s="169"/>
      <c r="BRJ95" s="169"/>
      <c r="BRK95" s="169"/>
      <c r="BRL95" s="169"/>
      <c r="BRM95" s="169"/>
      <c r="BRN95" s="169"/>
      <c r="BRO95" s="169"/>
      <c r="BRP95" s="169"/>
      <c r="BRQ95" s="169"/>
      <c r="BRR95" s="169"/>
      <c r="BRS95" s="169"/>
      <c r="BRT95" s="169"/>
      <c r="BRU95" s="169"/>
      <c r="BRV95" s="169"/>
      <c r="BRW95" s="169"/>
      <c r="BRX95" s="169"/>
      <c r="BRY95" s="169"/>
      <c r="BRZ95" s="169"/>
      <c r="BSA95" s="169"/>
      <c r="BSB95" s="169"/>
      <c r="BSC95" s="169"/>
      <c r="BSD95" s="169"/>
      <c r="BSE95" s="169"/>
      <c r="BSF95" s="169"/>
      <c r="BSG95" s="169"/>
      <c r="BSH95" s="169"/>
      <c r="BSI95" s="169"/>
      <c r="BSJ95" s="169"/>
      <c r="BSK95" s="169"/>
      <c r="BSL95" s="169"/>
      <c r="BSM95" s="169"/>
      <c r="BSN95" s="169"/>
      <c r="BSO95" s="169"/>
      <c r="BSP95" s="169"/>
      <c r="BSQ95" s="169"/>
      <c r="BSR95" s="169"/>
      <c r="BSS95" s="169"/>
      <c r="BST95" s="169"/>
      <c r="BSU95" s="169"/>
      <c r="BSV95" s="169"/>
      <c r="BSW95" s="169"/>
      <c r="BSX95" s="169"/>
      <c r="BSY95" s="169"/>
      <c r="BSZ95" s="169"/>
      <c r="BTA95" s="169"/>
      <c r="BTB95" s="169"/>
      <c r="BTC95" s="169"/>
      <c r="BTD95" s="169"/>
      <c r="BTE95" s="169"/>
      <c r="BTF95" s="169"/>
      <c r="BTG95" s="169"/>
      <c r="BTH95" s="169"/>
      <c r="BTI95" s="169"/>
      <c r="BTJ95" s="169"/>
      <c r="BTK95" s="169"/>
      <c r="BTL95" s="169"/>
      <c r="BTM95" s="169"/>
      <c r="BTN95" s="169"/>
      <c r="BTO95" s="169"/>
      <c r="BTP95" s="169"/>
      <c r="BTQ95" s="169"/>
      <c r="BTR95" s="169"/>
      <c r="BTS95" s="169"/>
      <c r="BTT95" s="169"/>
      <c r="BTU95" s="169"/>
      <c r="BTV95" s="169"/>
      <c r="BTW95" s="169"/>
      <c r="BTX95" s="169"/>
      <c r="BTY95" s="169"/>
      <c r="BTZ95" s="169"/>
      <c r="BUA95" s="169"/>
      <c r="BUB95" s="169"/>
      <c r="BUC95" s="169"/>
      <c r="BUD95" s="169"/>
      <c r="BUE95" s="169"/>
      <c r="BUF95" s="169"/>
      <c r="BUG95" s="169"/>
      <c r="BUH95" s="169"/>
      <c r="BUI95" s="169"/>
      <c r="BUJ95" s="169"/>
      <c r="BUK95" s="169"/>
      <c r="BUL95" s="169"/>
      <c r="BUM95" s="169"/>
      <c r="BUN95" s="169"/>
      <c r="BUO95" s="169"/>
      <c r="BUP95" s="169"/>
      <c r="BUQ95" s="169"/>
      <c r="BUR95" s="169"/>
      <c r="BUS95" s="169"/>
      <c r="BUT95" s="169"/>
      <c r="BUU95" s="169"/>
      <c r="BUV95" s="169"/>
      <c r="BUW95" s="169"/>
      <c r="BUX95" s="169"/>
      <c r="BUY95" s="169"/>
      <c r="BUZ95" s="169"/>
      <c r="BVA95" s="169"/>
      <c r="BVB95" s="169"/>
      <c r="BVC95" s="169"/>
      <c r="BVD95" s="169"/>
      <c r="BVE95" s="169"/>
      <c r="BVF95" s="169"/>
      <c r="BVG95" s="169"/>
      <c r="BVH95" s="169"/>
      <c r="BVI95" s="169"/>
      <c r="BVJ95" s="169"/>
      <c r="BVK95" s="169"/>
      <c r="BVL95" s="169"/>
      <c r="BVM95" s="169"/>
      <c r="BVN95" s="169"/>
      <c r="BVO95" s="169"/>
      <c r="BVP95" s="169"/>
      <c r="BVQ95" s="169"/>
      <c r="BVR95" s="169"/>
      <c r="BVS95" s="169"/>
      <c r="BVT95" s="169"/>
      <c r="BVU95" s="169"/>
      <c r="BVV95" s="169"/>
      <c r="BVW95" s="169"/>
      <c r="BVX95" s="169"/>
      <c r="BVY95" s="169"/>
      <c r="BVZ95" s="169"/>
      <c r="BWA95" s="169"/>
      <c r="BWB95" s="169"/>
      <c r="BWC95" s="169"/>
      <c r="BWD95" s="169"/>
      <c r="BWE95" s="169"/>
      <c r="BWF95" s="169"/>
      <c r="BWG95" s="169"/>
      <c r="BWH95" s="169"/>
      <c r="BWI95" s="169"/>
      <c r="BWJ95" s="169"/>
      <c r="BWK95" s="169"/>
      <c r="BWL95" s="169"/>
      <c r="BWM95" s="169"/>
      <c r="BWN95" s="169"/>
      <c r="BWO95" s="169"/>
      <c r="BWP95" s="169"/>
      <c r="BWQ95" s="169"/>
      <c r="BWR95" s="169"/>
      <c r="BWS95" s="169"/>
      <c r="BWT95" s="169"/>
      <c r="BWU95" s="169"/>
      <c r="BWV95" s="169"/>
      <c r="BWW95" s="169"/>
      <c r="BWX95" s="169"/>
      <c r="BWY95" s="169"/>
      <c r="BWZ95" s="169"/>
      <c r="BXA95" s="169"/>
      <c r="BXB95" s="169"/>
      <c r="BXC95" s="169"/>
      <c r="BXD95" s="169"/>
      <c r="BXE95" s="169"/>
      <c r="BXF95" s="169"/>
      <c r="BXG95" s="169"/>
      <c r="BXH95" s="169"/>
      <c r="BXI95" s="169"/>
      <c r="BXJ95" s="169"/>
      <c r="BXK95" s="169"/>
      <c r="BXL95" s="169"/>
      <c r="BXM95" s="169"/>
      <c r="BXN95" s="169"/>
      <c r="BXO95" s="169"/>
      <c r="BXP95" s="169"/>
      <c r="BXQ95" s="169"/>
      <c r="BXR95" s="169"/>
      <c r="BXS95" s="169"/>
      <c r="BXT95" s="169"/>
      <c r="BXU95" s="169"/>
      <c r="BXV95" s="169"/>
      <c r="BXW95" s="169"/>
      <c r="BXX95" s="169"/>
      <c r="BXY95" s="169"/>
      <c r="BXZ95" s="169"/>
      <c r="BYA95" s="169"/>
      <c r="BYB95" s="169"/>
      <c r="BYC95" s="169"/>
      <c r="BYD95" s="169"/>
      <c r="BYE95" s="169"/>
      <c r="BYF95" s="169"/>
      <c r="BYG95" s="169"/>
      <c r="BYH95" s="169"/>
      <c r="BYI95" s="169"/>
      <c r="BYJ95" s="169"/>
      <c r="BYK95" s="169"/>
      <c r="BYL95" s="169"/>
      <c r="BYM95" s="169"/>
      <c r="BYN95" s="169"/>
      <c r="BYO95" s="169"/>
      <c r="BYP95" s="169"/>
      <c r="BYQ95" s="169"/>
      <c r="BYR95" s="169"/>
      <c r="BYS95" s="169"/>
      <c r="BYT95" s="169"/>
      <c r="BYU95" s="169"/>
      <c r="BYV95" s="169"/>
      <c r="BYW95" s="169"/>
      <c r="BYX95" s="169"/>
      <c r="BYY95" s="169"/>
      <c r="BYZ95" s="169"/>
      <c r="BZA95" s="169"/>
      <c r="BZB95" s="169"/>
      <c r="BZC95" s="169"/>
      <c r="BZD95" s="169"/>
      <c r="BZE95" s="169"/>
      <c r="BZF95" s="169"/>
      <c r="BZG95" s="169"/>
      <c r="BZH95" s="169"/>
      <c r="BZI95" s="169"/>
      <c r="BZJ95" s="169"/>
      <c r="BZK95" s="169"/>
      <c r="BZL95" s="169"/>
      <c r="BZM95" s="169"/>
      <c r="BZN95" s="169"/>
      <c r="BZO95" s="169"/>
      <c r="BZP95" s="169"/>
      <c r="BZQ95" s="169"/>
      <c r="BZR95" s="169"/>
      <c r="BZS95" s="169"/>
      <c r="BZT95" s="169"/>
      <c r="BZU95" s="169"/>
      <c r="BZV95" s="169"/>
      <c r="BZW95" s="169"/>
      <c r="BZX95" s="169"/>
      <c r="BZY95" s="169"/>
      <c r="BZZ95" s="169"/>
      <c r="CAA95" s="169"/>
      <c r="CAB95" s="169"/>
      <c r="CAC95" s="169"/>
      <c r="CAD95" s="169"/>
      <c r="CAE95" s="169"/>
      <c r="CAF95" s="169"/>
      <c r="CAG95" s="169"/>
      <c r="CAH95" s="169"/>
      <c r="CAI95" s="169"/>
      <c r="CAJ95" s="169"/>
      <c r="CAK95" s="169"/>
      <c r="CAL95" s="169"/>
      <c r="CAM95" s="169"/>
      <c r="CAN95" s="169"/>
      <c r="CAO95" s="169"/>
      <c r="CAP95" s="169"/>
      <c r="CAQ95" s="169"/>
      <c r="CAR95" s="169"/>
      <c r="CAS95" s="169"/>
      <c r="CAT95" s="169"/>
      <c r="CAU95" s="169"/>
      <c r="CAV95" s="169"/>
      <c r="CAW95" s="169"/>
      <c r="CAX95" s="169"/>
      <c r="CAY95" s="169"/>
      <c r="CAZ95" s="169"/>
      <c r="CBA95" s="169"/>
      <c r="CBB95" s="169"/>
      <c r="CBC95" s="169"/>
      <c r="CBD95" s="169"/>
      <c r="CBE95" s="169"/>
      <c r="CBF95" s="169"/>
      <c r="CBG95" s="169"/>
      <c r="CBH95" s="169"/>
      <c r="CBI95" s="169"/>
      <c r="CBJ95" s="169"/>
      <c r="CBK95" s="169"/>
      <c r="CBL95" s="169"/>
      <c r="CBM95" s="169"/>
      <c r="CBN95" s="169"/>
      <c r="CBO95" s="169"/>
      <c r="CBP95" s="169"/>
      <c r="CBQ95" s="169"/>
      <c r="CBR95" s="169"/>
      <c r="CBS95" s="169"/>
      <c r="CBT95" s="169"/>
      <c r="CBU95" s="169"/>
      <c r="CBV95" s="169"/>
      <c r="CBW95" s="169"/>
      <c r="CBX95" s="169"/>
      <c r="CBY95" s="169"/>
      <c r="CBZ95" s="169"/>
      <c r="CCA95" s="169"/>
      <c r="CCB95" s="169"/>
      <c r="CCC95" s="169"/>
      <c r="CCD95" s="169"/>
      <c r="CCE95" s="169"/>
      <c r="CCF95" s="169"/>
      <c r="CCG95" s="169"/>
      <c r="CCH95" s="169"/>
      <c r="CCI95" s="169"/>
      <c r="CCJ95" s="169"/>
      <c r="CCK95" s="169"/>
      <c r="CCL95" s="169"/>
      <c r="CCM95" s="169"/>
      <c r="CCN95" s="169"/>
      <c r="CCO95" s="169"/>
      <c r="CCP95" s="169"/>
      <c r="CCQ95" s="169"/>
      <c r="CCR95" s="169"/>
      <c r="CCS95" s="169"/>
      <c r="CCT95" s="169"/>
      <c r="CCU95" s="169"/>
      <c r="CCV95" s="169"/>
      <c r="CCW95" s="169"/>
      <c r="CCX95" s="169"/>
      <c r="CCY95" s="169"/>
      <c r="CCZ95" s="169"/>
      <c r="CDA95" s="169"/>
      <c r="CDB95" s="169"/>
      <c r="CDC95" s="169"/>
      <c r="CDD95" s="169"/>
      <c r="CDE95" s="169"/>
      <c r="CDF95" s="169"/>
      <c r="CDG95" s="169"/>
      <c r="CDH95" s="169"/>
      <c r="CDI95" s="169"/>
      <c r="CDJ95" s="169"/>
      <c r="CDK95" s="169"/>
      <c r="CDL95" s="169"/>
      <c r="CDM95" s="169"/>
      <c r="CDN95" s="169"/>
      <c r="CDO95" s="169"/>
      <c r="CDP95" s="169"/>
      <c r="CDQ95" s="169"/>
      <c r="CDR95" s="169"/>
      <c r="CDS95" s="169"/>
      <c r="CDT95" s="169"/>
      <c r="CDU95" s="169"/>
      <c r="CDV95" s="169"/>
      <c r="CDW95" s="169"/>
      <c r="CDX95" s="169"/>
      <c r="CDY95" s="169"/>
      <c r="CDZ95" s="169"/>
      <c r="CEA95" s="169"/>
      <c r="CEB95" s="169"/>
      <c r="CEC95" s="169"/>
      <c r="CED95" s="169"/>
      <c r="CEE95" s="169"/>
      <c r="CEF95" s="169"/>
      <c r="CEG95" s="169"/>
      <c r="CEH95" s="169"/>
      <c r="CEI95" s="169"/>
      <c r="CEJ95" s="169"/>
      <c r="CEK95" s="169"/>
      <c r="CEL95" s="169"/>
      <c r="CEM95" s="169"/>
      <c r="CEN95" s="169"/>
      <c r="CEO95" s="169"/>
      <c r="CEP95" s="169"/>
      <c r="CEQ95" s="169"/>
      <c r="CER95" s="169"/>
      <c r="CES95" s="169"/>
      <c r="CET95" s="169"/>
      <c r="CEU95" s="169"/>
      <c r="CEV95" s="169"/>
      <c r="CEW95" s="169"/>
      <c r="CEX95" s="169"/>
      <c r="CEY95" s="169"/>
      <c r="CEZ95" s="169"/>
      <c r="CFA95" s="169"/>
      <c r="CFB95" s="169"/>
      <c r="CFC95" s="169"/>
      <c r="CFD95" s="169"/>
      <c r="CFE95" s="169"/>
      <c r="CFF95" s="169"/>
      <c r="CFG95" s="169"/>
      <c r="CFH95" s="169"/>
      <c r="CFI95" s="169"/>
      <c r="CFJ95" s="169"/>
      <c r="CFK95" s="169"/>
      <c r="CFL95" s="169"/>
      <c r="CFM95" s="169"/>
      <c r="CFN95" s="169"/>
      <c r="CFO95" s="169"/>
      <c r="CFP95" s="169"/>
      <c r="CFQ95" s="169"/>
      <c r="CFR95" s="169"/>
      <c r="CFS95" s="169"/>
      <c r="CFT95" s="169"/>
      <c r="CFU95" s="169"/>
      <c r="CFV95" s="169"/>
      <c r="CFW95" s="169"/>
      <c r="CFX95" s="169"/>
      <c r="CFY95" s="169"/>
      <c r="CFZ95" s="169"/>
      <c r="CGA95" s="169"/>
      <c r="CGB95" s="169"/>
      <c r="CGC95" s="169"/>
      <c r="CGD95" s="169"/>
      <c r="CGE95" s="169"/>
      <c r="CGF95" s="169"/>
      <c r="CGG95" s="169"/>
      <c r="CGH95" s="169"/>
      <c r="CGI95" s="169"/>
      <c r="CGJ95" s="169"/>
      <c r="CGK95" s="169"/>
      <c r="CGL95" s="169"/>
      <c r="CGM95" s="169"/>
      <c r="CGN95" s="169"/>
      <c r="CGO95" s="169"/>
      <c r="CGP95" s="169"/>
      <c r="CGQ95" s="169"/>
      <c r="CGR95" s="169"/>
      <c r="CGS95" s="169"/>
      <c r="CGT95" s="169"/>
      <c r="CGU95" s="169"/>
      <c r="CGV95" s="169"/>
      <c r="CGW95" s="169"/>
      <c r="CGX95" s="169"/>
      <c r="CGY95" s="169"/>
      <c r="CGZ95" s="169"/>
      <c r="CHA95" s="169"/>
      <c r="CHB95" s="169"/>
      <c r="CHC95" s="169"/>
      <c r="CHD95" s="169"/>
      <c r="CHE95" s="169"/>
      <c r="CHF95" s="169"/>
      <c r="CHG95" s="169"/>
      <c r="CHH95" s="169"/>
      <c r="CHI95" s="169"/>
      <c r="CHJ95" s="169"/>
      <c r="CHK95" s="169"/>
      <c r="CHL95" s="169"/>
      <c r="CHM95" s="169"/>
      <c r="CHN95" s="169"/>
      <c r="CHO95" s="169"/>
      <c r="CHP95" s="169"/>
      <c r="CHQ95" s="169"/>
      <c r="CHR95" s="169"/>
      <c r="CHS95" s="169"/>
      <c r="CHT95" s="169"/>
      <c r="CHU95" s="169"/>
      <c r="CHV95" s="169"/>
      <c r="CHW95" s="169"/>
      <c r="CHX95" s="169"/>
      <c r="CHY95" s="169"/>
      <c r="CHZ95" s="169"/>
      <c r="CIA95" s="169"/>
      <c r="CIB95" s="169"/>
      <c r="CIC95" s="169"/>
      <c r="CID95" s="169"/>
      <c r="CIE95" s="169"/>
      <c r="CIF95" s="169"/>
      <c r="CIG95" s="169"/>
      <c r="CIH95" s="169"/>
      <c r="CII95" s="169"/>
      <c r="CIJ95" s="169"/>
      <c r="CIK95" s="169"/>
      <c r="CIL95" s="169"/>
      <c r="CIM95" s="169"/>
      <c r="CIN95" s="169"/>
      <c r="CIO95" s="169"/>
      <c r="CIP95" s="169"/>
      <c r="CIQ95" s="169"/>
      <c r="CIR95" s="169"/>
      <c r="CIS95" s="169"/>
      <c r="CIT95" s="169"/>
      <c r="CIU95" s="169"/>
      <c r="CIV95" s="169"/>
      <c r="CIW95" s="169"/>
      <c r="CIX95" s="169"/>
      <c r="CIY95" s="169"/>
      <c r="CIZ95" s="169"/>
      <c r="CJA95" s="169"/>
      <c r="CJB95" s="169"/>
      <c r="CJC95" s="169"/>
      <c r="CJD95" s="169"/>
      <c r="CJE95" s="169"/>
      <c r="CJF95" s="169"/>
      <c r="CJG95" s="169"/>
      <c r="CJH95" s="169"/>
      <c r="CJI95" s="169"/>
      <c r="CJJ95" s="169"/>
      <c r="CJK95" s="169"/>
      <c r="CJL95" s="169"/>
      <c r="CJM95" s="169"/>
      <c r="CJN95" s="169"/>
      <c r="CJO95" s="169"/>
      <c r="CJP95" s="169"/>
      <c r="CJQ95" s="169"/>
      <c r="CJR95" s="169"/>
      <c r="CJS95" s="169"/>
      <c r="CJT95" s="169"/>
      <c r="CJU95" s="169"/>
      <c r="CJV95" s="169"/>
      <c r="CJW95" s="169"/>
      <c r="CJX95" s="169"/>
      <c r="CJY95" s="169"/>
      <c r="CJZ95" s="169"/>
      <c r="CKA95" s="169"/>
      <c r="CKB95" s="169"/>
      <c r="CKC95" s="169"/>
      <c r="CKD95" s="169"/>
      <c r="CKE95" s="169"/>
      <c r="CKF95" s="169"/>
      <c r="CKG95" s="169"/>
      <c r="CKH95" s="169"/>
      <c r="CKI95" s="169"/>
      <c r="CKJ95" s="169"/>
      <c r="CKK95" s="169"/>
      <c r="CKL95" s="169"/>
      <c r="CKM95" s="169"/>
      <c r="CKN95" s="169"/>
      <c r="CKO95" s="169"/>
      <c r="CKP95" s="169"/>
      <c r="CKQ95" s="169"/>
      <c r="CKR95" s="169"/>
      <c r="CKS95" s="169"/>
      <c r="CKT95" s="169"/>
      <c r="CKU95" s="169"/>
      <c r="CKV95" s="169"/>
      <c r="CKW95" s="169"/>
      <c r="CKX95" s="169"/>
      <c r="CKY95" s="169"/>
      <c r="CKZ95" s="169"/>
      <c r="CLA95" s="169"/>
      <c r="CLB95" s="169"/>
      <c r="CLC95" s="169"/>
      <c r="CLD95" s="169"/>
      <c r="CLE95" s="169"/>
      <c r="CLF95" s="169"/>
      <c r="CLG95" s="169"/>
      <c r="CLH95" s="169"/>
      <c r="CLI95" s="169"/>
      <c r="CLJ95" s="169"/>
      <c r="CLK95" s="169"/>
      <c r="CLL95" s="169"/>
      <c r="CLM95" s="169"/>
      <c r="CLN95" s="169"/>
      <c r="CLO95" s="169"/>
      <c r="CLP95" s="169"/>
      <c r="CLQ95" s="169"/>
      <c r="CLR95" s="169"/>
      <c r="CLS95" s="169"/>
      <c r="CLT95" s="169"/>
      <c r="CLU95" s="169"/>
      <c r="CLV95" s="169"/>
      <c r="CLW95" s="169"/>
      <c r="CLX95" s="169"/>
      <c r="CLY95" s="169"/>
      <c r="CLZ95" s="169"/>
      <c r="CMA95" s="169"/>
      <c r="CMB95" s="169"/>
      <c r="CMC95" s="169"/>
      <c r="CMD95" s="169"/>
      <c r="CME95" s="169"/>
      <c r="CMF95" s="169"/>
      <c r="CMG95" s="169"/>
      <c r="CMH95" s="169"/>
      <c r="CMI95" s="169"/>
      <c r="CMJ95" s="169"/>
      <c r="CMK95" s="169"/>
      <c r="CML95" s="169"/>
      <c r="CMM95" s="169"/>
      <c r="CMN95" s="169"/>
      <c r="CMO95" s="169"/>
      <c r="CMP95" s="169"/>
      <c r="CMQ95" s="169"/>
      <c r="CMR95" s="169"/>
      <c r="CMS95" s="169"/>
      <c r="CMT95" s="169"/>
      <c r="CMU95" s="169"/>
      <c r="CMV95" s="169"/>
      <c r="CMW95" s="169"/>
      <c r="CMX95" s="169"/>
      <c r="CMY95" s="169"/>
      <c r="CMZ95" s="169"/>
      <c r="CNA95" s="169"/>
      <c r="CNB95" s="169"/>
      <c r="CNC95" s="169"/>
      <c r="CND95" s="169"/>
      <c r="CNE95" s="169"/>
      <c r="CNF95" s="169"/>
      <c r="CNG95" s="169"/>
      <c r="CNH95" s="169"/>
      <c r="CNI95" s="169"/>
      <c r="CNJ95" s="169"/>
      <c r="CNK95" s="169"/>
      <c r="CNL95" s="169"/>
      <c r="CNM95" s="169"/>
      <c r="CNN95" s="169"/>
      <c r="CNO95" s="169"/>
      <c r="CNP95" s="169"/>
      <c r="CNQ95" s="169"/>
      <c r="CNR95" s="169"/>
      <c r="CNS95" s="169"/>
      <c r="CNT95" s="169"/>
      <c r="CNU95" s="169"/>
      <c r="CNV95" s="169"/>
      <c r="CNW95" s="169"/>
      <c r="CNX95" s="169"/>
      <c r="CNY95" s="169"/>
      <c r="CNZ95" s="169"/>
      <c r="COA95" s="169"/>
      <c r="COB95" s="169"/>
      <c r="COC95" s="169"/>
      <c r="COD95" s="169"/>
      <c r="COE95" s="169"/>
      <c r="COF95" s="169"/>
      <c r="COG95" s="169"/>
      <c r="COH95" s="169"/>
      <c r="COI95" s="169"/>
      <c r="COJ95" s="169"/>
      <c r="COK95" s="169"/>
      <c r="COL95" s="169"/>
      <c r="COM95" s="169"/>
      <c r="CON95" s="169"/>
      <c r="COO95" s="169"/>
      <c r="COP95" s="169"/>
      <c r="COQ95" s="169"/>
      <c r="COR95" s="169"/>
      <c r="COS95" s="169"/>
      <c r="COT95" s="169"/>
      <c r="COU95" s="169"/>
      <c r="COV95" s="169"/>
      <c r="COW95" s="169"/>
      <c r="COX95" s="169"/>
      <c r="COY95" s="169"/>
      <c r="COZ95" s="169"/>
      <c r="CPA95" s="169"/>
      <c r="CPB95" s="169"/>
      <c r="CPC95" s="169"/>
      <c r="CPD95" s="169"/>
      <c r="CPE95" s="169"/>
      <c r="CPF95" s="169"/>
      <c r="CPG95" s="169"/>
      <c r="CPH95" s="169"/>
      <c r="CPI95" s="169"/>
      <c r="CPJ95" s="169"/>
      <c r="CPK95" s="169"/>
      <c r="CPL95" s="169"/>
      <c r="CPM95" s="169"/>
      <c r="CPN95" s="169"/>
      <c r="CPO95" s="169"/>
      <c r="CPP95" s="169"/>
      <c r="CPQ95" s="169"/>
      <c r="CPR95" s="169"/>
      <c r="CPS95" s="169"/>
      <c r="CPT95" s="169"/>
      <c r="CPU95" s="169"/>
      <c r="CPV95" s="169"/>
      <c r="CPW95" s="169"/>
      <c r="CPX95" s="169"/>
      <c r="CPY95" s="169"/>
      <c r="CPZ95" s="169"/>
      <c r="CQA95" s="169"/>
      <c r="CQB95" s="169"/>
      <c r="CQC95" s="169"/>
      <c r="CQD95" s="169"/>
      <c r="CQE95" s="169"/>
      <c r="CQF95" s="169"/>
      <c r="CQG95" s="169"/>
      <c r="CQH95" s="169"/>
      <c r="CQI95" s="169"/>
      <c r="CQJ95" s="169"/>
      <c r="CQK95" s="169"/>
      <c r="CQL95" s="169"/>
      <c r="CQM95" s="169"/>
      <c r="CQN95" s="169"/>
      <c r="CQO95" s="169"/>
      <c r="CQP95" s="169"/>
      <c r="CQQ95" s="169"/>
      <c r="CQR95" s="169"/>
      <c r="CQS95" s="169"/>
      <c r="CQT95" s="169"/>
      <c r="CQU95" s="169"/>
      <c r="CQV95" s="169"/>
      <c r="CQW95" s="169"/>
      <c r="CQX95" s="169"/>
      <c r="CQY95" s="169"/>
      <c r="CQZ95" s="169"/>
      <c r="CRA95" s="169"/>
      <c r="CRB95" s="169"/>
      <c r="CRC95" s="169"/>
      <c r="CRD95" s="169"/>
      <c r="CRE95" s="169"/>
      <c r="CRF95" s="169"/>
      <c r="CRG95" s="169"/>
      <c r="CRH95" s="169"/>
      <c r="CRI95" s="169"/>
      <c r="CRJ95" s="169"/>
      <c r="CRK95" s="169"/>
      <c r="CRL95" s="169"/>
      <c r="CRM95" s="169"/>
      <c r="CRN95" s="169"/>
      <c r="CRO95" s="169"/>
      <c r="CRP95" s="169"/>
      <c r="CRQ95" s="169"/>
      <c r="CRR95" s="169"/>
      <c r="CRS95" s="169"/>
      <c r="CRT95" s="169"/>
      <c r="CRU95" s="169"/>
      <c r="CRV95" s="169"/>
      <c r="CRW95" s="169"/>
      <c r="CRX95" s="169"/>
      <c r="CRY95" s="169"/>
      <c r="CRZ95" s="169"/>
      <c r="CSA95" s="169"/>
      <c r="CSB95" s="169"/>
      <c r="CSC95" s="169"/>
      <c r="CSD95" s="169"/>
      <c r="CSE95" s="169"/>
      <c r="CSF95" s="169"/>
      <c r="CSG95" s="169"/>
      <c r="CSH95" s="169"/>
      <c r="CSI95" s="169"/>
      <c r="CSJ95" s="169"/>
      <c r="CSK95" s="169"/>
      <c r="CSL95" s="169"/>
      <c r="CSM95" s="169"/>
      <c r="CSN95" s="169"/>
      <c r="CSO95" s="169"/>
      <c r="CSP95" s="169"/>
      <c r="CSQ95" s="169"/>
      <c r="CSR95" s="169"/>
      <c r="CSS95" s="169"/>
      <c r="CST95" s="169"/>
      <c r="CSU95" s="169"/>
      <c r="CSV95" s="169"/>
      <c r="CSW95" s="169"/>
      <c r="CSX95" s="169"/>
      <c r="CSY95" s="169"/>
      <c r="CSZ95" s="169"/>
      <c r="CTA95" s="169"/>
      <c r="CTB95" s="169"/>
      <c r="CTC95" s="169"/>
      <c r="CTD95" s="169"/>
      <c r="CTE95" s="169"/>
      <c r="CTF95" s="169"/>
      <c r="CTG95" s="169"/>
      <c r="CTH95" s="169"/>
      <c r="CTI95" s="169"/>
      <c r="CTJ95" s="169"/>
      <c r="CTK95" s="169"/>
      <c r="CTL95" s="169"/>
      <c r="CTM95" s="169"/>
      <c r="CTN95" s="169"/>
      <c r="CTO95" s="169"/>
      <c r="CTP95" s="169"/>
      <c r="CTQ95" s="169"/>
      <c r="CTR95" s="169"/>
      <c r="CTS95" s="169"/>
      <c r="CTT95" s="169"/>
      <c r="CTU95" s="169"/>
      <c r="CTV95" s="169"/>
      <c r="CTW95" s="169"/>
      <c r="CTX95" s="169"/>
      <c r="CTY95" s="169"/>
      <c r="CTZ95" s="169"/>
      <c r="CUA95" s="169"/>
      <c r="CUB95" s="169"/>
      <c r="CUC95" s="169"/>
      <c r="CUD95" s="169"/>
      <c r="CUE95" s="169"/>
      <c r="CUF95" s="169"/>
      <c r="CUG95" s="169"/>
      <c r="CUH95" s="169"/>
      <c r="CUI95" s="169"/>
      <c r="CUJ95" s="169"/>
      <c r="CUK95" s="169"/>
      <c r="CUL95" s="169"/>
      <c r="CUM95" s="169"/>
      <c r="CUN95" s="169"/>
      <c r="CUO95" s="169"/>
      <c r="CUP95" s="169"/>
      <c r="CUQ95" s="169"/>
      <c r="CUR95" s="169"/>
      <c r="CUS95" s="169"/>
      <c r="CUT95" s="169"/>
      <c r="CUU95" s="169"/>
      <c r="CUV95" s="169"/>
      <c r="CUW95" s="169"/>
      <c r="CUX95" s="169"/>
      <c r="CUY95" s="169"/>
      <c r="CUZ95" s="169"/>
      <c r="CVA95" s="169"/>
      <c r="CVB95" s="169"/>
      <c r="CVC95" s="169"/>
      <c r="CVD95" s="169"/>
      <c r="CVE95" s="169"/>
      <c r="CVF95" s="169"/>
      <c r="CVG95" s="169"/>
      <c r="CVH95" s="169"/>
      <c r="CVI95" s="169"/>
      <c r="CVJ95" s="169"/>
      <c r="CVK95" s="169"/>
      <c r="CVL95" s="169"/>
      <c r="CVM95" s="169"/>
      <c r="CVN95" s="169"/>
      <c r="CVO95" s="169"/>
      <c r="CVP95" s="169"/>
      <c r="CVQ95" s="169"/>
      <c r="CVR95" s="169"/>
      <c r="CVS95" s="169"/>
      <c r="CVT95" s="169"/>
      <c r="CVU95" s="169"/>
      <c r="CVV95" s="169"/>
      <c r="CVW95" s="169"/>
      <c r="CVX95" s="169"/>
      <c r="CVY95" s="169"/>
      <c r="CVZ95" s="169"/>
      <c r="CWA95" s="169"/>
      <c r="CWB95" s="169"/>
      <c r="CWC95" s="169"/>
      <c r="CWD95" s="169"/>
      <c r="CWE95" s="169"/>
      <c r="CWF95" s="169"/>
      <c r="CWG95" s="169"/>
      <c r="CWH95" s="169"/>
      <c r="CWI95" s="169"/>
      <c r="CWJ95" s="169"/>
      <c r="CWK95" s="169"/>
      <c r="CWL95" s="169"/>
      <c r="CWM95" s="169"/>
      <c r="CWN95" s="169"/>
      <c r="CWO95" s="169"/>
      <c r="CWP95" s="169"/>
      <c r="CWQ95" s="169"/>
      <c r="CWR95" s="169"/>
      <c r="CWS95" s="169"/>
      <c r="CWT95" s="169"/>
      <c r="CWU95" s="169"/>
      <c r="CWV95" s="169"/>
      <c r="CWW95" s="169"/>
      <c r="CWX95" s="169"/>
      <c r="CWY95" s="169"/>
      <c r="CWZ95" s="169"/>
      <c r="CXA95" s="169"/>
      <c r="CXB95" s="169"/>
      <c r="CXC95" s="169"/>
      <c r="CXD95" s="169"/>
      <c r="CXE95" s="169"/>
      <c r="CXF95" s="169"/>
      <c r="CXG95" s="169"/>
      <c r="CXH95" s="169"/>
      <c r="CXI95" s="169"/>
      <c r="CXJ95" s="169"/>
      <c r="CXK95" s="169"/>
      <c r="CXL95" s="169"/>
      <c r="CXM95" s="169"/>
      <c r="CXN95" s="169"/>
      <c r="CXO95" s="169"/>
      <c r="CXP95" s="169"/>
      <c r="CXQ95" s="169"/>
      <c r="CXR95" s="169"/>
      <c r="CXS95" s="169"/>
      <c r="CXT95" s="169"/>
      <c r="CXU95" s="169"/>
      <c r="CXV95" s="169"/>
      <c r="CXW95" s="169"/>
      <c r="CXX95" s="169"/>
      <c r="CXY95" s="169"/>
      <c r="CXZ95" s="169"/>
      <c r="CYA95" s="169"/>
      <c r="CYB95" s="169"/>
      <c r="CYC95" s="169"/>
      <c r="CYD95" s="169"/>
      <c r="CYE95" s="169"/>
      <c r="CYF95" s="169"/>
      <c r="CYG95" s="169"/>
      <c r="CYH95" s="169"/>
      <c r="CYI95" s="169"/>
      <c r="CYJ95" s="169"/>
      <c r="CYK95" s="169"/>
      <c r="CYL95" s="169"/>
      <c r="CYM95" s="169"/>
      <c r="CYN95" s="169"/>
      <c r="CYO95" s="169"/>
      <c r="CYP95" s="169"/>
      <c r="CYQ95" s="169"/>
      <c r="CYR95" s="169"/>
      <c r="CYS95" s="169"/>
      <c r="CYT95" s="169"/>
      <c r="CYU95" s="169"/>
      <c r="CYV95" s="169"/>
      <c r="CYW95" s="169"/>
      <c r="CYX95" s="169"/>
      <c r="CYY95" s="169"/>
      <c r="CYZ95" s="169"/>
      <c r="CZA95" s="169"/>
      <c r="CZB95" s="169"/>
      <c r="CZC95" s="169"/>
      <c r="CZD95" s="169"/>
      <c r="CZE95" s="169"/>
      <c r="CZF95" s="169"/>
      <c r="CZG95" s="169"/>
      <c r="CZH95" s="169"/>
      <c r="CZI95" s="169"/>
      <c r="CZJ95" s="169"/>
      <c r="CZK95" s="169"/>
      <c r="CZL95" s="169"/>
      <c r="CZM95" s="169"/>
      <c r="CZN95" s="169"/>
      <c r="CZO95" s="169"/>
      <c r="CZP95" s="169"/>
      <c r="CZQ95" s="169"/>
      <c r="CZR95" s="169"/>
      <c r="CZS95" s="169"/>
      <c r="CZT95" s="169"/>
      <c r="CZU95" s="169"/>
      <c r="CZV95" s="169"/>
      <c r="CZW95" s="169"/>
      <c r="CZX95" s="169"/>
      <c r="CZY95" s="169"/>
      <c r="CZZ95" s="169"/>
      <c r="DAA95" s="169"/>
      <c r="DAB95" s="169"/>
      <c r="DAC95" s="169"/>
      <c r="DAD95" s="169"/>
      <c r="DAE95" s="169"/>
      <c r="DAF95" s="169"/>
      <c r="DAG95" s="169"/>
      <c r="DAH95" s="169"/>
      <c r="DAI95" s="169"/>
      <c r="DAJ95" s="169"/>
      <c r="DAK95" s="169"/>
      <c r="DAL95" s="169"/>
      <c r="DAM95" s="169"/>
      <c r="DAN95" s="169"/>
      <c r="DAO95" s="169"/>
      <c r="DAP95" s="169"/>
      <c r="DAQ95" s="169"/>
      <c r="DAR95" s="169"/>
      <c r="DAS95" s="169"/>
      <c r="DAT95" s="169"/>
      <c r="DAU95" s="169"/>
      <c r="DAV95" s="169"/>
      <c r="DAW95" s="169"/>
      <c r="DAX95" s="169"/>
      <c r="DAY95" s="169"/>
      <c r="DAZ95" s="169"/>
      <c r="DBA95" s="169"/>
      <c r="DBB95" s="169"/>
      <c r="DBC95" s="169"/>
      <c r="DBD95" s="169"/>
      <c r="DBE95" s="169"/>
      <c r="DBF95" s="169"/>
      <c r="DBG95" s="169"/>
      <c r="DBH95" s="169"/>
      <c r="DBI95" s="169"/>
      <c r="DBJ95" s="169"/>
      <c r="DBK95" s="169"/>
      <c r="DBL95" s="169"/>
      <c r="DBM95" s="169"/>
      <c r="DBN95" s="169"/>
      <c r="DBO95" s="169"/>
      <c r="DBP95" s="169"/>
      <c r="DBQ95" s="169"/>
      <c r="DBR95" s="169"/>
      <c r="DBS95" s="169"/>
      <c r="DBT95" s="169"/>
      <c r="DBU95" s="169"/>
      <c r="DBV95" s="169"/>
      <c r="DBW95" s="169"/>
      <c r="DBX95" s="169"/>
      <c r="DBY95" s="169"/>
      <c r="DBZ95" s="169"/>
      <c r="DCA95" s="169"/>
      <c r="DCB95" s="169"/>
      <c r="DCC95" s="169"/>
      <c r="DCD95" s="169"/>
      <c r="DCE95" s="169"/>
      <c r="DCF95" s="169"/>
      <c r="DCG95" s="169"/>
      <c r="DCH95" s="169"/>
      <c r="DCI95" s="169"/>
      <c r="DCJ95" s="169"/>
      <c r="DCK95" s="169"/>
      <c r="DCL95" s="169"/>
      <c r="DCM95" s="169"/>
      <c r="DCN95" s="169"/>
      <c r="DCO95" s="169"/>
      <c r="DCP95" s="169"/>
      <c r="DCQ95" s="169"/>
      <c r="DCR95" s="169"/>
      <c r="DCS95" s="169"/>
      <c r="DCT95" s="169"/>
      <c r="DCU95" s="169"/>
      <c r="DCV95" s="169"/>
      <c r="DCW95" s="169"/>
      <c r="DCX95" s="169"/>
      <c r="DCY95" s="169"/>
      <c r="DCZ95" s="169"/>
      <c r="DDA95" s="169"/>
      <c r="DDB95" s="169"/>
      <c r="DDC95" s="169"/>
      <c r="DDD95" s="169"/>
      <c r="DDE95" s="169"/>
      <c r="DDF95" s="169"/>
      <c r="DDG95" s="169"/>
      <c r="DDH95" s="169"/>
      <c r="DDI95" s="169"/>
      <c r="DDJ95" s="169"/>
      <c r="DDK95" s="169"/>
      <c r="DDL95" s="169"/>
      <c r="DDM95" s="169"/>
      <c r="DDN95" s="169"/>
      <c r="DDO95" s="169"/>
      <c r="DDP95" s="169"/>
      <c r="DDQ95" s="169"/>
      <c r="DDR95" s="169"/>
      <c r="DDS95" s="169"/>
      <c r="DDT95" s="169"/>
      <c r="DDU95" s="169"/>
      <c r="DDV95" s="169"/>
      <c r="DDW95" s="169"/>
      <c r="DDX95" s="169"/>
      <c r="DDY95" s="169"/>
      <c r="DDZ95" s="169"/>
      <c r="DEA95" s="169"/>
      <c r="DEB95" s="169"/>
      <c r="DEC95" s="169"/>
      <c r="DED95" s="169"/>
      <c r="DEE95" s="169"/>
      <c r="DEF95" s="169"/>
      <c r="DEG95" s="169"/>
      <c r="DEH95" s="169"/>
      <c r="DEI95" s="169"/>
      <c r="DEJ95" s="169"/>
      <c r="DEK95" s="169"/>
      <c r="DEL95" s="169"/>
      <c r="DEM95" s="169"/>
      <c r="DEN95" s="169"/>
      <c r="DEO95" s="169"/>
      <c r="DEP95" s="169"/>
      <c r="DEQ95" s="169"/>
      <c r="DER95" s="169"/>
      <c r="DES95" s="169"/>
      <c r="DET95" s="169"/>
      <c r="DEU95" s="169"/>
      <c r="DEV95" s="169"/>
      <c r="DEW95" s="169"/>
      <c r="DEX95" s="169"/>
      <c r="DEY95" s="169"/>
      <c r="DEZ95" s="169"/>
      <c r="DFA95" s="169"/>
      <c r="DFB95" s="169"/>
      <c r="DFC95" s="169"/>
      <c r="DFD95" s="169"/>
      <c r="DFE95" s="169"/>
      <c r="DFF95" s="169"/>
      <c r="DFG95" s="169"/>
      <c r="DFH95" s="169"/>
      <c r="DFI95" s="169"/>
      <c r="DFJ95" s="169"/>
      <c r="DFK95" s="169"/>
      <c r="DFL95" s="169"/>
      <c r="DFM95" s="169"/>
      <c r="DFN95" s="169"/>
      <c r="DFO95" s="169"/>
      <c r="DFP95" s="169"/>
      <c r="DFQ95" s="169"/>
      <c r="DFR95" s="169"/>
      <c r="DFS95" s="169"/>
      <c r="DFT95" s="169"/>
      <c r="DFU95" s="169"/>
      <c r="DFV95" s="169"/>
      <c r="DFW95" s="169"/>
      <c r="DFX95" s="169"/>
      <c r="DFY95" s="169"/>
      <c r="DFZ95" s="169"/>
      <c r="DGA95" s="169"/>
      <c r="DGB95" s="169"/>
      <c r="DGC95" s="169"/>
      <c r="DGD95" s="169"/>
      <c r="DGE95" s="169"/>
      <c r="DGF95" s="169"/>
      <c r="DGG95" s="169"/>
      <c r="DGH95" s="169"/>
      <c r="DGI95" s="169"/>
      <c r="DGJ95" s="169"/>
      <c r="DGK95" s="169"/>
      <c r="DGL95" s="169"/>
      <c r="DGM95" s="169"/>
      <c r="DGN95" s="169"/>
      <c r="DGO95" s="169"/>
      <c r="DGP95" s="169"/>
      <c r="DGQ95" s="169"/>
      <c r="DGR95" s="169"/>
      <c r="DGS95" s="169"/>
      <c r="DGT95" s="169"/>
      <c r="DGU95" s="169"/>
      <c r="DGV95" s="169"/>
      <c r="DGW95" s="169"/>
      <c r="DGX95" s="169"/>
      <c r="DGY95" s="169"/>
      <c r="DGZ95" s="169"/>
      <c r="DHA95" s="169"/>
      <c r="DHB95" s="169"/>
      <c r="DHC95" s="169"/>
      <c r="DHD95" s="169"/>
      <c r="DHE95" s="169"/>
      <c r="DHF95" s="169"/>
      <c r="DHG95" s="169"/>
      <c r="DHH95" s="169"/>
      <c r="DHI95" s="169"/>
      <c r="DHJ95" s="169"/>
      <c r="DHK95" s="169"/>
      <c r="DHL95" s="169"/>
      <c r="DHM95" s="169"/>
      <c r="DHN95" s="169"/>
      <c r="DHO95" s="169"/>
      <c r="DHP95" s="169"/>
      <c r="DHQ95" s="169"/>
      <c r="DHR95" s="169"/>
      <c r="DHS95" s="169"/>
      <c r="DHT95" s="169"/>
      <c r="DHU95" s="169"/>
      <c r="DHV95" s="169"/>
      <c r="DHW95" s="169"/>
      <c r="DHX95" s="169"/>
      <c r="DHY95" s="169"/>
      <c r="DHZ95" s="169"/>
      <c r="DIA95" s="169"/>
      <c r="DIB95" s="169"/>
      <c r="DIC95" s="169"/>
      <c r="DID95" s="169"/>
      <c r="DIE95" s="169"/>
      <c r="DIF95" s="169"/>
      <c r="DIG95" s="169"/>
      <c r="DIH95" s="169"/>
      <c r="DII95" s="169"/>
      <c r="DIJ95" s="169"/>
      <c r="DIK95" s="169"/>
      <c r="DIL95" s="169"/>
      <c r="DIM95" s="169"/>
      <c r="DIN95" s="169"/>
      <c r="DIO95" s="169"/>
      <c r="DIP95" s="169"/>
      <c r="DIQ95" s="169"/>
      <c r="DIR95" s="169"/>
      <c r="DIS95" s="169"/>
      <c r="DIT95" s="169"/>
      <c r="DIU95" s="169"/>
      <c r="DIV95" s="169"/>
      <c r="DIW95" s="169"/>
      <c r="DIX95" s="169"/>
      <c r="DIY95" s="169"/>
      <c r="DIZ95" s="169"/>
      <c r="DJA95" s="169"/>
      <c r="DJB95" s="169"/>
      <c r="DJC95" s="169"/>
      <c r="DJD95" s="169"/>
      <c r="DJE95" s="169"/>
      <c r="DJF95" s="169"/>
      <c r="DJG95" s="169"/>
      <c r="DJH95" s="169"/>
      <c r="DJI95" s="169"/>
      <c r="DJJ95" s="169"/>
      <c r="DJK95" s="169"/>
      <c r="DJL95" s="169"/>
      <c r="DJM95" s="169"/>
      <c r="DJN95" s="169"/>
      <c r="DJO95" s="169"/>
      <c r="DJP95" s="169"/>
      <c r="DJQ95" s="169"/>
      <c r="DJR95" s="169"/>
      <c r="DJS95" s="169"/>
      <c r="DJT95" s="169"/>
      <c r="DJU95" s="169"/>
      <c r="DJV95" s="169"/>
      <c r="DJW95" s="169"/>
      <c r="DJX95" s="169"/>
      <c r="DJY95" s="169"/>
      <c r="DJZ95" s="169"/>
      <c r="DKA95" s="169"/>
      <c r="DKB95" s="169"/>
      <c r="DKC95" s="169"/>
      <c r="DKD95" s="169"/>
      <c r="DKE95" s="169"/>
      <c r="DKF95" s="169"/>
      <c r="DKG95" s="169"/>
      <c r="DKH95" s="169"/>
      <c r="DKI95" s="169"/>
      <c r="DKJ95" s="169"/>
      <c r="DKK95" s="169"/>
      <c r="DKL95" s="169"/>
      <c r="DKM95" s="169"/>
      <c r="DKN95" s="169"/>
      <c r="DKO95" s="169"/>
      <c r="DKP95" s="169"/>
      <c r="DKQ95" s="169"/>
      <c r="DKR95" s="169"/>
      <c r="DKS95" s="169"/>
      <c r="DKT95" s="169"/>
      <c r="DKU95" s="169"/>
      <c r="DKV95" s="169"/>
      <c r="DKW95" s="169"/>
      <c r="DKX95" s="169"/>
      <c r="DKY95" s="169"/>
      <c r="DKZ95" s="169"/>
      <c r="DLA95" s="169"/>
      <c r="DLB95" s="169"/>
      <c r="DLC95" s="169"/>
      <c r="DLD95" s="169"/>
      <c r="DLE95" s="169"/>
      <c r="DLF95" s="169"/>
      <c r="DLG95" s="169"/>
      <c r="DLH95" s="169"/>
      <c r="DLI95" s="169"/>
      <c r="DLJ95" s="169"/>
      <c r="DLK95" s="169"/>
      <c r="DLL95" s="169"/>
      <c r="DLM95" s="169"/>
      <c r="DLN95" s="169"/>
      <c r="DLO95" s="169"/>
      <c r="DLP95" s="169"/>
      <c r="DLQ95" s="169"/>
      <c r="DLR95" s="169"/>
      <c r="DLS95" s="169"/>
      <c r="DLT95" s="169"/>
      <c r="DLU95" s="169"/>
      <c r="DLV95" s="169"/>
      <c r="DLW95" s="169"/>
      <c r="DLX95" s="169"/>
      <c r="DLY95" s="169"/>
      <c r="DLZ95" s="169"/>
      <c r="DMA95" s="169"/>
      <c r="DMB95" s="169"/>
      <c r="DMC95" s="169"/>
      <c r="DMD95" s="169"/>
      <c r="DME95" s="169"/>
      <c r="DMF95" s="169"/>
      <c r="DMG95" s="169"/>
      <c r="DMH95" s="169"/>
      <c r="DMI95" s="169"/>
      <c r="DMJ95" s="169"/>
      <c r="DMK95" s="169"/>
      <c r="DML95" s="169"/>
      <c r="DMM95" s="169"/>
      <c r="DMN95" s="169"/>
      <c r="DMO95" s="169"/>
      <c r="DMP95" s="169"/>
      <c r="DMQ95" s="169"/>
      <c r="DMR95" s="169"/>
      <c r="DMS95" s="169"/>
      <c r="DMT95" s="169"/>
      <c r="DMU95" s="169"/>
      <c r="DMV95" s="169"/>
      <c r="DMW95" s="169"/>
      <c r="DMX95" s="169"/>
      <c r="DMY95" s="169"/>
      <c r="DMZ95" s="169"/>
      <c r="DNA95" s="169"/>
      <c r="DNB95" s="169"/>
      <c r="DNC95" s="169"/>
      <c r="DND95" s="169"/>
      <c r="DNE95" s="169"/>
      <c r="DNF95" s="169"/>
      <c r="DNG95" s="169"/>
      <c r="DNH95" s="169"/>
      <c r="DNI95" s="169"/>
      <c r="DNJ95" s="169"/>
      <c r="DNK95" s="169"/>
      <c r="DNL95" s="169"/>
      <c r="DNM95" s="169"/>
      <c r="DNN95" s="169"/>
      <c r="DNO95" s="169"/>
      <c r="DNP95" s="169"/>
      <c r="DNQ95" s="169"/>
      <c r="DNR95" s="169"/>
      <c r="DNS95" s="169"/>
      <c r="DNT95" s="169"/>
      <c r="DNU95" s="169"/>
      <c r="DNV95" s="169"/>
      <c r="DNW95" s="169"/>
      <c r="DNX95" s="169"/>
      <c r="DNY95" s="169"/>
      <c r="DNZ95" s="169"/>
      <c r="DOA95" s="169"/>
      <c r="DOB95" s="169"/>
      <c r="DOC95" s="169"/>
      <c r="DOD95" s="169"/>
      <c r="DOE95" s="169"/>
      <c r="DOF95" s="169"/>
      <c r="DOG95" s="169"/>
      <c r="DOH95" s="169"/>
      <c r="DOI95" s="169"/>
      <c r="DOJ95" s="169"/>
      <c r="DOK95" s="169"/>
      <c r="DOL95" s="169"/>
      <c r="DOM95" s="169"/>
      <c r="DON95" s="169"/>
      <c r="DOO95" s="169"/>
      <c r="DOP95" s="169"/>
      <c r="DOQ95" s="169"/>
      <c r="DOR95" s="169"/>
      <c r="DOS95" s="169"/>
      <c r="DOT95" s="169"/>
      <c r="DOU95" s="169"/>
      <c r="DOV95" s="169"/>
      <c r="DOW95" s="169"/>
      <c r="DOX95" s="169"/>
      <c r="DOY95" s="169"/>
      <c r="DOZ95" s="169"/>
      <c r="DPA95" s="169"/>
      <c r="DPB95" s="169"/>
      <c r="DPC95" s="169"/>
      <c r="DPD95" s="169"/>
      <c r="DPE95" s="169"/>
      <c r="DPF95" s="169"/>
      <c r="DPG95" s="169"/>
      <c r="DPH95" s="169"/>
      <c r="DPI95" s="169"/>
      <c r="DPJ95" s="169"/>
      <c r="DPK95" s="169"/>
      <c r="DPL95" s="169"/>
      <c r="DPM95" s="169"/>
      <c r="DPN95" s="169"/>
      <c r="DPO95" s="169"/>
      <c r="DPP95" s="169"/>
      <c r="DPQ95" s="169"/>
      <c r="DPR95" s="169"/>
      <c r="DPS95" s="169"/>
      <c r="DPT95" s="169"/>
      <c r="DPU95" s="169"/>
      <c r="DPV95" s="169"/>
      <c r="DPW95" s="169"/>
      <c r="DPX95" s="169"/>
      <c r="DPY95" s="169"/>
      <c r="DPZ95" s="169"/>
      <c r="DQA95" s="169"/>
      <c r="DQB95" s="169"/>
      <c r="DQC95" s="169"/>
      <c r="DQD95" s="169"/>
      <c r="DQE95" s="169"/>
      <c r="DQF95" s="169"/>
      <c r="DQG95" s="169"/>
      <c r="DQH95" s="169"/>
      <c r="DQI95" s="169"/>
      <c r="DQJ95" s="169"/>
      <c r="DQK95" s="169"/>
      <c r="DQL95" s="169"/>
      <c r="DQM95" s="169"/>
      <c r="DQN95" s="169"/>
      <c r="DQO95" s="169"/>
      <c r="DQP95" s="169"/>
      <c r="DQQ95" s="169"/>
      <c r="DQR95" s="169"/>
      <c r="DQS95" s="169"/>
      <c r="DQT95" s="169"/>
      <c r="DQU95" s="169"/>
      <c r="DQV95" s="169"/>
      <c r="DQW95" s="169"/>
      <c r="DQX95" s="169"/>
      <c r="DQY95" s="169"/>
      <c r="DQZ95" s="169"/>
      <c r="DRA95" s="169"/>
      <c r="DRB95" s="169"/>
      <c r="DRC95" s="169"/>
      <c r="DRD95" s="169"/>
      <c r="DRE95" s="169"/>
      <c r="DRF95" s="169"/>
      <c r="DRG95" s="169"/>
      <c r="DRH95" s="169"/>
      <c r="DRI95" s="169"/>
      <c r="DRJ95" s="169"/>
      <c r="DRK95" s="169"/>
      <c r="DRL95" s="169"/>
      <c r="DRM95" s="169"/>
      <c r="DRN95" s="169"/>
      <c r="DRO95" s="169"/>
      <c r="DRP95" s="169"/>
      <c r="DRQ95" s="169"/>
      <c r="DRR95" s="169"/>
      <c r="DRS95" s="169"/>
      <c r="DRT95" s="169"/>
      <c r="DRU95" s="169"/>
      <c r="DRV95" s="169"/>
      <c r="DRW95" s="169"/>
      <c r="DRX95" s="169"/>
      <c r="DRY95" s="169"/>
      <c r="DRZ95" s="169"/>
      <c r="DSA95" s="169"/>
      <c r="DSB95" s="169"/>
      <c r="DSC95" s="169"/>
      <c r="DSD95" s="169"/>
      <c r="DSE95" s="169"/>
      <c r="DSF95" s="169"/>
      <c r="DSG95" s="169"/>
      <c r="DSH95" s="169"/>
      <c r="DSI95" s="169"/>
      <c r="DSJ95" s="169"/>
      <c r="DSK95" s="169"/>
      <c r="DSL95" s="169"/>
      <c r="DSM95" s="169"/>
      <c r="DSN95" s="169"/>
      <c r="DSO95" s="169"/>
      <c r="DSP95" s="169"/>
      <c r="DSQ95" s="169"/>
      <c r="DSR95" s="169"/>
      <c r="DSS95" s="169"/>
      <c r="DST95" s="169"/>
      <c r="DSU95" s="169"/>
      <c r="DSV95" s="169"/>
      <c r="DSW95" s="169"/>
      <c r="DSX95" s="169"/>
      <c r="DSY95" s="169"/>
      <c r="DSZ95" s="169"/>
      <c r="DTA95" s="169"/>
      <c r="DTB95" s="169"/>
      <c r="DTC95" s="169"/>
      <c r="DTD95" s="169"/>
      <c r="DTE95" s="169"/>
      <c r="DTF95" s="169"/>
      <c r="DTG95" s="169"/>
      <c r="DTH95" s="169"/>
      <c r="DTI95" s="169"/>
      <c r="DTJ95" s="169"/>
      <c r="DTK95" s="169"/>
      <c r="DTL95" s="169"/>
      <c r="DTM95" s="169"/>
      <c r="DTN95" s="169"/>
      <c r="DTO95" s="169"/>
      <c r="DTP95" s="169"/>
      <c r="DTQ95" s="169"/>
      <c r="DTR95" s="169"/>
      <c r="DTS95" s="169"/>
      <c r="DTT95" s="169"/>
      <c r="DTU95" s="169"/>
      <c r="DTV95" s="169"/>
      <c r="DTW95" s="169"/>
      <c r="DTX95" s="169"/>
      <c r="DTY95" s="169"/>
      <c r="DTZ95" s="169"/>
      <c r="DUA95" s="169"/>
      <c r="DUB95" s="169"/>
      <c r="DUC95" s="169"/>
      <c r="DUD95" s="169"/>
      <c r="DUE95" s="169"/>
      <c r="DUF95" s="169"/>
      <c r="DUG95" s="169"/>
      <c r="DUH95" s="169"/>
      <c r="DUI95" s="169"/>
      <c r="DUJ95" s="169"/>
      <c r="DUK95" s="169"/>
      <c r="DUL95" s="169"/>
      <c r="DUM95" s="169"/>
      <c r="DUN95" s="169"/>
      <c r="DUO95" s="169"/>
      <c r="DUP95" s="169"/>
      <c r="DUQ95" s="169"/>
      <c r="DUR95" s="169"/>
      <c r="DUS95" s="169"/>
      <c r="DUT95" s="169"/>
      <c r="DUU95" s="169"/>
      <c r="DUV95" s="169"/>
      <c r="DUW95" s="169"/>
      <c r="DUX95" s="169"/>
      <c r="DUY95" s="169"/>
      <c r="DUZ95" s="169"/>
      <c r="DVA95" s="169"/>
      <c r="DVB95" s="169"/>
      <c r="DVC95" s="169"/>
      <c r="DVD95" s="169"/>
      <c r="DVE95" s="169"/>
      <c r="DVF95" s="169"/>
      <c r="DVG95" s="169"/>
      <c r="DVH95" s="169"/>
      <c r="DVI95" s="169"/>
      <c r="DVJ95" s="169"/>
      <c r="DVK95" s="169"/>
      <c r="DVL95" s="169"/>
      <c r="DVM95" s="169"/>
      <c r="DVN95" s="169"/>
      <c r="DVO95" s="169"/>
      <c r="DVP95" s="169"/>
      <c r="DVQ95" s="169"/>
      <c r="DVR95" s="169"/>
      <c r="DVS95" s="169"/>
      <c r="DVT95" s="169"/>
      <c r="DVU95" s="169"/>
      <c r="DVV95" s="169"/>
      <c r="DVW95" s="169"/>
      <c r="DVX95" s="169"/>
      <c r="DVY95" s="169"/>
      <c r="DVZ95" s="169"/>
      <c r="DWA95" s="169"/>
      <c r="DWB95" s="169"/>
      <c r="DWC95" s="169"/>
      <c r="DWD95" s="169"/>
      <c r="DWE95" s="169"/>
      <c r="DWF95" s="169"/>
      <c r="DWG95" s="169"/>
      <c r="DWH95" s="169"/>
      <c r="DWI95" s="169"/>
      <c r="DWJ95" s="169"/>
      <c r="DWK95" s="169"/>
      <c r="DWL95" s="169"/>
      <c r="DWM95" s="169"/>
      <c r="DWN95" s="169"/>
      <c r="DWO95" s="169"/>
      <c r="DWP95" s="169"/>
      <c r="DWQ95" s="169"/>
      <c r="DWR95" s="169"/>
      <c r="DWS95" s="169"/>
      <c r="DWT95" s="169"/>
      <c r="DWU95" s="169"/>
      <c r="DWV95" s="169"/>
      <c r="DWW95" s="169"/>
      <c r="DWX95" s="169"/>
      <c r="DWY95" s="169"/>
      <c r="DWZ95" s="169"/>
      <c r="DXA95" s="169"/>
      <c r="DXB95" s="169"/>
      <c r="DXC95" s="169"/>
      <c r="DXD95" s="169"/>
      <c r="DXE95" s="169"/>
      <c r="DXF95" s="169"/>
      <c r="DXG95" s="169"/>
      <c r="DXH95" s="169"/>
      <c r="DXI95" s="169"/>
      <c r="DXJ95" s="169"/>
      <c r="DXK95" s="169"/>
      <c r="DXL95" s="169"/>
      <c r="DXM95" s="169"/>
      <c r="DXN95" s="169"/>
      <c r="DXO95" s="169"/>
      <c r="DXP95" s="169"/>
      <c r="DXQ95" s="169"/>
      <c r="DXR95" s="169"/>
      <c r="DXS95" s="169"/>
      <c r="DXT95" s="169"/>
      <c r="DXU95" s="169"/>
      <c r="DXV95" s="169"/>
      <c r="DXW95" s="169"/>
      <c r="DXX95" s="169"/>
      <c r="DXY95" s="169"/>
      <c r="DXZ95" s="169"/>
      <c r="DYA95" s="169"/>
      <c r="DYB95" s="169"/>
      <c r="DYC95" s="169"/>
      <c r="DYD95" s="169"/>
      <c r="DYE95" s="169"/>
      <c r="DYF95" s="169"/>
      <c r="DYG95" s="169"/>
      <c r="DYH95" s="169"/>
      <c r="DYI95" s="169"/>
      <c r="DYJ95" s="169"/>
      <c r="DYK95" s="169"/>
      <c r="DYL95" s="169"/>
      <c r="DYM95" s="169"/>
      <c r="DYN95" s="169"/>
      <c r="DYO95" s="169"/>
      <c r="DYP95" s="169"/>
      <c r="DYQ95" s="169"/>
      <c r="DYR95" s="169"/>
      <c r="DYS95" s="169"/>
      <c r="DYT95" s="169"/>
      <c r="DYU95" s="169"/>
      <c r="DYV95" s="169"/>
      <c r="DYW95" s="169"/>
      <c r="DYX95" s="169"/>
      <c r="DYY95" s="169"/>
      <c r="DYZ95" s="169"/>
      <c r="DZA95" s="169"/>
      <c r="DZB95" s="169"/>
      <c r="DZC95" s="169"/>
      <c r="DZD95" s="169"/>
      <c r="DZE95" s="169"/>
      <c r="DZF95" s="169"/>
      <c r="DZG95" s="169"/>
      <c r="DZH95" s="169"/>
      <c r="DZI95" s="169"/>
      <c r="DZJ95" s="169"/>
      <c r="DZK95" s="169"/>
      <c r="DZL95" s="169"/>
      <c r="DZM95" s="169"/>
      <c r="DZN95" s="169"/>
      <c r="DZO95" s="169"/>
      <c r="DZP95" s="169"/>
      <c r="DZQ95" s="169"/>
      <c r="DZR95" s="169"/>
      <c r="DZS95" s="169"/>
      <c r="DZT95" s="169"/>
      <c r="DZU95" s="169"/>
      <c r="DZV95" s="169"/>
      <c r="DZW95" s="169"/>
      <c r="DZX95" s="169"/>
      <c r="DZY95" s="169"/>
      <c r="DZZ95" s="169"/>
      <c r="EAA95" s="169"/>
      <c r="EAB95" s="169"/>
      <c r="EAC95" s="169"/>
      <c r="EAD95" s="169"/>
      <c r="EAE95" s="169"/>
      <c r="EAF95" s="169"/>
      <c r="EAG95" s="169"/>
      <c r="EAH95" s="169"/>
      <c r="EAI95" s="169"/>
      <c r="EAJ95" s="169"/>
      <c r="EAK95" s="169"/>
      <c r="EAL95" s="169"/>
      <c r="EAM95" s="169"/>
      <c r="EAN95" s="169"/>
      <c r="EAO95" s="169"/>
      <c r="EAP95" s="169"/>
      <c r="EAQ95" s="169"/>
      <c r="EAR95" s="169"/>
      <c r="EAS95" s="169"/>
      <c r="EAT95" s="169"/>
      <c r="EAU95" s="169"/>
      <c r="EAV95" s="169"/>
      <c r="EAW95" s="169"/>
      <c r="EAX95" s="169"/>
      <c r="EAY95" s="169"/>
      <c r="EAZ95" s="169"/>
      <c r="EBA95" s="169"/>
      <c r="EBB95" s="169"/>
      <c r="EBC95" s="169"/>
      <c r="EBD95" s="169"/>
      <c r="EBE95" s="169"/>
      <c r="EBF95" s="169"/>
      <c r="EBG95" s="169"/>
      <c r="EBH95" s="169"/>
      <c r="EBI95" s="169"/>
      <c r="EBJ95" s="169"/>
      <c r="EBK95" s="169"/>
      <c r="EBL95" s="169"/>
      <c r="EBM95" s="169"/>
      <c r="EBN95" s="169"/>
      <c r="EBO95" s="169"/>
      <c r="EBP95" s="169"/>
      <c r="EBQ95" s="169"/>
      <c r="EBR95" s="169"/>
      <c r="EBS95" s="169"/>
      <c r="EBT95" s="169"/>
      <c r="EBU95" s="169"/>
      <c r="EBV95" s="169"/>
      <c r="EBW95" s="169"/>
      <c r="EBX95" s="169"/>
      <c r="EBY95" s="169"/>
      <c r="EBZ95" s="169"/>
      <c r="ECA95" s="169"/>
      <c r="ECB95" s="169"/>
      <c r="ECC95" s="169"/>
      <c r="ECD95" s="169"/>
      <c r="ECE95" s="169"/>
      <c r="ECF95" s="169"/>
      <c r="ECG95" s="169"/>
      <c r="ECH95" s="169"/>
      <c r="ECI95" s="169"/>
      <c r="ECJ95" s="169"/>
      <c r="ECK95" s="169"/>
      <c r="ECL95" s="169"/>
      <c r="ECM95" s="169"/>
      <c r="ECN95" s="169"/>
      <c r="ECO95" s="169"/>
      <c r="ECP95" s="169"/>
      <c r="ECQ95" s="169"/>
      <c r="ECR95" s="169"/>
      <c r="ECS95" s="169"/>
      <c r="ECT95" s="169"/>
      <c r="ECU95" s="169"/>
      <c r="ECV95" s="169"/>
      <c r="ECW95" s="169"/>
      <c r="ECX95" s="169"/>
      <c r="ECY95" s="169"/>
      <c r="ECZ95" s="169"/>
      <c r="EDA95" s="169"/>
      <c r="EDB95" s="169"/>
      <c r="EDC95" s="169"/>
      <c r="EDD95" s="169"/>
      <c r="EDE95" s="169"/>
      <c r="EDF95" s="169"/>
      <c r="EDG95" s="169"/>
      <c r="EDH95" s="169"/>
      <c r="EDI95" s="169"/>
      <c r="EDJ95" s="169"/>
      <c r="EDK95" s="169"/>
      <c r="EDL95" s="169"/>
      <c r="EDM95" s="169"/>
      <c r="EDN95" s="169"/>
      <c r="EDO95" s="169"/>
      <c r="EDP95" s="169"/>
      <c r="EDQ95" s="169"/>
      <c r="EDR95" s="169"/>
      <c r="EDS95" s="169"/>
      <c r="EDT95" s="169"/>
      <c r="EDU95" s="169"/>
      <c r="EDV95" s="169"/>
      <c r="EDW95" s="169"/>
      <c r="EDX95" s="169"/>
      <c r="EDY95" s="169"/>
      <c r="EDZ95" s="169"/>
      <c r="EEA95" s="169"/>
      <c r="EEB95" s="169"/>
      <c r="EEC95" s="169"/>
      <c r="EED95" s="169"/>
      <c r="EEE95" s="169"/>
      <c r="EEF95" s="169"/>
      <c r="EEG95" s="169"/>
      <c r="EEH95" s="169"/>
      <c r="EEI95" s="169"/>
      <c r="EEJ95" s="169"/>
      <c r="EEK95" s="169"/>
      <c r="EEL95" s="169"/>
      <c r="EEM95" s="169"/>
      <c r="EEN95" s="169"/>
      <c r="EEO95" s="169"/>
      <c r="EEP95" s="169"/>
      <c r="EEQ95" s="169"/>
      <c r="EER95" s="169"/>
      <c r="EES95" s="169"/>
      <c r="EET95" s="169"/>
      <c r="EEU95" s="169"/>
      <c r="EEV95" s="169"/>
      <c r="EEW95" s="169"/>
      <c r="EEX95" s="169"/>
      <c r="EEY95" s="169"/>
      <c r="EEZ95" s="169"/>
      <c r="EFA95" s="169"/>
      <c r="EFB95" s="169"/>
      <c r="EFC95" s="169"/>
      <c r="EFD95" s="169"/>
      <c r="EFE95" s="169"/>
      <c r="EFF95" s="169"/>
      <c r="EFG95" s="169"/>
      <c r="EFH95" s="169"/>
      <c r="EFI95" s="169"/>
      <c r="EFJ95" s="169"/>
      <c r="EFK95" s="169"/>
      <c r="EFL95" s="169"/>
      <c r="EFM95" s="169"/>
      <c r="EFN95" s="169"/>
      <c r="EFO95" s="169"/>
      <c r="EFP95" s="169"/>
      <c r="EFQ95" s="169"/>
      <c r="EFR95" s="169"/>
      <c r="EFS95" s="169"/>
      <c r="EFT95" s="169"/>
      <c r="EFU95" s="169"/>
      <c r="EFV95" s="169"/>
      <c r="EFW95" s="169"/>
      <c r="EFX95" s="169"/>
      <c r="EFY95" s="169"/>
      <c r="EFZ95" s="169"/>
      <c r="EGA95" s="169"/>
      <c r="EGB95" s="169"/>
      <c r="EGC95" s="169"/>
      <c r="EGD95" s="169"/>
      <c r="EGE95" s="169"/>
      <c r="EGF95" s="169"/>
      <c r="EGG95" s="169"/>
      <c r="EGH95" s="169"/>
      <c r="EGI95" s="169"/>
      <c r="EGJ95" s="169"/>
      <c r="EGK95" s="169"/>
      <c r="EGL95" s="169"/>
      <c r="EGM95" s="169"/>
      <c r="EGN95" s="169"/>
      <c r="EGO95" s="169"/>
      <c r="EGP95" s="169"/>
      <c r="EGQ95" s="169"/>
      <c r="EGR95" s="169"/>
      <c r="EGS95" s="169"/>
      <c r="EGT95" s="169"/>
      <c r="EGU95" s="169"/>
      <c r="EGV95" s="169"/>
      <c r="EGW95" s="169"/>
      <c r="EGX95" s="169"/>
      <c r="EGY95" s="169"/>
      <c r="EGZ95" s="169"/>
      <c r="EHA95" s="169"/>
      <c r="EHB95" s="169"/>
      <c r="EHC95" s="169"/>
      <c r="EHD95" s="169"/>
      <c r="EHE95" s="169"/>
      <c r="EHF95" s="169"/>
      <c r="EHG95" s="169"/>
      <c r="EHH95" s="169"/>
      <c r="EHI95" s="169"/>
      <c r="EHJ95" s="169"/>
      <c r="EHK95" s="169"/>
      <c r="EHL95" s="169"/>
      <c r="EHM95" s="169"/>
      <c r="EHN95" s="169"/>
      <c r="EHO95" s="169"/>
      <c r="EHP95" s="169"/>
      <c r="EHQ95" s="169"/>
      <c r="EHR95" s="169"/>
      <c r="EHS95" s="169"/>
      <c r="EHT95" s="169"/>
      <c r="EHU95" s="169"/>
      <c r="EHV95" s="169"/>
      <c r="EHW95" s="169"/>
      <c r="EHX95" s="169"/>
      <c r="EHY95" s="169"/>
      <c r="EHZ95" s="169"/>
      <c r="EIA95" s="169"/>
      <c r="EIB95" s="169"/>
      <c r="EIC95" s="169"/>
      <c r="EID95" s="169"/>
      <c r="EIE95" s="169"/>
      <c r="EIF95" s="169"/>
      <c r="EIG95" s="169"/>
      <c r="EIH95" s="169"/>
      <c r="EII95" s="169"/>
      <c r="EIJ95" s="169"/>
      <c r="EIK95" s="169"/>
      <c r="EIL95" s="169"/>
      <c r="EIM95" s="169"/>
      <c r="EIN95" s="169"/>
      <c r="EIO95" s="169"/>
      <c r="EIP95" s="169"/>
      <c r="EIQ95" s="169"/>
      <c r="EIR95" s="169"/>
      <c r="EIS95" s="169"/>
      <c r="EIT95" s="169"/>
      <c r="EIU95" s="169"/>
      <c r="EIV95" s="169"/>
      <c r="EIW95" s="169"/>
      <c r="EIX95" s="169"/>
      <c r="EIY95" s="169"/>
      <c r="EIZ95" s="169"/>
      <c r="EJA95" s="169"/>
      <c r="EJB95" s="169"/>
      <c r="EJC95" s="169"/>
      <c r="EJD95" s="169"/>
      <c r="EJE95" s="169"/>
      <c r="EJF95" s="169"/>
      <c r="EJG95" s="169"/>
      <c r="EJH95" s="169"/>
      <c r="EJI95" s="169"/>
      <c r="EJJ95" s="169"/>
      <c r="EJK95" s="169"/>
      <c r="EJL95" s="169"/>
      <c r="EJM95" s="169"/>
      <c r="EJN95" s="169"/>
      <c r="EJO95" s="169"/>
      <c r="EJP95" s="169"/>
      <c r="EJQ95" s="169"/>
      <c r="EJR95" s="169"/>
      <c r="EJS95" s="169"/>
      <c r="EJT95" s="169"/>
      <c r="EJU95" s="169"/>
      <c r="EJV95" s="169"/>
      <c r="EJW95" s="169"/>
      <c r="EJX95" s="169"/>
      <c r="EJY95" s="169"/>
      <c r="EJZ95" s="169"/>
      <c r="EKA95" s="169"/>
      <c r="EKB95" s="169"/>
      <c r="EKC95" s="169"/>
      <c r="EKD95" s="169"/>
      <c r="EKE95" s="169"/>
      <c r="EKF95" s="169"/>
      <c r="EKG95" s="169"/>
      <c r="EKH95" s="169"/>
      <c r="EKI95" s="169"/>
      <c r="EKJ95" s="169"/>
      <c r="EKK95" s="169"/>
      <c r="EKL95" s="169"/>
      <c r="EKM95" s="169"/>
      <c r="EKN95" s="169"/>
      <c r="EKO95" s="169"/>
      <c r="EKP95" s="169"/>
      <c r="EKQ95" s="169"/>
      <c r="EKR95" s="169"/>
      <c r="EKS95" s="169"/>
      <c r="EKT95" s="169"/>
      <c r="EKU95" s="169"/>
      <c r="EKV95" s="169"/>
      <c r="EKW95" s="169"/>
      <c r="EKX95" s="169"/>
      <c r="EKY95" s="169"/>
      <c r="EKZ95" s="169"/>
      <c r="ELA95" s="169"/>
      <c r="ELB95" s="169"/>
      <c r="ELC95" s="169"/>
      <c r="ELD95" s="169"/>
      <c r="ELE95" s="169"/>
      <c r="ELF95" s="169"/>
      <c r="ELG95" s="169"/>
      <c r="ELH95" s="169"/>
      <c r="ELI95" s="169"/>
      <c r="ELJ95" s="169"/>
      <c r="ELK95" s="169"/>
      <c r="ELL95" s="169"/>
      <c r="ELM95" s="169"/>
      <c r="ELN95" s="169"/>
      <c r="ELO95" s="169"/>
      <c r="ELP95" s="169"/>
      <c r="ELQ95" s="169"/>
      <c r="ELR95" s="169"/>
      <c r="ELS95" s="169"/>
      <c r="ELT95" s="169"/>
      <c r="ELU95" s="169"/>
      <c r="ELV95" s="169"/>
      <c r="ELW95" s="169"/>
      <c r="ELX95" s="169"/>
      <c r="ELY95" s="169"/>
      <c r="ELZ95" s="169"/>
      <c r="EMA95" s="169"/>
      <c r="EMB95" s="169"/>
      <c r="EMC95" s="169"/>
      <c r="EMD95" s="169"/>
      <c r="EME95" s="169"/>
      <c r="EMF95" s="169"/>
      <c r="EMG95" s="169"/>
      <c r="EMH95" s="169"/>
      <c r="EMI95" s="169"/>
      <c r="EMJ95" s="169"/>
      <c r="EMK95" s="169"/>
      <c r="EML95" s="169"/>
      <c r="EMM95" s="169"/>
      <c r="EMN95" s="169"/>
      <c r="EMO95" s="169"/>
      <c r="EMP95" s="169"/>
      <c r="EMQ95" s="169"/>
      <c r="EMR95" s="169"/>
      <c r="EMS95" s="169"/>
      <c r="EMT95" s="169"/>
      <c r="EMU95" s="169"/>
      <c r="EMV95" s="169"/>
      <c r="EMW95" s="169"/>
      <c r="EMX95" s="169"/>
      <c r="EMY95" s="169"/>
      <c r="EMZ95" s="169"/>
      <c r="ENA95" s="169"/>
      <c r="ENB95" s="169"/>
      <c r="ENC95" s="169"/>
      <c r="END95" s="169"/>
      <c r="ENE95" s="169"/>
      <c r="ENF95" s="169"/>
      <c r="ENG95" s="169"/>
      <c r="ENH95" s="169"/>
      <c r="ENI95" s="169"/>
      <c r="ENJ95" s="169"/>
      <c r="ENK95" s="169"/>
      <c r="ENL95" s="169"/>
      <c r="ENM95" s="169"/>
      <c r="ENN95" s="169"/>
      <c r="ENO95" s="169"/>
      <c r="ENP95" s="169"/>
      <c r="ENQ95" s="169"/>
      <c r="ENR95" s="169"/>
      <c r="ENS95" s="169"/>
      <c r="ENT95" s="169"/>
      <c r="ENU95" s="169"/>
      <c r="ENV95" s="169"/>
      <c r="ENW95" s="169"/>
      <c r="ENX95" s="169"/>
      <c r="ENY95" s="169"/>
      <c r="ENZ95" s="169"/>
      <c r="EOA95" s="169"/>
      <c r="EOB95" s="169"/>
      <c r="EOC95" s="169"/>
      <c r="EOD95" s="169"/>
      <c r="EOE95" s="169"/>
      <c r="EOF95" s="169"/>
      <c r="EOG95" s="169"/>
      <c r="EOH95" s="169"/>
      <c r="EOI95" s="169"/>
      <c r="EOJ95" s="169"/>
      <c r="EOK95" s="169"/>
      <c r="EOL95" s="169"/>
      <c r="EOM95" s="169"/>
      <c r="EON95" s="169"/>
      <c r="EOO95" s="169"/>
      <c r="EOP95" s="169"/>
      <c r="EOQ95" s="169"/>
      <c r="EOR95" s="169"/>
      <c r="EOS95" s="169"/>
      <c r="EOT95" s="169"/>
      <c r="EOU95" s="169"/>
      <c r="EOV95" s="169"/>
      <c r="EOW95" s="169"/>
      <c r="EOX95" s="169"/>
      <c r="EOY95" s="169"/>
      <c r="EOZ95" s="169"/>
      <c r="EPA95" s="169"/>
      <c r="EPB95" s="169"/>
      <c r="EPC95" s="169"/>
      <c r="EPD95" s="169"/>
      <c r="EPE95" s="169"/>
      <c r="EPF95" s="169"/>
      <c r="EPG95" s="169"/>
      <c r="EPH95" s="169"/>
      <c r="EPI95" s="169"/>
      <c r="EPJ95" s="169"/>
      <c r="EPK95" s="169"/>
      <c r="EPL95" s="169"/>
      <c r="EPM95" s="169"/>
      <c r="EPN95" s="169"/>
      <c r="EPO95" s="169"/>
      <c r="EPP95" s="169"/>
      <c r="EPQ95" s="169"/>
      <c r="EPR95" s="169"/>
      <c r="EPS95" s="169"/>
      <c r="EPT95" s="169"/>
      <c r="EPU95" s="169"/>
      <c r="EPV95" s="169"/>
      <c r="EPW95" s="169"/>
      <c r="EPX95" s="169"/>
      <c r="EPY95" s="169"/>
      <c r="EPZ95" s="169"/>
      <c r="EQA95" s="169"/>
      <c r="EQB95" s="169"/>
      <c r="EQC95" s="169"/>
      <c r="EQD95" s="169"/>
      <c r="EQE95" s="169"/>
      <c r="EQF95" s="169"/>
      <c r="EQG95" s="169"/>
      <c r="EQH95" s="169"/>
      <c r="EQI95" s="169"/>
      <c r="EQJ95" s="169"/>
      <c r="EQK95" s="169"/>
      <c r="EQL95" s="169"/>
      <c r="EQM95" s="169"/>
      <c r="EQN95" s="169"/>
      <c r="EQO95" s="169"/>
      <c r="EQP95" s="169"/>
      <c r="EQQ95" s="169"/>
      <c r="EQR95" s="169"/>
      <c r="EQS95" s="169"/>
      <c r="EQT95" s="169"/>
      <c r="EQU95" s="169"/>
      <c r="EQV95" s="169"/>
      <c r="EQW95" s="169"/>
      <c r="EQX95" s="169"/>
      <c r="EQY95" s="169"/>
      <c r="EQZ95" s="169"/>
      <c r="ERA95" s="169"/>
      <c r="ERB95" s="169"/>
      <c r="ERC95" s="169"/>
      <c r="ERD95" s="169"/>
      <c r="ERE95" s="169"/>
      <c r="ERF95" s="169"/>
      <c r="ERG95" s="169"/>
      <c r="ERH95" s="169"/>
      <c r="ERI95" s="169"/>
      <c r="ERJ95" s="169"/>
      <c r="ERK95" s="169"/>
      <c r="ERL95" s="169"/>
      <c r="ERM95" s="169"/>
      <c r="ERN95" s="169"/>
      <c r="ERO95" s="169"/>
      <c r="ERP95" s="169"/>
      <c r="ERQ95" s="169"/>
      <c r="ERR95" s="169"/>
      <c r="ERS95" s="169"/>
      <c r="ERT95" s="169"/>
      <c r="ERU95" s="169"/>
      <c r="ERV95" s="169"/>
      <c r="ERW95" s="169"/>
      <c r="ERX95" s="169"/>
      <c r="ERY95" s="169"/>
      <c r="ERZ95" s="169"/>
      <c r="ESA95" s="169"/>
      <c r="ESB95" s="169"/>
      <c r="ESC95" s="169"/>
      <c r="ESD95" s="169"/>
      <c r="ESE95" s="169"/>
      <c r="ESF95" s="169"/>
      <c r="ESG95" s="169"/>
      <c r="ESH95" s="169"/>
      <c r="ESI95" s="169"/>
      <c r="ESJ95" s="169"/>
      <c r="ESK95" s="169"/>
      <c r="ESL95" s="169"/>
      <c r="ESM95" s="169"/>
      <c r="ESN95" s="169"/>
      <c r="ESO95" s="169"/>
      <c r="ESP95" s="169"/>
      <c r="ESQ95" s="169"/>
      <c r="ESR95" s="169"/>
      <c r="ESS95" s="169"/>
      <c r="EST95" s="169"/>
      <c r="ESU95" s="169"/>
      <c r="ESV95" s="169"/>
      <c r="ESW95" s="169"/>
      <c r="ESX95" s="169"/>
      <c r="ESY95" s="169"/>
      <c r="ESZ95" s="169"/>
      <c r="ETA95" s="169"/>
      <c r="ETB95" s="169"/>
      <c r="ETC95" s="169"/>
      <c r="ETD95" s="169"/>
      <c r="ETE95" s="169"/>
      <c r="ETF95" s="169"/>
      <c r="ETG95" s="169"/>
      <c r="ETH95" s="169"/>
      <c r="ETI95" s="169"/>
      <c r="ETJ95" s="169"/>
      <c r="ETK95" s="169"/>
      <c r="ETL95" s="169"/>
      <c r="ETM95" s="169"/>
      <c r="ETN95" s="169"/>
      <c r="ETO95" s="169"/>
      <c r="ETP95" s="169"/>
      <c r="ETQ95" s="169"/>
      <c r="ETR95" s="169"/>
      <c r="ETS95" s="169"/>
      <c r="ETT95" s="169"/>
      <c r="ETU95" s="169"/>
      <c r="ETV95" s="169"/>
      <c r="ETW95" s="169"/>
      <c r="ETX95" s="169"/>
      <c r="ETY95" s="169"/>
      <c r="ETZ95" s="169"/>
      <c r="EUA95" s="169"/>
      <c r="EUB95" s="169"/>
      <c r="EUC95" s="169"/>
      <c r="EUD95" s="169"/>
      <c r="EUE95" s="169"/>
      <c r="EUF95" s="169"/>
      <c r="EUG95" s="169"/>
      <c r="EUH95" s="169"/>
      <c r="EUI95" s="169"/>
      <c r="EUJ95" s="169"/>
      <c r="EUK95" s="169"/>
      <c r="EUL95" s="169"/>
      <c r="EUM95" s="169"/>
      <c r="EUN95" s="169"/>
      <c r="EUO95" s="169"/>
      <c r="EUP95" s="169"/>
      <c r="EUQ95" s="169"/>
      <c r="EUR95" s="169"/>
      <c r="EUS95" s="169"/>
      <c r="EUT95" s="169"/>
      <c r="EUU95" s="169"/>
      <c r="EUV95" s="169"/>
      <c r="EUW95" s="169"/>
      <c r="EUX95" s="169"/>
      <c r="EUY95" s="169"/>
      <c r="EUZ95" s="169"/>
      <c r="EVA95" s="169"/>
      <c r="EVB95" s="169"/>
      <c r="EVC95" s="169"/>
      <c r="EVD95" s="169"/>
      <c r="EVE95" s="169"/>
      <c r="EVF95" s="169"/>
      <c r="EVG95" s="169"/>
      <c r="EVH95" s="169"/>
      <c r="EVI95" s="169"/>
      <c r="EVJ95" s="169"/>
      <c r="EVK95" s="169"/>
      <c r="EVL95" s="169"/>
      <c r="EVM95" s="169"/>
      <c r="EVN95" s="169"/>
      <c r="EVO95" s="169"/>
      <c r="EVP95" s="169"/>
      <c r="EVQ95" s="169"/>
      <c r="EVR95" s="169"/>
      <c r="EVS95" s="169"/>
      <c r="EVT95" s="169"/>
      <c r="EVU95" s="169"/>
      <c r="EVV95" s="169"/>
      <c r="EVW95" s="169"/>
      <c r="EVX95" s="169"/>
      <c r="EVY95" s="169"/>
      <c r="EVZ95" s="169"/>
      <c r="EWA95" s="169"/>
      <c r="EWB95" s="169"/>
      <c r="EWC95" s="169"/>
      <c r="EWD95" s="169"/>
      <c r="EWE95" s="169"/>
      <c r="EWF95" s="169"/>
      <c r="EWG95" s="169"/>
      <c r="EWH95" s="169"/>
      <c r="EWI95" s="169"/>
      <c r="EWJ95" s="169"/>
      <c r="EWK95" s="169"/>
      <c r="EWL95" s="169"/>
      <c r="EWM95" s="169"/>
      <c r="EWN95" s="169"/>
      <c r="EWO95" s="169"/>
      <c r="EWP95" s="169"/>
      <c r="EWQ95" s="169"/>
      <c r="EWR95" s="169"/>
      <c r="EWS95" s="169"/>
      <c r="EWT95" s="169"/>
      <c r="EWU95" s="169"/>
      <c r="EWV95" s="169"/>
      <c r="EWW95" s="169"/>
      <c r="EWX95" s="169"/>
      <c r="EWY95" s="169"/>
      <c r="EWZ95" s="169"/>
      <c r="EXA95" s="169"/>
      <c r="EXB95" s="169"/>
      <c r="EXC95" s="169"/>
      <c r="EXD95" s="169"/>
      <c r="EXE95" s="169"/>
      <c r="EXF95" s="169"/>
      <c r="EXG95" s="169"/>
      <c r="EXH95" s="169"/>
      <c r="EXI95" s="169"/>
      <c r="EXJ95" s="169"/>
      <c r="EXK95" s="169"/>
      <c r="EXL95" s="169"/>
      <c r="EXM95" s="169"/>
      <c r="EXN95" s="169"/>
      <c r="EXO95" s="169"/>
      <c r="EXP95" s="169"/>
      <c r="EXQ95" s="169"/>
      <c r="EXR95" s="169"/>
      <c r="EXS95" s="169"/>
      <c r="EXT95" s="169"/>
      <c r="EXU95" s="169"/>
      <c r="EXV95" s="169"/>
      <c r="EXW95" s="169"/>
      <c r="EXX95" s="169"/>
      <c r="EXY95" s="169"/>
      <c r="EXZ95" s="169"/>
      <c r="EYA95" s="169"/>
      <c r="EYB95" s="169"/>
      <c r="EYC95" s="169"/>
      <c r="EYD95" s="169"/>
      <c r="EYE95" s="169"/>
      <c r="EYF95" s="169"/>
      <c r="EYG95" s="169"/>
      <c r="EYH95" s="169"/>
      <c r="EYI95" s="169"/>
      <c r="EYJ95" s="169"/>
      <c r="EYK95" s="169"/>
      <c r="EYL95" s="169"/>
      <c r="EYM95" s="169"/>
      <c r="EYN95" s="169"/>
      <c r="EYO95" s="169"/>
      <c r="EYP95" s="169"/>
      <c r="EYQ95" s="169"/>
      <c r="EYR95" s="169"/>
      <c r="EYS95" s="169"/>
      <c r="EYT95" s="169"/>
      <c r="EYU95" s="169"/>
      <c r="EYV95" s="169"/>
      <c r="EYW95" s="169"/>
      <c r="EYX95" s="169"/>
      <c r="EYY95" s="169"/>
      <c r="EYZ95" s="169"/>
      <c r="EZA95" s="169"/>
      <c r="EZB95" s="169"/>
      <c r="EZC95" s="169"/>
      <c r="EZD95" s="169"/>
      <c r="EZE95" s="169"/>
      <c r="EZF95" s="169"/>
      <c r="EZG95" s="169"/>
      <c r="EZH95" s="169"/>
      <c r="EZI95" s="169"/>
      <c r="EZJ95" s="169"/>
      <c r="EZK95" s="169"/>
      <c r="EZL95" s="169"/>
      <c r="EZM95" s="169"/>
      <c r="EZN95" s="169"/>
      <c r="EZO95" s="169"/>
      <c r="EZP95" s="169"/>
      <c r="EZQ95" s="169"/>
      <c r="EZR95" s="169"/>
      <c r="EZS95" s="169"/>
      <c r="EZT95" s="169"/>
      <c r="EZU95" s="169"/>
      <c r="EZV95" s="169"/>
      <c r="EZW95" s="169"/>
      <c r="EZX95" s="169"/>
      <c r="EZY95" s="169"/>
      <c r="EZZ95" s="169"/>
      <c r="FAA95" s="169"/>
      <c r="FAB95" s="169"/>
      <c r="FAC95" s="169"/>
      <c r="FAD95" s="169"/>
      <c r="FAE95" s="169"/>
      <c r="FAF95" s="169"/>
      <c r="FAG95" s="169"/>
      <c r="FAH95" s="169"/>
      <c r="FAI95" s="169"/>
      <c r="FAJ95" s="169"/>
      <c r="FAK95" s="169"/>
      <c r="FAL95" s="169"/>
      <c r="FAM95" s="169"/>
      <c r="FAN95" s="169"/>
      <c r="FAO95" s="169"/>
      <c r="FAP95" s="169"/>
      <c r="FAQ95" s="169"/>
      <c r="FAR95" s="169"/>
      <c r="FAS95" s="169"/>
      <c r="FAT95" s="169"/>
      <c r="FAU95" s="169"/>
      <c r="FAV95" s="169"/>
      <c r="FAW95" s="169"/>
      <c r="FAX95" s="169"/>
      <c r="FAY95" s="169"/>
      <c r="FAZ95" s="169"/>
      <c r="FBA95" s="169"/>
      <c r="FBB95" s="169"/>
      <c r="FBC95" s="169"/>
      <c r="FBD95" s="169"/>
      <c r="FBE95" s="169"/>
      <c r="FBF95" s="169"/>
      <c r="FBG95" s="169"/>
      <c r="FBH95" s="169"/>
      <c r="FBI95" s="169"/>
      <c r="FBJ95" s="169"/>
      <c r="FBK95" s="169"/>
      <c r="FBL95" s="169"/>
      <c r="FBM95" s="169"/>
      <c r="FBN95" s="169"/>
      <c r="FBO95" s="169"/>
      <c r="FBP95" s="169"/>
      <c r="FBQ95" s="169"/>
      <c r="FBR95" s="169"/>
      <c r="FBS95" s="169"/>
      <c r="FBT95" s="169"/>
      <c r="FBU95" s="169"/>
      <c r="FBV95" s="169"/>
      <c r="FBW95" s="169"/>
      <c r="FBX95" s="169"/>
      <c r="FBY95" s="169"/>
      <c r="FBZ95" s="169"/>
      <c r="FCA95" s="169"/>
      <c r="FCB95" s="169"/>
      <c r="FCC95" s="169"/>
      <c r="FCD95" s="169"/>
      <c r="FCE95" s="169"/>
      <c r="FCF95" s="169"/>
      <c r="FCG95" s="169"/>
      <c r="FCH95" s="169"/>
      <c r="FCI95" s="169"/>
      <c r="FCJ95" s="169"/>
      <c r="FCK95" s="169"/>
      <c r="FCL95" s="169"/>
      <c r="FCM95" s="169"/>
      <c r="FCN95" s="169"/>
      <c r="FCO95" s="169"/>
      <c r="FCP95" s="169"/>
      <c r="FCQ95" s="169"/>
      <c r="FCR95" s="169"/>
      <c r="FCS95" s="169"/>
      <c r="FCT95" s="169"/>
      <c r="FCU95" s="169"/>
      <c r="FCV95" s="169"/>
      <c r="FCW95" s="169"/>
      <c r="FCX95" s="169"/>
      <c r="FCY95" s="169"/>
      <c r="FCZ95" s="169"/>
      <c r="FDA95" s="169"/>
      <c r="FDB95" s="169"/>
      <c r="FDC95" s="169"/>
      <c r="FDD95" s="169"/>
      <c r="FDE95" s="169"/>
      <c r="FDF95" s="169"/>
      <c r="FDG95" s="169"/>
      <c r="FDH95" s="169"/>
      <c r="FDI95" s="169"/>
      <c r="FDJ95" s="169"/>
      <c r="FDK95" s="169"/>
      <c r="FDL95" s="169"/>
      <c r="FDM95" s="169"/>
      <c r="FDN95" s="169"/>
      <c r="FDO95" s="169"/>
      <c r="FDP95" s="169"/>
      <c r="FDQ95" s="169"/>
      <c r="FDR95" s="169"/>
      <c r="FDS95" s="169"/>
      <c r="FDT95" s="169"/>
      <c r="FDU95" s="169"/>
      <c r="FDV95" s="169"/>
      <c r="FDW95" s="169"/>
      <c r="FDX95" s="169"/>
      <c r="FDY95" s="169"/>
      <c r="FDZ95" s="169"/>
      <c r="FEA95" s="169"/>
      <c r="FEB95" s="169"/>
      <c r="FEC95" s="169"/>
      <c r="FED95" s="169"/>
      <c r="FEE95" s="169"/>
      <c r="FEF95" s="169"/>
      <c r="FEG95" s="169"/>
      <c r="FEH95" s="169"/>
      <c r="FEI95" s="169"/>
      <c r="FEJ95" s="169"/>
      <c r="FEK95" s="169"/>
      <c r="FEL95" s="169"/>
      <c r="FEM95" s="169"/>
      <c r="FEN95" s="169"/>
      <c r="FEO95" s="169"/>
      <c r="FEP95" s="169"/>
      <c r="FEQ95" s="169"/>
      <c r="FER95" s="169"/>
      <c r="FES95" s="169"/>
      <c r="FET95" s="169"/>
      <c r="FEU95" s="169"/>
      <c r="FEV95" s="169"/>
      <c r="FEW95" s="169"/>
      <c r="FEX95" s="169"/>
      <c r="FEY95" s="169"/>
      <c r="FEZ95" s="169"/>
      <c r="FFA95" s="169"/>
      <c r="FFB95" s="169"/>
      <c r="FFC95" s="169"/>
      <c r="FFD95" s="169"/>
      <c r="FFE95" s="169"/>
      <c r="FFF95" s="169"/>
      <c r="FFG95" s="169"/>
      <c r="FFH95" s="169"/>
      <c r="FFI95" s="169"/>
      <c r="FFJ95" s="169"/>
      <c r="FFK95" s="169"/>
      <c r="FFL95" s="169"/>
      <c r="FFM95" s="169"/>
      <c r="FFN95" s="169"/>
      <c r="FFO95" s="169"/>
      <c r="FFP95" s="169"/>
      <c r="FFQ95" s="169"/>
      <c r="FFR95" s="169"/>
      <c r="FFS95" s="169"/>
      <c r="FFT95" s="169"/>
      <c r="FFU95" s="169"/>
      <c r="FFV95" s="169"/>
      <c r="FFW95" s="169"/>
      <c r="FFX95" s="169"/>
      <c r="FFY95" s="169"/>
      <c r="FFZ95" s="169"/>
      <c r="FGA95" s="169"/>
      <c r="FGB95" s="169"/>
      <c r="FGC95" s="169"/>
      <c r="FGD95" s="169"/>
      <c r="FGE95" s="169"/>
      <c r="FGF95" s="169"/>
      <c r="FGG95" s="169"/>
      <c r="FGH95" s="169"/>
      <c r="FGI95" s="169"/>
      <c r="FGJ95" s="169"/>
      <c r="FGK95" s="169"/>
      <c r="FGL95" s="169"/>
      <c r="FGM95" s="169"/>
      <c r="FGN95" s="169"/>
      <c r="FGO95" s="169"/>
      <c r="FGP95" s="169"/>
      <c r="FGQ95" s="169"/>
      <c r="FGR95" s="169"/>
      <c r="FGS95" s="169"/>
      <c r="FGT95" s="169"/>
      <c r="FGU95" s="169"/>
      <c r="FGV95" s="169"/>
      <c r="FGW95" s="169"/>
      <c r="FGX95" s="169"/>
      <c r="FGY95" s="169"/>
      <c r="FGZ95" s="169"/>
      <c r="FHA95" s="169"/>
      <c r="FHB95" s="169"/>
      <c r="FHC95" s="169"/>
      <c r="FHD95" s="169"/>
      <c r="FHE95" s="169"/>
      <c r="FHF95" s="169"/>
      <c r="FHG95" s="169"/>
      <c r="FHH95" s="169"/>
      <c r="FHI95" s="169"/>
      <c r="FHJ95" s="169"/>
      <c r="FHK95" s="169"/>
      <c r="FHL95" s="169"/>
      <c r="FHM95" s="169"/>
      <c r="FHN95" s="169"/>
      <c r="FHO95" s="169"/>
      <c r="FHP95" s="169"/>
      <c r="FHQ95" s="169"/>
      <c r="FHR95" s="169"/>
      <c r="FHS95" s="169"/>
      <c r="FHT95" s="169"/>
      <c r="FHU95" s="169"/>
      <c r="FHV95" s="169"/>
      <c r="FHW95" s="169"/>
      <c r="FHX95" s="169"/>
      <c r="FHY95" s="169"/>
      <c r="FHZ95" s="169"/>
      <c r="FIA95" s="169"/>
      <c r="FIB95" s="169"/>
      <c r="FIC95" s="169"/>
      <c r="FID95" s="169"/>
      <c r="FIE95" s="169"/>
      <c r="FIF95" s="169"/>
      <c r="FIG95" s="169"/>
      <c r="FIH95" s="169"/>
      <c r="FII95" s="169"/>
      <c r="FIJ95" s="169"/>
      <c r="FIK95" s="169"/>
      <c r="FIL95" s="169"/>
      <c r="FIM95" s="169"/>
      <c r="FIN95" s="169"/>
      <c r="FIO95" s="169"/>
      <c r="FIP95" s="169"/>
      <c r="FIQ95" s="169"/>
      <c r="FIR95" s="169"/>
      <c r="FIS95" s="169"/>
      <c r="FIT95" s="169"/>
      <c r="FIU95" s="169"/>
      <c r="FIV95" s="169"/>
      <c r="FIW95" s="169"/>
      <c r="FIX95" s="169"/>
      <c r="FIY95" s="169"/>
      <c r="FIZ95" s="169"/>
      <c r="FJA95" s="169"/>
      <c r="FJB95" s="169"/>
      <c r="FJC95" s="169"/>
      <c r="FJD95" s="169"/>
      <c r="FJE95" s="169"/>
      <c r="FJF95" s="169"/>
      <c r="FJG95" s="169"/>
      <c r="FJH95" s="169"/>
      <c r="FJI95" s="169"/>
      <c r="FJJ95" s="169"/>
      <c r="FJK95" s="169"/>
      <c r="FJL95" s="169"/>
      <c r="FJM95" s="169"/>
      <c r="FJN95" s="169"/>
      <c r="FJO95" s="169"/>
      <c r="FJP95" s="169"/>
      <c r="FJQ95" s="169"/>
      <c r="FJR95" s="169"/>
      <c r="FJS95" s="169"/>
      <c r="FJT95" s="169"/>
      <c r="FJU95" s="169"/>
      <c r="FJV95" s="169"/>
      <c r="FJW95" s="169"/>
      <c r="FJX95" s="169"/>
      <c r="FJY95" s="169"/>
      <c r="FJZ95" s="169"/>
      <c r="FKA95" s="169"/>
      <c r="FKB95" s="169"/>
      <c r="FKC95" s="169"/>
      <c r="FKD95" s="169"/>
      <c r="FKE95" s="169"/>
      <c r="FKF95" s="169"/>
      <c r="FKG95" s="169"/>
      <c r="FKH95" s="169"/>
      <c r="FKI95" s="169"/>
      <c r="FKJ95" s="169"/>
      <c r="FKK95" s="169"/>
      <c r="FKL95" s="169"/>
      <c r="FKM95" s="169"/>
      <c r="FKN95" s="169"/>
      <c r="FKO95" s="169"/>
      <c r="FKP95" s="169"/>
      <c r="FKQ95" s="169"/>
      <c r="FKR95" s="169"/>
      <c r="FKS95" s="169"/>
      <c r="FKT95" s="169"/>
      <c r="FKU95" s="169"/>
      <c r="FKV95" s="169"/>
      <c r="FKW95" s="169"/>
      <c r="FKX95" s="169"/>
      <c r="FKY95" s="169"/>
      <c r="FKZ95" s="169"/>
      <c r="FLA95" s="169"/>
      <c r="FLB95" s="169"/>
      <c r="FLC95" s="169"/>
      <c r="FLD95" s="169"/>
      <c r="FLE95" s="169"/>
      <c r="FLF95" s="169"/>
      <c r="FLG95" s="169"/>
      <c r="FLH95" s="169"/>
      <c r="FLI95" s="169"/>
      <c r="FLJ95" s="169"/>
      <c r="FLK95" s="169"/>
      <c r="FLL95" s="169"/>
      <c r="FLM95" s="169"/>
      <c r="FLN95" s="169"/>
      <c r="FLO95" s="169"/>
      <c r="FLP95" s="169"/>
      <c r="FLQ95" s="169"/>
      <c r="FLR95" s="169"/>
      <c r="FLS95" s="169"/>
      <c r="FLT95" s="169"/>
      <c r="FLU95" s="169"/>
      <c r="FLV95" s="169"/>
      <c r="FLW95" s="169"/>
      <c r="FLX95" s="169"/>
      <c r="FLY95" s="169"/>
      <c r="FLZ95" s="169"/>
      <c r="FMA95" s="169"/>
      <c r="FMB95" s="169"/>
      <c r="FMC95" s="169"/>
      <c r="FMD95" s="169"/>
      <c r="FME95" s="169"/>
      <c r="FMF95" s="169"/>
      <c r="FMG95" s="169"/>
      <c r="FMH95" s="169"/>
      <c r="FMI95" s="169"/>
      <c r="FMJ95" s="169"/>
      <c r="FMK95" s="169"/>
      <c r="FML95" s="169"/>
      <c r="FMM95" s="169"/>
      <c r="FMN95" s="169"/>
      <c r="FMO95" s="169"/>
      <c r="FMP95" s="169"/>
      <c r="FMQ95" s="169"/>
      <c r="FMR95" s="169"/>
      <c r="FMS95" s="169"/>
      <c r="FMT95" s="169"/>
      <c r="FMU95" s="169"/>
      <c r="FMV95" s="169"/>
      <c r="FMW95" s="169"/>
      <c r="FMX95" s="169"/>
      <c r="FMY95" s="169"/>
      <c r="FMZ95" s="169"/>
      <c r="FNA95" s="169"/>
      <c r="FNB95" s="169"/>
      <c r="FNC95" s="169"/>
      <c r="FND95" s="169"/>
      <c r="FNE95" s="169"/>
      <c r="FNF95" s="169"/>
      <c r="FNG95" s="169"/>
      <c r="FNH95" s="169"/>
      <c r="FNI95" s="169"/>
      <c r="FNJ95" s="169"/>
      <c r="FNK95" s="169"/>
      <c r="FNL95" s="169"/>
      <c r="FNM95" s="169"/>
      <c r="FNN95" s="169"/>
      <c r="FNO95" s="169"/>
      <c r="FNP95" s="169"/>
      <c r="FNQ95" s="169"/>
      <c r="FNR95" s="169"/>
      <c r="FNS95" s="169"/>
      <c r="FNT95" s="169"/>
      <c r="FNU95" s="169"/>
      <c r="FNV95" s="169"/>
      <c r="FNW95" s="169"/>
      <c r="FNX95" s="169"/>
      <c r="FNY95" s="169"/>
      <c r="FNZ95" s="169"/>
      <c r="FOA95" s="169"/>
      <c r="FOB95" s="169"/>
      <c r="FOC95" s="169"/>
      <c r="FOD95" s="169"/>
      <c r="FOE95" s="169"/>
      <c r="FOF95" s="169"/>
      <c r="FOG95" s="169"/>
      <c r="FOH95" s="169"/>
      <c r="FOI95" s="169"/>
      <c r="FOJ95" s="169"/>
      <c r="FOK95" s="169"/>
      <c r="FOL95" s="169"/>
      <c r="FOM95" s="169"/>
      <c r="FON95" s="169"/>
      <c r="FOO95" s="169"/>
      <c r="FOP95" s="169"/>
      <c r="FOQ95" s="169"/>
      <c r="FOR95" s="169"/>
      <c r="FOS95" s="169"/>
      <c r="FOT95" s="169"/>
      <c r="FOU95" s="169"/>
      <c r="FOV95" s="169"/>
      <c r="FOW95" s="169"/>
      <c r="FOX95" s="169"/>
      <c r="FOY95" s="169"/>
      <c r="FOZ95" s="169"/>
      <c r="FPA95" s="169"/>
      <c r="FPB95" s="169"/>
      <c r="FPC95" s="169"/>
      <c r="FPD95" s="169"/>
      <c r="FPE95" s="169"/>
      <c r="FPF95" s="169"/>
      <c r="FPG95" s="169"/>
      <c r="FPH95" s="169"/>
      <c r="FPI95" s="169"/>
      <c r="FPJ95" s="169"/>
      <c r="FPK95" s="169"/>
      <c r="FPL95" s="169"/>
      <c r="FPM95" s="169"/>
      <c r="FPN95" s="169"/>
      <c r="FPO95" s="169"/>
      <c r="FPP95" s="169"/>
      <c r="FPQ95" s="169"/>
      <c r="FPR95" s="169"/>
      <c r="FPS95" s="169"/>
      <c r="FPT95" s="169"/>
      <c r="FPU95" s="169"/>
      <c r="FPV95" s="169"/>
      <c r="FPW95" s="169"/>
      <c r="FPX95" s="169"/>
      <c r="FPY95" s="169"/>
      <c r="FPZ95" s="169"/>
      <c r="FQA95" s="169"/>
      <c r="FQB95" s="169"/>
      <c r="FQC95" s="169"/>
      <c r="FQD95" s="169"/>
      <c r="FQE95" s="169"/>
      <c r="FQF95" s="169"/>
      <c r="FQG95" s="169"/>
      <c r="FQH95" s="169"/>
      <c r="FQI95" s="169"/>
      <c r="FQJ95" s="169"/>
      <c r="FQK95" s="169"/>
      <c r="FQL95" s="169"/>
      <c r="FQM95" s="169"/>
      <c r="FQN95" s="169"/>
      <c r="FQO95" s="169"/>
      <c r="FQP95" s="169"/>
      <c r="FQQ95" s="169"/>
      <c r="FQR95" s="169"/>
      <c r="FQS95" s="169"/>
      <c r="FQT95" s="169"/>
      <c r="FQU95" s="169"/>
      <c r="FQV95" s="169"/>
      <c r="FQW95" s="169"/>
      <c r="FQX95" s="169"/>
      <c r="FQY95" s="169"/>
      <c r="FQZ95" s="169"/>
      <c r="FRA95" s="169"/>
      <c r="FRB95" s="169"/>
      <c r="FRC95" s="169"/>
      <c r="FRD95" s="169"/>
      <c r="FRE95" s="169"/>
      <c r="FRF95" s="169"/>
      <c r="FRG95" s="169"/>
      <c r="FRH95" s="169"/>
      <c r="FRI95" s="169"/>
      <c r="FRJ95" s="169"/>
      <c r="FRK95" s="169"/>
      <c r="FRL95" s="169"/>
      <c r="FRM95" s="169"/>
      <c r="FRN95" s="169"/>
      <c r="FRO95" s="169"/>
      <c r="FRP95" s="169"/>
      <c r="FRQ95" s="169"/>
      <c r="FRR95" s="169"/>
      <c r="FRS95" s="169"/>
      <c r="FRT95" s="169"/>
      <c r="FRU95" s="169"/>
      <c r="FRV95" s="169"/>
      <c r="FRW95" s="169"/>
      <c r="FRX95" s="169"/>
      <c r="FRY95" s="169"/>
      <c r="FRZ95" s="169"/>
      <c r="FSA95" s="169"/>
      <c r="FSB95" s="169"/>
      <c r="FSC95" s="169"/>
      <c r="FSD95" s="169"/>
      <c r="FSE95" s="169"/>
      <c r="FSF95" s="169"/>
      <c r="FSG95" s="169"/>
      <c r="FSH95" s="169"/>
      <c r="FSI95" s="169"/>
      <c r="FSJ95" s="169"/>
      <c r="FSK95" s="169"/>
      <c r="FSL95" s="169"/>
      <c r="FSM95" s="169"/>
      <c r="FSN95" s="169"/>
      <c r="FSO95" s="169"/>
      <c r="FSP95" s="169"/>
      <c r="FSQ95" s="169"/>
      <c r="FSR95" s="169"/>
      <c r="FSS95" s="169"/>
      <c r="FST95" s="169"/>
      <c r="FSU95" s="169"/>
      <c r="FSV95" s="169"/>
      <c r="FSW95" s="169"/>
      <c r="FSX95" s="169"/>
      <c r="FSY95" s="169"/>
      <c r="FSZ95" s="169"/>
      <c r="FTA95" s="169"/>
      <c r="FTB95" s="169"/>
      <c r="FTC95" s="169"/>
      <c r="FTD95" s="169"/>
      <c r="FTE95" s="169"/>
      <c r="FTF95" s="169"/>
      <c r="FTG95" s="169"/>
      <c r="FTH95" s="169"/>
      <c r="FTI95" s="169"/>
      <c r="FTJ95" s="169"/>
      <c r="FTK95" s="169"/>
      <c r="FTL95" s="169"/>
      <c r="FTM95" s="169"/>
      <c r="FTN95" s="169"/>
      <c r="FTO95" s="169"/>
      <c r="FTP95" s="169"/>
      <c r="FTQ95" s="169"/>
      <c r="FTR95" s="169"/>
      <c r="FTS95" s="169"/>
      <c r="FTT95" s="169"/>
      <c r="FTU95" s="169"/>
      <c r="FTV95" s="169"/>
      <c r="FTW95" s="169"/>
      <c r="FTX95" s="169"/>
      <c r="FTY95" s="169"/>
      <c r="FTZ95" s="169"/>
      <c r="FUA95" s="169"/>
      <c r="FUB95" s="169"/>
      <c r="FUC95" s="169"/>
      <c r="FUD95" s="169"/>
      <c r="FUE95" s="169"/>
      <c r="FUF95" s="169"/>
      <c r="FUG95" s="169"/>
      <c r="FUH95" s="169"/>
      <c r="FUI95" s="169"/>
      <c r="FUJ95" s="169"/>
      <c r="FUK95" s="169"/>
      <c r="FUL95" s="169"/>
      <c r="FUM95" s="169"/>
      <c r="FUN95" s="169"/>
      <c r="FUO95" s="169"/>
      <c r="FUP95" s="169"/>
      <c r="FUQ95" s="169"/>
      <c r="FUR95" s="169"/>
      <c r="FUS95" s="169"/>
      <c r="FUT95" s="169"/>
      <c r="FUU95" s="169"/>
      <c r="FUV95" s="169"/>
      <c r="FUW95" s="169"/>
      <c r="FUX95" s="169"/>
      <c r="FUY95" s="169"/>
      <c r="FUZ95" s="169"/>
      <c r="FVA95" s="169"/>
      <c r="FVB95" s="169"/>
      <c r="FVC95" s="169"/>
      <c r="FVD95" s="169"/>
      <c r="FVE95" s="169"/>
      <c r="FVF95" s="169"/>
      <c r="FVG95" s="169"/>
      <c r="FVH95" s="169"/>
      <c r="FVI95" s="169"/>
      <c r="FVJ95" s="169"/>
      <c r="FVK95" s="169"/>
      <c r="FVL95" s="169"/>
      <c r="FVM95" s="169"/>
      <c r="FVN95" s="169"/>
      <c r="FVO95" s="169"/>
      <c r="FVP95" s="169"/>
      <c r="FVQ95" s="169"/>
      <c r="FVR95" s="169"/>
      <c r="FVS95" s="169"/>
      <c r="FVT95" s="169"/>
      <c r="FVU95" s="169"/>
      <c r="FVV95" s="169"/>
      <c r="FVW95" s="169"/>
      <c r="FVX95" s="169"/>
      <c r="FVY95" s="169"/>
      <c r="FVZ95" s="169"/>
      <c r="FWA95" s="169"/>
      <c r="FWB95" s="169"/>
      <c r="FWC95" s="169"/>
      <c r="FWD95" s="169"/>
      <c r="FWE95" s="169"/>
      <c r="FWF95" s="169"/>
      <c r="FWG95" s="169"/>
      <c r="FWH95" s="169"/>
      <c r="FWI95" s="169"/>
      <c r="FWJ95" s="169"/>
      <c r="FWK95" s="169"/>
      <c r="FWL95" s="169"/>
      <c r="FWM95" s="169"/>
      <c r="FWN95" s="169"/>
      <c r="FWO95" s="169"/>
      <c r="FWP95" s="169"/>
      <c r="FWQ95" s="169"/>
      <c r="FWR95" s="169"/>
      <c r="FWS95" s="169"/>
      <c r="FWT95" s="169"/>
      <c r="FWU95" s="169"/>
      <c r="FWV95" s="169"/>
      <c r="FWW95" s="169"/>
      <c r="FWX95" s="169"/>
      <c r="FWY95" s="169"/>
      <c r="FWZ95" s="169"/>
      <c r="FXA95" s="169"/>
      <c r="FXB95" s="169"/>
      <c r="FXC95" s="169"/>
      <c r="FXD95" s="169"/>
      <c r="FXE95" s="169"/>
      <c r="FXF95" s="169"/>
      <c r="FXG95" s="169"/>
      <c r="FXH95" s="169"/>
      <c r="FXI95" s="169"/>
      <c r="FXJ95" s="169"/>
      <c r="FXK95" s="169"/>
      <c r="FXL95" s="169"/>
      <c r="FXM95" s="169"/>
      <c r="FXN95" s="169"/>
      <c r="FXO95" s="169"/>
      <c r="FXP95" s="169"/>
      <c r="FXQ95" s="169"/>
      <c r="FXR95" s="169"/>
      <c r="FXS95" s="169"/>
      <c r="FXT95" s="169"/>
      <c r="FXU95" s="169"/>
      <c r="FXV95" s="169"/>
      <c r="FXW95" s="169"/>
      <c r="FXX95" s="169"/>
      <c r="FXY95" s="169"/>
      <c r="FXZ95" s="169"/>
      <c r="FYA95" s="169"/>
      <c r="FYB95" s="169"/>
      <c r="FYC95" s="169"/>
      <c r="FYD95" s="169"/>
      <c r="FYE95" s="169"/>
      <c r="FYF95" s="169"/>
      <c r="FYG95" s="169"/>
      <c r="FYH95" s="169"/>
      <c r="FYI95" s="169"/>
      <c r="FYJ95" s="169"/>
      <c r="FYK95" s="169"/>
      <c r="FYL95" s="169"/>
      <c r="FYM95" s="169"/>
      <c r="FYN95" s="169"/>
      <c r="FYO95" s="169"/>
      <c r="FYP95" s="169"/>
      <c r="FYQ95" s="169"/>
      <c r="FYR95" s="169"/>
      <c r="FYS95" s="169"/>
      <c r="FYT95" s="169"/>
      <c r="FYU95" s="169"/>
      <c r="FYV95" s="169"/>
      <c r="FYW95" s="169"/>
      <c r="FYX95" s="169"/>
      <c r="FYY95" s="169"/>
      <c r="FYZ95" s="169"/>
      <c r="FZA95" s="169"/>
      <c r="FZB95" s="169"/>
      <c r="FZC95" s="169"/>
      <c r="FZD95" s="169"/>
      <c r="FZE95" s="169"/>
      <c r="FZF95" s="169"/>
      <c r="FZG95" s="169"/>
      <c r="FZH95" s="169"/>
      <c r="FZI95" s="169"/>
      <c r="FZJ95" s="169"/>
      <c r="FZK95" s="169"/>
      <c r="FZL95" s="169"/>
      <c r="FZM95" s="169"/>
      <c r="FZN95" s="169"/>
      <c r="FZO95" s="169"/>
      <c r="FZP95" s="169"/>
      <c r="FZQ95" s="169"/>
      <c r="FZR95" s="169"/>
      <c r="FZS95" s="169"/>
      <c r="FZT95" s="169"/>
      <c r="FZU95" s="169"/>
      <c r="FZV95" s="169"/>
      <c r="FZW95" s="169"/>
      <c r="FZX95" s="169"/>
      <c r="FZY95" s="169"/>
      <c r="FZZ95" s="169"/>
      <c r="GAA95" s="169"/>
      <c r="GAB95" s="169"/>
      <c r="GAC95" s="169"/>
      <c r="GAD95" s="169"/>
      <c r="GAE95" s="169"/>
      <c r="GAF95" s="169"/>
      <c r="GAG95" s="169"/>
      <c r="GAH95" s="169"/>
      <c r="GAI95" s="169"/>
      <c r="GAJ95" s="169"/>
      <c r="GAK95" s="169"/>
      <c r="GAL95" s="169"/>
      <c r="GAM95" s="169"/>
      <c r="GAN95" s="169"/>
      <c r="GAO95" s="169"/>
      <c r="GAP95" s="169"/>
      <c r="GAQ95" s="169"/>
      <c r="GAR95" s="169"/>
      <c r="GAS95" s="169"/>
      <c r="GAT95" s="169"/>
      <c r="GAU95" s="169"/>
      <c r="GAV95" s="169"/>
      <c r="GAW95" s="169"/>
      <c r="GAX95" s="169"/>
      <c r="GAY95" s="169"/>
      <c r="GAZ95" s="169"/>
      <c r="GBA95" s="169"/>
      <c r="GBB95" s="169"/>
      <c r="GBC95" s="169"/>
      <c r="GBD95" s="169"/>
      <c r="GBE95" s="169"/>
      <c r="GBF95" s="169"/>
      <c r="GBG95" s="169"/>
      <c r="GBH95" s="169"/>
      <c r="GBI95" s="169"/>
      <c r="GBJ95" s="169"/>
      <c r="GBK95" s="169"/>
      <c r="GBL95" s="169"/>
      <c r="GBM95" s="169"/>
      <c r="GBN95" s="169"/>
      <c r="GBO95" s="169"/>
      <c r="GBP95" s="169"/>
      <c r="GBQ95" s="169"/>
      <c r="GBR95" s="169"/>
      <c r="GBS95" s="169"/>
      <c r="GBT95" s="169"/>
      <c r="GBU95" s="169"/>
      <c r="GBV95" s="169"/>
      <c r="GBW95" s="169"/>
      <c r="GBX95" s="169"/>
      <c r="GBY95" s="169"/>
      <c r="GBZ95" s="169"/>
      <c r="GCA95" s="169"/>
      <c r="GCB95" s="169"/>
      <c r="GCC95" s="169"/>
      <c r="GCD95" s="169"/>
      <c r="GCE95" s="169"/>
      <c r="GCF95" s="169"/>
      <c r="GCG95" s="169"/>
      <c r="GCH95" s="169"/>
      <c r="GCI95" s="169"/>
      <c r="GCJ95" s="169"/>
      <c r="GCK95" s="169"/>
      <c r="GCL95" s="169"/>
      <c r="GCM95" s="169"/>
      <c r="GCN95" s="169"/>
      <c r="GCO95" s="169"/>
      <c r="GCP95" s="169"/>
      <c r="GCQ95" s="169"/>
      <c r="GCR95" s="169"/>
      <c r="GCS95" s="169"/>
      <c r="GCT95" s="169"/>
      <c r="GCU95" s="169"/>
      <c r="GCV95" s="169"/>
      <c r="GCW95" s="169"/>
      <c r="GCX95" s="169"/>
      <c r="GCY95" s="169"/>
      <c r="GCZ95" s="169"/>
      <c r="GDA95" s="169"/>
      <c r="GDB95" s="169"/>
      <c r="GDC95" s="169"/>
      <c r="GDD95" s="169"/>
      <c r="GDE95" s="169"/>
      <c r="GDF95" s="169"/>
      <c r="GDG95" s="169"/>
      <c r="GDH95" s="169"/>
      <c r="GDI95" s="169"/>
      <c r="GDJ95" s="169"/>
      <c r="GDK95" s="169"/>
      <c r="GDL95" s="169"/>
      <c r="GDM95" s="169"/>
      <c r="GDN95" s="169"/>
      <c r="GDO95" s="169"/>
      <c r="GDP95" s="169"/>
      <c r="GDQ95" s="169"/>
      <c r="GDR95" s="169"/>
      <c r="GDS95" s="169"/>
      <c r="GDT95" s="169"/>
      <c r="GDU95" s="169"/>
      <c r="GDV95" s="169"/>
      <c r="GDW95" s="169"/>
      <c r="GDX95" s="169"/>
      <c r="GDY95" s="169"/>
      <c r="GDZ95" s="169"/>
      <c r="GEA95" s="169"/>
      <c r="GEB95" s="169"/>
      <c r="GEC95" s="169"/>
      <c r="GED95" s="169"/>
      <c r="GEE95" s="169"/>
      <c r="GEF95" s="169"/>
      <c r="GEG95" s="169"/>
      <c r="GEH95" s="169"/>
      <c r="GEI95" s="169"/>
      <c r="GEJ95" s="169"/>
      <c r="GEK95" s="169"/>
      <c r="GEL95" s="169"/>
      <c r="GEM95" s="169"/>
      <c r="GEN95" s="169"/>
      <c r="GEO95" s="169"/>
      <c r="GEP95" s="169"/>
      <c r="GEQ95" s="169"/>
      <c r="GER95" s="169"/>
      <c r="GES95" s="169"/>
      <c r="GET95" s="169"/>
      <c r="GEU95" s="169"/>
      <c r="GEV95" s="169"/>
      <c r="GEW95" s="169"/>
      <c r="GEX95" s="169"/>
      <c r="GEY95" s="169"/>
      <c r="GEZ95" s="169"/>
      <c r="GFA95" s="169"/>
      <c r="GFB95" s="169"/>
      <c r="GFC95" s="169"/>
      <c r="GFD95" s="169"/>
      <c r="GFE95" s="169"/>
      <c r="GFF95" s="169"/>
      <c r="GFG95" s="169"/>
      <c r="GFH95" s="169"/>
      <c r="GFI95" s="169"/>
      <c r="GFJ95" s="169"/>
      <c r="GFK95" s="169"/>
      <c r="GFL95" s="169"/>
      <c r="GFM95" s="169"/>
      <c r="GFN95" s="169"/>
      <c r="GFO95" s="169"/>
      <c r="GFP95" s="169"/>
      <c r="GFQ95" s="169"/>
      <c r="GFR95" s="169"/>
      <c r="GFS95" s="169"/>
      <c r="GFT95" s="169"/>
      <c r="GFU95" s="169"/>
      <c r="GFV95" s="169"/>
      <c r="GFW95" s="169"/>
      <c r="GFX95" s="169"/>
      <c r="GFY95" s="169"/>
      <c r="GFZ95" s="169"/>
      <c r="GGA95" s="169"/>
      <c r="GGB95" s="169"/>
      <c r="GGC95" s="169"/>
      <c r="GGD95" s="169"/>
      <c r="GGE95" s="169"/>
      <c r="GGF95" s="169"/>
      <c r="GGG95" s="169"/>
      <c r="GGH95" s="169"/>
      <c r="GGI95" s="169"/>
      <c r="GGJ95" s="169"/>
      <c r="GGK95" s="169"/>
      <c r="GGL95" s="169"/>
      <c r="GGM95" s="169"/>
      <c r="GGN95" s="169"/>
      <c r="GGO95" s="169"/>
      <c r="GGP95" s="169"/>
      <c r="GGQ95" s="169"/>
      <c r="GGR95" s="169"/>
      <c r="GGS95" s="169"/>
      <c r="GGT95" s="169"/>
      <c r="GGU95" s="169"/>
      <c r="GGV95" s="169"/>
      <c r="GGW95" s="169"/>
      <c r="GGX95" s="169"/>
      <c r="GGY95" s="169"/>
      <c r="GGZ95" s="169"/>
      <c r="GHA95" s="169"/>
      <c r="GHB95" s="169"/>
      <c r="GHC95" s="169"/>
      <c r="GHD95" s="169"/>
      <c r="GHE95" s="169"/>
      <c r="GHF95" s="169"/>
      <c r="GHG95" s="169"/>
      <c r="GHH95" s="169"/>
      <c r="GHI95" s="169"/>
      <c r="GHJ95" s="169"/>
      <c r="GHK95" s="169"/>
      <c r="GHL95" s="169"/>
      <c r="GHM95" s="169"/>
      <c r="GHN95" s="169"/>
      <c r="GHO95" s="169"/>
      <c r="GHP95" s="169"/>
      <c r="GHQ95" s="169"/>
      <c r="GHR95" s="169"/>
      <c r="GHS95" s="169"/>
      <c r="GHT95" s="169"/>
      <c r="GHU95" s="169"/>
      <c r="GHV95" s="169"/>
      <c r="GHW95" s="169"/>
      <c r="GHX95" s="169"/>
      <c r="GHY95" s="169"/>
      <c r="GHZ95" s="169"/>
      <c r="GIA95" s="169"/>
      <c r="GIB95" s="169"/>
      <c r="GIC95" s="169"/>
      <c r="GID95" s="169"/>
      <c r="GIE95" s="169"/>
      <c r="GIF95" s="169"/>
      <c r="GIG95" s="169"/>
      <c r="GIH95" s="169"/>
      <c r="GII95" s="169"/>
      <c r="GIJ95" s="169"/>
      <c r="GIK95" s="169"/>
      <c r="GIL95" s="169"/>
      <c r="GIM95" s="169"/>
      <c r="GIN95" s="169"/>
      <c r="GIO95" s="169"/>
      <c r="GIP95" s="169"/>
      <c r="GIQ95" s="169"/>
      <c r="GIR95" s="169"/>
      <c r="GIS95" s="169"/>
      <c r="GIT95" s="169"/>
      <c r="GIU95" s="169"/>
      <c r="GIV95" s="169"/>
      <c r="GIW95" s="169"/>
      <c r="GIX95" s="169"/>
      <c r="GIY95" s="169"/>
      <c r="GIZ95" s="169"/>
      <c r="GJA95" s="169"/>
      <c r="GJB95" s="169"/>
      <c r="GJC95" s="169"/>
      <c r="GJD95" s="169"/>
      <c r="GJE95" s="169"/>
      <c r="GJF95" s="169"/>
      <c r="GJG95" s="169"/>
      <c r="GJH95" s="169"/>
      <c r="GJI95" s="169"/>
      <c r="GJJ95" s="169"/>
      <c r="GJK95" s="169"/>
      <c r="GJL95" s="169"/>
      <c r="GJM95" s="169"/>
      <c r="GJN95" s="169"/>
      <c r="GJO95" s="169"/>
      <c r="GJP95" s="169"/>
      <c r="GJQ95" s="169"/>
      <c r="GJR95" s="169"/>
      <c r="GJS95" s="169"/>
      <c r="GJT95" s="169"/>
      <c r="GJU95" s="169"/>
      <c r="GJV95" s="169"/>
      <c r="GJW95" s="169"/>
      <c r="GJX95" s="169"/>
      <c r="GJY95" s="169"/>
      <c r="GJZ95" s="169"/>
      <c r="GKA95" s="169"/>
      <c r="GKB95" s="169"/>
      <c r="GKC95" s="169"/>
      <c r="GKD95" s="169"/>
      <c r="GKE95" s="169"/>
      <c r="GKF95" s="169"/>
      <c r="GKG95" s="169"/>
      <c r="GKH95" s="169"/>
      <c r="GKI95" s="169"/>
      <c r="GKJ95" s="169"/>
      <c r="GKK95" s="169"/>
      <c r="GKL95" s="169"/>
      <c r="GKM95" s="169"/>
      <c r="GKN95" s="169"/>
      <c r="GKO95" s="169"/>
      <c r="GKP95" s="169"/>
      <c r="GKQ95" s="169"/>
      <c r="GKR95" s="169"/>
      <c r="GKS95" s="169"/>
      <c r="GKT95" s="169"/>
      <c r="GKU95" s="169"/>
      <c r="GKV95" s="169"/>
      <c r="GKW95" s="169"/>
      <c r="GKX95" s="169"/>
      <c r="GKY95" s="169"/>
      <c r="GKZ95" s="169"/>
      <c r="GLA95" s="169"/>
      <c r="GLB95" s="169"/>
      <c r="GLC95" s="169"/>
      <c r="GLD95" s="169"/>
      <c r="GLE95" s="169"/>
      <c r="GLF95" s="169"/>
      <c r="GLG95" s="169"/>
      <c r="GLH95" s="169"/>
      <c r="GLI95" s="169"/>
      <c r="GLJ95" s="169"/>
      <c r="GLK95" s="169"/>
      <c r="GLL95" s="169"/>
      <c r="GLM95" s="169"/>
      <c r="GLN95" s="169"/>
      <c r="GLO95" s="169"/>
      <c r="GLP95" s="169"/>
      <c r="GLQ95" s="169"/>
      <c r="GLR95" s="169"/>
      <c r="GLS95" s="169"/>
      <c r="GLT95" s="169"/>
      <c r="GLU95" s="169"/>
      <c r="GLV95" s="169"/>
      <c r="GLW95" s="169"/>
      <c r="GLX95" s="169"/>
      <c r="GLY95" s="169"/>
      <c r="GLZ95" s="169"/>
      <c r="GMA95" s="169"/>
      <c r="GMB95" s="169"/>
      <c r="GMC95" s="169"/>
      <c r="GMD95" s="169"/>
      <c r="GME95" s="169"/>
      <c r="GMF95" s="169"/>
      <c r="GMG95" s="169"/>
      <c r="GMH95" s="169"/>
      <c r="GMI95" s="169"/>
      <c r="GMJ95" s="169"/>
      <c r="GMK95" s="169"/>
      <c r="GML95" s="169"/>
      <c r="GMM95" s="169"/>
      <c r="GMN95" s="169"/>
      <c r="GMO95" s="169"/>
      <c r="GMP95" s="169"/>
      <c r="GMQ95" s="169"/>
      <c r="GMR95" s="169"/>
      <c r="GMS95" s="169"/>
      <c r="GMT95" s="169"/>
      <c r="GMU95" s="169"/>
      <c r="GMV95" s="169"/>
      <c r="GMW95" s="169"/>
      <c r="GMX95" s="169"/>
      <c r="GMY95" s="169"/>
      <c r="GMZ95" s="169"/>
      <c r="GNA95" s="169"/>
      <c r="GNB95" s="169"/>
      <c r="GNC95" s="169"/>
      <c r="GND95" s="169"/>
      <c r="GNE95" s="169"/>
      <c r="GNF95" s="169"/>
      <c r="GNG95" s="169"/>
      <c r="GNH95" s="169"/>
      <c r="GNI95" s="169"/>
      <c r="GNJ95" s="169"/>
      <c r="GNK95" s="169"/>
      <c r="GNL95" s="169"/>
      <c r="GNM95" s="169"/>
      <c r="GNN95" s="169"/>
      <c r="GNO95" s="169"/>
      <c r="GNP95" s="169"/>
      <c r="GNQ95" s="169"/>
      <c r="GNR95" s="169"/>
      <c r="GNS95" s="169"/>
      <c r="GNT95" s="169"/>
      <c r="GNU95" s="169"/>
      <c r="GNV95" s="169"/>
      <c r="GNW95" s="169"/>
      <c r="GNX95" s="169"/>
      <c r="GNY95" s="169"/>
      <c r="GNZ95" s="169"/>
      <c r="GOA95" s="169"/>
      <c r="GOB95" s="169"/>
      <c r="GOC95" s="169"/>
      <c r="GOD95" s="169"/>
      <c r="GOE95" s="169"/>
      <c r="GOF95" s="169"/>
      <c r="GOG95" s="169"/>
      <c r="GOH95" s="169"/>
      <c r="GOI95" s="169"/>
      <c r="GOJ95" s="169"/>
      <c r="GOK95" s="169"/>
      <c r="GOL95" s="169"/>
      <c r="GOM95" s="169"/>
      <c r="GON95" s="169"/>
      <c r="GOO95" s="169"/>
      <c r="GOP95" s="169"/>
      <c r="GOQ95" s="169"/>
      <c r="GOR95" s="169"/>
      <c r="GOS95" s="169"/>
      <c r="GOT95" s="169"/>
      <c r="GOU95" s="169"/>
      <c r="GOV95" s="169"/>
      <c r="GOW95" s="169"/>
      <c r="GOX95" s="169"/>
      <c r="GOY95" s="169"/>
      <c r="GOZ95" s="169"/>
      <c r="GPA95" s="169"/>
      <c r="GPB95" s="169"/>
      <c r="GPC95" s="169"/>
      <c r="GPD95" s="169"/>
      <c r="GPE95" s="169"/>
      <c r="GPF95" s="169"/>
      <c r="GPG95" s="169"/>
      <c r="GPH95" s="169"/>
      <c r="GPI95" s="169"/>
      <c r="GPJ95" s="169"/>
      <c r="GPK95" s="169"/>
      <c r="GPL95" s="169"/>
      <c r="GPM95" s="169"/>
      <c r="GPN95" s="169"/>
      <c r="GPO95" s="169"/>
      <c r="GPP95" s="169"/>
      <c r="GPQ95" s="169"/>
      <c r="GPR95" s="169"/>
      <c r="GPS95" s="169"/>
      <c r="GPT95" s="169"/>
      <c r="GPU95" s="169"/>
      <c r="GPV95" s="169"/>
      <c r="GPW95" s="169"/>
      <c r="GPX95" s="169"/>
      <c r="GPY95" s="169"/>
      <c r="GPZ95" s="169"/>
      <c r="GQA95" s="169"/>
      <c r="GQB95" s="169"/>
      <c r="GQC95" s="169"/>
      <c r="GQD95" s="169"/>
      <c r="GQE95" s="169"/>
      <c r="GQF95" s="169"/>
      <c r="GQG95" s="169"/>
      <c r="GQH95" s="169"/>
      <c r="GQI95" s="169"/>
      <c r="GQJ95" s="169"/>
      <c r="GQK95" s="169"/>
      <c r="GQL95" s="169"/>
      <c r="GQM95" s="169"/>
      <c r="GQN95" s="169"/>
      <c r="GQO95" s="169"/>
      <c r="GQP95" s="169"/>
      <c r="GQQ95" s="169"/>
      <c r="GQR95" s="169"/>
      <c r="GQS95" s="169"/>
      <c r="GQT95" s="169"/>
      <c r="GQU95" s="169"/>
      <c r="GQV95" s="169"/>
      <c r="GQW95" s="169"/>
      <c r="GQX95" s="169"/>
      <c r="GQY95" s="169"/>
      <c r="GQZ95" s="169"/>
      <c r="GRA95" s="169"/>
      <c r="GRB95" s="169"/>
      <c r="GRC95" s="169"/>
      <c r="GRD95" s="169"/>
      <c r="GRE95" s="169"/>
      <c r="GRF95" s="169"/>
      <c r="GRG95" s="169"/>
      <c r="GRH95" s="169"/>
      <c r="GRI95" s="169"/>
      <c r="GRJ95" s="169"/>
      <c r="GRK95" s="169"/>
      <c r="GRL95" s="169"/>
      <c r="GRM95" s="169"/>
      <c r="GRN95" s="169"/>
      <c r="GRO95" s="169"/>
      <c r="GRP95" s="169"/>
      <c r="GRQ95" s="169"/>
      <c r="GRR95" s="169"/>
      <c r="GRS95" s="169"/>
      <c r="GRT95" s="169"/>
      <c r="GRU95" s="169"/>
      <c r="GRV95" s="169"/>
      <c r="GRW95" s="169"/>
      <c r="GRX95" s="169"/>
      <c r="GRY95" s="169"/>
      <c r="GRZ95" s="169"/>
      <c r="GSA95" s="169"/>
      <c r="GSB95" s="169"/>
      <c r="GSC95" s="169"/>
      <c r="GSD95" s="169"/>
      <c r="GSE95" s="169"/>
      <c r="GSF95" s="169"/>
      <c r="GSG95" s="169"/>
      <c r="GSH95" s="169"/>
      <c r="GSI95" s="169"/>
      <c r="GSJ95" s="169"/>
      <c r="GSK95" s="169"/>
      <c r="GSL95" s="169"/>
      <c r="GSM95" s="169"/>
      <c r="GSN95" s="169"/>
      <c r="GSO95" s="169"/>
      <c r="GSP95" s="169"/>
      <c r="GSQ95" s="169"/>
      <c r="GSR95" s="169"/>
      <c r="GSS95" s="169"/>
      <c r="GST95" s="169"/>
      <c r="GSU95" s="169"/>
      <c r="GSV95" s="169"/>
      <c r="GSW95" s="169"/>
      <c r="GSX95" s="169"/>
      <c r="GSY95" s="169"/>
      <c r="GSZ95" s="169"/>
      <c r="GTA95" s="169"/>
      <c r="GTB95" s="169"/>
      <c r="GTC95" s="169"/>
      <c r="GTD95" s="169"/>
      <c r="GTE95" s="169"/>
      <c r="GTF95" s="169"/>
      <c r="GTG95" s="169"/>
      <c r="GTH95" s="169"/>
      <c r="GTI95" s="169"/>
      <c r="GTJ95" s="169"/>
      <c r="GTK95" s="169"/>
      <c r="GTL95" s="169"/>
      <c r="GTM95" s="169"/>
      <c r="GTN95" s="169"/>
      <c r="GTO95" s="169"/>
      <c r="GTP95" s="169"/>
      <c r="GTQ95" s="169"/>
      <c r="GTR95" s="169"/>
      <c r="GTS95" s="169"/>
      <c r="GTT95" s="169"/>
      <c r="GTU95" s="169"/>
      <c r="GTV95" s="169"/>
      <c r="GTW95" s="169"/>
      <c r="GTX95" s="169"/>
      <c r="GTY95" s="169"/>
      <c r="GTZ95" s="169"/>
      <c r="GUA95" s="169"/>
      <c r="GUB95" s="169"/>
      <c r="GUC95" s="169"/>
      <c r="GUD95" s="169"/>
      <c r="GUE95" s="169"/>
      <c r="GUF95" s="169"/>
      <c r="GUG95" s="169"/>
      <c r="GUH95" s="169"/>
      <c r="GUI95" s="169"/>
      <c r="GUJ95" s="169"/>
      <c r="GUK95" s="169"/>
      <c r="GUL95" s="169"/>
      <c r="GUM95" s="169"/>
      <c r="GUN95" s="169"/>
      <c r="GUO95" s="169"/>
      <c r="GUP95" s="169"/>
      <c r="GUQ95" s="169"/>
      <c r="GUR95" s="169"/>
      <c r="GUS95" s="169"/>
      <c r="GUT95" s="169"/>
      <c r="GUU95" s="169"/>
      <c r="GUV95" s="169"/>
      <c r="GUW95" s="169"/>
      <c r="GUX95" s="169"/>
      <c r="GUY95" s="169"/>
      <c r="GUZ95" s="169"/>
      <c r="GVA95" s="169"/>
      <c r="GVB95" s="169"/>
      <c r="GVC95" s="169"/>
      <c r="GVD95" s="169"/>
      <c r="GVE95" s="169"/>
      <c r="GVF95" s="169"/>
      <c r="GVG95" s="169"/>
      <c r="GVH95" s="169"/>
      <c r="GVI95" s="169"/>
      <c r="GVJ95" s="169"/>
      <c r="GVK95" s="169"/>
      <c r="GVL95" s="169"/>
      <c r="GVM95" s="169"/>
      <c r="GVN95" s="169"/>
      <c r="GVO95" s="169"/>
      <c r="GVP95" s="169"/>
      <c r="GVQ95" s="169"/>
      <c r="GVR95" s="169"/>
      <c r="GVS95" s="169"/>
      <c r="GVT95" s="169"/>
      <c r="GVU95" s="169"/>
      <c r="GVV95" s="169"/>
      <c r="GVW95" s="169"/>
      <c r="GVX95" s="169"/>
      <c r="GVY95" s="169"/>
      <c r="GVZ95" s="169"/>
      <c r="GWA95" s="169"/>
      <c r="GWB95" s="169"/>
      <c r="GWC95" s="169"/>
      <c r="GWD95" s="169"/>
      <c r="GWE95" s="169"/>
      <c r="GWF95" s="169"/>
      <c r="GWG95" s="169"/>
      <c r="GWH95" s="169"/>
      <c r="GWI95" s="169"/>
      <c r="GWJ95" s="169"/>
      <c r="GWK95" s="169"/>
      <c r="GWL95" s="169"/>
      <c r="GWM95" s="169"/>
      <c r="GWN95" s="169"/>
      <c r="GWO95" s="169"/>
      <c r="GWP95" s="169"/>
      <c r="GWQ95" s="169"/>
      <c r="GWR95" s="169"/>
      <c r="GWS95" s="169"/>
      <c r="GWT95" s="169"/>
      <c r="GWU95" s="169"/>
      <c r="GWV95" s="169"/>
      <c r="GWW95" s="169"/>
      <c r="GWX95" s="169"/>
      <c r="GWY95" s="169"/>
      <c r="GWZ95" s="169"/>
      <c r="GXA95" s="169"/>
      <c r="GXB95" s="169"/>
      <c r="GXC95" s="169"/>
      <c r="GXD95" s="169"/>
      <c r="GXE95" s="169"/>
      <c r="GXF95" s="169"/>
      <c r="GXG95" s="169"/>
      <c r="GXH95" s="169"/>
      <c r="GXI95" s="169"/>
      <c r="GXJ95" s="169"/>
      <c r="GXK95" s="169"/>
      <c r="GXL95" s="169"/>
      <c r="GXM95" s="169"/>
      <c r="GXN95" s="169"/>
      <c r="GXO95" s="169"/>
      <c r="GXP95" s="169"/>
      <c r="GXQ95" s="169"/>
      <c r="GXR95" s="169"/>
      <c r="GXS95" s="169"/>
      <c r="GXT95" s="169"/>
      <c r="GXU95" s="169"/>
      <c r="GXV95" s="169"/>
      <c r="GXW95" s="169"/>
      <c r="GXX95" s="169"/>
      <c r="GXY95" s="169"/>
      <c r="GXZ95" s="169"/>
      <c r="GYA95" s="169"/>
      <c r="GYB95" s="169"/>
      <c r="GYC95" s="169"/>
      <c r="GYD95" s="169"/>
      <c r="GYE95" s="169"/>
      <c r="GYF95" s="169"/>
      <c r="GYG95" s="169"/>
      <c r="GYH95" s="169"/>
      <c r="GYI95" s="169"/>
      <c r="GYJ95" s="169"/>
      <c r="GYK95" s="169"/>
      <c r="GYL95" s="169"/>
      <c r="GYM95" s="169"/>
      <c r="GYN95" s="169"/>
      <c r="GYO95" s="169"/>
      <c r="GYP95" s="169"/>
      <c r="GYQ95" s="169"/>
      <c r="GYR95" s="169"/>
      <c r="GYS95" s="169"/>
      <c r="GYT95" s="169"/>
      <c r="GYU95" s="169"/>
      <c r="GYV95" s="169"/>
      <c r="GYW95" s="169"/>
      <c r="GYX95" s="169"/>
      <c r="GYY95" s="169"/>
      <c r="GYZ95" s="169"/>
      <c r="GZA95" s="169"/>
      <c r="GZB95" s="169"/>
      <c r="GZC95" s="169"/>
      <c r="GZD95" s="169"/>
      <c r="GZE95" s="169"/>
      <c r="GZF95" s="169"/>
      <c r="GZG95" s="169"/>
      <c r="GZH95" s="169"/>
      <c r="GZI95" s="169"/>
      <c r="GZJ95" s="169"/>
      <c r="GZK95" s="169"/>
      <c r="GZL95" s="169"/>
      <c r="GZM95" s="169"/>
      <c r="GZN95" s="169"/>
      <c r="GZO95" s="169"/>
      <c r="GZP95" s="169"/>
      <c r="GZQ95" s="169"/>
      <c r="GZR95" s="169"/>
      <c r="GZS95" s="169"/>
      <c r="GZT95" s="169"/>
      <c r="GZU95" s="169"/>
      <c r="GZV95" s="169"/>
      <c r="GZW95" s="169"/>
      <c r="GZX95" s="169"/>
      <c r="GZY95" s="169"/>
      <c r="GZZ95" s="169"/>
      <c r="HAA95" s="169"/>
      <c r="HAB95" s="169"/>
      <c r="HAC95" s="169"/>
      <c r="HAD95" s="169"/>
      <c r="HAE95" s="169"/>
      <c r="HAF95" s="169"/>
      <c r="HAG95" s="169"/>
      <c r="HAH95" s="169"/>
      <c r="HAI95" s="169"/>
      <c r="HAJ95" s="169"/>
      <c r="HAK95" s="169"/>
      <c r="HAL95" s="169"/>
      <c r="HAM95" s="169"/>
      <c r="HAN95" s="169"/>
      <c r="HAO95" s="169"/>
      <c r="HAP95" s="169"/>
      <c r="HAQ95" s="169"/>
      <c r="HAR95" s="169"/>
      <c r="HAS95" s="169"/>
      <c r="HAT95" s="169"/>
      <c r="HAU95" s="169"/>
      <c r="HAV95" s="169"/>
      <c r="HAW95" s="169"/>
      <c r="HAX95" s="169"/>
      <c r="HAY95" s="169"/>
      <c r="HAZ95" s="169"/>
      <c r="HBA95" s="169"/>
      <c r="HBB95" s="169"/>
      <c r="HBC95" s="169"/>
      <c r="HBD95" s="169"/>
      <c r="HBE95" s="169"/>
      <c r="HBF95" s="169"/>
      <c r="HBG95" s="169"/>
      <c r="HBH95" s="169"/>
      <c r="HBI95" s="169"/>
      <c r="HBJ95" s="169"/>
      <c r="HBK95" s="169"/>
      <c r="HBL95" s="169"/>
      <c r="HBM95" s="169"/>
      <c r="HBN95" s="169"/>
      <c r="HBO95" s="169"/>
      <c r="HBP95" s="169"/>
      <c r="HBQ95" s="169"/>
      <c r="HBR95" s="169"/>
      <c r="HBS95" s="169"/>
      <c r="HBT95" s="169"/>
      <c r="HBU95" s="169"/>
      <c r="HBV95" s="169"/>
      <c r="HBW95" s="169"/>
      <c r="HBX95" s="169"/>
      <c r="HBY95" s="169"/>
      <c r="HBZ95" s="169"/>
      <c r="HCA95" s="169"/>
      <c r="HCB95" s="169"/>
      <c r="HCC95" s="169"/>
      <c r="HCD95" s="169"/>
      <c r="HCE95" s="169"/>
      <c r="HCF95" s="169"/>
      <c r="HCG95" s="169"/>
      <c r="HCH95" s="169"/>
      <c r="HCI95" s="169"/>
      <c r="HCJ95" s="169"/>
      <c r="HCK95" s="169"/>
      <c r="HCL95" s="169"/>
      <c r="HCM95" s="169"/>
      <c r="HCN95" s="169"/>
      <c r="HCO95" s="169"/>
      <c r="HCP95" s="169"/>
      <c r="HCQ95" s="169"/>
      <c r="HCR95" s="169"/>
      <c r="HCS95" s="169"/>
      <c r="HCT95" s="169"/>
      <c r="HCU95" s="169"/>
      <c r="HCV95" s="169"/>
      <c r="HCW95" s="169"/>
      <c r="HCX95" s="169"/>
      <c r="HCY95" s="169"/>
      <c r="HCZ95" s="169"/>
      <c r="HDA95" s="169"/>
      <c r="HDB95" s="169"/>
      <c r="HDC95" s="169"/>
      <c r="HDD95" s="169"/>
      <c r="HDE95" s="169"/>
      <c r="HDF95" s="169"/>
      <c r="HDG95" s="169"/>
      <c r="HDH95" s="169"/>
      <c r="HDI95" s="169"/>
      <c r="HDJ95" s="169"/>
      <c r="HDK95" s="169"/>
      <c r="HDL95" s="169"/>
      <c r="HDM95" s="169"/>
      <c r="HDN95" s="169"/>
      <c r="HDO95" s="169"/>
      <c r="HDP95" s="169"/>
      <c r="HDQ95" s="169"/>
      <c r="HDR95" s="169"/>
      <c r="HDS95" s="169"/>
      <c r="HDT95" s="169"/>
      <c r="HDU95" s="169"/>
      <c r="HDV95" s="169"/>
      <c r="HDW95" s="169"/>
      <c r="HDX95" s="169"/>
      <c r="HDY95" s="169"/>
      <c r="HDZ95" s="169"/>
      <c r="HEA95" s="169"/>
      <c r="HEB95" s="169"/>
      <c r="HEC95" s="169"/>
      <c r="HED95" s="169"/>
      <c r="HEE95" s="169"/>
      <c r="HEF95" s="169"/>
      <c r="HEG95" s="169"/>
      <c r="HEH95" s="169"/>
      <c r="HEI95" s="169"/>
      <c r="HEJ95" s="169"/>
      <c r="HEK95" s="169"/>
      <c r="HEL95" s="169"/>
      <c r="HEM95" s="169"/>
      <c r="HEN95" s="169"/>
      <c r="HEO95" s="169"/>
      <c r="HEP95" s="169"/>
      <c r="HEQ95" s="169"/>
      <c r="HER95" s="169"/>
      <c r="HES95" s="169"/>
      <c r="HET95" s="169"/>
      <c r="HEU95" s="169"/>
      <c r="HEV95" s="169"/>
      <c r="HEW95" s="169"/>
      <c r="HEX95" s="169"/>
      <c r="HEY95" s="169"/>
      <c r="HEZ95" s="169"/>
      <c r="HFA95" s="169"/>
      <c r="HFB95" s="169"/>
      <c r="HFC95" s="169"/>
      <c r="HFD95" s="169"/>
      <c r="HFE95" s="169"/>
      <c r="HFF95" s="169"/>
      <c r="HFG95" s="169"/>
      <c r="HFH95" s="169"/>
      <c r="HFI95" s="169"/>
      <c r="HFJ95" s="169"/>
      <c r="HFK95" s="169"/>
      <c r="HFL95" s="169"/>
      <c r="HFM95" s="169"/>
      <c r="HFN95" s="169"/>
      <c r="HFO95" s="169"/>
      <c r="HFP95" s="169"/>
      <c r="HFQ95" s="169"/>
      <c r="HFR95" s="169"/>
      <c r="HFS95" s="169"/>
      <c r="HFT95" s="169"/>
      <c r="HFU95" s="169"/>
      <c r="HFV95" s="169"/>
      <c r="HFW95" s="169"/>
      <c r="HFX95" s="169"/>
      <c r="HFY95" s="169"/>
      <c r="HFZ95" s="169"/>
      <c r="HGA95" s="169"/>
      <c r="HGB95" s="169"/>
      <c r="HGC95" s="169"/>
      <c r="HGD95" s="169"/>
      <c r="HGE95" s="169"/>
      <c r="HGF95" s="169"/>
      <c r="HGG95" s="169"/>
      <c r="HGH95" s="169"/>
      <c r="HGI95" s="169"/>
      <c r="HGJ95" s="169"/>
      <c r="HGK95" s="169"/>
      <c r="HGL95" s="169"/>
      <c r="HGM95" s="169"/>
      <c r="HGN95" s="169"/>
      <c r="HGO95" s="169"/>
      <c r="HGP95" s="169"/>
      <c r="HGQ95" s="169"/>
      <c r="HGR95" s="169"/>
      <c r="HGS95" s="169"/>
      <c r="HGT95" s="169"/>
      <c r="HGU95" s="169"/>
      <c r="HGV95" s="169"/>
      <c r="HGW95" s="169"/>
      <c r="HGX95" s="169"/>
      <c r="HGY95" s="169"/>
      <c r="HGZ95" s="169"/>
      <c r="HHA95" s="169"/>
      <c r="HHB95" s="169"/>
      <c r="HHC95" s="169"/>
      <c r="HHD95" s="169"/>
      <c r="HHE95" s="169"/>
      <c r="HHF95" s="169"/>
      <c r="HHG95" s="169"/>
      <c r="HHH95" s="169"/>
      <c r="HHI95" s="169"/>
      <c r="HHJ95" s="169"/>
      <c r="HHK95" s="169"/>
      <c r="HHL95" s="169"/>
      <c r="HHM95" s="169"/>
      <c r="HHN95" s="169"/>
      <c r="HHO95" s="169"/>
      <c r="HHP95" s="169"/>
      <c r="HHQ95" s="169"/>
      <c r="HHR95" s="169"/>
      <c r="HHS95" s="169"/>
      <c r="HHT95" s="169"/>
      <c r="HHU95" s="169"/>
      <c r="HHV95" s="169"/>
      <c r="HHW95" s="169"/>
      <c r="HHX95" s="169"/>
      <c r="HHY95" s="169"/>
      <c r="HHZ95" s="169"/>
      <c r="HIA95" s="169"/>
      <c r="HIB95" s="169"/>
      <c r="HIC95" s="169"/>
      <c r="HID95" s="169"/>
      <c r="HIE95" s="169"/>
      <c r="HIF95" s="169"/>
      <c r="HIG95" s="169"/>
      <c r="HIH95" s="169"/>
      <c r="HII95" s="169"/>
      <c r="HIJ95" s="169"/>
      <c r="HIK95" s="169"/>
      <c r="HIL95" s="169"/>
      <c r="HIM95" s="169"/>
      <c r="HIN95" s="169"/>
      <c r="HIO95" s="169"/>
      <c r="HIP95" s="169"/>
      <c r="HIQ95" s="169"/>
      <c r="HIR95" s="169"/>
      <c r="HIS95" s="169"/>
      <c r="HIT95" s="169"/>
      <c r="HIU95" s="169"/>
      <c r="HIV95" s="169"/>
      <c r="HIW95" s="169"/>
      <c r="HIX95" s="169"/>
      <c r="HIY95" s="169"/>
      <c r="HIZ95" s="169"/>
      <c r="HJA95" s="169"/>
      <c r="HJB95" s="169"/>
      <c r="HJC95" s="169"/>
      <c r="HJD95" s="169"/>
      <c r="HJE95" s="169"/>
      <c r="HJF95" s="169"/>
      <c r="HJG95" s="169"/>
      <c r="HJH95" s="169"/>
      <c r="HJI95" s="169"/>
      <c r="HJJ95" s="169"/>
      <c r="HJK95" s="169"/>
      <c r="HJL95" s="169"/>
      <c r="HJM95" s="169"/>
      <c r="HJN95" s="169"/>
      <c r="HJO95" s="169"/>
      <c r="HJP95" s="169"/>
      <c r="HJQ95" s="169"/>
      <c r="HJR95" s="169"/>
      <c r="HJS95" s="169"/>
      <c r="HJT95" s="169"/>
      <c r="HJU95" s="169"/>
      <c r="HJV95" s="169"/>
      <c r="HJW95" s="169"/>
      <c r="HJX95" s="169"/>
      <c r="HJY95" s="169"/>
      <c r="HJZ95" s="169"/>
      <c r="HKA95" s="169"/>
      <c r="HKB95" s="169"/>
      <c r="HKC95" s="169"/>
      <c r="HKD95" s="169"/>
      <c r="HKE95" s="169"/>
      <c r="HKF95" s="169"/>
      <c r="HKG95" s="169"/>
      <c r="HKH95" s="169"/>
      <c r="HKI95" s="169"/>
      <c r="HKJ95" s="169"/>
      <c r="HKK95" s="169"/>
      <c r="HKL95" s="169"/>
      <c r="HKM95" s="169"/>
      <c r="HKN95" s="169"/>
      <c r="HKO95" s="169"/>
      <c r="HKP95" s="169"/>
      <c r="HKQ95" s="169"/>
      <c r="HKR95" s="169"/>
      <c r="HKS95" s="169"/>
      <c r="HKT95" s="169"/>
      <c r="HKU95" s="169"/>
      <c r="HKV95" s="169"/>
      <c r="HKW95" s="169"/>
      <c r="HKX95" s="169"/>
      <c r="HKY95" s="169"/>
      <c r="HKZ95" s="169"/>
      <c r="HLA95" s="169"/>
      <c r="HLB95" s="169"/>
      <c r="HLC95" s="169"/>
      <c r="HLD95" s="169"/>
      <c r="HLE95" s="169"/>
      <c r="HLF95" s="169"/>
      <c r="HLG95" s="169"/>
      <c r="HLH95" s="169"/>
      <c r="HLI95" s="169"/>
      <c r="HLJ95" s="169"/>
      <c r="HLK95" s="169"/>
      <c r="HLL95" s="169"/>
      <c r="HLM95" s="169"/>
      <c r="HLN95" s="169"/>
      <c r="HLO95" s="169"/>
      <c r="HLP95" s="169"/>
      <c r="HLQ95" s="169"/>
      <c r="HLR95" s="169"/>
      <c r="HLS95" s="169"/>
      <c r="HLT95" s="169"/>
      <c r="HLU95" s="169"/>
      <c r="HLV95" s="169"/>
      <c r="HLW95" s="169"/>
      <c r="HLX95" s="169"/>
      <c r="HLY95" s="169"/>
      <c r="HLZ95" s="169"/>
      <c r="HMA95" s="169"/>
      <c r="HMB95" s="169"/>
      <c r="HMC95" s="169"/>
      <c r="HMD95" s="169"/>
      <c r="HME95" s="169"/>
      <c r="HMF95" s="169"/>
      <c r="HMG95" s="169"/>
      <c r="HMH95" s="169"/>
      <c r="HMI95" s="169"/>
      <c r="HMJ95" s="169"/>
      <c r="HMK95" s="169"/>
      <c r="HML95" s="169"/>
      <c r="HMM95" s="169"/>
      <c r="HMN95" s="169"/>
      <c r="HMO95" s="169"/>
      <c r="HMP95" s="169"/>
      <c r="HMQ95" s="169"/>
      <c r="HMR95" s="169"/>
      <c r="HMS95" s="169"/>
      <c r="HMT95" s="169"/>
      <c r="HMU95" s="169"/>
      <c r="HMV95" s="169"/>
      <c r="HMW95" s="169"/>
      <c r="HMX95" s="169"/>
      <c r="HMY95" s="169"/>
      <c r="HMZ95" s="169"/>
      <c r="HNA95" s="169"/>
      <c r="HNB95" s="169"/>
      <c r="HNC95" s="169"/>
      <c r="HND95" s="169"/>
      <c r="HNE95" s="169"/>
      <c r="HNF95" s="169"/>
      <c r="HNG95" s="169"/>
      <c r="HNH95" s="169"/>
      <c r="HNI95" s="169"/>
      <c r="HNJ95" s="169"/>
      <c r="HNK95" s="169"/>
      <c r="HNL95" s="169"/>
      <c r="HNM95" s="169"/>
      <c r="HNN95" s="169"/>
      <c r="HNO95" s="169"/>
      <c r="HNP95" s="169"/>
      <c r="HNQ95" s="169"/>
      <c r="HNR95" s="169"/>
      <c r="HNS95" s="169"/>
      <c r="HNT95" s="169"/>
      <c r="HNU95" s="169"/>
      <c r="HNV95" s="169"/>
      <c r="HNW95" s="169"/>
      <c r="HNX95" s="169"/>
      <c r="HNY95" s="169"/>
      <c r="HNZ95" s="169"/>
      <c r="HOA95" s="169"/>
      <c r="HOB95" s="169"/>
      <c r="HOC95" s="169"/>
      <c r="HOD95" s="169"/>
      <c r="HOE95" s="169"/>
      <c r="HOF95" s="169"/>
      <c r="HOG95" s="169"/>
      <c r="HOH95" s="169"/>
      <c r="HOI95" s="169"/>
      <c r="HOJ95" s="169"/>
      <c r="HOK95" s="169"/>
      <c r="HOL95" s="169"/>
      <c r="HOM95" s="169"/>
      <c r="HON95" s="169"/>
      <c r="HOO95" s="169"/>
      <c r="HOP95" s="169"/>
      <c r="HOQ95" s="169"/>
      <c r="HOR95" s="169"/>
      <c r="HOS95" s="169"/>
      <c r="HOT95" s="169"/>
      <c r="HOU95" s="169"/>
      <c r="HOV95" s="169"/>
      <c r="HOW95" s="169"/>
      <c r="HOX95" s="169"/>
      <c r="HOY95" s="169"/>
      <c r="HOZ95" s="169"/>
      <c r="HPA95" s="169"/>
      <c r="HPB95" s="169"/>
      <c r="HPC95" s="169"/>
      <c r="HPD95" s="169"/>
      <c r="HPE95" s="169"/>
      <c r="HPF95" s="169"/>
      <c r="HPG95" s="169"/>
      <c r="HPH95" s="169"/>
      <c r="HPI95" s="169"/>
      <c r="HPJ95" s="169"/>
      <c r="HPK95" s="169"/>
      <c r="HPL95" s="169"/>
      <c r="HPM95" s="169"/>
      <c r="HPN95" s="169"/>
      <c r="HPO95" s="169"/>
      <c r="HPP95" s="169"/>
      <c r="HPQ95" s="169"/>
      <c r="HPR95" s="169"/>
      <c r="HPS95" s="169"/>
      <c r="HPT95" s="169"/>
      <c r="HPU95" s="169"/>
      <c r="HPV95" s="169"/>
      <c r="HPW95" s="169"/>
      <c r="HPX95" s="169"/>
      <c r="HPY95" s="169"/>
      <c r="HPZ95" s="169"/>
      <c r="HQA95" s="169"/>
      <c r="HQB95" s="169"/>
      <c r="HQC95" s="169"/>
      <c r="HQD95" s="169"/>
      <c r="HQE95" s="169"/>
      <c r="HQF95" s="169"/>
      <c r="HQG95" s="169"/>
      <c r="HQH95" s="169"/>
      <c r="HQI95" s="169"/>
      <c r="HQJ95" s="169"/>
      <c r="HQK95" s="169"/>
      <c r="HQL95" s="169"/>
      <c r="HQM95" s="169"/>
      <c r="HQN95" s="169"/>
      <c r="HQO95" s="169"/>
      <c r="HQP95" s="169"/>
      <c r="HQQ95" s="169"/>
      <c r="HQR95" s="169"/>
      <c r="HQS95" s="169"/>
      <c r="HQT95" s="169"/>
      <c r="HQU95" s="169"/>
      <c r="HQV95" s="169"/>
      <c r="HQW95" s="169"/>
      <c r="HQX95" s="169"/>
      <c r="HQY95" s="169"/>
      <c r="HQZ95" s="169"/>
      <c r="HRA95" s="169"/>
      <c r="HRB95" s="169"/>
      <c r="HRC95" s="169"/>
      <c r="HRD95" s="169"/>
      <c r="HRE95" s="169"/>
      <c r="HRF95" s="169"/>
      <c r="HRG95" s="169"/>
      <c r="HRH95" s="169"/>
      <c r="HRI95" s="169"/>
      <c r="HRJ95" s="169"/>
      <c r="HRK95" s="169"/>
      <c r="HRL95" s="169"/>
      <c r="HRM95" s="169"/>
      <c r="HRN95" s="169"/>
      <c r="HRO95" s="169"/>
      <c r="HRP95" s="169"/>
      <c r="HRQ95" s="169"/>
      <c r="HRR95" s="169"/>
      <c r="HRS95" s="169"/>
      <c r="HRT95" s="169"/>
      <c r="HRU95" s="169"/>
      <c r="HRV95" s="169"/>
      <c r="HRW95" s="169"/>
      <c r="HRX95" s="169"/>
      <c r="HRY95" s="169"/>
      <c r="HRZ95" s="169"/>
      <c r="HSA95" s="169"/>
      <c r="HSB95" s="169"/>
      <c r="HSC95" s="169"/>
      <c r="HSD95" s="169"/>
      <c r="HSE95" s="169"/>
      <c r="HSF95" s="169"/>
      <c r="HSG95" s="169"/>
      <c r="HSH95" s="169"/>
      <c r="HSI95" s="169"/>
      <c r="HSJ95" s="169"/>
      <c r="HSK95" s="169"/>
      <c r="HSL95" s="169"/>
      <c r="HSM95" s="169"/>
      <c r="HSN95" s="169"/>
      <c r="HSO95" s="169"/>
      <c r="HSP95" s="169"/>
      <c r="HSQ95" s="169"/>
      <c r="HSR95" s="169"/>
      <c r="HSS95" s="169"/>
      <c r="HST95" s="169"/>
      <c r="HSU95" s="169"/>
      <c r="HSV95" s="169"/>
      <c r="HSW95" s="169"/>
      <c r="HSX95" s="169"/>
      <c r="HSY95" s="169"/>
      <c r="HSZ95" s="169"/>
      <c r="HTA95" s="169"/>
      <c r="HTB95" s="169"/>
      <c r="HTC95" s="169"/>
      <c r="HTD95" s="169"/>
      <c r="HTE95" s="169"/>
      <c r="HTF95" s="169"/>
      <c r="HTG95" s="169"/>
      <c r="HTH95" s="169"/>
      <c r="HTI95" s="169"/>
      <c r="HTJ95" s="169"/>
      <c r="HTK95" s="169"/>
      <c r="HTL95" s="169"/>
      <c r="HTM95" s="169"/>
      <c r="HTN95" s="169"/>
      <c r="HTO95" s="169"/>
      <c r="HTP95" s="169"/>
      <c r="HTQ95" s="169"/>
      <c r="HTR95" s="169"/>
      <c r="HTS95" s="169"/>
      <c r="HTT95" s="169"/>
      <c r="HTU95" s="169"/>
      <c r="HTV95" s="169"/>
      <c r="HTW95" s="169"/>
      <c r="HTX95" s="169"/>
      <c r="HTY95" s="169"/>
      <c r="HTZ95" s="169"/>
      <c r="HUA95" s="169"/>
      <c r="HUB95" s="169"/>
      <c r="HUC95" s="169"/>
      <c r="HUD95" s="169"/>
      <c r="HUE95" s="169"/>
      <c r="HUF95" s="169"/>
      <c r="HUG95" s="169"/>
      <c r="HUH95" s="169"/>
      <c r="HUI95" s="169"/>
      <c r="HUJ95" s="169"/>
      <c r="HUK95" s="169"/>
      <c r="HUL95" s="169"/>
      <c r="HUM95" s="169"/>
      <c r="HUN95" s="169"/>
      <c r="HUO95" s="169"/>
      <c r="HUP95" s="169"/>
      <c r="HUQ95" s="169"/>
      <c r="HUR95" s="169"/>
      <c r="HUS95" s="169"/>
      <c r="HUT95" s="169"/>
      <c r="HUU95" s="169"/>
      <c r="HUV95" s="169"/>
      <c r="HUW95" s="169"/>
      <c r="HUX95" s="169"/>
      <c r="HUY95" s="169"/>
      <c r="HUZ95" s="169"/>
      <c r="HVA95" s="169"/>
      <c r="HVB95" s="169"/>
      <c r="HVC95" s="169"/>
      <c r="HVD95" s="169"/>
      <c r="HVE95" s="169"/>
      <c r="HVF95" s="169"/>
      <c r="HVG95" s="169"/>
      <c r="HVH95" s="169"/>
      <c r="HVI95" s="169"/>
      <c r="HVJ95" s="169"/>
      <c r="HVK95" s="169"/>
      <c r="HVL95" s="169"/>
      <c r="HVM95" s="169"/>
      <c r="HVN95" s="169"/>
      <c r="HVO95" s="169"/>
      <c r="HVP95" s="169"/>
      <c r="HVQ95" s="169"/>
      <c r="HVR95" s="169"/>
      <c r="HVS95" s="169"/>
      <c r="HVT95" s="169"/>
      <c r="HVU95" s="169"/>
      <c r="HVV95" s="169"/>
      <c r="HVW95" s="169"/>
      <c r="HVX95" s="169"/>
      <c r="HVY95" s="169"/>
      <c r="HVZ95" s="169"/>
      <c r="HWA95" s="169"/>
      <c r="HWB95" s="169"/>
      <c r="HWC95" s="169"/>
      <c r="HWD95" s="169"/>
      <c r="HWE95" s="169"/>
      <c r="HWF95" s="169"/>
      <c r="HWG95" s="169"/>
      <c r="HWH95" s="169"/>
      <c r="HWI95" s="169"/>
      <c r="HWJ95" s="169"/>
      <c r="HWK95" s="169"/>
      <c r="HWL95" s="169"/>
      <c r="HWM95" s="169"/>
      <c r="HWN95" s="169"/>
      <c r="HWO95" s="169"/>
      <c r="HWP95" s="169"/>
      <c r="HWQ95" s="169"/>
      <c r="HWR95" s="169"/>
      <c r="HWS95" s="169"/>
      <c r="HWT95" s="169"/>
      <c r="HWU95" s="169"/>
      <c r="HWV95" s="169"/>
      <c r="HWW95" s="169"/>
      <c r="HWX95" s="169"/>
      <c r="HWY95" s="169"/>
      <c r="HWZ95" s="169"/>
      <c r="HXA95" s="169"/>
      <c r="HXB95" s="169"/>
      <c r="HXC95" s="169"/>
      <c r="HXD95" s="169"/>
      <c r="HXE95" s="169"/>
      <c r="HXF95" s="169"/>
      <c r="HXG95" s="169"/>
      <c r="HXH95" s="169"/>
      <c r="HXI95" s="169"/>
      <c r="HXJ95" s="169"/>
      <c r="HXK95" s="169"/>
      <c r="HXL95" s="169"/>
      <c r="HXM95" s="169"/>
      <c r="HXN95" s="169"/>
      <c r="HXO95" s="169"/>
      <c r="HXP95" s="169"/>
      <c r="HXQ95" s="169"/>
      <c r="HXR95" s="169"/>
      <c r="HXS95" s="169"/>
      <c r="HXT95" s="169"/>
      <c r="HXU95" s="169"/>
      <c r="HXV95" s="169"/>
      <c r="HXW95" s="169"/>
      <c r="HXX95" s="169"/>
      <c r="HXY95" s="169"/>
      <c r="HXZ95" s="169"/>
      <c r="HYA95" s="169"/>
      <c r="HYB95" s="169"/>
      <c r="HYC95" s="169"/>
      <c r="HYD95" s="169"/>
      <c r="HYE95" s="169"/>
      <c r="HYF95" s="169"/>
      <c r="HYG95" s="169"/>
      <c r="HYH95" s="169"/>
      <c r="HYI95" s="169"/>
      <c r="HYJ95" s="169"/>
      <c r="HYK95" s="169"/>
      <c r="HYL95" s="169"/>
      <c r="HYM95" s="169"/>
      <c r="HYN95" s="169"/>
      <c r="HYO95" s="169"/>
      <c r="HYP95" s="169"/>
      <c r="HYQ95" s="169"/>
      <c r="HYR95" s="169"/>
      <c r="HYS95" s="169"/>
      <c r="HYT95" s="169"/>
      <c r="HYU95" s="169"/>
      <c r="HYV95" s="169"/>
      <c r="HYW95" s="169"/>
      <c r="HYX95" s="169"/>
      <c r="HYY95" s="169"/>
      <c r="HYZ95" s="169"/>
      <c r="HZA95" s="169"/>
      <c r="HZB95" s="169"/>
      <c r="HZC95" s="169"/>
      <c r="HZD95" s="169"/>
      <c r="HZE95" s="169"/>
      <c r="HZF95" s="169"/>
      <c r="HZG95" s="169"/>
      <c r="HZH95" s="169"/>
      <c r="HZI95" s="169"/>
      <c r="HZJ95" s="169"/>
      <c r="HZK95" s="169"/>
      <c r="HZL95" s="169"/>
      <c r="HZM95" s="169"/>
      <c r="HZN95" s="169"/>
      <c r="HZO95" s="169"/>
      <c r="HZP95" s="169"/>
      <c r="HZQ95" s="169"/>
      <c r="HZR95" s="169"/>
      <c r="HZS95" s="169"/>
      <c r="HZT95" s="169"/>
      <c r="HZU95" s="169"/>
      <c r="HZV95" s="169"/>
      <c r="HZW95" s="169"/>
      <c r="HZX95" s="169"/>
      <c r="HZY95" s="169"/>
      <c r="HZZ95" s="169"/>
      <c r="IAA95" s="169"/>
      <c r="IAB95" s="169"/>
      <c r="IAC95" s="169"/>
      <c r="IAD95" s="169"/>
      <c r="IAE95" s="169"/>
      <c r="IAF95" s="169"/>
      <c r="IAG95" s="169"/>
      <c r="IAH95" s="169"/>
      <c r="IAI95" s="169"/>
      <c r="IAJ95" s="169"/>
      <c r="IAK95" s="169"/>
      <c r="IAL95" s="169"/>
      <c r="IAM95" s="169"/>
      <c r="IAN95" s="169"/>
      <c r="IAO95" s="169"/>
      <c r="IAP95" s="169"/>
      <c r="IAQ95" s="169"/>
      <c r="IAR95" s="169"/>
      <c r="IAS95" s="169"/>
      <c r="IAT95" s="169"/>
      <c r="IAU95" s="169"/>
      <c r="IAV95" s="169"/>
      <c r="IAW95" s="169"/>
      <c r="IAX95" s="169"/>
      <c r="IAY95" s="169"/>
      <c r="IAZ95" s="169"/>
      <c r="IBA95" s="169"/>
      <c r="IBB95" s="169"/>
      <c r="IBC95" s="169"/>
      <c r="IBD95" s="169"/>
      <c r="IBE95" s="169"/>
      <c r="IBF95" s="169"/>
      <c r="IBG95" s="169"/>
      <c r="IBH95" s="169"/>
      <c r="IBI95" s="169"/>
      <c r="IBJ95" s="169"/>
      <c r="IBK95" s="169"/>
      <c r="IBL95" s="169"/>
      <c r="IBM95" s="169"/>
      <c r="IBN95" s="169"/>
      <c r="IBO95" s="169"/>
      <c r="IBP95" s="169"/>
      <c r="IBQ95" s="169"/>
      <c r="IBR95" s="169"/>
      <c r="IBS95" s="169"/>
      <c r="IBT95" s="169"/>
      <c r="IBU95" s="169"/>
      <c r="IBV95" s="169"/>
      <c r="IBW95" s="169"/>
      <c r="IBX95" s="169"/>
      <c r="IBY95" s="169"/>
      <c r="IBZ95" s="169"/>
      <c r="ICA95" s="169"/>
      <c r="ICB95" s="169"/>
      <c r="ICC95" s="169"/>
      <c r="ICD95" s="169"/>
      <c r="ICE95" s="169"/>
      <c r="ICF95" s="169"/>
      <c r="ICG95" s="169"/>
      <c r="ICH95" s="169"/>
      <c r="ICI95" s="169"/>
      <c r="ICJ95" s="169"/>
      <c r="ICK95" s="169"/>
      <c r="ICL95" s="169"/>
      <c r="ICM95" s="169"/>
      <c r="ICN95" s="169"/>
      <c r="ICO95" s="169"/>
      <c r="ICP95" s="169"/>
      <c r="ICQ95" s="169"/>
      <c r="ICR95" s="169"/>
      <c r="ICS95" s="169"/>
      <c r="ICT95" s="169"/>
      <c r="ICU95" s="169"/>
      <c r="ICV95" s="169"/>
      <c r="ICW95" s="169"/>
      <c r="ICX95" s="169"/>
      <c r="ICY95" s="169"/>
      <c r="ICZ95" s="169"/>
      <c r="IDA95" s="169"/>
      <c r="IDB95" s="169"/>
      <c r="IDC95" s="169"/>
      <c r="IDD95" s="169"/>
      <c r="IDE95" s="169"/>
      <c r="IDF95" s="169"/>
      <c r="IDG95" s="169"/>
      <c r="IDH95" s="169"/>
      <c r="IDI95" s="169"/>
      <c r="IDJ95" s="169"/>
      <c r="IDK95" s="169"/>
      <c r="IDL95" s="169"/>
      <c r="IDM95" s="169"/>
      <c r="IDN95" s="169"/>
      <c r="IDO95" s="169"/>
      <c r="IDP95" s="169"/>
      <c r="IDQ95" s="169"/>
      <c r="IDR95" s="169"/>
      <c r="IDS95" s="169"/>
      <c r="IDT95" s="169"/>
      <c r="IDU95" s="169"/>
      <c r="IDV95" s="169"/>
      <c r="IDW95" s="169"/>
      <c r="IDX95" s="169"/>
      <c r="IDY95" s="169"/>
      <c r="IDZ95" s="169"/>
      <c r="IEA95" s="169"/>
      <c r="IEB95" s="169"/>
      <c r="IEC95" s="169"/>
      <c r="IED95" s="169"/>
      <c r="IEE95" s="169"/>
      <c r="IEF95" s="169"/>
      <c r="IEG95" s="169"/>
      <c r="IEH95" s="169"/>
      <c r="IEI95" s="169"/>
      <c r="IEJ95" s="169"/>
      <c r="IEK95" s="169"/>
      <c r="IEL95" s="169"/>
      <c r="IEM95" s="169"/>
      <c r="IEN95" s="169"/>
      <c r="IEO95" s="169"/>
      <c r="IEP95" s="169"/>
      <c r="IEQ95" s="169"/>
      <c r="IER95" s="169"/>
      <c r="IES95" s="169"/>
      <c r="IET95" s="169"/>
      <c r="IEU95" s="169"/>
      <c r="IEV95" s="169"/>
      <c r="IEW95" s="169"/>
      <c r="IEX95" s="169"/>
      <c r="IEY95" s="169"/>
      <c r="IEZ95" s="169"/>
      <c r="IFA95" s="169"/>
      <c r="IFB95" s="169"/>
      <c r="IFC95" s="169"/>
      <c r="IFD95" s="169"/>
      <c r="IFE95" s="169"/>
      <c r="IFF95" s="169"/>
      <c r="IFG95" s="169"/>
      <c r="IFH95" s="169"/>
      <c r="IFI95" s="169"/>
      <c r="IFJ95" s="169"/>
      <c r="IFK95" s="169"/>
      <c r="IFL95" s="169"/>
      <c r="IFM95" s="169"/>
      <c r="IFN95" s="169"/>
      <c r="IFO95" s="169"/>
      <c r="IFP95" s="169"/>
      <c r="IFQ95" s="169"/>
      <c r="IFR95" s="169"/>
      <c r="IFS95" s="169"/>
      <c r="IFT95" s="169"/>
      <c r="IFU95" s="169"/>
      <c r="IFV95" s="169"/>
      <c r="IFW95" s="169"/>
      <c r="IFX95" s="169"/>
      <c r="IFY95" s="169"/>
      <c r="IFZ95" s="169"/>
      <c r="IGA95" s="169"/>
      <c r="IGB95" s="169"/>
      <c r="IGC95" s="169"/>
      <c r="IGD95" s="169"/>
      <c r="IGE95" s="169"/>
      <c r="IGF95" s="169"/>
      <c r="IGG95" s="169"/>
      <c r="IGH95" s="169"/>
      <c r="IGI95" s="169"/>
      <c r="IGJ95" s="169"/>
      <c r="IGK95" s="169"/>
      <c r="IGL95" s="169"/>
      <c r="IGM95" s="169"/>
      <c r="IGN95" s="169"/>
      <c r="IGO95" s="169"/>
      <c r="IGP95" s="169"/>
      <c r="IGQ95" s="169"/>
      <c r="IGR95" s="169"/>
      <c r="IGS95" s="169"/>
      <c r="IGT95" s="169"/>
      <c r="IGU95" s="169"/>
      <c r="IGV95" s="169"/>
      <c r="IGW95" s="169"/>
      <c r="IGX95" s="169"/>
      <c r="IGY95" s="169"/>
      <c r="IGZ95" s="169"/>
      <c r="IHA95" s="169"/>
      <c r="IHB95" s="169"/>
      <c r="IHC95" s="169"/>
      <c r="IHD95" s="169"/>
      <c r="IHE95" s="169"/>
      <c r="IHF95" s="169"/>
      <c r="IHG95" s="169"/>
      <c r="IHH95" s="169"/>
      <c r="IHI95" s="169"/>
      <c r="IHJ95" s="169"/>
      <c r="IHK95" s="169"/>
      <c r="IHL95" s="169"/>
      <c r="IHM95" s="169"/>
      <c r="IHN95" s="169"/>
      <c r="IHO95" s="169"/>
      <c r="IHP95" s="169"/>
      <c r="IHQ95" s="169"/>
      <c r="IHR95" s="169"/>
      <c r="IHS95" s="169"/>
      <c r="IHT95" s="169"/>
      <c r="IHU95" s="169"/>
      <c r="IHV95" s="169"/>
      <c r="IHW95" s="169"/>
      <c r="IHX95" s="169"/>
      <c r="IHY95" s="169"/>
      <c r="IHZ95" s="169"/>
      <c r="IIA95" s="169"/>
      <c r="IIB95" s="169"/>
      <c r="IIC95" s="169"/>
      <c r="IID95" s="169"/>
      <c r="IIE95" s="169"/>
      <c r="IIF95" s="169"/>
      <c r="IIG95" s="169"/>
      <c r="IIH95" s="169"/>
      <c r="III95" s="169"/>
      <c r="IIJ95" s="169"/>
      <c r="IIK95" s="169"/>
      <c r="IIL95" s="169"/>
      <c r="IIM95" s="169"/>
      <c r="IIN95" s="169"/>
      <c r="IIO95" s="169"/>
      <c r="IIP95" s="169"/>
      <c r="IIQ95" s="169"/>
      <c r="IIR95" s="169"/>
      <c r="IIS95" s="169"/>
      <c r="IIT95" s="169"/>
      <c r="IIU95" s="169"/>
      <c r="IIV95" s="169"/>
      <c r="IIW95" s="169"/>
      <c r="IIX95" s="169"/>
      <c r="IIY95" s="169"/>
      <c r="IIZ95" s="169"/>
      <c r="IJA95" s="169"/>
      <c r="IJB95" s="169"/>
      <c r="IJC95" s="169"/>
      <c r="IJD95" s="169"/>
      <c r="IJE95" s="169"/>
      <c r="IJF95" s="169"/>
      <c r="IJG95" s="169"/>
      <c r="IJH95" s="169"/>
      <c r="IJI95" s="169"/>
      <c r="IJJ95" s="169"/>
      <c r="IJK95" s="169"/>
      <c r="IJL95" s="169"/>
      <c r="IJM95" s="169"/>
      <c r="IJN95" s="169"/>
      <c r="IJO95" s="169"/>
      <c r="IJP95" s="169"/>
      <c r="IJQ95" s="169"/>
      <c r="IJR95" s="169"/>
      <c r="IJS95" s="169"/>
      <c r="IJT95" s="169"/>
      <c r="IJU95" s="169"/>
      <c r="IJV95" s="169"/>
      <c r="IJW95" s="169"/>
      <c r="IJX95" s="169"/>
      <c r="IJY95" s="169"/>
      <c r="IJZ95" s="169"/>
      <c r="IKA95" s="169"/>
      <c r="IKB95" s="169"/>
      <c r="IKC95" s="169"/>
      <c r="IKD95" s="169"/>
      <c r="IKE95" s="169"/>
      <c r="IKF95" s="169"/>
      <c r="IKG95" s="169"/>
      <c r="IKH95" s="169"/>
      <c r="IKI95" s="169"/>
      <c r="IKJ95" s="169"/>
      <c r="IKK95" s="169"/>
      <c r="IKL95" s="169"/>
      <c r="IKM95" s="169"/>
      <c r="IKN95" s="169"/>
      <c r="IKO95" s="169"/>
      <c r="IKP95" s="169"/>
      <c r="IKQ95" s="169"/>
      <c r="IKR95" s="169"/>
      <c r="IKS95" s="169"/>
      <c r="IKT95" s="169"/>
      <c r="IKU95" s="169"/>
      <c r="IKV95" s="169"/>
      <c r="IKW95" s="169"/>
      <c r="IKX95" s="169"/>
      <c r="IKY95" s="169"/>
      <c r="IKZ95" s="169"/>
      <c r="ILA95" s="169"/>
      <c r="ILB95" s="169"/>
      <c r="ILC95" s="169"/>
      <c r="ILD95" s="169"/>
      <c r="ILE95" s="169"/>
      <c r="ILF95" s="169"/>
      <c r="ILG95" s="169"/>
      <c r="ILH95" s="169"/>
      <c r="ILI95" s="169"/>
      <c r="ILJ95" s="169"/>
      <c r="ILK95" s="169"/>
      <c r="ILL95" s="169"/>
      <c r="ILM95" s="169"/>
      <c r="ILN95" s="169"/>
      <c r="ILO95" s="169"/>
      <c r="ILP95" s="169"/>
      <c r="ILQ95" s="169"/>
      <c r="ILR95" s="169"/>
      <c r="ILS95" s="169"/>
      <c r="ILT95" s="169"/>
      <c r="ILU95" s="169"/>
      <c r="ILV95" s="169"/>
      <c r="ILW95" s="169"/>
      <c r="ILX95" s="169"/>
      <c r="ILY95" s="169"/>
      <c r="ILZ95" s="169"/>
      <c r="IMA95" s="169"/>
      <c r="IMB95" s="169"/>
      <c r="IMC95" s="169"/>
      <c r="IMD95" s="169"/>
      <c r="IME95" s="169"/>
      <c r="IMF95" s="169"/>
      <c r="IMG95" s="169"/>
      <c r="IMH95" s="169"/>
      <c r="IMI95" s="169"/>
      <c r="IMJ95" s="169"/>
      <c r="IMK95" s="169"/>
      <c r="IML95" s="169"/>
      <c r="IMM95" s="169"/>
      <c r="IMN95" s="169"/>
      <c r="IMO95" s="169"/>
      <c r="IMP95" s="169"/>
      <c r="IMQ95" s="169"/>
      <c r="IMR95" s="169"/>
      <c r="IMS95" s="169"/>
      <c r="IMT95" s="169"/>
      <c r="IMU95" s="169"/>
      <c r="IMV95" s="169"/>
      <c r="IMW95" s="169"/>
      <c r="IMX95" s="169"/>
      <c r="IMY95" s="169"/>
      <c r="IMZ95" s="169"/>
      <c r="INA95" s="169"/>
      <c r="INB95" s="169"/>
      <c r="INC95" s="169"/>
      <c r="IND95" s="169"/>
      <c r="INE95" s="169"/>
      <c r="INF95" s="169"/>
      <c r="ING95" s="169"/>
      <c r="INH95" s="169"/>
      <c r="INI95" s="169"/>
      <c r="INJ95" s="169"/>
      <c r="INK95" s="169"/>
      <c r="INL95" s="169"/>
      <c r="INM95" s="169"/>
      <c r="INN95" s="169"/>
      <c r="INO95" s="169"/>
      <c r="INP95" s="169"/>
      <c r="INQ95" s="169"/>
      <c r="INR95" s="169"/>
      <c r="INS95" s="169"/>
      <c r="INT95" s="169"/>
      <c r="INU95" s="169"/>
      <c r="INV95" s="169"/>
      <c r="INW95" s="169"/>
      <c r="INX95" s="169"/>
      <c r="INY95" s="169"/>
      <c r="INZ95" s="169"/>
      <c r="IOA95" s="169"/>
      <c r="IOB95" s="169"/>
      <c r="IOC95" s="169"/>
      <c r="IOD95" s="169"/>
      <c r="IOE95" s="169"/>
      <c r="IOF95" s="169"/>
      <c r="IOG95" s="169"/>
      <c r="IOH95" s="169"/>
      <c r="IOI95" s="169"/>
      <c r="IOJ95" s="169"/>
      <c r="IOK95" s="169"/>
      <c r="IOL95" s="169"/>
      <c r="IOM95" s="169"/>
      <c r="ION95" s="169"/>
      <c r="IOO95" s="169"/>
      <c r="IOP95" s="169"/>
      <c r="IOQ95" s="169"/>
      <c r="IOR95" s="169"/>
      <c r="IOS95" s="169"/>
      <c r="IOT95" s="169"/>
      <c r="IOU95" s="169"/>
      <c r="IOV95" s="169"/>
      <c r="IOW95" s="169"/>
      <c r="IOX95" s="169"/>
      <c r="IOY95" s="169"/>
      <c r="IOZ95" s="169"/>
      <c r="IPA95" s="169"/>
      <c r="IPB95" s="169"/>
      <c r="IPC95" s="169"/>
      <c r="IPD95" s="169"/>
      <c r="IPE95" s="169"/>
      <c r="IPF95" s="169"/>
      <c r="IPG95" s="169"/>
      <c r="IPH95" s="169"/>
      <c r="IPI95" s="169"/>
      <c r="IPJ95" s="169"/>
      <c r="IPK95" s="169"/>
      <c r="IPL95" s="169"/>
      <c r="IPM95" s="169"/>
      <c r="IPN95" s="169"/>
      <c r="IPO95" s="169"/>
      <c r="IPP95" s="169"/>
      <c r="IPQ95" s="169"/>
      <c r="IPR95" s="169"/>
      <c r="IPS95" s="169"/>
      <c r="IPT95" s="169"/>
      <c r="IPU95" s="169"/>
      <c r="IPV95" s="169"/>
      <c r="IPW95" s="169"/>
      <c r="IPX95" s="169"/>
      <c r="IPY95" s="169"/>
      <c r="IPZ95" s="169"/>
      <c r="IQA95" s="169"/>
      <c r="IQB95" s="169"/>
      <c r="IQC95" s="169"/>
      <c r="IQD95" s="169"/>
      <c r="IQE95" s="169"/>
      <c r="IQF95" s="169"/>
      <c r="IQG95" s="169"/>
      <c r="IQH95" s="169"/>
      <c r="IQI95" s="169"/>
      <c r="IQJ95" s="169"/>
      <c r="IQK95" s="169"/>
      <c r="IQL95" s="169"/>
      <c r="IQM95" s="169"/>
      <c r="IQN95" s="169"/>
      <c r="IQO95" s="169"/>
      <c r="IQP95" s="169"/>
      <c r="IQQ95" s="169"/>
      <c r="IQR95" s="169"/>
      <c r="IQS95" s="169"/>
      <c r="IQT95" s="169"/>
      <c r="IQU95" s="169"/>
      <c r="IQV95" s="169"/>
      <c r="IQW95" s="169"/>
      <c r="IQX95" s="169"/>
      <c r="IQY95" s="169"/>
      <c r="IQZ95" s="169"/>
      <c r="IRA95" s="169"/>
      <c r="IRB95" s="169"/>
      <c r="IRC95" s="169"/>
      <c r="IRD95" s="169"/>
      <c r="IRE95" s="169"/>
      <c r="IRF95" s="169"/>
      <c r="IRG95" s="169"/>
      <c r="IRH95" s="169"/>
      <c r="IRI95" s="169"/>
      <c r="IRJ95" s="169"/>
      <c r="IRK95" s="169"/>
      <c r="IRL95" s="169"/>
      <c r="IRM95" s="169"/>
      <c r="IRN95" s="169"/>
      <c r="IRO95" s="169"/>
      <c r="IRP95" s="169"/>
      <c r="IRQ95" s="169"/>
      <c r="IRR95" s="169"/>
      <c r="IRS95" s="169"/>
      <c r="IRT95" s="169"/>
      <c r="IRU95" s="169"/>
      <c r="IRV95" s="169"/>
      <c r="IRW95" s="169"/>
      <c r="IRX95" s="169"/>
      <c r="IRY95" s="169"/>
      <c r="IRZ95" s="169"/>
      <c r="ISA95" s="169"/>
      <c r="ISB95" s="169"/>
      <c r="ISC95" s="169"/>
      <c r="ISD95" s="169"/>
      <c r="ISE95" s="169"/>
      <c r="ISF95" s="169"/>
      <c r="ISG95" s="169"/>
      <c r="ISH95" s="169"/>
      <c r="ISI95" s="169"/>
      <c r="ISJ95" s="169"/>
      <c r="ISK95" s="169"/>
      <c r="ISL95" s="169"/>
      <c r="ISM95" s="169"/>
      <c r="ISN95" s="169"/>
      <c r="ISO95" s="169"/>
      <c r="ISP95" s="169"/>
      <c r="ISQ95" s="169"/>
      <c r="ISR95" s="169"/>
      <c r="ISS95" s="169"/>
      <c r="IST95" s="169"/>
      <c r="ISU95" s="169"/>
      <c r="ISV95" s="169"/>
      <c r="ISW95" s="169"/>
      <c r="ISX95" s="169"/>
      <c r="ISY95" s="169"/>
      <c r="ISZ95" s="169"/>
      <c r="ITA95" s="169"/>
      <c r="ITB95" s="169"/>
      <c r="ITC95" s="169"/>
      <c r="ITD95" s="169"/>
      <c r="ITE95" s="169"/>
      <c r="ITF95" s="169"/>
      <c r="ITG95" s="169"/>
      <c r="ITH95" s="169"/>
      <c r="ITI95" s="169"/>
      <c r="ITJ95" s="169"/>
      <c r="ITK95" s="169"/>
      <c r="ITL95" s="169"/>
      <c r="ITM95" s="169"/>
      <c r="ITN95" s="169"/>
      <c r="ITO95" s="169"/>
      <c r="ITP95" s="169"/>
      <c r="ITQ95" s="169"/>
      <c r="ITR95" s="169"/>
      <c r="ITS95" s="169"/>
      <c r="ITT95" s="169"/>
      <c r="ITU95" s="169"/>
      <c r="ITV95" s="169"/>
      <c r="ITW95" s="169"/>
      <c r="ITX95" s="169"/>
      <c r="ITY95" s="169"/>
      <c r="ITZ95" s="169"/>
      <c r="IUA95" s="169"/>
      <c r="IUB95" s="169"/>
      <c r="IUC95" s="169"/>
      <c r="IUD95" s="169"/>
      <c r="IUE95" s="169"/>
      <c r="IUF95" s="169"/>
      <c r="IUG95" s="169"/>
      <c r="IUH95" s="169"/>
      <c r="IUI95" s="169"/>
      <c r="IUJ95" s="169"/>
      <c r="IUK95" s="169"/>
      <c r="IUL95" s="169"/>
      <c r="IUM95" s="169"/>
      <c r="IUN95" s="169"/>
      <c r="IUO95" s="169"/>
      <c r="IUP95" s="169"/>
      <c r="IUQ95" s="169"/>
      <c r="IUR95" s="169"/>
      <c r="IUS95" s="169"/>
      <c r="IUT95" s="169"/>
      <c r="IUU95" s="169"/>
      <c r="IUV95" s="169"/>
      <c r="IUW95" s="169"/>
      <c r="IUX95" s="169"/>
      <c r="IUY95" s="169"/>
      <c r="IUZ95" s="169"/>
      <c r="IVA95" s="169"/>
      <c r="IVB95" s="169"/>
      <c r="IVC95" s="169"/>
      <c r="IVD95" s="169"/>
      <c r="IVE95" s="169"/>
      <c r="IVF95" s="169"/>
      <c r="IVG95" s="169"/>
      <c r="IVH95" s="169"/>
      <c r="IVI95" s="169"/>
      <c r="IVJ95" s="169"/>
      <c r="IVK95" s="169"/>
      <c r="IVL95" s="169"/>
      <c r="IVM95" s="169"/>
      <c r="IVN95" s="169"/>
      <c r="IVO95" s="169"/>
      <c r="IVP95" s="169"/>
      <c r="IVQ95" s="169"/>
      <c r="IVR95" s="169"/>
      <c r="IVS95" s="169"/>
      <c r="IVT95" s="169"/>
      <c r="IVU95" s="169"/>
      <c r="IVV95" s="169"/>
      <c r="IVW95" s="169"/>
      <c r="IVX95" s="169"/>
      <c r="IVY95" s="169"/>
      <c r="IVZ95" s="169"/>
      <c r="IWA95" s="169"/>
      <c r="IWB95" s="169"/>
      <c r="IWC95" s="169"/>
      <c r="IWD95" s="169"/>
      <c r="IWE95" s="169"/>
      <c r="IWF95" s="169"/>
      <c r="IWG95" s="169"/>
      <c r="IWH95" s="169"/>
      <c r="IWI95" s="169"/>
      <c r="IWJ95" s="169"/>
      <c r="IWK95" s="169"/>
      <c r="IWL95" s="169"/>
      <c r="IWM95" s="169"/>
      <c r="IWN95" s="169"/>
      <c r="IWO95" s="169"/>
      <c r="IWP95" s="169"/>
      <c r="IWQ95" s="169"/>
      <c r="IWR95" s="169"/>
      <c r="IWS95" s="169"/>
      <c r="IWT95" s="169"/>
      <c r="IWU95" s="169"/>
      <c r="IWV95" s="169"/>
      <c r="IWW95" s="169"/>
      <c r="IWX95" s="169"/>
      <c r="IWY95" s="169"/>
      <c r="IWZ95" s="169"/>
      <c r="IXA95" s="169"/>
      <c r="IXB95" s="169"/>
      <c r="IXC95" s="169"/>
      <c r="IXD95" s="169"/>
      <c r="IXE95" s="169"/>
      <c r="IXF95" s="169"/>
      <c r="IXG95" s="169"/>
      <c r="IXH95" s="169"/>
      <c r="IXI95" s="169"/>
      <c r="IXJ95" s="169"/>
      <c r="IXK95" s="169"/>
      <c r="IXL95" s="169"/>
      <c r="IXM95" s="169"/>
      <c r="IXN95" s="169"/>
      <c r="IXO95" s="169"/>
      <c r="IXP95" s="169"/>
      <c r="IXQ95" s="169"/>
      <c r="IXR95" s="169"/>
      <c r="IXS95" s="169"/>
      <c r="IXT95" s="169"/>
      <c r="IXU95" s="169"/>
      <c r="IXV95" s="169"/>
      <c r="IXW95" s="169"/>
      <c r="IXX95" s="169"/>
      <c r="IXY95" s="169"/>
      <c r="IXZ95" s="169"/>
      <c r="IYA95" s="169"/>
      <c r="IYB95" s="169"/>
      <c r="IYC95" s="169"/>
      <c r="IYD95" s="169"/>
      <c r="IYE95" s="169"/>
      <c r="IYF95" s="169"/>
      <c r="IYG95" s="169"/>
      <c r="IYH95" s="169"/>
      <c r="IYI95" s="169"/>
      <c r="IYJ95" s="169"/>
      <c r="IYK95" s="169"/>
      <c r="IYL95" s="169"/>
      <c r="IYM95" s="169"/>
      <c r="IYN95" s="169"/>
      <c r="IYO95" s="169"/>
      <c r="IYP95" s="169"/>
      <c r="IYQ95" s="169"/>
      <c r="IYR95" s="169"/>
      <c r="IYS95" s="169"/>
      <c r="IYT95" s="169"/>
      <c r="IYU95" s="169"/>
      <c r="IYV95" s="169"/>
      <c r="IYW95" s="169"/>
      <c r="IYX95" s="169"/>
      <c r="IYY95" s="169"/>
      <c r="IYZ95" s="169"/>
      <c r="IZA95" s="169"/>
      <c r="IZB95" s="169"/>
      <c r="IZC95" s="169"/>
      <c r="IZD95" s="169"/>
      <c r="IZE95" s="169"/>
      <c r="IZF95" s="169"/>
      <c r="IZG95" s="169"/>
      <c r="IZH95" s="169"/>
      <c r="IZI95" s="169"/>
      <c r="IZJ95" s="169"/>
      <c r="IZK95" s="169"/>
      <c r="IZL95" s="169"/>
      <c r="IZM95" s="169"/>
      <c r="IZN95" s="169"/>
      <c r="IZO95" s="169"/>
      <c r="IZP95" s="169"/>
      <c r="IZQ95" s="169"/>
      <c r="IZR95" s="169"/>
      <c r="IZS95" s="169"/>
      <c r="IZT95" s="169"/>
      <c r="IZU95" s="169"/>
      <c r="IZV95" s="169"/>
      <c r="IZW95" s="169"/>
      <c r="IZX95" s="169"/>
      <c r="IZY95" s="169"/>
      <c r="IZZ95" s="169"/>
      <c r="JAA95" s="169"/>
      <c r="JAB95" s="169"/>
      <c r="JAC95" s="169"/>
      <c r="JAD95" s="169"/>
      <c r="JAE95" s="169"/>
      <c r="JAF95" s="169"/>
      <c r="JAG95" s="169"/>
      <c r="JAH95" s="169"/>
      <c r="JAI95" s="169"/>
      <c r="JAJ95" s="169"/>
      <c r="JAK95" s="169"/>
      <c r="JAL95" s="169"/>
      <c r="JAM95" s="169"/>
      <c r="JAN95" s="169"/>
      <c r="JAO95" s="169"/>
      <c r="JAP95" s="169"/>
      <c r="JAQ95" s="169"/>
      <c r="JAR95" s="169"/>
      <c r="JAS95" s="169"/>
      <c r="JAT95" s="169"/>
      <c r="JAU95" s="169"/>
      <c r="JAV95" s="169"/>
      <c r="JAW95" s="169"/>
      <c r="JAX95" s="169"/>
      <c r="JAY95" s="169"/>
      <c r="JAZ95" s="169"/>
      <c r="JBA95" s="169"/>
      <c r="JBB95" s="169"/>
      <c r="JBC95" s="169"/>
      <c r="JBD95" s="169"/>
      <c r="JBE95" s="169"/>
      <c r="JBF95" s="169"/>
      <c r="JBG95" s="169"/>
      <c r="JBH95" s="169"/>
      <c r="JBI95" s="169"/>
      <c r="JBJ95" s="169"/>
      <c r="JBK95" s="169"/>
      <c r="JBL95" s="169"/>
      <c r="JBM95" s="169"/>
      <c r="JBN95" s="169"/>
      <c r="JBO95" s="169"/>
      <c r="JBP95" s="169"/>
      <c r="JBQ95" s="169"/>
      <c r="JBR95" s="169"/>
      <c r="JBS95" s="169"/>
      <c r="JBT95" s="169"/>
      <c r="JBU95" s="169"/>
      <c r="JBV95" s="169"/>
      <c r="JBW95" s="169"/>
      <c r="JBX95" s="169"/>
      <c r="JBY95" s="169"/>
      <c r="JBZ95" s="169"/>
      <c r="JCA95" s="169"/>
      <c r="JCB95" s="169"/>
      <c r="JCC95" s="169"/>
      <c r="JCD95" s="169"/>
      <c r="JCE95" s="169"/>
      <c r="JCF95" s="169"/>
      <c r="JCG95" s="169"/>
      <c r="JCH95" s="169"/>
      <c r="JCI95" s="169"/>
      <c r="JCJ95" s="169"/>
      <c r="JCK95" s="169"/>
      <c r="JCL95" s="169"/>
      <c r="JCM95" s="169"/>
      <c r="JCN95" s="169"/>
      <c r="JCO95" s="169"/>
      <c r="JCP95" s="169"/>
      <c r="JCQ95" s="169"/>
      <c r="JCR95" s="169"/>
      <c r="JCS95" s="169"/>
      <c r="JCT95" s="169"/>
      <c r="JCU95" s="169"/>
      <c r="JCV95" s="169"/>
      <c r="JCW95" s="169"/>
      <c r="JCX95" s="169"/>
      <c r="JCY95" s="169"/>
      <c r="JCZ95" s="169"/>
      <c r="JDA95" s="169"/>
      <c r="JDB95" s="169"/>
      <c r="JDC95" s="169"/>
      <c r="JDD95" s="169"/>
      <c r="JDE95" s="169"/>
      <c r="JDF95" s="169"/>
      <c r="JDG95" s="169"/>
      <c r="JDH95" s="169"/>
      <c r="JDI95" s="169"/>
      <c r="JDJ95" s="169"/>
      <c r="JDK95" s="169"/>
      <c r="JDL95" s="169"/>
      <c r="JDM95" s="169"/>
      <c r="JDN95" s="169"/>
      <c r="JDO95" s="169"/>
      <c r="JDP95" s="169"/>
      <c r="JDQ95" s="169"/>
      <c r="JDR95" s="169"/>
      <c r="JDS95" s="169"/>
      <c r="JDT95" s="169"/>
      <c r="JDU95" s="169"/>
      <c r="JDV95" s="169"/>
      <c r="JDW95" s="169"/>
      <c r="JDX95" s="169"/>
      <c r="JDY95" s="169"/>
      <c r="JDZ95" s="169"/>
      <c r="JEA95" s="169"/>
      <c r="JEB95" s="169"/>
      <c r="JEC95" s="169"/>
      <c r="JED95" s="169"/>
      <c r="JEE95" s="169"/>
      <c r="JEF95" s="169"/>
      <c r="JEG95" s="169"/>
      <c r="JEH95" s="169"/>
      <c r="JEI95" s="169"/>
      <c r="JEJ95" s="169"/>
      <c r="JEK95" s="169"/>
      <c r="JEL95" s="169"/>
      <c r="JEM95" s="169"/>
      <c r="JEN95" s="169"/>
      <c r="JEO95" s="169"/>
      <c r="JEP95" s="169"/>
      <c r="JEQ95" s="169"/>
      <c r="JER95" s="169"/>
      <c r="JES95" s="169"/>
      <c r="JET95" s="169"/>
      <c r="JEU95" s="169"/>
      <c r="JEV95" s="169"/>
      <c r="JEW95" s="169"/>
      <c r="JEX95" s="169"/>
      <c r="JEY95" s="169"/>
      <c r="JEZ95" s="169"/>
      <c r="JFA95" s="169"/>
      <c r="JFB95" s="169"/>
      <c r="JFC95" s="169"/>
      <c r="JFD95" s="169"/>
      <c r="JFE95" s="169"/>
      <c r="JFF95" s="169"/>
      <c r="JFG95" s="169"/>
      <c r="JFH95" s="169"/>
      <c r="JFI95" s="169"/>
      <c r="JFJ95" s="169"/>
      <c r="JFK95" s="169"/>
      <c r="JFL95" s="169"/>
      <c r="JFM95" s="169"/>
      <c r="JFN95" s="169"/>
      <c r="JFO95" s="169"/>
      <c r="JFP95" s="169"/>
      <c r="JFQ95" s="169"/>
      <c r="JFR95" s="169"/>
      <c r="JFS95" s="169"/>
      <c r="JFT95" s="169"/>
      <c r="JFU95" s="169"/>
      <c r="JFV95" s="169"/>
      <c r="JFW95" s="169"/>
      <c r="JFX95" s="169"/>
      <c r="JFY95" s="169"/>
      <c r="JFZ95" s="169"/>
      <c r="JGA95" s="169"/>
      <c r="JGB95" s="169"/>
      <c r="JGC95" s="169"/>
      <c r="JGD95" s="169"/>
      <c r="JGE95" s="169"/>
      <c r="JGF95" s="169"/>
      <c r="JGG95" s="169"/>
      <c r="JGH95" s="169"/>
      <c r="JGI95" s="169"/>
      <c r="JGJ95" s="169"/>
      <c r="JGK95" s="169"/>
      <c r="JGL95" s="169"/>
      <c r="JGM95" s="169"/>
      <c r="JGN95" s="169"/>
      <c r="JGO95" s="169"/>
      <c r="JGP95" s="169"/>
      <c r="JGQ95" s="169"/>
      <c r="JGR95" s="169"/>
      <c r="JGS95" s="169"/>
      <c r="JGT95" s="169"/>
      <c r="JGU95" s="169"/>
      <c r="JGV95" s="169"/>
      <c r="JGW95" s="169"/>
      <c r="JGX95" s="169"/>
      <c r="JGY95" s="169"/>
      <c r="JGZ95" s="169"/>
      <c r="JHA95" s="169"/>
      <c r="JHB95" s="169"/>
      <c r="JHC95" s="169"/>
      <c r="JHD95" s="169"/>
      <c r="JHE95" s="169"/>
      <c r="JHF95" s="169"/>
      <c r="JHG95" s="169"/>
      <c r="JHH95" s="169"/>
      <c r="JHI95" s="169"/>
      <c r="JHJ95" s="169"/>
      <c r="JHK95" s="169"/>
      <c r="JHL95" s="169"/>
      <c r="JHM95" s="169"/>
      <c r="JHN95" s="169"/>
      <c r="JHO95" s="169"/>
      <c r="JHP95" s="169"/>
      <c r="JHQ95" s="169"/>
      <c r="JHR95" s="169"/>
      <c r="JHS95" s="169"/>
      <c r="JHT95" s="169"/>
      <c r="JHU95" s="169"/>
      <c r="JHV95" s="169"/>
      <c r="JHW95" s="169"/>
      <c r="JHX95" s="169"/>
      <c r="JHY95" s="169"/>
      <c r="JHZ95" s="169"/>
      <c r="JIA95" s="169"/>
      <c r="JIB95" s="169"/>
      <c r="JIC95" s="169"/>
      <c r="JID95" s="169"/>
      <c r="JIE95" s="169"/>
      <c r="JIF95" s="169"/>
      <c r="JIG95" s="169"/>
      <c r="JIH95" s="169"/>
      <c r="JII95" s="169"/>
      <c r="JIJ95" s="169"/>
      <c r="JIK95" s="169"/>
      <c r="JIL95" s="169"/>
      <c r="JIM95" s="169"/>
      <c r="JIN95" s="169"/>
      <c r="JIO95" s="169"/>
      <c r="JIP95" s="169"/>
      <c r="JIQ95" s="169"/>
      <c r="JIR95" s="169"/>
      <c r="JIS95" s="169"/>
      <c r="JIT95" s="169"/>
      <c r="JIU95" s="169"/>
      <c r="JIV95" s="169"/>
      <c r="JIW95" s="169"/>
      <c r="JIX95" s="169"/>
      <c r="JIY95" s="169"/>
      <c r="JIZ95" s="169"/>
      <c r="JJA95" s="169"/>
      <c r="JJB95" s="169"/>
      <c r="JJC95" s="169"/>
      <c r="JJD95" s="169"/>
      <c r="JJE95" s="169"/>
      <c r="JJF95" s="169"/>
      <c r="JJG95" s="169"/>
      <c r="JJH95" s="169"/>
      <c r="JJI95" s="169"/>
      <c r="JJJ95" s="169"/>
      <c r="JJK95" s="169"/>
      <c r="JJL95" s="169"/>
      <c r="JJM95" s="169"/>
      <c r="JJN95" s="169"/>
      <c r="JJO95" s="169"/>
      <c r="JJP95" s="169"/>
      <c r="JJQ95" s="169"/>
      <c r="JJR95" s="169"/>
      <c r="JJS95" s="169"/>
      <c r="JJT95" s="169"/>
      <c r="JJU95" s="169"/>
      <c r="JJV95" s="169"/>
      <c r="JJW95" s="169"/>
      <c r="JJX95" s="169"/>
      <c r="JJY95" s="169"/>
      <c r="JJZ95" s="169"/>
      <c r="JKA95" s="169"/>
      <c r="JKB95" s="169"/>
      <c r="JKC95" s="169"/>
      <c r="JKD95" s="169"/>
      <c r="JKE95" s="169"/>
      <c r="JKF95" s="169"/>
      <c r="JKG95" s="169"/>
      <c r="JKH95" s="169"/>
      <c r="JKI95" s="169"/>
      <c r="JKJ95" s="169"/>
      <c r="JKK95" s="169"/>
      <c r="JKL95" s="169"/>
      <c r="JKM95" s="169"/>
      <c r="JKN95" s="169"/>
      <c r="JKO95" s="169"/>
      <c r="JKP95" s="169"/>
      <c r="JKQ95" s="169"/>
      <c r="JKR95" s="169"/>
      <c r="JKS95" s="169"/>
      <c r="JKT95" s="169"/>
      <c r="JKU95" s="169"/>
      <c r="JKV95" s="169"/>
      <c r="JKW95" s="169"/>
      <c r="JKX95" s="169"/>
      <c r="JKY95" s="169"/>
      <c r="JKZ95" s="169"/>
      <c r="JLA95" s="169"/>
      <c r="JLB95" s="169"/>
      <c r="JLC95" s="169"/>
      <c r="JLD95" s="169"/>
      <c r="JLE95" s="169"/>
      <c r="JLF95" s="169"/>
      <c r="JLG95" s="169"/>
      <c r="JLH95" s="169"/>
      <c r="JLI95" s="169"/>
      <c r="JLJ95" s="169"/>
      <c r="JLK95" s="169"/>
      <c r="JLL95" s="169"/>
      <c r="JLM95" s="169"/>
      <c r="JLN95" s="169"/>
      <c r="JLO95" s="169"/>
      <c r="JLP95" s="169"/>
      <c r="JLQ95" s="169"/>
      <c r="JLR95" s="169"/>
      <c r="JLS95" s="169"/>
      <c r="JLT95" s="169"/>
      <c r="JLU95" s="169"/>
      <c r="JLV95" s="169"/>
      <c r="JLW95" s="169"/>
      <c r="JLX95" s="169"/>
      <c r="JLY95" s="169"/>
      <c r="JLZ95" s="169"/>
      <c r="JMA95" s="169"/>
      <c r="JMB95" s="169"/>
      <c r="JMC95" s="169"/>
      <c r="JMD95" s="169"/>
      <c r="JME95" s="169"/>
      <c r="JMF95" s="169"/>
      <c r="JMG95" s="169"/>
      <c r="JMH95" s="169"/>
      <c r="JMI95" s="169"/>
      <c r="JMJ95" s="169"/>
      <c r="JMK95" s="169"/>
      <c r="JML95" s="169"/>
      <c r="JMM95" s="169"/>
      <c r="JMN95" s="169"/>
      <c r="JMO95" s="169"/>
      <c r="JMP95" s="169"/>
      <c r="JMQ95" s="169"/>
      <c r="JMR95" s="169"/>
      <c r="JMS95" s="169"/>
      <c r="JMT95" s="169"/>
      <c r="JMU95" s="169"/>
      <c r="JMV95" s="169"/>
      <c r="JMW95" s="169"/>
      <c r="JMX95" s="169"/>
      <c r="JMY95" s="169"/>
      <c r="JMZ95" s="169"/>
      <c r="JNA95" s="169"/>
      <c r="JNB95" s="169"/>
      <c r="JNC95" s="169"/>
      <c r="JND95" s="169"/>
      <c r="JNE95" s="169"/>
      <c r="JNF95" s="169"/>
      <c r="JNG95" s="169"/>
      <c r="JNH95" s="169"/>
      <c r="JNI95" s="169"/>
      <c r="JNJ95" s="169"/>
      <c r="JNK95" s="169"/>
      <c r="JNL95" s="169"/>
      <c r="JNM95" s="169"/>
      <c r="JNN95" s="169"/>
      <c r="JNO95" s="169"/>
      <c r="JNP95" s="169"/>
      <c r="JNQ95" s="169"/>
      <c r="JNR95" s="169"/>
      <c r="JNS95" s="169"/>
      <c r="JNT95" s="169"/>
      <c r="JNU95" s="169"/>
      <c r="JNV95" s="169"/>
      <c r="JNW95" s="169"/>
      <c r="JNX95" s="169"/>
      <c r="JNY95" s="169"/>
      <c r="JNZ95" s="169"/>
      <c r="JOA95" s="169"/>
      <c r="JOB95" s="169"/>
      <c r="JOC95" s="169"/>
      <c r="JOD95" s="169"/>
      <c r="JOE95" s="169"/>
      <c r="JOF95" s="169"/>
      <c r="JOG95" s="169"/>
      <c r="JOH95" s="169"/>
      <c r="JOI95" s="169"/>
      <c r="JOJ95" s="169"/>
      <c r="JOK95" s="169"/>
      <c r="JOL95" s="169"/>
      <c r="JOM95" s="169"/>
      <c r="JON95" s="169"/>
      <c r="JOO95" s="169"/>
      <c r="JOP95" s="169"/>
      <c r="JOQ95" s="169"/>
      <c r="JOR95" s="169"/>
      <c r="JOS95" s="169"/>
      <c r="JOT95" s="169"/>
      <c r="JOU95" s="169"/>
      <c r="JOV95" s="169"/>
      <c r="JOW95" s="169"/>
      <c r="JOX95" s="169"/>
      <c r="JOY95" s="169"/>
      <c r="JOZ95" s="169"/>
      <c r="JPA95" s="169"/>
      <c r="JPB95" s="169"/>
      <c r="JPC95" s="169"/>
      <c r="JPD95" s="169"/>
      <c r="JPE95" s="169"/>
      <c r="JPF95" s="169"/>
      <c r="JPG95" s="169"/>
      <c r="JPH95" s="169"/>
      <c r="JPI95" s="169"/>
      <c r="JPJ95" s="169"/>
      <c r="JPK95" s="169"/>
      <c r="JPL95" s="169"/>
      <c r="JPM95" s="169"/>
      <c r="JPN95" s="169"/>
      <c r="JPO95" s="169"/>
      <c r="JPP95" s="169"/>
      <c r="JPQ95" s="169"/>
      <c r="JPR95" s="169"/>
      <c r="JPS95" s="169"/>
      <c r="JPT95" s="169"/>
      <c r="JPU95" s="169"/>
      <c r="JPV95" s="169"/>
      <c r="JPW95" s="169"/>
      <c r="JPX95" s="169"/>
      <c r="JPY95" s="169"/>
      <c r="JPZ95" s="169"/>
      <c r="JQA95" s="169"/>
      <c r="JQB95" s="169"/>
      <c r="JQC95" s="169"/>
      <c r="JQD95" s="169"/>
      <c r="JQE95" s="169"/>
      <c r="JQF95" s="169"/>
      <c r="JQG95" s="169"/>
      <c r="JQH95" s="169"/>
      <c r="JQI95" s="169"/>
      <c r="JQJ95" s="169"/>
      <c r="JQK95" s="169"/>
      <c r="JQL95" s="169"/>
      <c r="JQM95" s="169"/>
      <c r="JQN95" s="169"/>
      <c r="JQO95" s="169"/>
      <c r="JQP95" s="169"/>
      <c r="JQQ95" s="169"/>
      <c r="JQR95" s="169"/>
      <c r="JQS95" s="169"/>
      <c r="JQT95" s="169"/>
      <c r="JQU95" s="169"/>
      <c r="JQV95" s="169"/>
      <c r="JQW95" s="169"/>
      <c r="JQX95" s="169"/>
      <c r="JQY95" s="169"/>
      <c r="JQZ95" s="169"/>
      <c r="JRA95" s="169"/>
      <c r="JRB95" s="169"/>
      <c r="JRC95" s="169"/>
      <c r="JRD95" s="169"/>
      <c r="JRE95" s="169"/>
      <c r="JRF95" s="169"/>
      <c r="JRG95" s="169"/>
      <c r="JRH95" s="169"/>
      <c r="JRI95" s="169"/>
      <c r="JRJ95" s="169"/>
      <c r="JRK95" s="169"/>
      <c r="JRL95" s="169"/>
      <c r="JRM95" s="169"/>
      <c r="JRN95" s="169"/>
      <c r="JRO95" s="169"/>
      <c r="JRP95" s="169"/>
      <c r="JRQ95" s="169"/>
      <c r="JRR95" s="169"/>
      <c r="JRS95" s="169"/>
      <c r="JRT95" s="169"/>
      <c r="JRU95" s="169"/>
      <c r="JRV95" s="169"/>
      <c r="JRW95" s="169"/>
      <c r="JRX95" s="169"/>
      <c r="JRY95" s="169"/>
      <c r="JRZ95" s="169"/>
      <c r="JSA95" s="169"/>
      <c r="JSB95" s="169"/>
      <c r="JSC95" s="169"/>
      <c r="JSD95" s="169"/>
      <c r="JSE95" s="169"/>
      <c r="JSF95" s="169"/>
      <c r="JSG95" s="169"/>
      <c r="JSH95" s="169"/>
      <c r="JSI95" s="169"/>
      <c r="JSJ95" s="169"/>
      <c r="JSK95" s="169"/>
      <c r="JSL95" s="169"/>
      <c r="JSM95" s="169"/>
      <c r="JSN95" s="169"/>
      <c r="JSO95" s="169"/>
      <c r="JSP95" s="169"/>
      <c r="JSQ95" s="169"/>
      <c r="JSR95" s="169"/>
      <c r="JSS95" s="169"/>
      <c r="JST95" s="169"/>
      <c r="JSU95" s="169"/>
      <c r="JSV95" s="169"/>
      <c r="JSW95" s="169"/>
      <c r="JSX95" s="169"/>
      <c r="JSY95" s="169"/>
      <c r="JSZ95" s="169"/>
      <c r="JTA95" s="169"/>
      <c r="JTB95" s="169"/>
      <c r="JTC95" s="169"/>
      <c r="JTD95" s="169"/>
      <c r="JTE95" s="169"/>
      <c r="JTF95" s="169"/>
      <c r="JTG95" s="169"/>
      <c r="JTH95" s="169"/>
      <c r="JTI95" s="169"/>
      <c r="JTJ95" s="169"/>
      <c r="JTK95" s="169"/>
      <c r="JTL95" s="169"/>
      <c r="JTM95" s="169"/>
      <c r="JTN95" s="169"/>
      <c r="JTO95" s="169"/>
      <c r="JTP95" s="169"/>
      <c r="JTQ95" s="169"/>
      <c r="JTR95" s="169"/>
      <c r="JTS95" s="169"/>
      <c r="JTT95" s="169"/>
      <c r="JTU95" s="169"/>
      <c r="JTV95" s="169"/>
      <c r="JTW95" s="169"/>
      <c r="JTX95" s="169"/>
      <c r="JTY95" s="169"/>
      <c r="JTZ95" s="169"/>
      <c r="JUA95" s="169"/>
      <c r="JUB95" s="169"/>
      <c r="JUC95" s="169"/>
      <c r="JUD95" s="169"/>
      <c r="JUE95" s="169"/>
      <c r="JUF95" s="169"/>
      <c r="JUG95" s="169"/>
      <c r="JUH95" s="169"/>
      <c r="JUI95" s="169"/>
      <c r="JUJ95" s="169"/>
      <c r="JUK95" s="169"/>
      <c r="JUL95" s="169"/>
      <c r="JUM95" s="169"/>
      <c r="JUN95" s="169"/>
      <c r="JUO95" s="169"/>
      <c r="JUP95" s="169"/>
      <c r="JUQ95" s="169"/>
      <c r="JUR95" s="169"/>
      <c r="JUS95" s="169"/>
      <c r="JUT95" s="169"/>
      <c r="JUU95" s="169"/>
      <c r="JUV95" s="169"/>
      <c r="JUW95" s="169"/>
      <c r="JUX95" s="169"/>
      <c r="JUY95" s="169"/>
      <c r="JUZ95" s="169"/>
      <c r="JVA95" s="169"/>
      <c r="JVB95" s="169"/>
      <c r="JVC95" s="169"/>
      <c r="JVD95" s="169"/>
      <c r="JVE95" s="169"/>
      <c r="JVF95" s="169"/>
      <c r="JVG95" s="169"/>
      <c r="JVH95" s="169"/>
      <c r="JVI95" s="169"/>
      <c r="JVJ95" s="169"/>
      <c r="JVK95" s="169"/>
      <c r="JVL95" s="169"/>
      <c r="JVM95" s="169"/>
      <c r="JVN95" s="169"/>
      <c r="JVO95" s="169"/>
      <c r="JVP95" s="169"/>
      <c r="JVQ95" s="169"/>
      <c r="JVR95" s="169"/>
      <c r="JVS95" s="169"/>
      <c r="JVT95" s="169"/>
      <c r="JVU95" s="169"/>
      <c r="JVV95" s="169"/>
      <c r="JVW95" s="169"/>
      <c r="JVX95" s="169"/>
      <c r="JVY95" s="169"/>
      <c r="JVZ95" s="169"/>
      <c r="JWA95" s="169"/>
      <c r="JWB95" s="169"/>
      <c r="JWC95" s="169"/>
      <c r="JWD95" s="169"/>
      <c r="JWE95" s="169"/>
      <c r="JWF95" s="169"/>
      <c r="JWG95" s="169"/>
      <c r="JWH95" s="169"/>
      <c r="JWI95" s="169"/>
      <c r="JWJ95" s="169"/>
      <c r="JWK95" s="169"/>
      <c r="JWL95" s="169"/>
      <c r="JWM95" s="169"/>
      <c r="JWN95" s="169"/>
      <c r="JWO95" s="169"/>
      <c r="JWP95" s="169"/>
      <c r="JWQ95" s="169"/>
      <c r="JWR95" s="169"/>
      <c r="JWS95" s="169"/>
      <c r="JWT95" s="169"/>
      <c r="JWU95" s="169"/>
      <c r="JWV95" s="169"/>
      <c r="JWW95" s="169"/>
      <c r="JWX95" s="169"/>
      <c r="JWY95" s="169"/>
      <c r="JWZ95" s="169"/>
      <c r="JXA95" s="169"/>
      <c r="JXB95" s="169"/>
      <c r="JXC95" s="169"/>
      <c r="JXD95" s="169"/>
      <c r="JXE95" s="169"/>
      <c r="JXF95" s="169"/>
      <c r="JXG95" s="169"/>
      <c r="JXH95" s="169"/>
      <c r="JXI95" s="169"/>
      <c r="JXJ95" s="169"/>
      <c r="JXK95" s="169"/>
      <c r="JXL95" s="169"/>
      <c r="JXM95" s="169"/>
      <c r="JXN95" s="169"/>
      <c r="JXO95" s="169"/>
      <c r="JXP95" s="169"/>
      <c r="JXQ95" s="169"/>
      <c r="JXR95" s="169"/>
      <c r="JXS95" s="169"/>
      <c r="JXT95" s="169"/>
      <c r="JXU95" s="169"/>
      <c r="JXV95" s="169"/>
      <c r="JXW95" s="169"/>
      <c r="JXX95" s="169"/>
      <c r="JXY95" s="169"/>
      <c r="JXZ95" s="169"/>
      <c r="JYA95" s="169"/>
      <c r="JYB95" s="169"/>
      <c r="JYC95" s="169"/>
      <c r="JYD95" s="169"/>
      <c r="JYE95" s="169"/>
      <c r="JYF95" s="169"/>
      <c r="JYG95" s="169"/>
      <c r="JYH95" s="169"/>
      <c r="JYI95" s="169"/>
      <c r="JYJ95" s="169"/>
      <c r="JYK95" s="169"/>
      <c r="JYL95" s="169"/>
      <c r="JYM95" s="169"/>
      <c r="JYN95" s="169"/>
      <c r="JYO95" s="169"/>
      <c r="JYP95" s="169"/>
      <c r="JYQ95" s="169"/>
      <c r="JYR95" s="169"/>
      <c r="JYS95" s="169"/>
      <c r="JYT95" s="169"/>
      <c r="JYU95" s="169"/>
      <c r="JYV95" s="169"/>
      <c r="JYW95" s="169"/>
      <c r="JYX95" s="169"/>
      <c r="JYY95" s="169"/>
      <c r="JYZ95" s="169"/>
      <c r="JZA95" s="169"/>
      <c r="JZB95" s="169"/>
      <c r="JZC95" s="169"/>
      <c r="JZD95" s="169"/>
      <c r="JZE95" s="169"/>
      <c r="JZF95" s="169"/>
      <c r="JZG95" s="169"/>
      <c r="JZH95" s="169"/>
      <c r="JZI95" s="169"/>
      <c r="JZJ95" s="169"/>
      <c r="JZK95" s="169"/>
      <c r="JZL95" s="169"/>
      <c r="JZM95" s="169"/>
      <c r="JZN95" s="169"/>
      <c r="JZO95" s="169"/>
      <c r="JZP95" s="169"/>
      <c r="JZQ95" s="169"/>
      <c r="JZR95" s="169"/>
      <c r="JZS95" s="169"/>
      <c r="JZT95" s="169"/>
      <c r="JZU95" s="169"/>
      <c r="JZV95" s="169"/>
      <c r="JZW95" s="169"/>
      <c r="JZX95" s="169"/>
      <c r="JZY95" s="169"/>
      <c r="JZZ95" s="169"/>
      <c r="KAA95" s="169"/>
      <c r="KAB95" s="169"/>
      <c r="KAC95" s="169"/>
      <c r="KAD95" s="169"/>
      <c r="KAE95" s="169"/>
      <c r="KAF95" s="169"/>
      <c r="KAG95" s="169"/>
      <c r="KAH95" s="169"/>
      <c r="KAI95" s="169"/>
      <c r="KAJ95" s="169"/>
      <c r="KAK95" s="169"/>
      <c r="KAL95" s="169"/>
      <c r="KAM95" s="169"/>
      <c r="KAN95" s="169"/>
      <c r="KAO95" s="169"/>
      <c r="KAP95" s="169"/>
      <c r="KAQ95" s="169"/>
      <c r="KAR95" s="169"/>
      <c r="KAS95" s="169"/>
      <c r="KAT95" s="169"/>
      <c r="KAU95" s="169"/>
      <c r="KAV95" s="169"/>
      <c r="KAW95" s="169"/>
      <c r="KAX95" s="169"/>
      <c r="KAY95" s="169"/>
      <c r="KAZ95" s="169"/>
      <c r="KBA95" s="169"/>
      <c r="KBB95" s="169"/>
      <c r="KBC95" s="169"/>
      <c r="KBD95" s="169"/>
      <c r="KBE95" s="169"/>
      <c r="KBF95" s="169"/>
      <c r="KBG95" s="169"/>
      <c r="KBH95" s="169"/>
      <c r="KBI95" s="169"/>
      <c r="KBJ95" s="169"/>
      <c r="KBK95" s="169"/>
      <c r="KBL95" s="169"/>
      <c r="KBM95" s="169"/>
      <c r="KBN95" s="169"/>
      <c r="KBO95" s="169"/>
      <c r="KBP95" s="169"/>
      <c r="KBQ95" s="169"/>
      <c r="KBR95" s="169"/>
      <c r="KBS95" s="169"/>
      <c r="KBT95" s="169"/>
      <c r="KBU95" s="169"/>
      <c r="KBV95" s="169"/>
      <c r="KBW95" s="169"/>
      <c r="KBX95" s="169"/>
      <c r="KBY95" s="169"/>
      <c r="KBZ95" s="169"/>
      <c r="KCA95" s="169"/>
      <c r="KCB95" s="169"/>
      <c r="KCC95" s="169"/>
      <c r="KCD95" s="169"/>
      <c r="KCE95" s="169"/>
      <c r="KCF95" s="169"/>
      <c r="KCG95" s="169"/>
      <c r="KCH95" s="169"/>
      <c r="KCI95" s="169"/>
      <c r="KCJ95" s="169"/>
      <c r="KCK95" s="169"/>
      <c r="KCL95" s="169"/>
      <c r="KCM95" s="169"/>
      <c r="KCN95" s="169"/>
      <c r="KCO95" s="169"/>
      <c r="KCP95" s="169"/>
      <c r="KCQ95" s="169"/>
      <c r="KCR95" s="169"/>
      <c r="KCS95" s="169"/>
      <c r="KCT95" s="169"/>
      <c r="KCU95" s="169"/>
      <c r="KCV95" s="169"/>
      <c r="KCW95" s="169"/>
      <c r="KCX95" s="169"/>
      <c r="KCY95" s="169"/>
      <c r="KCZ95" s="169"/>
      <c r="KDA95" s="169"/>
      <c r="KDB95" s="169"/>
      <c r="KDC95" s="169"/>
      <c r="KDD95" s="169"/>
      <c r="KDE95" s="169"/>
      <c r="KDF95" s="169"/>
      <c r="KDG95" s="169"/>
      <c r="KDH95" s="169"/>
      <c r="KDI95" s="169"/>
      <c r="KDJ95" s="169"/>
      <c r="KDK95" s="169"/>
      <c r="KDL95" s="169"/>
      <c r="KDM95" s="169"/>
      <c r="KDN95" s="169"/>
      <c r="KDO95" s="169"/>
      <c r="KDP95" s="169"/>
      <c r="KDQ95" s="169"/>
      <c r="KDR95" s="169"/>
      <c r="KDS95" s="169"/>
      <c r="KDT95" s="169"/>
      <c r="KDU95" s="169"/>
      <c r="KDV95" s="169"/>
      <c r="KDW95" s="169"/>
      <c r="KDX95" s="169"/>
      <c r="KDY95" s="169"/>
      <c r="KDZ95" s="169"/>
      <c r="KEA95" s="169"/>
      <c r="KEB95" s="169"/>
      <c r="KEC95" s="169"/>
      <c r="KED95" s="169"/>
      <c r="KEE95" s="169"/>
      <c r="KEF95" s="169"/>
      <c r="KEG95" s="169"/>
      <c r="KEH95" s="169"/>
      <c r="KEI95" s="169"/>
      <c r="KEJ95" s="169"/>
      <c r="KEK95" s="169"/>
      <c r="KEL95" s="169"/>
      <c r="KEM95" s="169"/>
      <c r="KEN95" s="169"/>
      <c r="KEO95" s="169"/>
      <c r="KEP95" s="169"/>
      <c r="KEQ95" s="169"/>
      <c r="KER95" s="169"/>
      <c r="KES95" s="169"/>
      <c r="KET95" s="169"/>
      <c r="KEU95" s="169"/>
      <c r="KEV95" s="169"/>
      <c r="KEW95" s="169"/>
      <c r="KEX95" s="169"/>
      <c r="KEY95" s="169"/>
      <c r="KEZ95" s="169"/>
      <c r="KFA95" s="169"/>
      <c r="KFB95" s="169"/>
      <c r="KFC95" s="169"/>
      <c r="KFD95" s="169"/>
      <c r="KFE95" s="169"/>
      <c r="KFF95" s="169"/>
      <c r="KFG95" s="169"/>
      <c r="KFH95" s="169"/>
      <c r="KFI95" s="169"/>
      <c r="KFJ95" s="169"/>
      <c r="KFK95" s="169"/>
      <c r="KFL95" s="169"/>
      <c r="KFM95" s="169"/>
      <c r="KFN95" s="169"/>
      <c r="KFO95" s="169"/>
      <c r="KFP95" s="169"/>
      <c r="KFQ95" s="169"/>
      <c r="KFR95" s="169"/>
      <c r="KFS95" s="169"/>
      <c r="KFT95" s="169"/>
      <c r="KFU95" s="169"/>
      <c r="KFV95" s="169"/>
      <c r="KFW95" s="169"/>
      <c r="KFX95" s="169"/>
      <c r="KFY95" s="169"/>
      <c r="KFZ95" s="169"/>
      <c r="KGA95" s="169"/>
      <c r="KGB95" s="169"/>
      <c r="KGC95" s="169"/>
      <c r="KGD95" s="169"/>
      <c r="KGE95" s="169"/>
      <c r="KGF95" s="169"/>
      <c r="KGG95" s="169"/>
      <c r="KGH95" s="169"/>
      <c r="KGI95" s="169"/>
      <c r="KGJ95" s="169"/>
      <c r="KGK95" s="169"/>
      <c r="KGL95" s="169"/>
      <c r="KGM95" s="169"/>
      <c r="KGN95" s="169"/>
      <c r="KGO95" s="169"/>
      <c r="KGP95" s="169"/>
      <c r="KGQ95" s="169"/>
      <c r="KGR95" s="169"/>
      <c r="KGS95" s="169"/>
      <c r="KGT95" s="169"/>
      <c r="KGU95" s="169"/>
      <c r="KGV95" s="169"/>
      <c r="KGW95" s="169"/>
      <c r="KGX95" s="169"/>
      <c r="KGY95" s="169"/>
      <c r="KGZ95" s="169"/>
      <c r="KHA95" s="169"/>
      <c r="KHB95" s="169"/>
      <c r="KHC95" s="169"/>
      <c r="KHD95" s="169"/>
      <c r="KHE95" s="169"/>
      <c r="KHF95" s="169"/>
      <c r="KHG95" s="169"/>
      <c r="KHH95" s="169"/>
      <c r="KHI95" s="169"/>
      <c r="KHJ95" s="169"/>
      <c r="KHK95" s="169"/>
      <c r="KHL95" s="169"/>
      <c r="KHM95" s="169"/>
      <c r="KHN95" s="169"/>
      <c r="KHO95" s="169"/>
      <c r="KHP95" s="169"/>
      <c r="KHQ95" s="169"/>
      <c r="KHR95" s="169"/>
      <c r="KHS95" s="169"/>
      <c r="KHT95" s="169"/>
      <c r="KHU95" s="169"/>
      <c r="KHV95" s="169"/>
      <c r="KHW95" s="169"/>
      <c r="KHX95" s="169"/>
      <c r="KHY95" s="169"/>
      <c r="KHZ95" s="169"/>
      <c r="KIA95" s="169"/>
      <c r="KIB95" s="169"/>
      <c r="KIC95" s="169"/>
      <c r="KID95" s="169"/>
      <c r="KIE95" s="169"/>
      <c r="KIF95" s="169"/>
      <c r="KIG95" s="169"/>
      <c r="KIH95" s="169"/>
      <c r="KII95" s="169"/>
      <c r="KIJ95" s="169"/>
      <c r="KIK95" s="169"/>
      <c r="KIL95" s="169"/>
      <c r="KIM95" s="169"/>
      <c r="KIN95" s="169"/>
      <c r="KIO95" s="169"/>
      <c r="KIP95" s="169"/>
      <c r="KIQ95" s="169"/>
      <c r="KIR95" s="169"/>
      <c r="KIS95" s="169"/>
      <c r="KIT95" s="169"/>
      <c r="KIU95" s="169"/>
      <c r="KIV95" s="169"/>
      <c r="KIW95" s="169"/>
      <c r="KIX95" s="169"/>
      <c r="KIY95" s="169"/>
      <c r="KIZ95" s="169"/>
      <c r="KJA95" s="169"/>
      <c r="KJB95" s="169"/>
      <c r="KJC95" s="169"/>
      <c r="KJD95" s="169"/>
      <c r="KJE95" s="169"/>
      <c r="KJF95" s="169"/>
      <c r="KJG95" s="169"/>
      <c r="KJH95" s="169"/>
      <c r="KJI95" s="169"/>
      <c r="KJJ95" s="169"/>
      <c r="KJK95" s="169"/>
      <c r="KJL95" s="169"/>
      <c r="KJM95" s="169"/>
      <c r="KJN95" s="169"/>
      <c r="KJO95" s="169"/>
      <c r="KJP95" s="169"/>
      <c r="KJQ95" s="169"/>
      <c r="KJR95" s="169"/>
      <c r="KJS95" s="169"/>
      <c r="KJT95" s="169"/>
      <c r="KJU95" s="169"/>
      <c r="KJV95" s="169"/>
      <c r="KJW95" s="169"/>
      <c r="KJX95" s="169"/>
      <c r="KJY95" s="169"/>
      <c r="KJZ95" s="169"/>
      <c r="KKA95" s="169"/>
      <c r="KKB95" s="169"/>
      <c r="KKC95" s="169"/>
      <c r="KKD95" s="169"/>
      <c r="KKE95" s="169"/>
      <c r="KKF95" s="169"/>
      <c r="KKG95" s="169"/>
      <c r="KKH95" s="169"/>
      <c r="KKI95" s="169"/>
      <c r="KKJ95" s="169"/>
      <c r="KKK95" s="169"/>
      <c r="KKL95" s="169"/>
      <c r="KKM95" s="169"/>
      <c r="KKN95" s="169"/>
      <c r="KKO95" s="169"/>
      <c r="KKP95" s="169"/>
      <c r="KKQ95" s="169"/>
      <c r="KKR95" s="169"/>
      <c r="KKS95" s="169"/>
      <c r="KKT95" s="169"/>
      <c r="KKU95" s="169"/>
      <c r="KKV95" s="169"/>
      <c r="KKW95" s="169"/>
      <c r="KKX95" s="169"/>
      <c r="KKY95" s="169"/>
      <c r="KKZ95" s="169"/>
      <c r="KLA95" s="169"/>
      <c r="KLB95" s="169"/>
      <c r="KLC95" s="169"/>
      <c r="KLD95" s="169"/>
      <c r="KLE95" s="169"/>
      <c r="KLF95" s="169"/>
      <c r="KLG95" s="169"/>
      <c r="KLH95" s="169"/>
      <c r="KLI95" s="169"/>
      <c r="KLJ95" s="169"/>
      <c r="KLK95" s="169"/>
      <c r="KLL95" s="169"/>
      <c r="KLM95" s="169"/>
      <c r="KLN95" s="169"/>
      <c r="KLO95" s="169"/>
      <c r="KLP95" s="169"/>
      <c r="KLQ95" s="169"/>
      <c r="KLR95" s="169"/>
      <c r="KLS95" s="169"/>
      <c r="KLT95" s="169"/>
      <c r="KLU95" s="169"/>
      <c r="KLV95" s="169"/>
      <c r="KLW95" s="169"/>
      <c r="KLX95" s="169"/>
      <c r="KLY95" s="169"/>
      <c r="KLZ95" s="169"/>
      <c r="KMA95" s="169"/>
      <c r="KMB95" s="169"/>
      <c r="KMC95" s="169"/>
      <c r="KMD95" s="169"/>
      <c r="KME95" s="169"/>
      <c r="KMF95" s="169"/>
      <c r="KMG95" s="169"/>
      <c r="KMH95" s="169"/>
      <c r="KMI95" s="169"/>
      <c r="KMJ95" s="169"/>
      <c r="KMK95" s="169"/>
      <c r="KML95" s="169"/>
      <c r="KMM95" s="169"/>
      <c r="KMN95" s="169"/>
      <c r="KMO95" s="169"/>
      <c r="KMP95" s="169"/>
      <c r="KMQ95" s="169"/>
      <c r="KMR95" s="169"/>
      <c r="KMS95" s="169"/>
      <c r="KMT95" s="169"/>
      <c r="KMU95" s="169"/>
      <c r="KMV95" s="169"/>
      <c r="KMW95" s="169"/>
      <c r="KMX95" s="169"/>
      <c r="KMY95" s="169"/>
      <c r="KMZ95" s="169"/>
      <c r="KNA95" s="169"/>
      <c r="KNB95" s="169"/>
      <c r="KNC95" s="169"/>
      <c r="KND95" s="169"/>
      <c r="KNE95" s="169"/>
      <c r="KNF95" s="169"/>
      <c r="KNG95" s="169"/>
      <c r="KNH95" s="169"/>
      <c r="KNI95" s="169"/>
      <c r="KNJ95" s="169"/>
      <c r="KNK95" s="169"/>
      <c r="KNL95" s="169"/>
      <c r="KNM95" s="169"/>
      <c r="KNN95" s="169"/>
      <c r="KNO95" s="169"/>
      <c r="KNP95" s="169"/>
      <c r="KNQ95" s="169"/>
      <c r="KNR95" s="169"/>
      <c r="KNS95" s="169"/>
      <c r="KNT95" s="169"/>
      <c r="KNU95" s="169"/>
      <c r="KNV95" s="169"/>
      <c r="KNW95" s="169"/>
      <c r="KNX95" s="169"/>
      <c r="KNY95" s="169"/>
      <c r="KNZ95" s="169"/>
      <c r="KOA95" s="169"/>
      <c r="KOB95" s="169"/>
      <c r="KOC95" s="169"/>
      <c r="KOD95" s="169"/>
      <c r="KOE95" s="169"/>
      <c r="KOF95" s="169"/>
      <c r="KOG95" s="169"/>
      <c r="KOH95" s="169"/>
      <c r="KOI95" s="169"/>
      <c r="KOJ95" s="169"/>
      <c r="KOK95" s="169"/>
      <c r="KOL95" s="169"/>
      <c r="KOM95" s="169"/>
      <c r="KON95" s="169"/>
      <c r="KOO95" s="169"/>
      <c r="KOP95" s="169"/>
      <c r="KOQ95" s="169"/>
      <c r="KOR95" s="169"/>
      <c r="KOS95" s="169"/>
      <c r="KOT95" s="169"/>
      <c r="KOU95" s="169"/>
      <c r="KOV95" s="169"/>
      <c r="KOW95" s="169"/>
      <c r="KOX95" s="169"/>
      <c r="KOY95" s="169"/>
      <c r="KOZ95" s="169"/>
      <c r="KPA95" s="169"/>
      <c r="KPB95" s="169"/>
      <c r="KPC95" s="169"/>
      <c r="KPD95" s="169"/>
      <c r="KPE95" s="169"/>
      <c r="KPF95" s="169"/>
      <c r="KPG95" s="169"/>
      <c r="KPH95" s="169"/>
      <c r="KPI95" s="169"/>
      <c r="KPJ95" s="169"/>
      <c r="KPK95" s="169"/>
      <c r="KPL95" s="169"/>
      <c r="KPM95" s="169"/>
      <c r="KPN95" s="169"/>
      <c r="KPO95" s="169"/>
      <c r="KPP95" s="169"/>
      <c r="KPQ95" s="169"/>
      <c r="KPR95" s="169"/>
      <c r="KPS95" s="169"/>
      <c r="KPT95" s="169"/>
      <c r="KPU95" s="169"/>
      <c r="KPV95" s="169"/>
      <c r="KPW95" s="169"/>
      <c r="KPX95" s="169"/>
      <c r="KPY95" s="169"/>
      <c r="KPZ95" s="169"/>
      <c r="KQA95" s="169"/>
      <c r="KQB95" s="169"/>
      <c r="KQC95" s="169"/>
      <c r="KQD95" s="169"/>
      <c r="KQE95" s="169"/>
      <c r="KQF95" s="169"/>
      <c r="KQG95" s="169"/>
      <c r="KQH95" s="169"/>
      <c r="KQI95" s="169"/>
      <c r="KQJ95" s="169"/>
      <c r="KQK95" s="169"/>
      <c r="KQL95" s="169"/>
      <c r="KQM95" s="169"/>
      <c r="KQN95" s="169"/>
      <c r="KQO95" s="169"/>
      <c r="KQP95" s="169"/>
      <c r="KQQ95" s="169"/>
      <c r="KQR95" s="169"/>
      <c r="KQS95" s="169"/>
      <c r="KQT95" s="169"/>
      <c r="KQU95" s="169"/>
      <c r="KQV95" s="169"/>
      <c r="KQW95" s="169"/>
      <c r="KQX95" s="169"/>
      <c r="KQY95" s="169"/>
      <c r="KQZ95" s="169"/>
      <c r="KRA95" s="169"/>
      <c r="KRB95" s="169"/>
      <c r="KRC95" s="169"/>
      <c r="KRD95" s="169"/>
      <c r="KRE95" s="169"/>
      <c r="KRF95" s="169"/>
      <c r="KRG95" s="169"/>
      <c r="KRH95" s="169"/>
      <c r="KRI95" s="169"/>
      <c r="KRJ95" s="169"/>
      <c r="KRK95" s="169"/>
      <c r="KRL95" s="169"/>
      <c r="KRM95" s="169"/>
      <c r="KRN95" s="169"/>
      <c r="KRO95" s="169"/>
      <c r="KRP95" s="169"/>
      <c r="KRQ95" s="169"/>
      <c r="KRR95" s="169"/>
      <c r="KRS95" s="169"/>
      <c r="KRT95" s="169"/>
      <c r="KRU95" s="169"/>
      <c r="KRV95" s="169"/>
      <c r="KRW95" s="169"/>
      <c r="KRX95" s="169"/>
      <c r="KRY95" s="169"/>
      <c r="KRZ95" s="169"/>
      <c r="KSA95" s="169"/>
      <c r="KSB95" s="169"/>
      <c r="KSC95" s="169"/>
      <c r="KSD95" s="169"/>
      <c r="KSE95" s="169"/>
      <c r="KSF95" s="169"/>
      <c r="KSG95" s="169"/>
      <c r="KSH95" s="169"/>
      <c r="KSI95" s="169"/>
      <c r="KSJ95" s="169"/>
      <c r="KSK95" s="169"/>
      <c r="KSL95" s="169"/>
      <c r="KSM95" s="169"/>
      <c r="KSN95" s="169"/>
      <c r="KSO95" s="169"/>
      <c r="KSP95" s="169"/>
      <c r="KSQ95" s="169"/>
      <c r="KSR95" s="169"/>
      <c r="KSS95" s="169"/>
      <c r="KST95" s="169"/>
      <c r="KSU95" s="169"/>
      <c r="KSV95" s="169"/>
      <c r="KSW95" s="169"/>
      <c r="KSX95" s="169"/>
      <c r="KSY95" s="169"/>
      <c r="KSZ95" s="169"/>
      <c r="KTA95" s="169"/>
      <c r="KTB95" s="169"/>
      <c r="KTC95" s="169"/>
      <c r="KTD95" s="169"/>
      <c r="KTE95" s="169"/>
      <c r="KTF95" s="169"/>
      <c r="KTG95" s="169"/>
      <c r="KTH95" s="169"/>
      <c r="KTI95" s="169"/>
      <c r="KTJ95" s="169"/>
      <c r="KTK95" s="169"/>
      <c r="KTL95" s="169"/>
      <c r="KTM95" s="169"/>
      <c r="KTN95" s="169"/>
      <c r="KTO95" s="169"/>
      <c r="KTP95" s="169"/>
      <c r="KTQ95" s="169"/>
      <c r="KTR95" s="169"/>
      <c r="KTS95" s="169"/>
      <c r="KTT95" s="169"/>
      <c r="KTU95" s="169"/>
      <c r="KTV95" s="169"/>
      <c r="KTW95" s="169"/>
      <c r="KTX95" s="169"/>
      <c r="KTY95" s="169"/>
      <c r="KTZ95" s="169"/>
      <c r="KUA95" s="169"/>
      <c r="KUB95" s="169"/>
      <c r="KUC95" s="169"/>
      <c r="KUD95" s="169"/>
      <c r="KUE95" s="169"/>
      <c r="KUF95" s="169"/>
      <c r="KUG95" s="169"/>
      <c r="KUH95" s="169"/>
      <c r="KUI95" s="169"/>
      <c r="KUJ95" s="169"/>
      <c r="KUK95" s="169"/>
      <c r="KUL95" s="169"/>
      <c r="KUM95" s="169"/>
      <c r="KUN95" s="169"/>
      <c r="KUO95" s="169"/>
      <c r="KUP95" s="169"/>
      <c r="KUQ95" s="169"/>
      <c r="KUR95" s="169"/>
      <c r="KUS95" s="169"/>
      <c r="KUT95" s="169"/>
      <c r="KUU95" s="169"/>
      <c r="KUV95" s="169"/>
      <c r="KUW95" s="169"/>
      <c r="KUX95" s="169"/>
      <c r="KUY95" s="169"/>
      <c r="KUZ95" s="169"/>
      <c r="KVA95" s="169"/>
      <c r="KVB95" s="169"/>
      <c r="KVC95" s="169"/>
      <c r="KVD95" s="169"/>
      <c r="KVE95" s="169"/>
      <c r="KVF95" s="169"/>
      <c r="KVG95" s="169"/>
      <c r="KVH95" s="169"/>
      <c r="KVI95" s="169"/>
      <c r="KVJ95" s="169"/>
      <c r="KVK95" s="169"/>
      <c r="KVL95" s="169"/>
      <c r="KVM95" s="169"/>
      <c r="KVN95" s="169"/>
      <c r="KVO95" s="169"/>
      <c r="KVP95" s="169"/>
      <c r="KVQ95" s="169"/>
      <c r="KVR95" s="169"/>
      <c r="KVS95" s="169"/>
      <c r="KVT95" s="169"/>
      <c r="KVU95" s="169"/>
      <c r="KVV95" s="169"/>
      <c r="KVW95" s="169"/>
      <c r="KVX95" s="169"/>
      <c r="KVY95" s="169"/>
      <c r="KVZ95" s="169"/>
      <c r="KWA95" s="169"/>
      <c r="KWB95" s="169"/>
      <c r="KWC95" s="169"/>
      <c r="KWD95" s="169"/>
      <c r="KWE95" s="169"/>
      <c r="KWF95" s="169"/>
      <c r="KWG95" s="169"/>
      <c r="KWH95" s="169"/>
      <c r="KWI95" s="169"/>
      <c r="KWJ95" s="169"/>
      <c r="KWK95" s="169"/>
      <c r="KWL95" s="169"/>
      <c r="KWM95" s="169"/>
      <c r="KWN95" s="169"/>
      <c r="KWO95" s="169"/>
      <c r="KWP95" s="169"/>
      <c r="KWQ95" s="169"/>
      <c r="KWR95" s="169"/>
      <c r="KWS95" s="169"/>
      <c r="KWT95" s="169"/>
      <c r="KWU95" s="169"/>
      <c r="KWV95" s="169"/>
      <c r="KWW95" s="169"/>
      <c r="KWX95" s="169"/>
      <c r="KWY95" s="169"/>
      <c r="KWZ95" s="169"/>
      <c r="KXA95" s="169"/>
      <c r="KXB95" s="169"/>
      <c r="KXC95" s="169"/>
      <c r="KXD95" s="169"/>
      <c r="KXE95" s="169"/>
      <c r="KXF95" s="169"/>
      <c r="KXG95" s="169"/>
      <c r="KXH95" s="169"/>
      <c r="KXI95" s="169"/>
      <c r="KXJ95" s="169"/>
      <c r="KXK95" s="169"/>
      <c r="KXL95" s="169"/>
      <c r="KXM95" s="169"/>
      <c r="KXN95" s="169"/>
      <c r="KXO95" s="169"/>
      <c r="KXP95" s="169"/>
      <c r="KXQ95" s="169"/>
      <c r="KXR95" s="169"/>
      <c r="KXS95" s="169"/>
      <c r="KXT95" s="169"/>
      <c r="KXU95" s="169"/>
      <c r="KXV95" s="169"/>
      <c r="KXW95" s="169"/>
      <c r="KXX95" s="169"/>
      <c r="KXY95" s="169"/>
      <c r="KXZ95" s="169"/>
      <c r="KYA95" s="169"/>
      <c r="KYB95" s="169"/>
      <c r="KYC95" s="169"/>
      <c r="KYD95" s="169"/>
      <c r="KYE95" s="169"/>
      <c r="KYF95" s="169"/>
      <c r="KYG95" s="169"/>
      <c r="KYH95" s="169"/>
      <c r="KYI95" s="169"/>
      <c r="KYJ95" s="169"/>
      <c r="KYK95" s="169"/>
      <c r="KYL95" s="169"/>
      <c r="KYM95" s="169"/>
      <c r="KYN95" s="169"/>
      <c r="KYO95" s="169"/>
      <c r="KYP95" s="169"/>
      <c r="KYQ95" s="169"/>
      <c r="KYR95" s="169"/>
      <c r="KYS95" s="169"/>
      <c r="KYT95" s="169"/>
      <c r="KYU95" s="169"/>
      <c r="KYV95" s="169"/>
      <c r="KYW95" s="169"/>
      <c r="KYX95" s="169"/>
      <c r="KYY95" s="169"/>
      <c r="KYZ95" s="169"/>
      <c r="KZA95" s="169"/>
      <c r="KZB95" s="169"/>
      <c r="KZC95" s="169"/>
      <c r="KZD95" s="169"/>
      <c r="KZE95" s="169"/>
      <c r="KZF95" s="169"/>
      <c r="KZG95" s="169"/>
      <c r="KZH95" s="169"/>
      <c r="KZI95" s="169"/>
      <c r="KZJ95" s="169"/>
      <c r="KZK95" s="169"/>
      <c r="KZL95" s="169"/>
      <c r="KZM95" s="169"/>
      <c r="KZN95" s="169"/>
      <c r="KZO95" s="169"/>
      <c r="KZP95" s="169"/>
      <c r="KZQ95" s="169"/>
      <c r="KZR95" s="169"/>
      <c r="KZS95" s="169"/>
      <c r="KZT95" s="169"/>
      <c r="KZU95" s="169"/>
      <c r="KZV95" s="169"/>
      <c r="KZW95" s="169"/>
      <c r="KZX95" s="169"/>
      <c r="KZY95" s="169"/>
      <c r="KZZ95" s="169"/>
      <c r="LAA95" s="169"/>
      <c r="LAB95" s="169"/>
      <c r="LAC95" s="169"/>
      <c r="LAD95" s="169"/>
      <c r="LAE95" s="169"/>
      <c r="LAF95" s="169"/>
      <c r="LAG95" s="169"/>
      <c r="LAH95" s="169"/>
      <c r="LAI95" s="169"/>
      <c r="LAJ95" s="169"/>
      <c r="LAK95" s="169"/>
      <c r="LAL95" s="169"/>
      <c r="LAM95" s="169"/>
      <c r="LAN95" s="169"/>
      <c r="LAO95" s="169"/>
      <c r="LAP95" s="169"/>
      <c r="LAQ95" s="169"/>
      <c r="LAR95" s="169"/>
      <c r="LAS95" s="169"/>
      <c r="LAT95" s="169"/>
      <c r="LAU95" s="169"/>
      <c r="LAV95" s="169"/>
      <c r="LAW95" s="169"/>
      <c r="LAX95" s="169"/>
      <c r="LAY95" s="169"/>
      <c r="LAZ95" s="169"/>
      <c r="LBA95" s="169"/>
      <c r="LBB95" s="169"/>
      <c r="LBC95" s="169"/>
      <c r="LBD95" s="169"/>
      <c r="LBE95" s="169"/>
      <c r="LBF95" s="169"/>
      <c r="LBG95" s="169"/>
      <c r="LBH95" s="169"/>
      <c r="LBI95" s="169"/>
      <c r="LBJ95" s="169"/>
      <c r="LBK95" s="169"/>
      <c r="LBL95" s="169"/>
      <c r="LBM95" s="169"/>
      <c r="LBN95" s="169"/>
      <c r="LBO95" s="169"/>
      <c r="LBP95" s="169"/>
      <c r="LBQ95" s="169"/>
      <c r="LBR95" s="169"/>
      <c r="LBS95" s="169"/>
      <c r="LBT95" s="169"/>
      <c r="LBU95" s="169"/>
      <c r="LBV95" s="169"/>
      <c r="LBW95" s="169"/>
      <c r="LBX95" s="169"/>
      <c r="LBY95" s="169"/>
      <c r="LBZ95" s="169"/>
      <c r="LCA95" s="169"/>
      <c r="LCB95" s="169"/>
      <c r="LCC95" s="169"/>
      <c r="LCD95" s="169"/>
      <c r="LCE95" s="169"/>
      <c r="LCF95" s="169"/>
      <c r="LCG95" s="169"/>
      <c r="LCH95" s="169"/>
      <c r="LCI95" s="169"/>
      <c r="LCJ95" s="169"/>
      <c r="LCK95" s="169"/>
      <c r="LCL95" s="169"/>
      <c r="LCM95" s="169"/>
      <c r="LCN95" s="169"/>
      <c r="LCO95" s="169"/>
      <c r="LCP95" s="169"/>
      <c r="LCQ95" s="169"/>
      <c r="LCR95" s="169"/>
      <c r="LCS95" s="169"/>
      <c r="LCT95" s="169"/>
      <c r="LCU95" s="169"/>
      <c r="LCV95" s="169"/>
      <c r="LCW95" s="169"/>
      <c r="LCX95" s="169"/>
      <c r="LCY95" s="169"/>
      <c r="LCZ95" s="169"/>
      <c r="LDA95" s="169"/>
      <c r="LDB95" s="169"/>
      <c r="LDC95" s="169"/>
      <c r="LDD95" s="169"/>
      <c r="LDE95" s="169"/>
      <c r="LDF95" s="169"/>
      <c r="LDG95" s="169"/>
      <c r="LDH95" s="169"/>
      <c r="LDI95" s="169"/>
      <c r="LDJ95" s="169"/>
      <c r="LDK95" s="169"/>
      <c r="LDL95" s="169"/>
      <c r="LDM95" s="169"/>
      <c r="LDN95" s="169"/>
      <c r="LDO95" s="169"/>
      <c r="LDP95" s="169"/>
      <c r="LDQ95" s="169"/>
      <c r="LDR95" s="169"/>
      <c r="LDS95" s="169"/>
      <c r="LDT95" s="169"/>
      <c r="LDU95" s="169"/>
      <c r="LDV95" s="169"/>
      <c r="LDW95" s="169"/>
      <c r="LDX95" s="169"/>
      <c r="LDY95" s="169"/>
      <c r="LDZ95" s="169"/>
      <c r="LEA95" s="169"/>
      <c r="LEB95" s="169"/>
      <c r="LEC95" s="169"/>
      <c r="LED95" s="169"/>
      <c r="LEE95" s="169"/>
      <c r="LEF95" s="169"/>
      <c r="LEG95" s="169"/>
      <c r="LEH95" s="169"/>
      <c r="LEI95" s="169"/>
      <c r="LEJ95" s="169"/>
      <c r="LEK95" s="169"/>
      <c r="LEL95" s="169"/>
      <c r="LEM95" s="169"/>
      <c r="LEN95" s="169"/>
      <c r="LEO95" s="169"/>
      <c r="LEP95" s="169"/>
      <c r="LEQ95" s="169"/>
      <c r="LER95" s="169"/>
      <c r="LES95" s="169"/>
      <c r="LET95" s="169"/>
      <c r="LEU95" s="169"/>
      <c r="LEV95" s="169"/>
      <c r="LEW95" s="169"/>
      <c r="LEX95" s="169"/>
      <c r="LEY95" s="169"/>
      <c r="LEZ95" s="169"/>
      <c r="LFA95" s="169"/>
      <c r="LFB95" s="169"/>
      <c r="LFC95" s="169"/>
      <c r="LFD95" s="169"/>
      <c r="LFE95" s="169"/>
      <c r="LFF95" s="169"/>
      <c r="LFG95" s="169"/>
      <c r="LFH95" s="169"/>
      <c r="LFI95" s="169"/>
      <c r="LFJ95" s="169"/>
      <c r="LFK95" s="169"/>
      <c r="LFL95" s="169"/>
      <c r="LFM95" s="169"/>
      <c r="LFN95" s="169"/>
      <c r="LFO95" s="169"/>
      <c r="LFP95" s="169"/>
      <c r="LFQ95" s="169"/>
      <c r="LFR95" s="169"/>
      <c r="LFS95" s="169"/>
      <c r="LFT95" s="169"/>
      <c r="LFU95" s="169"/>
      <c r="LFV95" s="169"/>
      <c r="LFW95" s="169"/>
      <c r="LFX95" s="169"/>
      <c r="LFY95" s="169"/>
      <c r="LFZ95" s="169"/>
      <c r="LGA95" s="169"/>
      <c r="LGB95" s="169"/>
      <c r="LGC95" s="169"/>
      <c r="LGD95" s="169"/>
      <c r="LGE95" s="169"/>
      <c r="LGF95" s="169"/>
      <c r="LGG95" s="169"/>
      <c r="LGH95" s="169"/>
      <c r="LGI95" s="169"/>
      <c r="LGJ95" s="169"/>
      <c r="LGK95" s="169"/>
      <c r="LGL95" s="169"/>
      <c r="LGM95" s="169"/>
      <c r="LGN95" s="169"/>
      <c r="LGO95" s="169"/>
      <c r="LGP95" s="169"/>
      <c r="LGQ95" s="169"/>
      <c r="LGR95" s="169"/>
      <c r="LGS95" s="169"/>
      <c r="LGT95" s="169"/>
      <c r="LGU95" s="169"/>
      <c r="LGV95" s="169"/>
      <c r="LGW95" s="169"/>
      <c r="LGX95" s="169"/>
      <c r="LGY95" s="169"/>
      <c r="LGZ95" s="169"/>
      <c r="LHA95" s="169"/>
      <c r="LHB95" s="169"/>
      <c r="LHC95" s="169"/>
      <c r="LHD95" s="169"/>
      <c r="LHE95" s="169"/>
      <c r="LHF95" s="169"/>
      <c r="LHG95" s="169"/>
      <c r="LHH95" s="169"/>
      <c r="LHI95" s="169"/>
      <c r="LHJ95" s="169"/>
      <c r="LHK95" s="169"/>
      <c r="LHL95" s="169"/>
      <c r="LHM95" s="169"/>
      <c r="LHN95" s="169"/>
      <c r="LHO95" s="169"/>
      <c r="LHP95" s="169"/>
      <c r="LHQ95" s="169"/>
      <c r="LHR95" s="169"/>
      <c r="LHS95" s="169"/>
      <c r="LHT95" s="169"/>
      <c r="LHU95" s="169"/>
      <c r="LHV95" s="169"/>
      <c r="LHW95" s="169"/>
      <c r="LHX95" s="169"/>
      <c r="LHY95" s="169"/>
      <c r="LHZ95" s="169"/>
      <c r="LIA95" s="169"/>
      <c r="LIB95" s="169"/>
      <c r="LIC95" s="169"/>
      <c r="LID95" s="169"/>
      <c r="LIE95" s="169"/>
      <c r="LIF95" s="169"/>
      <c r="LIG95" s="169"/>
      <c r="LIH95" s="169"/>
      <c r="LII95" s="169"/>
      <c r="LIJ95" s="169"/>
      <c r="LIK95" s="169"/>
      <c r="LIL95" s="169"/>
      <c r="LIM95" s="169"/>
      <c r="LIN95" s="169"/>
      <c r="LIO95" s="169"/>
      <c r="LIP95" s="169"/>
      <c r="LIQ95" s="169"/>
      <c r="LIR95" s="169"/>
      <c r="LIS95" s="169"/>
      <c r="LIT95" s="169"/>
      <c r="LIU95" s="169"/>
      <c r="LIV95" s="169"/>
      <c r="LIW95" s="169"/>
      <c r="LIX95" s="169"/>
      <c r="LIY95" s="169"/>
      <c r="LIZ95" s="169"/>
      <c r="LJA95" s="169"/>
      <c r="LJB95" s="169"/>
      <c r="LJC95" s="169"/>
      <c r="LJD95" s="169"/>
      <c r="LJE95" s="169"/>
      <c r="LJF95" s="169"/>
      <c r="LJG95" s="169"/>
      <c r="LJH95" s="169"/>
      <c r="LJI95" s="169"/>
      <c r="LJJ95" s="169"/>
      <c r="LJK95" s="169"/>
      <c r="LJL95" s="169"/>
      <c r="LJM95" s="169"/>
      <c r="LJN95" s="169"/>
      <c r="LJO95" s="169"/>
      <c r="LJP95" s="169"/>
      <c r="LJQ95" s="169"/>
      <c r="LJR95" s="169"/>
      <c r="LJS95" s="169"/>
      <c r="LJT95" s="169"/>
      <c r="LJU95" s="169"/>
      <c r="LJV95" s="169"/>
      <c r="LJW95" s="169"/>
      <c r="LJX95" s="169"/>
      <c r="LJY95" s="169"/>
      <c r="LJZ95" s="169"/>
      <c r="LKA95" s="169"/>
      <c r="LKB95" s="169"/>
      <c r="LKC95" s="169"/>
      <c r="LKD95" s="169"/>
      <c r="LKE95" s="169"/>
      <c r="LKF95" s="169"/>
      <c r="LKG95" s="169"/>
      <c r="LKH95" s="169"/>
      <c r="LKI95" s="169"/>
      <c r="LKJ95" s="169"/>
      <c r="LKK95" s="169"/>
      <c r="LKL95" s="169"/>
      <c r="LKM95" s="169"/>
      <c r="LKN95" s="169"/>
      <c r="LKO95" s="169"/>
      <c r="LKP95" s="169"/>
      <c r="LKQ95" s="169"/>
      <c r="LKR95" s="169"/>
      <c r="LKS95" s="169"/>
      <c r="LKT95" s="169"/>
      <c r="LKU95" s="169"/>
      <c r="LKV95" s="169"/>
      <c r="LKW95" s="169"/>
      <c r="LKX95" s="169"/>
      <c r="LKY95" s="169"/>
      <c r="LKZ95" s="169"/>
      <c r="LLA95" s="169"/>
      <c r="LLB95" s="169"/>
      <c r="LLC95" s="169"/>
      <c r="LLD95" s="169"/>
      <c r="LLE95" s="169"/>
      <c r="LLF95" s="169"/>
      <c r="LLG95" s="169"/>
      <c r="LLH95" s="169"/>
      <c r="LLI95" s="169"/>
      <c r="LLJ95" s="169"/>
      <c r="LLK95" s="169"/>
      <c r="LLL95" s="169"/>
      <c r="LLM95" s="169"/>
      <c r="LLN95" s="169"/>
      <c r="LLO95" s="169"/>
      <c r="LLP95" s="169"/>
      <c r="LLQ95" s="169"/>
      <c r="LLR95" s="169"/>
      <c r="LLS95" s="169"/>
      <c r="LLT95" s="169"/>
      <c r="LLU95" s="169"/>
      <c r="LLV95" s="169"/>
      <c r="LLW95" s="169"/>
      <c r="LLX95" s="169"/>
      <c r="LLY95" s="169"/>
      <c r="LLZ95" s="169"/>
      <c r="LMA95" s="169"/>
      <c r="LMB95" s="169"/>
      <c r="LMC95" s="169"/>
      <c r="LMD95" s="169"/>
      <c r="LME95" s="169"/>
      <c r="LMF95" s="169"/>
      <c r="LMG95" s="169"/>
      <c r="LMH95" s="169"/>
      <c r="LMI95" s="169"/>
      <c r="LMJ95" s="169"/>
      <c r="LMK95" s="169"/>
      <c r="LML95" s="169"/>
      <c r="LMM95" s="169"/>
      <c r="LMN95" s="169"/>
      <c r="LMO95" s="169"/>
      <c r="LMP95" s="169"/>
      <c r="LMQ95" s="169"/>
      <c r="LMR95" s="169"/>
      <c r="LMS95" s="169"/>
      <c r="LMT95" s="169"/>
      <c r="LMU95" s="169"/>
      <c r="LMV95" s="169"/>
      <c r="LMW95" s="169"/>
      <c r="LMX95" s="169"/>
      <c r="LMY95" s="169"/>
      <c r="LMZ95" s="169"/>
      <c r="LNA95" s="169"/>
      <c r="LNB95" s="169"/>
      <c r="LNC95" s="169"/>
      <c r="LND95" s="169"/>
      <c r="LNE95" s="169"/>
      <c r="LNF95" s="169"/>
      <c r="LNG95" s="169"/>
      <c r="LNH95" s="169"/>
      <c r="LNI95" s="169"/>
      <c r="LNJ95" s="169"/>
      <c r="LNK95" s="169"/>
      <c r="LNL95" s="169"/>
      <c r="LNM95" s="169"/>
      <c r="LNN95" s="169"/>
      <c r="LNO95" s="169"/>
      <c r="LNP95" s="169"/>
      <c r="LNQ95" s="169"/>
      <c r="LNR95" s="169"/>
      <c r="LNS95" s="169"/>
      <c r="LNT95" s="169"/>
      <c r="LNU95" s="169"/>
      <c r="LNV95" s="169"/>
      <c r="LNW95" s="169"/>
      <c r="LNX95" s="169"/>
      <c r="LNY95" s="169"/>
      <c r="LNZ95" s="169"/>
      <c r="LOA95" s="169"/>
      <c r="LOB95" s="169"/>
      <c r="LOC95" s="169"/>
      <c r="LOD95" s="169"/>
      <c r="LOE95" s="169"/>
      <c r="LOF95" s="169"/>
      <c r="LOG95" s="169"/>
      <c r="LOH95" s="169"/>
      <c r="LOI95" s="169"/>
      <c r="LOJ95" s="169"/>
      <c r="LOK95" s="169"/>
      <c r="LOL95" s="169"/>
      <c r="LOM95" s="169"/>
      <c r="LON95" s="169"/>
      <c r="LOO95" s="169"/>
      <c r="LOP95" s="169"/>
      <c r="LOQ95" s="169"/>
      <c r="LOR95" s="169"/>
      <c r="LOS95" s="169"/>
      <c r="LOT95" s="169"/>
      <c r="LOU95" s="169"/>
      <c r="LOV95" s="169"/>
      <c r="LOW95" s="169"/>
      <c r="LOX95" s="169"/>
      <c r="LOY95" s="169"/>
      <c r="LOZ95" s="169"/>
      <c r="LPA95" s="169"/>
      <c r="LPB95" s="169"/>
      <c r="LPC95" s="169"/>
      <c r="LPD95" s="169"/>
      <c r="LPE95" s="169"/>
      <c r="LPF95" s="169"/>
      <c r="LPG95" s="169"/>
      <c r="LPH95" s="169"/>
      <c r="LPI95" s="169"/>
      <c r="LPJ95" s="169"/>
      <c r="LPK95" s="169"/>
      <c r="LPL95" s="169"/>
      <c r="LPM95" s="169"/>
      <c r="LPN95" s="169"/>
      <c r="LPO95" s="169"/>
      <c r="LPP95" s="169"/>
      <c r="LPQ95" s="169"/>
      <c r="LPR95" s="169"/>
      <c r="LPS95" s="169"/>
      <c r="LPT95" s="169"/>
      <c r="LPU95" s="169"/>
      <c r="LPV95" s="169"/>
      <c r="LPW95" s="169"/>
      <c r="LPX95" s="169"/>
      <c r="LPY95" s="169"/>
      <c r="LPZ95" s="169"/>
      <c r="LQA95" s="169"/>
      <c r="LQB95" s="169"/>
      <c r="LQC95" s="169"/>
      <c r="LQD95" s="169"/>
      <c r="LQE95" s="169"/>
      <c r="LQF95" s="169"/>
      <c r="LQG95" s="169"/>
      <c r="LQH95" s="169"/>
      <c r="LQI95" s="169"/>
      <c r="LQJ95" s="169"/>
      <c r="LQK95" s="169"/>
      <c r="LQL95" s="169"/>
      <c r="LQM95" s="169"/>
      <c r="LQN95" s="169"/>
      <c r="LQO95" s="169"/>
      <c r="LQP95" s="169"/>
      <c r="LQQ95" s="169"/>
      <c r="LQR95" s="169"/>
      <c r="LQS95" s="169"/>
      <c r="LQT95" s="169"/>
      <c r="LQU95" s="169"/>
      <c r="LQV95" s="169"/>
      <c r="LQW95" s="169"/>
      <c r="LQX95" s="169"/>
      <c r="LQY95" s="169"/>
      <c r="LQZ95" s="169"/>
      <c r="LRA95" s="169"/>
      <c r="LRB95" s="169"/>
      <c r="LRC95" s="169"/>
      <c r="LRD95" s="169"/>
      <c r="LRE95" s="169"/>
      <c r="LRF95" s="169"/>
      <c r="LRG95" s="169"/>
      <c r="LRH95" s="169"/>
      <c r="LRI95" s="169"/>
      <c r="LRJ95" s="169"/>
      <c r="LRK95" s="169"/>
      <c r="LRL95" s="169"/>
      <c r="LRM95" s="169"/>
      <c r="LRN95" s="169"/>
      <c r="LRO95" s="169"/>
      <c r="LRP95" s="169"/>
      <c r="LRQ95" s="169"/>
      <c r="LRR95" s="169"/>
      <c r="LRS95" s="169"/>
      <c r="LRT95" s="169"/>
      <c r="LRU95" s="169"/>
      <c r="LRV95" s="169"/>
      <c r="LRW95" s="169"/>
      <c r="LRX95" s="169"/>
      <c r="LRY95" s="169"/>
      <c r="LRZ95" s="169"/>
      <c r="LSA95" s="169"/>
      <c r="LSB95" s="169"/>
      <c r="LSC95" s="169"/>
      <c r="LSD95" s="169"/>
      <c r="LSE95" s="169"/>
      <c r="LSF95" s="169"/>
      <c r="LSG95" s="169"/>
      <c r="LSH95" s="169"/>
      <c r="LSI95" s="169"/>
      <c r="LSJ95" s="169"/>
      <c r="LSK95" s="169"/>
      <c r="LSL95" s="169"/>
      <c r="LSM95" s="169"/>
      <c r="LSN95" s="169"/>
      <c r="LSO95" s="169"/>
      <c r="LSP95" s="169"/>
      <c r="LSQ95" s="169"/>
      <c r="LSR95" s="169"/>
      <c r="LSS95" s="169"/>
      <c r="LST95" s="169"/>
      <c r="LSU95" s="169"/>
      <c r="LSV95" s="169"/>
      <c r="LSW95" s="169"/>
      <c r="LSX95" s="169"/>
      <c r="LSY95" s="169"/>
      <c r="LSZ95" s="169"/>
      <c r="LTA95" s="169"/>
      <c r="LTB95" s="169"/>
      <c r="LTC95" s="169"/>
      <c r="LTD95" s="169"/>
      <c r="LTE95" s="169"/>
      <c r="LTF95" s="169"/>
      <c r="LTG95" s="169"/>
      <c r="LTH95" s="169"/>
      <c r="LTI95" s="169"/>
      <c r="LTJ95" s="169"/>
      <c r="LTK95" s="169"/>
      <c r="LTL95" s="169"/>
      <c r="LTM95" s="169"/>
      <c r="LTN95" s="169"/>
      <c r="LTO95" s="169"/>
      <c r="LTP95" s="169"/>
      <c r="LTQ95" s="169"/>
      <c r="LTR95" s="169"/>
      <c r="LTS95" s="169"/>
      <c r="LTT95" s="169"/>
      <c r="LTU95" s="169"/>
      <c r="LTV95" s="169"/>
      <c r="LTW95" s="169"/>
      <c r="LTX95" s="169"/>
      <c r="LTY95" s="169"/>
      <c r="LTZ95" s="169"/>
      <c r="LUA95" s="169"/>
      <c r="LUB95" s="169"/>
      <c r="LUC95" s="169"/>
      <c r="LUD95" s="169"/>
      <c r="LUE95" s="169"/>
      <c r="LUF95" s="169"/>
      <c r="LUG95" s="169"/>
      <c r="LUH95" s="169"/>
      <c r="LUI95" s="169"/>
      <c r="LUJ95" s="169"/>
      <c r="LUK95" s="169"/>
      <c r="LUL95" s="169"/>
      <c r="LUM95" s="169"/>
      <c r="LUN95" s="169"/>
      <c r="LUO95" s="169"/>
      <c r="LUP95" s="169"/>
      <c r="LUQ95" s="169"/>
      <c r="LUR95" s="169"/>
      <c r="LUS95" s="169"/>
      <c r="LUT95" s="169"/>
      <c r="LUU95" s="169"/>
      <c r="LUV95" s="169"/>
      <c r="LUW95" s="169"/>
      <c r="LUX95" s="169"/>
      <c r="LUY95" s="169"/>
      <c r="LUZ95" s="169"/>
      <c r="LVA95" s="169"/>
      <c r="LVB95" s="169"/>
      <c r="LVC95" s="169"/>
      <c r="LVD95" s="169"/>
      <c r="LVE95" s="169"/>
      <c r="LVF95" s="169"/>
      <c r="LVG95" s="169"/>
      <c r="LVH95" s="169"/>
      <c r="LVI95" s="169"/>
      <c r="LVJ95" s="169"/>
      <c r="LVK95" s="169"/>
      <c r="LVL95" s="169"/>
      <c r="LVM95" s="169"/>
      <c r="LVN95" s="169"/>
      <c r="LVO95" s="169"/>
      <c r="LVP95" s="169"/>
      <c r="LVQ95" s="169"/>
      <c r="LVR95" s="169"/>
      <c r="LVS95" s="169"/>
      <c r="LVT95" s="169"/>
      <c r="LVU95" s="169"/>
      <c r="LVV95" s="169"/>
      <c r="LVW95" s="169"/>
      <c r="LVX95" s="169"/>
      <c r="LVY95" s="169"/>
      <c r="LVZ95" s="169"/>
      <c r="LWA95" s="169"/>
      <c r="LWB95" s="169"/>
      <c r="LWC95" s="169"/>
      <c r="LWD95" s="169"/>
      <c r="LWE95" s="169"/>
      <c r="LWF95" s="169"/>
      <c r="LWG95" s="169"/>
      <c r="LWH95" s="169"/>
      <c r="LWI95" s="169"/>
      <c r="LWJ95" s="169"/>
      <c r="LWK95" s="169"/>
      <c r="LWL95" s="169"/>
      <c r="LWM95" s="169"/>
      <c r="LWN95" s="169"/>
      <c r="LWO95" s="169"/>
      <c r="LWP95" s="169"/>
      <c r="LWQ95" s="169"/>
      <c r="LWR95" s="169"/>
      <c r="LWS95" s="169"/>
      <c r="LWT95" s="169"/>
      <c r="LWU95" s="169"/>
      <c r="LWV95" s="169"/>
      <c r="LWW95" s="169"/>
      <c r="LWX95" s="169"/>
      <c r="LWY95" s="169"/>
      <c r="LWZ95" s="169"/>
      <c r="LXA95" s="169"/>
      <c r="LXB95" s="169"/>
      <c r="LXC95" s="169"/>
      <c r="LXD95" s="169"/>
      <c r="LXE95" s="169"/>
      <c r="LXF95" s="169"/>
      <c r="LXG95" s="169"/>
      <c r="LXH95" s="169"/>
      <c r="LXI95" s="169"/>
      <c r="LXJ95" s="169"/>
      <c r="LXK95" s="169"/>
      <c r="LXL95" s="169"/>
      <c r="LXM95" s="169"/>
      <c r="LXN95" s="169"/>
      <c r="LXO95" s="169"/>
      <c r="LXP95" s="169"/>
      <c r="LXQ95" s="169"/>
      <c r="LXR95" s="169"/>
      <c r="LXS95" s="169"/>
      <c r="LXT95" s="169"/>
      <c r="LXU95" s="169"/>
      <c r="LXV95" s="169"/>
      <c r="LXW95" s="169"/>
      <c r="LXX95" s="169"/>
      <c r="LXY95" s="169"/>
      <c r="LXZ95" s="169"/>
      <c r="LYA95" s="169"/>
      <c r="LYB95" s="169"/>
      <c r="LYC95" s="169"/>
      <c r="LYD95" s="169"/>
      <c r="LYE95" s="169"/>
      <c r="LYF95" s="169"/>
      <c r="LYG95" s="169"/>
      <c r="LYH95" s="169"/>
      <c r="LYI95" s="169"/>
      <c r="LYJ95" s="169"/>
      <c r="LYK95" s="169"/>
      <c r="LYL95" s="169"/>
      <c r="LYM95" s="169"/>
      <c r="LYN95" s="169"/>
      <c r="LYO95" s="169"/>
      <c r="LYP95" s="169"/>
      <c r="LYQ95" s="169"/>
      <c r="LYR95" s="169"/>
      <c r="LYS95" s="169"/>
      <c r="LYT95" s="169"/>
      <c r="LYU95" s="169"/>
      <c r="LYV95" s="169"/>
      <c r="LYW95" s="169"/>
      <c r="LYX95" s="169"/>
      <c r="LYY95" s="169"/>
      <c r="LYZ95" s="169"/>
      <c r="LZA95" s="169"/>
      <c r="LZB95" s="169"/>
      <c r="LZC95" s="169"/>
      <c r="LZD95" s="169"/>
      <c r="LZE95" s="169"/>
      <c r="LZF95" s="169"/>
      <c r="LZG95" s="169"/>
      <c r="LZH95" s="169"/>
      <c r="LZI95" s="169"/>
      <c r="LZJ95" s="169"/>
      <c r="LZK95" s="169"/>
      <c r="LZL95" s="169"/>
      <c r="LZM95" s="169"/>
      <c r="LZN95" s="169"/>
      <c r="LZO95" s="169"/>
      <c r="LZP95" s="169"/>
      <c r="LZQ95" s="169"/>
      <c r="LZR95" s="169"/>
      <c r="LZS95" s="169"/>
      <c r="LZT95" s="169"/>
      <c r="LZU95" s="169"/>
      <c r="LZV95" s="169"/>
      <c r="LZW95" s="169"/>
      <c r="LZX95" s="169"/>
      <c r="LZY95" s="169"/>
      <c r="LZZ95" s="169"/>
      <c r="MAA95" s="169"/>
      <c r="MAB95" s="169"/>
      <c r="MAC95" s="169"/>
      <c r="MAD95" s="169"/>
      <c r="MAE95" s="169"/>
      <c r="MAF95" s="169"/>
      <c r="MAG95" s="169"/>
      <c r="MAH95" s="169"/>
      <c r="MAI95" s="169"/>
      <c r="MAJ95" s="169"/>
      <c r="MAK95" s="169"/>
      <c r="MAL95" s="169"/>
      <c r="MAM95" s="169"/>
      <c r="MAN95" s="169"/>
      <c r="MAO95" s="169"/>
      <c r="MAP95" s="169"/>
      <c r="MAQ95" s="169"/>
      <c r="MAR95" s="169"/>
      <c r="MAS95" s="169"/>
      <c r="MAT95" s="169"/>
      <c r="MAU95" s="169"/>
      <c r="MAV95" s="169"/>
      <c r="MAW95" s="169"/>
      <c r="MAX95" s="169"/>
      <c r="MAY95" s="169"/>
      <c r="MAZ95" s="169"/>
      <c r="MBA95" s="169"/>
      <c r="MBB95" s="169"/>
      <c r="MBC95" s="169"/>
      <c r="MBD95" s="169"/>
      <c r="MBE95" s="169"/>
      <c r="MBF95" s="169"/>
      <c r="MBG95" s="169"/>
      <c r="MBH95" s="169"/>
      <c r="MBI95" s="169"/>
      <c r="MBJ95" s="169"/>
      <c r="MBK95" s="169"/>
      <c r="MBL95" s="169"/>
      <c r="MBM95" s="169"/>
      <c r="MBN95" s="169"/>
      <c r="MBO95" s="169"/>
      <c r="MBP95" s="169"/>
      <c r="MBQ95" s="169"/>
      <c r="MBR95" s="169"/>
      <c r="MBS95" s="169"/>
      <c r="MBT95" s="169"/>
      <c r="MBU95" s="169"/>
      <c r="MBV95" s="169"/>
      <c r="MBW95" s="169"/>
      <c r="MBX95" s="169"/>
      <c r="MBY95" s="169"/>
      <c r="MBZ95" s="169"/>
      <c r="MCA95" s="169"/>
      <c r="MCB95" s="169"/>
      <c r="MCC95" s="169"/>
      <c r="MCD95" s="169"/>
      <c r="MCE95" s="169"/>
      <c r="MCF95" s="169"/>
      <c r="MCG95" s="169"/>
      <c r="MCH95" s="169"/>
      <c r="MCI95" s="169"/>
      <c r="MCJ95" s="169"/>
      <c r="MCK95" s="169"/>
      <c r="MCL95" s="169"/>
      <c r="MCM95" s="169"/>
      <c r="MCN95" s="169"/>
      <c r="MCO95" s="169"/>
      <c r="MCP95" s="169"/>
      <c r="MCQ95" s="169"/>
      <c r="MCR95" s="169"/>
      <c r="MCS95" s="169"/>
      <c r="MCT95" s="169"/>
      <c r="MCU95" s="169"/>
      <c r="MCV95" s="169"/>
      <c r="MCW95" s="169"/>
      <c r="MCX95" s="169"/>
      <c r="MCY95" s="169"/>
      <c r="MCZ95" s="169"/>
      <c r="MDA95" s="169"/>
      <c r="MDB95" s="169"/>
      <c r="MDC95" s="169"/>
      <c r="MDD95" s="169"/>
      <c r="MDE95" s="169"/>
      <c r="MDF95" s="169"/>
      <c r="MDG95" s="169"/>
      <c r="MDH95" s="169"/>
      <c r="MDI95" s="169"/>
      <c r="MDJ95" s="169"/>
      <c r="MDK95" s="169"/>
      <c r="MDL95" s="169"/>
      <c r="MDM95" s="169"/>
      <c r="MDN95" s="169"/>
      <c r="MDO95" s="169"/>
      <c r="MDP95" s="169"/>
      <c r="MDQ95" s="169"/>
      <c r="MDR95" s="169"/>
      <c r="MDS95" s="169"/>
      <c r="MDT95" s="169"/>
      <c r="MDU95" s="169"/>
      <c r="MDV95" s="169"/>
      <c r="MDW95" s="169"/>
      <c r="MDX95" s="169"/>
      <c r="MDY95" s="169"/>
      <c r="MDZ95" s="169"/>
      <c r="MEA95" s="169"/>
      <c r="MEB95" s="169"/>
      <c r="MEC95" s="169"/>
      <c r="MED95" s="169"/>
      <c r="MEE95" s="169"/>
      <c r="MEF95" s="169"/>
      <c r="MEG95" s="169"/>
      <c r="MEH95" s="169"/>
      <c r="MEI95" s="169"/>
      <c r="MEJ95" s="169"/>
      <c r="MEK95" s="169"/>
      <c r="MEL95" s="169"/>
      <c r="MEM95" s="169"/>
      <c r="MEN95" s="169"/>
      <c r="MEO95" s="169"/>
      <c r="MEP95" s="169"/>
      <c r="MEQ95" s="169"/>
      <c r="MER95" s="169"/>
      <c r="MES95" s="169"/>
      <c r="MET95" s="169"/>
      <c r="MEU95" s="169"/>
      <c r="MEV95" s="169"/>
      <c r="MEW95" s="169"/>
      <c r="MEX95" s="169"/>
      <c r="MEY95" s="169"/>
      <c r="MEZ95" s="169"/>
      <c r="MFA95" s="169"/>
      <c r="MFB95" s="169"/>
      <c r="MFC95" s="169"/>
      <c r="MFD95" s="169"/>
      <c r="MFE95" s="169"/>
      <c r="MFF95" s="169"/>
      <c r="MFG95" s="169"/>
      <c r="MFH95" s="169"/>
      <c r="MFI95" s="169"/>
      <c r="MFJ95" s="169"/>
      <c r="MFK95" s="169"/>
      <c r="MFL95" s="169"/>
      <c r="MFM95" s="169"/>
      <c r="MFN95" s="169"/>
      <c r="MFO95" s="169"/>
      <c r="MFP95" s="169"/>
      <c r="MFQ95" s="169"/>
      <c r="MFR95" s="169"/>
      <c r="MFS95" s="169"/>
      <c r="MFT95" s="169"/>
      <c r="MFU95" s="169"/>
      <c r="MFV95" s="169"/>
      <c r="MFW95" s="169"/>
      <c r="MFX95" s="169"/>
      <c r="MFY95" s="169"/>
      <c r="MFZ95" s="169"/>
      <c r="MGA95" s="169"/>
      <c r="MGB95" s="169"/>
      <c r="MGC95" s="169"/>
      <c r="MGD95" s="169"/>
      <c r="MGE95" s="169"/>
      <c r="MGF95" s="169"/>
      <c r="MGG95" s="169"/>
      <c r="MGH95" s="169"/>
      <c r="MGI95" s="169"/>
      <c r="MGJ95" s="169"/>
      <c r="MGK95" s="169"/>
      <c r="MGL95" s="169"/>
      <c r="MGM95" s="169"/>
      <c r="MGN95" s="169"/>
      <c r="MGO95" s="169"/>
      <c r="MGP95" s="169"/>
      <c r="MGQ95" s="169"/>
      <c r="MGR95" s="169"/>
      <c r="MGS95" s="169"/>
      <c r="MGT95" s="169"/>
      <c r="MGU95" s="169"/>
      <c r="MGV95" s="169"/>
      <c r="MGW95" s="169"/>
      <c r="MGX95" s="169"/>
      <c r="MGY95" s="169"/>
      <c r="MGZ95" s="169"/>
      <c r="MHA95" s="169"/>
      <c r="MHB95" s="169"/>
      <c r="MHC95" s="169"/>
      <c r="MHD95" s="169"/>
      <c r="MHE95" s="169"/>
      <c r="MHF95" s="169"/>
      <c r="MHG95" s="169"/>
      <c r="MHH95" s="169"/>
      <c r="MHI95" s="169"/>
      <c r="MHJ95" s="169"/>
      <c r="MHK95" s="169"/>
      <c r="MHL95" s="169"/>
      <c r="MHM95" s="169"/>
      <c r="MHN95" s="169"/>
      <c r="MHO95" s="169"/>
      <c r="MHP95" s="169"/>
      <c r="MHQ95" s="169"/>
      <c r="MHR95" s="169"/>
      <c r="MHS95" s="169"/>
      <c r="MHT95" s="169"/>
      <c r="MHU95" s="169"/>
      <c r="MHV95" s="169"/>
      <c r="MHW95" s="169"/>
      <c r="MHX95" s="169"/>
      <c r="MHY95" s="169"/>
      <c r="MHZ95" s="169"/>
      <c r="MIA95" s="169"/>
      <c r="MIB95" s="169"/>
      <c r="MIC95" s="169"/>
      <c r="MID95" s="169"/>
      <c r="MIE95" s="169"/>
      <c r="MIF95" s="169"/>
      <c r="MIG95" s="169"/>
      <c r="MIH95" s="169"/>
      <c r="MII95" s="169"/>
      <c r="MIJ95" s="169"/>
      <c r="MIK95" s="169"/>
      <c r="MIL95" s="169"/>
      <c r="MIM95" s="169"/>
      <c r="MIN95" s="169"/>
      <c r="MIO95" s="169"/>
      <c r="MIP95" s="169"/>
      <c r="MIQ95" s="169"/>
      <c r="MIR95" s="169"/>
      <c r="MIS95" s="169"/>
      <c r="MIT95" s="169"/>
      <c r="MIU95" s="169"/>
      <c r="MIV95" s="169"/>
      <c r="MIW95" s="169"/>
      <c r="MIX95" s="169"/>
      <c r="MIY95" s="169"/>
      <c r="MIZ95" s="169"/>
      <c r="MJA95" s="169"/>
      <c r="MJB95" s="169"/>
      <c r="MJC95" s="169"/>
      <c r="MJD95" s="169"/>
      <c r="MJE95" s="169"/>
      <c r="MJF95" s="169"/>
      <c r="MJG95" s="169"/>
      <c r="MJH95" s="169"/>
      <c r="MJI95" s="169"/>
      <c r="MJJ95" s="169"/>
      <c r="MJK95" s="169"/>
      <c r="MJL95" s="169"/>
      <c r="MJM95" s="169"/>
      <c r="MJN95" s="169"/>
      <c r="MJO95" s="169"/>
      <c r="MJP95" s="169"/>
      <c r="MJQ95" s="169"/>
      <c r="MJR95" s="169"/>
      <c r="MJS95" s="169"/>
      <c r="MJT95" s="169"/>
      <c r="MJU95" s="169"/>
      <c r="MJV95" s="169"/>
      <c r="MJW95" s="169"/>
      <c r="MJX95" s="169"/>
      <c r="MJY95" s="169"/>
      <c r="MJZ95" s="169"/>
      <c r="MKA95" s="169"/>
      <c r="MKB95" s="169"/>
      <c r="MKC95" s="169"/>
      <c r="MKD95" s="169"/>
      <c r="MKE95" s="169"/>
      <c r="MKF95" s="169"/>
      <c r="MKG95" s="169"/>
      <c r="MKH95" s="169"/>
      <c r="MKI95" s="169"/>
      <c r="MKJ95" s="169"/>
      <c r="MKK95" s="169"/>
      <c r="MKL95" s="169"/>
      <c r="MKM95" s="169"/>
      <c r="MKN95" s="169"/>
      <c r="MKO95" s="169"/>
      <c r="MKP95" s="169"/>
      <c r="MKQ95" s="169"/>
      <c r="MKR95" s="169"/>
      <c r="MKS95" s="169"/>
      <c r="MKT95" s="169"/>
      <c r="MKU95" s="169"/>
      <c r="MKV95" s="169"/>
      <c r="MKW95" s="169"/>
      <c r="MKX95" s="169"/>
      <c r="MKY95" s="169"/>
      <c r="MKZ95" s="169"/>
      <c r="MLA95" s="169"/>
      <c r="MLB95" s="169"/>
      <c r="MLC95" s="169"/>
      <c r="MLD95" s="169"/>
      <c r="MLE95" s="169"/>
      <c r="MLF95" s="169"/>
      <c r="MLG95" s="169"/>
      <c r="MLH95" s="169"/>
      <c r="MLI95" s="169"/>
      <c r="MLJ95" s="169"/>
      <c r="MLK95" s="169"/>
      <c r="MLL95" s="169"/>
      <c r="MLM95" s="169"/>
      <c r="MLN95" s="169"/>
      <c r="MLO95" s="169"/>
      <c r="MLP95" s="169"/>
      <c r="MLQ95" s="169"/>
      <c r="MLR95" s="169"/>
      <c r="MLS95" s="169"/>
      <c r="MLT95" s="169"/>
      <c r="MLU95" s="169"/>
      <c r="MLV95" s="169"/>
      <c r="MLW95" s="169"/>
      <c r="MLX95" s="169"/>
      <c r="MLY95" s="169"/>
      <c r="MLZ95" s="169"/>
      <c r="MMA95" s="169"/>
      <c r="MMB95" s="169"/>
      <c r="MMC95" s="169"/>
      <c r="MMD95" s="169"/>
      <c r="MME95" s="169"/>
      <c r="MMF95" s="169"/>
      <c r="MMG95" s="169"/>
      <c r="MMH95" s="169"/>
      <c r="MMI95" s="169"/>
      <c r="MMJ95" s="169"/>
      <c r="MMK95" s="169"/>
      <c r="MML95" s="169"/>
      <c r="MMM95" s="169"/>
      <c r="MMN95" s="169"/>
      <c r="MMO95" s="169"/>
      <c r="MMP95" s="169"/>
      <c r="MMQ95" s="169"/>
      <c r="MMR95" s="169"/>
      <c r="MMS95" s="169"/>
      <c r="MMT95" s="169"/>
      <c r="MMU95" s="169"/>
      <c r="MMV95" s="169"/>
      <c r="MMW95" s="169"/>
      <c r="MMX95" s="169"/>
      <c r="MMY95" s="169"/>
      <c r="MMZ95" s="169"/>
      <c r="MNA95" s="169"/>
      <c r="MNB95" s="169"/>
      <c r="MNC95" s="169"/>
      <c r="MND95" s="169"/>
      <c r="MNE95" s="169"/>
      <c r="MNF95" s="169"/>
      <c r="MNG95" s="169"/>
      <c r="MNH95" s="169"/>
      <c r="MNI95" s="169"/>
      <c r="MNJ95" s="169"/>
      <c r="MNK95" s="169"/>
      <c r="MNL95" s="169"/>
      <c r="MNM95" s="169"/>
      <c r="MNN95" s="169"/>
      <c r="MNO95" s="169"/>
      <c r="MNP95" s="169"/>
      <c r="MNQ95" s="169"/>
      <c r="MNR95" s="169"/>
      <c r="MNS95" s="169"/>
      <c r="MNT95" s="169"/>
      <c r="MNU95" s="169"/>
      <c r="MNV95" s="169"/>
      <c r="MNW95" s="169"/>
      <c r="MNX95" s="169"/>
      <c r="MNY95" s="169"/>
      <c r="MNZ95" s="169"/>
      <c r="MOA95" s="169"/>
      <c r="MOB95" s="169"/>
      <c r="MOC95" s="169"/>
      <c r="MOD95" s="169"/>
      <c r="MOE95" s="169"/>
      <c r="MOF95" s="169"/>
      <c r="MOG95" s="169"/>
      <c r="MOH95" s="169"/>
      <c r="MOI95" s="169"/>
      <c r="MOJ95" s="169"/>
      <c r="MOK95" s="169"/>
      <c r="MOL95" s="169"/>
      <c r="MOM95" s="169"/>
      <c r="MON95" s="169"/>
      <c r="MOO95" s="169"/>
      <c r="MOP95" s="169"/>
      <c r="MOQ95" s="169"/>
      <c r="MOR95" s="169"/>
      <c r="MOS95" s="169"/>
      <c r="MOT95" s="169"/>
      <c r="MOU95" s="169"/>
      <c r="MOV95" s="169"/>
      <c r="MOW95" s="169"/>
      <c r="MOX95" s="169"/>
      <c r="MOY95" s="169"/>
      <c r="MOZ95" s="169"/>
      <c r="MPA95" s="169"/>
      <c r="MPB95" s="169"/>
      <c r="MPC95" s="169"/>
      <c r="MPD95" s="169"/>
      <c r="MPE95" s="169"/>
      <c r="MPF95" s="169"/>
      <c r="MPG95" s="169"/>
      <c r="MPH95" s="169"/>
      <c r="MPI95" s="169"/>
      <c r="MPJ95" s="169"/>
      <c r="MPK95" s="169"/>
      <c r="MPL95" s="169"/>
      <c r="MPM95" s="169"/>
      <c r="MPN95" s="169"/>
      <c r="MPO95" s="169"/>
      <c r="MPP95" s="169"/>
      <c r="MPQ95" s="169"/>
      <c r="MPR95" s="169"/>
      <c r="MPS95" s="169"/>
      <c r="MPT95" s="169"/>
      <c r="MPU95" s="169"/>
      <c r="MPV95" s="169"/>
      <c r="MPW95" s="169"/>
      <c r="MPX95" s="169"/>
      <c r="MPY95" s="169"/>
      <c r="MPZ95" s="169"/>
      <c r="MQA95" s="169"/>
      <c r="MQB95" s="169"/>
      <c r="MQC95" s="169"/>
      <c r="MQD95" s="169"/>
      <c r="MQE95" s="169"/>
      <c r="MQF95" s="169"/>
      <c r="MQG95" s="169"/>
      <c r="MQH95" s="169"/>
      <c r="MQI95" s="169"/>
      <c r="MQJ95" s="169"/>
      <c r="MQK95" s="169"/>
      <c r="MQL95" s="169"/>
      <c r="MQM95" s="169"/>
      <c r="MQN95" s="169"/>
      <c r="MQO95" s="169"/>
      <c r="MQP95" s="169"/>
      <c r="MQQ95" s="169"/>
      <c r="MQR95" s="169"/>
      <c r="MQS95" s="169"/>
      <c r="MQT95" s="169"/>
      <c r="MQU95" s="169"/>
      <c r="MQV95" s="169"/>
      <c r="MQW95" s="169"/>
      <c r="MQX95" s="169"/>
      <c r="MQY95" s="169"/>
      <c r="MQZ95" s="169"/>
      <c r="MRA95" s="169"/>
      <c r="MRB95" s="169"/>
      <c r="MRC95" s="169"/>
      <c r="MRD95" s="169"/>
      <c r="MRE95" s="169"/>
      <c r="MRF95" s="169"/>
      <c r="MRG95" s="169"/>
      <c r="MRH95" s="169"/>
      <c r="MRI95" s="169"/>
      <c r="MRJ95" s="169"/>
      <c r="MRK95" s="169"/>
      <c r="MRL95" s="169"/>
      <c r="MRM95" s="169"/>
      <c r="MRN95" s="169"/>
      <c r="MRO95" s="169"/>
      <c r="MRP95" s="169"/>
      <c r="MRQ95" s="169"/>
      <c r="MRR95" s="169"/>
      <c r="MRS95" s="169"/>
      <c r="MRT95" s="169"/>
      <c r="MRU95" s="169"/>
      <c r="MRV95" s="169"/>
      <c r="MRW95" s="169"/>
      <c r="MRX95" s="169"/>
      <c r="MRY95" s="169"/>
      <c r="MRZ95" s="169"/>
      <c r="MSA95" s="169"/>
      <c r="MSB95" s="169"/>
      <c r="MSC95" s="169"/>
      <c r="MSD95" s="169"/>
      <c r="MSE95" s="169"/>
      <c r="MSF95" s="169"/>
      <c r="MSG95" s="169"/>
      <c r="MSH95" s="169"/>
      <c r="MSI95" s="169"/>
      <c r="MSJ95" s="169"/>
      <c r="MSK95" s="169"/>
      <c r="MSL95" s="169"/>
      <c r="MSM95" s="169"/>
      <c r="MSN95" s="169"/>
      <c r="MSO95" s="169"/>
      <c r="MSP95" s="169"/>
      <c r="MSQ95" s="169"/>
      <c r="MSR95" s="169"/>
      <c r="MSS95" s="169"/>
      <c r="MST95" s="169"/>
      <c r="MSU95" s="169"/>
      <c r="MSV95" s="169"/>
      <c r="MSW95" s="169"/>
      <c r="MSX95" s="169"/>
      <c r="MSY95" s="169"/>
      <c r="MSZ95" s="169"/>
      <c r="MTA95" s="169"/>
      <c r="MTB95" s="169"/>
      <c r="MTC95" s="169"/>
      <c r="MTD95" s="169"/>
      <c r="MTE95" s="169"/>
      <c r="MTF95" s="169"/>
      <c r="MTG95" s="169"/>
      <c r="MTH95" s="169"/>
      <c r="MTI95" s="169"/>
      <c r="MTJ95" s="169"/>
      <c r="MTK95" s="169"/>
      <c r="MTL95" s="169"/>
      <c r="MTM95" s="169"/>
      <c r="MTN95" s="169"/>
      <c r="MTO95" s="169"/>
      <c r="MTP95" s="169"/>
      <c r="MTQ95" s="169"/>
      <c r="MTR95" s="169"/>
      <c r="MTS95" s="169"/>
      <c r="MTT95" s="169"/>
      <c r="MTU95" s="169"/>
      <c r="MTV95" s="169"/>
      <c r="MTW95" s="169"/>
      <c r="MTX95" s="169"/>
      <c r="MTY95" s="169"/>
      <c r="MTZ95" s="169"/>
      <c r="MUA95" s="169"/>
      <c r="MUB95" s="169"/>
      <c r="MUC95" s="169"/>
      <c r="MUD95" s="169"/>
      <c r="MUE95" s="169"/>
      <c r="MUF95" s="169"/>
      <c r="MUG95" s="169"/>
      <c r="MUH95" s="169"/>
      <c r="MUI95" s="169"/>
      <c r="MUJ95" s="169"/>
      <c r="MUK95" s="169"/>
      <c r="MUL95" s="169"/>
      <c r="MUM95" s="169"/>
      <c r="MUN95" s="169"/>
      <c r="MUO95" s="169"/>
      <c r="MUP95" s="169"/>
      <c r="MUQ95" s="169"/>
      <c r="MUR95" s="169"/>
      <c r="MUS95" s="169"/>
      <c r="MUT95" s="169"/>
      <c r="MUU95" s="169"/>
      <c r="MUV95" s="169"/>
      <c r="MUW95" s="169"/>
      <c r="MUX95" s="169"/>
      <c r="MUY95" s="169"/>
      <c r="MUZ95" s="169"/>
      <c r="MVA95" s="169"/>
      <c r="MVB95" s="169"/>
      <c r="MVC95" s="169"/>
      <c r="MVD95" s="169"/>
      <c r="MVE95" s="169"/>
      <c r="MVF95" s="169"/>
      <c r="MVG95" s="169"/>
      <c r="MVH95" s="169"/>
      <c r="MVI95" s="169"/>
      <c r="MVJ95" s="169"/>
      <c r="MVK95" s="169"/>
      <c r="MVL95" s="169"/>
      <c r="MVM95" s="169"/>
      <c r="MVN95" s="169"/>
      <c r="MVO95" s="169"/>
      <c r="MVP95" s="169"/>
      <c r="MVQ95" s="169"/>
      <c r="MVR95" s="169"/>
      <c r="MVS95" s="169"/>
      <c r="MVT95" s="169"/>
      <c r="MVU95" s="169"/>
      <c r="MVV95" s="169"/>
      <c r="MVW95" s="169"/>
      <c r="MVX95" s="169"/>
      <c r="MVY95" s="169"/>
      <c r="MVZ95" s="169"/>
      <c r="MWA95" s="169"/>
      <c r="MWB95" s="169"/>
      <c r="MWC95" s="169"/>
      <c r="MWD95" s="169"/>
      <c r="MWE95" s="169"/>
      <c r="MWF95" s="169"/>
      <c r="MWG95" s="169"/>
      <c r="MWH95" s="169"/>
      <c r="MWI95" s="169"/>
      <c r="MWJ95" s="169"/>
      <c r="MWK95" s="169"/>
      <c r="MWL95" s="169"/>
      <c r="MWM95" s="169"/>
      <c r="MWN95" s="169"/>
      <c r="MWO95" s="169"/>
      <c r="MWP95" s="169"/>
      <c r="MWQ95" s="169"/>
      <c r="MWR95" s="169"/>
      <c r="MWS95" s="169"/>
      <c r="MWT95" s="169"/>
      <c r="MWU95" s="169"/>
      <c r="MWV95" s="169"/>
      <c r="MWW95" s="169"/>
      <c r="MWX95" s="169"/>
      <c r="MWY95" s="169"/>
      <c r="MWZ95" s="169"/>
      <c r="MXA95" s="169"/>
      <c r="MXB95" s="169"/>
      <c r="MXC95" s="169"/>
      <c r="MXD95" s="169"/>
      <c r="MXE95" s="169"/>
      <c r="MXF95" s="169"/>
      <c r="MXG95" s="169"/>
      <c r="MXH95" s="169"/>
      <c r="MXI95" s="169"/>
      <c r="MXJ95" s="169"/>
      <c r="MXK95" s="169"/>
      <c r="MXL95" s="169"/>
      <c r="MXM95" s="169"/>
      <c r="MXN95" s="169"/>
      <c r="MXO95" s="169"/>
      <c r="MXP95" s="169"/>
      <c r="MXQ95" s="169"/>
      <c r="MXR95" s="169"/>
      <c r="MXS95" s="169"/>
      <c r="MXT95" s="169"/>
      <c r="MXU95" s="169"/>
      <c r="MXV95" s="169"/>
      <c r="MXW95" s="169"/>
      <c r="MXX95" s="169"/>
      <c r="MXY95" s="169"/>
      <c r="MXZ95" s="169"/>
      <c r="MYA95" s="169"/>
      <c r="MYB95" s="169"/>
      <c r="MYC95" s="169"/>
      <c r="MYD95" s="169"/>
      <c r="MYE95" s="169"/>
      <c r="MYF95" s="169"/>
      <c r="MYG95" s="169"/>
      <c r="MYH95" s="169"/>
      <c r="MYI95" s="169"/>
      <c r="MYJ95" s="169"/>
      <c r="MYK95" s="169"/>
      <c r="MYL95" s="169"/>
      <c r="MYM95" s="169"/>
      <c r="MYN95" s="169"/>
      <c r="MYO95" s="169"/>
      <c r="MYP95" s="169"/>
      <c r="MYQ95" s="169"/>
      <c r="MYR95" s="169"/>
      <c r="MYS95" s="169"/>
      <c r="MYT95" s="169"/>
      <c r="MYU95" s="169"/>
      <c r="MYV95" s="169"/>
      <c r="MYW95" s="169"/>
      <c r="MYX95" s="169"/>
      <c r="MYY95" s="169"/>
      <c r="MYZ95" s="169"/>
      <c r="MZA95" s="169"/>
      <c r="MZB95" s="169"/>
      <c r="MZC95" s="169"/>
      <c r="MZD95" s="169"/>
      <c r="MZE95" s="169"/>
      <c r="MZF95" s="169"/>
      <c r="MZG95" s="169"/>
      <c r="MZH95" s="169"/>
      <c r="MZI95" s="169"/>
      <c r="MZJ95" s="169"/>
      <c r="MZK95" s="169"/>
      <c r="MZL95" s="169"/>
      <c r="MZM95" s="169"/>
      <c r="MZN95" s="169"/>
      <c r="MZO95" s="169"/>
      <c r="MZP95" s="169"/>
      <c r="MZQ95" s="169"/>
      <c r="MZR95" s="169"/>
      <c r="MZS95" s="169"/>
      <c r="MZT95" s="169"/>
      <c r="MZU95" s="169"/>
      <c r="MZV95" s="169"/>
      <c r="MZW95" s="169"/>
      <c r="MZX95" s="169"/>
      <c r="MZY95" s="169"/>
      <c r="MZZ95" s="169"/>
      <c r="NAA95" s="169"/>
      <c r="NAB95" s="169"/>
      <c r="NAC95" s="169"/>
      <c r="NAD95" s="169"/>
      <c r="NAE95" s="169"/>
      <c r="NAF95" s="169"/>
      <c r="NAG95" s="169"/>
      <c r="NAH95" s="169"/>
      <c r="NAI95" s="169"/>
      <c r="NAJ95" s="169"/>
      <c r="NAK95" s="169"/>
      <c r="NAL95" s="169"/>
      <c r="NAM95" s="169"/>
      <c r="NAN95" s="169"/>
      <c r="NAO95" s="169"/>
      <c r="NAP95" s="169"/>
      <c r="NAQ95" s="169"/>
      <c r="NAR95" s="169"/>
      <c r="NAS95" s="169"/>
      <c r="NAT95" s="169"/>
      <c r="NAU95" s="169"/>
      <c r="NAV95" s="169"/>
      <c r="NAW95" s="169"/>
      <c r="NAX95" s="169"/>
      <c r="NAY95" s="169"/>
      <c r="NAZ95" s="169"/>
      <c r="NBA95" s="169"/>
      <c r="NBB95" s="169"/>
      <c r="NBC95" s="169"/>
      <c r="NBD95" s="169"/>
      <c r="NBE95" s="169"/>
      <c r="NBF95" s="169"/>
      <c r="NBG95" s="169"/>
      <c r="NBH95" s="169"/>
      <c r="NBI95" s="169"/>
      <c r="NBJ95" s="169"/>
      <c r="NBK95" s="169"/>
      <c r="NBL95" s="169"/>
      <c r="NBM95" s="169"/>
      <c r="NBN95" s="169"/>
      <c r="NBO95" s="169"/>
      <c r="NBP95" s="169"/>
      <c r="NBQ95" s="169"/>
      <c r="NBR95" s="169"/>
      <c r="NBS95" s="169"/>
      <c r="NBT95" s="169"/>
      <c r="NBU95" s="169"/>
      <c r="NBV95" s="169"/>
      <c r="NBW95" s="169"/>
      <c r="NBX95" s="169"/>
      <c r="NBY95" s="169"/>
      <c r="NBZ95" s="169"/>
      <c r="NCA95" s="169"/>
      <c r="NCB95" s="169"/>
      <c r="NCC95" s="169"/>
      <c r="NCD95" s="169"/>
      <c r="NCE95" s="169"/>
      <c r="NCF95" s="169"/>
      <c r="NCG95" s="169"/>
      <c r="NCH95" s="169"/>
      <c r="NCI95" s="169"/>
      <c r="NCJ95" s="169"/>
      <c r="NCK95" s="169"/>
      <c r="NCL95" s="169"/>
      <c r="NCM95" s="169"/>
      <c r="NCN95" s="169"/>
      <c r="NCO95" s="169"/>
      <c r="NCP95" s="169"/>
      <c r="NCQ95" s="169"/>
      <c r="NCR95" s="169"/>
      <c r="NCS95" s="169"/>
      <c r="NCT95" s="169"/>
      <c r="NCU95" s="169"/>
      <c r="NCV95" s="169"/>
      <c r="NCW95" s="169"/>
      <c r="NCX95" s="169"/>
      <c r="NCY95" s="169"/>
      <c r="NCZ95" s="169"/>
      <c r="NDA95" s="169"/>
      <c r="NDB95" s="169"/>
      <c r="NDC95" s="169"/>
      <c r="NDD95" s="169"/>
      <c r="NDE95" s="169"/>
      <c r="NDF95" s="169"/>
      <c r="NDG95" s="169"/>
      <c r="NDH95" s="169"/>
      <c r="NDI95" s="169"/>
      <c r="NDJ95" s="169"/>
      <c r="NDK95" s="169"/>
      <c r="NDL95" s="169"/>
      <c r="NDM95" s="169"/>
      <c r="NDN95" s="169"/>
      <c r="NDO95" s="169"/>
      <c r="NDP95" s="169"/>
      <c r="NDQ95" s="169"/>
      <c r="NDR95" s="169"/>
      <c r="NDS95" s="169"/>
      <c r="NDT95" s="169"/>
      <c r="NDU95" s="169"/>
      <c r="NDV95" s="169"/>
      <c r="NDW95" s="169"/>
      <c r="NDX95" s="169"/>
      <c r="NDY95" s="169"/>
      <c r="NDZ95" s="169"/>
      <c r="NEA95" s="169"/>
      <c r="NEB95" s="169"/>
      <c r="NEC95" s="169"/>
      <c r="NED95" s="169"/>
      <c r="NEE95" s="169"/>
      <c r="NEF95" s="169"/>
      <c r="NEG95" s="169"/>
      <c r="NEH95" s="169"/>
      <c r="NEI95" s="169"/>
      <c r="NEJ95" s="169"/>
      <c r="NEK95" s="169"/>
      <c r="NEL95" s="169"/>
      <c r="NEM95" s="169"/>
      <c r="NEN95" s="169"/>
      <c r="NEO95" s="169"/>
      <c r="NEP95" s="169"/>
      <c r="NEQ95" s="169"/>
      <c r="NER95" s="169"/>
      <c r="NES95" s="169"/>
      <c r="NET95" s="169"/>
      <c r="NEU95" s="169"/>
      <c r="NEV95" s="169"/>
      <c r="NEW95" s="169"/>
      <c r="NEX95" s="169"/>
      <c r="NEY95" s="169"/>
      <c r="NEZ95" s="169"/>
      <c r="NFA95" s="169"/>
      <c r="NFB95" s="169"/>
      <c r="NFC95" s="169"/>
      <c r="NFD95" s="169"/>
      <c r="NFE95" s="169"/>
      <c r="NFF95" s="169"/>
      <c r="NFG95" s="169"/>
      <c r="NFH95" s="169"/>
      <c r="NFI95" s="169"/>
      <c r="NFJ95" s="169"/>
      <c r="NFK95" s="169"/>
      <c r="NFL95" s="169"/>
      <c r="NFM95" s="169"/>
      <c r="NFN95" s="169"/>
      <c r="NFO95" s="169"/>
      <c r="NFP95" s="169"/>
      <c r="NFQ95" s="169"/>
      <c r="NFR95" s="169"/>
      <c r="NFS95" s="169"/>
      <c r="NFT95" s="169"/>
      <c r="NFU95" s="169"/>
      <c r="NFV95" s="169"/>
      <c r="NFW95" s="169"/>
      <c r="NFX95" s="169"/>
      <c r="NFY95" s="169"/>
      <c r="NFZ95" s="169"/>
      <c r="NGA95" s="169"/>
      <c r="NGB95" s="169"/>
      <c r="NGC95" s="169"/>
      <c r="NGD95" s="169"/>
      <c r="NGE95" s="169"/>
      <c r="NGF95" s="169"/>
      <c r="NGG95" s="169"/>
      <c r="NGH95" s="169"/>
      <c r="NGI95" s="169"/>
      <c r="NGJ95" s="169"/>
      <c r="NGK95" s="169"/>
      <c r="NGL95" s="169"/>
      <c r="NGM95" s="169"/>
      <c r="NGN95" s="169"/>
      <c r="NGO95" s="169"/>
      <c r="NGP95" s="169"/>
      <c r="NGQ95" s="169"/>
      <c r="NGR95" s="169"/>
      <c r="NGS95" s="169"/>
      <c r="NGT95" s="169"/>
      <c r="NGU95" s="169"/>
      <c r="NGV95" s="169"/>
      <c r="NGW95" s="169"/>
      <c r="NGX95" s="169"/>
      <c r="NGY95" s="169"/>
      <c r="NGZ95" s="169"/>
      <c r="NHA95" s="169"/>
      <c r="NHB95" s="169"/>
      <c r="NHC95" s="169"/>
      <c r="NHD95" s="169"/>
      <c r="NHE95" s="169"/>
      <c r="NHF95" s="169"/>
      <c r="NHG95" s="169"/>
      <c r="NHH95" s="169"/>
      <c r="NHI95" s="169"/>
      <c r="NHJ95" s="169"/>
      <c r="NHK95" s="169"/>
      <c r="NHL95" s="169"/>
      <c r="NHM95" s="169"/>
      <c r="NHN95" s="169"/>
      <c r="NHO95" s="169"/>
      <c r="NHP95" s="169"/>
      <c r="NHQ95" s="169"/>
      <c r="NHR95" s="169"/>
      <c r="NHS95" s="169"/>
      <c r="NHT95" s="169"/>
      <c r="NHU95" s="169"/>
      <c r="NHV95" s="169"/>
      <c r="NHW95" s="169"/>
      <c r="NHX95" s="169"/>
      <c r="NHY95" s="169"/>
      <c r="NHZ95" s="169"/>
      <c r="NIA95" s="169"/>
      <c r="NIB95" s="169"/>
      <c r="NIC95" s="169"/>
      <c r="NID95" s="169"/>
      <c r="NIE95" s="169"/>
      <c r="NIF95" s="169"/>
      <c r="NIG95" s="169"/>
      <c r="NIH95" s="169"/>
      <c r="NII95" s="169"/>
      <c r="NIJ95" s="169"/>
      <c r="NIK95" s="169"/>
      <c r="NIL95" s="169"/>
      <c r="NIM95" s="169"/>
      <c r="NIN95" s="169"/>
      <c r="NIO95" s="169"/>
      <c r="NIP95" s="169"/>
      <c r="NIQ95" s="169"/>
      <c r="NIR95" s="169"/>
      <c r="NIS95" s="169"/>
      <c r="NIT95" s="169"/>
      <c r="NIU95" s="169"/>
      <c r="NIV95" s="169"/>
      <c r="NIW95" s="169"/>
      <c r="NIX95" s="169"/>
      <c r="NIY95" s="169"/>
      <c r="NIZ95" s="169"/>
      <c r="NJA95" s="169"/>
      <c r="NJB95" s="169"/>
      <c r="NJC95" s="169"/>
      <c r="NJD95" s="169"/>
      <c r="NJE95" s="169"/>
      <c r="NJF95" s="169"/>
      <c r="NJG95" s="169"/>
      <c r="NJH95" s="169"/>
      <c r="NJI95" s="169"/>
      <c r="NJJ95" s="169"/>
      <c r="NJK95" s="169"/>
      <c r="NJL95" s="169"/>
      <c r="NJM95" s="169"/>
      <c r="NJN95" s="169"/>
      <c r="NJO95" s="169"/>
      <c r="NJP95" s="169"/>
      <c r="NJQ95" s="169"/>
      <c r="NJR95" s="169"/>
      <c r="NJS95" s="169"/>
      <c r="NJT95" s="169"/>
      <c r="NJU95" s="169"/>
      <c r="NJV95" s="169"/>
      <c r="NJW95" s="169"/>
      <c r="NJX95" s="169"/>
      <c r="NJY95" s="169"/>
      <c r="NJZ95" s="169"/>
      <c r="NKA95" s="169"/>
      <c r="NKB95" s="169"/>
      <c r="NKC95" s="169"/>
      <c r="NKD95" s="169"/>
      <c r="NKE95" s="169"/>
      <c r="NKF95" s="169"/>
      <c r="NKG95" s="169"/>
      <c r="NKH95" s="169"/>
      <c r="NKI95" s="169"/>
      <c r="NKJ95" s="169"/>
      <c r="NKK95" s="169"/>
      <c r="NKL95" s="169"/>
      <c r="NKM95" s="169"/>
      <c r="NKN95" s="169"/>
      <c r="NKO95" s="169"/>
      <c r="NKP95" s="169"/>
      <c r="NKQ95" s="169"/>
      <c r="NKR95" s="169"/>
      <c r="NKS95" s="169"/>
      <c r="NKT95" s="169"/>
      <c r="NKU95" s="169"/>
      <c r="NKV95" s="169"/>
      <c r="NKW95" s="169"/>
      <c r="NKX95" s="169"/>
      <c r="NKY95" s="169"/>
      <c r="NKZ95" s="169"/>
      <c r="NLA95" s="169"/>
      <c r="NLB95" s="169"/>
      <c r="NLC95" s="169"/>
      <c r="NLD95" s="169"/>
      <c r="NLE95" s="169"/>
      <c r="NLF95" s="169"/>
      <c r="NLG95" s="169"/>
      <c r="NLH95" s="169"/>
      <c r="NLI95" s="169"/>
      <c r="NLJ95" s="169"/>
      <c r="NLK95" s="169"/>
      <c r="NLL95" s="169"/>
      <c r="NLM95" s="169"/>
      <c r="NLN95" s="169"/>
      <c r="NLO95" s="169"/>
      <c r="NLP95" s="169"/>
      <c r="NLQ95" s="169"/>
      <c r="NLR95" s="169"/>
      <c r="NLS95" s="169"/>
      <c r="NLT95" s="169"/>
      <c r="NLU95" s="169"/>
      <c r="NLV95" s="169"/>
      <c r="NLW95" s="169"/>
      <c r="NLX95" s="169"/>
      <c r="NLY95" s="169"/>
      <c r="NLZ95" s="169"/>
      <c r="NMA95" s="169"/>
      <c r="NMB95" s="169"/>
      <c r="NMC95" s="169"/>
      <c r="NMD95" s="169"/>
      <c r="NME95" s="169"/>
      <c r="NMF95" s="169"/>
      <c r="NMG95" s="169"/>
      <c r="NMH95" s="169"/>
      <c r="NMI95" s="169"/>
      <c r="NMJ95" s="169"/>
      <c r="NMK95" s="169"/>
      <c r="NML95" s="169"/>
      <c r="NMM95" s="169"/>
      <c r="NMN95" s="169"/>
      <c r="NMO95" s="169"/>
      <c r="NMP95" s="169"/>
      <c r="NMQ95" s="169"/>
      <c r="NMR95" s="169"/>
      <c r="NMS95" s="169"/>
      <c r="NMT95" s="169"/>
      <c r="NMU95" s="169"/>
      <c r="NMV95" s="169"/>
      <c r="NMW95" s="169"/>
      <c r="NMX95" s="169"/>
      <c r="NMY95" s="169"/>
      <c r="NMZ95" s="169"/>
      <c r="NNA95" s="169"/>
      <c r="NNB95" s="169"/>
      <c r="NNC95" s="169"/>
      <c r="NND95" s="169"/>
      <c r="NNE95" s="169"/>
      <c r="NNF95" s="169"/>
      <c r="NNG95" s="169"/>
      <c r="NNH95" s="169"/>
      <c r="NNI95" s="169"/>
      <c r="NNJ95" s="169"/>
      <c r="NNK95" s="169"/>
      <c r="NNL95" s="169"/>
      <c r="NNM95" s="169"/>
      <c r="NNN95" s="169"/>
      <c r="NNO95" s="169"/>
      <c r="NNP95" s="169"/>
      <c r="NNQ95" s="169"/>
      <c r="NNR95" s="169"/>
      <c r="NNS95" s="169"/>
      <c r="NNT95" s="169"/>
      <c r="NNU95" s="169"/>
      <c r="NNV95" s="169"/>
      <c r="NNW95" s="169"/>
      <c r="NNX95" s="169"/>
      <c r="NNY95" s="169"/>
      <c r="NNZ95" s="169"/>
      <c r="NOA95" s="169"/>
      <c r="NOB95" s="169"/>
      <c r="NOC95" s="169"/>
      <c r="NOD95" s="169"/>
      <c r="NOE95" s="169"/>
      <c r="NOF95" s="169"/>
      <c r="NOG95" s="169"/>
      <c r="NOH95" s="169"/>
      <c r="NOI95" s="169"/>
      <c r="NOJ95" s="169"/>
      <c r="NOK95" s="169"/>
      <c r="NOL95" s="169"/>
      <c r="NOM95" s="169"/>
      <c r="NON95" s="169"/>
      <c r="NOO95" s="169"/>
      <c r="NOP95" s="169"/>
      <c r="NOQ95" s="169"/>
      <c r="NOR95" s="169"/>
      <c r="NOS95" s="169"/>
      <c r="NOT95" s="169"/>
      <c r="NOU95" s="169"/>
      <c r="NOV95" s="169"/>
      <c r="NOW95" s="169"/>
      <c r="NOX95" s="169"/>
      <c r="NOY95" s="169"/>
      <c r="NOZ95" s="169"/>
      <c r="NPA95" s="169"/>
      <c r="NPB95" s="169"/>
      <c r="NPC95" s="169"/>
      <c r="NPD95" s="169"/>
      <c r="NPE95" s="169"/>
      <c r="NPF95" s="169"/>
      <c r="NPG95" s="169"/>
      <c r="NPH95" s="169"/>
      <c r="NPI95" s="169"/>
      <c r="NPJ95" s="169"/>
      <c r="NPK95" s="169"/>
      <c r="NPL95" s="169"/>
      <c r="NPM95" s="169"/>
      <c r="NPN95" s="169"/>
      <c r="NPO95" s="169"/>
      <c r="NPP95" s="169"/>
      <c r="NPQ95" s="169"/>
      <c r="NPR95" s="169"/>
      <c r="NPS95" s="169"/>
      <c r="NPT95" s="169"/>
      <c r="NPU95" s="169"/>
      <c r="NPV95" s="169"/>
      <c r="NPW95" s="169"/>
      <c r="NPX95" s="169"/>
      <c r="NPY95" s="169"/>
      <c r="NPZ95" s="169"/>
      <c r="NQA95" s="169"/>
      <c r="NQB95" s="169"/>
      <c r="NQC95" s="169"/>
      <c r="NQD95" s="169"/>
      <c r="NQE95" s="169"/>
      <c r="NQF95" s="169"/>
      <c r="NQG95" s="169"/>
      <c r="NQH95" s="169"/>
      <c r="NQI95" s="169"/>
      <c r="NQJ95" s="169"/>
      <c r="NQK95" s="169"/>
      <c r="NQL95" s="169"/>
      <c r="NQM95" s="169"/>
      <c r="NQN95" s="169"/>
      <c r="NQO95" s="169"/>
      <c r="NQP95" s="169"/>
      <c r="NQQ95" s="169"/>
      <c r="NQR95" s="169"/>
      <c r="NQS95" s="169"/>
      <c r="NQT95" s="169"/>
      <c r="NQU95" s="169"/>
      <c r="NQV95" s="169"/>
      <c r="NQW95" s="169"/>
      <c r="NQX95" s="169"/>
      <c r="NQY95" s="169"/>
      <c r="NQZ95" s="169"/>
      <c r="NRA95" s="169"/>
      <c r="NRB95" s="169"/>
      <c r="NRC95" s="169"/>
      <c r="NRD95" s="169"/>
      <c r="NRE95" s="169"/>
      <c r="NRF95" s="169"/>
      <c r="NRG95" s="169"/>
      <c r="NRH95" s="169"/>
      <c r="NRI95" s="169"/>
      <c r="NRJ95" s="169"/>
      <c r="NRK95" s="169"/>
      <c r="NRL95" s="169"/>
      <c r="NRM95" s="169"/>
      <c r="NRN95" s="169"/>
      <c r="NRO95" s="169"/>
      <c r="NRP95" s="169"/>
      <c r="NRQ95" s="169"/>
      <c r="NRR95" s="169"/>
      <c r="NRS95" s="169"/>
      <c r="NRT95" s="169"/>
      <c r="NRU95" s="169"/>
      <c r="NRV95" s="169"/>
      <c r="NRW95" s="169"/>
      <c r="NRX95" s="169"/>
      <c r="NRY95" s="169"/>
      <c r="NRZ95" s="169"/>
      <c r="NSA95" s="169"/>
      <c r="NSB95" s="169"/>
      <c r="NSC95" s="169"/>
      <c r="NSD95" s="169"/>
      <c r="NSE95" s="169"/>
      <c r="NSF95" s="169"/>
      <c r="NSG95" s="169"/>
      <c r="NSH95" s="169"/>
      <c r="NSI95" s="169"/>
      <c r="NSJ95" s="169"/>
      <c r="NSK95" s="169"/>
      <c r="NSL95" s="169"/>
      <c r="NSM95" s="169"/>
      <c r="NSN95" s="169"/>
      <c r="NSO95" s="169"/>
      <c r="NSP95" s="169"/>
      <c r="NSQ95" s="169"/>
      <c r="NSR95" s="169"/>
      <c r="NSS95" s="169"/>
      <c r="NST95" s="169"/>
      <c r="NSU95" s="169"/>
      <c r="NSV95" s="169"/>
      <c r="NSW95" s="169"/>
      <c r="NSX95" s="169"/>
      <c r="NSY95" s="169"/>
      <c r="NSZ95" s="169"/>
      <c r="NTA95" s="169"/>
      <c r="NTB95" s="169"/>
      <c r="NTC95" s="169"/>
      <c r="NTD95" s="169"/>
      <c r="NTE95" s="169"/>
      <c r="NTF95" s="169"/>
      <c r="NTG95" s="169"/>
      <c r="NTH95" s="169"/>
      <c r="NTI95" s="169"/>
      <c r="NTJ95" s="169"/>
      <c r="NTK95" s="169"/>
      <c r="NTL95" s="169"/>
      <c r="NTM95" s="169"/>
      <c r="NTN95" s="169"/>
      <c r="NTO95" s="169"/>
      <c r="NTP95" s="169"/>
      <c r="NTQ95" s="169"/>
      <c r="NTR95" s="169"/>
      <c r="NTS95" s="169"/>
      <c r="NTT95" s="169"/>
      <c r="NTU95" s="169"/>
      <c r="NTV95" s="169"/>
      <c r="NTW95" s="169"/>
      <c r="NTX95" s="169"/>
      <c r="NTY95" s="169"/>
      <c r="NTZ95" s="169"/>
      <c r="NUA95" s="169"/>
      <c r="NUB95" s="169"/>
      <c r="NUC95" s="169"/>
      <c r="NUD95" s="169"/>
      <c r="NUE95" s="169"/>
      <c r="NUF95" s="169"/>
      <c r="NUG95" s="169"/>
      <c r="NUH95" s="169"/>
      <c r="NUI95" s="169"/>
      <c r="NUJ95" s="169"/>
      <c r="NUK95" s="169"/>
      <c r="NUL95" s="169"/>
      <c r="NUM95" s="169"/>
      <c r="NUN95" s="169"/>
      <c r="NUO95" s="169"/>
      <c r="NUP95" s="169"/>
      <c r="NUQ95" s="169"/>
      <c r="NUR95" s="169"/>
      <c r="NUS95" s="169"/>
      <c r="NUT95" s="169"/>
      <c r="NUU95" s="169"/>
      <c r="NUV95" s="169"/>
      <c r="NUW95" s="169"/>
      <c r="NUX95" s="169"/>
      <c r="NUY95" s="169"/>
      <c r="NUZ95" s="169"/>
      <c r="NVA95" s="169"/>
      <c r="NVB95" s="169"/>
      <c r="NVC95" s="169"/>
      <c r="NVD95" s="169"/>
      <c r="NVE95" s="169"/>
      <c r="NVF95" s="169"/>
      <c r="NVG95" s="169"/>
      <c r="NVH95" s="169"/>
      <c r="NVI95" s="169"/>
      <c r="NVJ95" s="169"/>
      <c r="NVK95" s="169"/>
      <c r="NVL95" s="169"/>
      <c r="NVM95" s="169"/>
      <c r="NVN95" s="169"/>
      <c r="NVO95" s="169"/>
      <c r="NVP95" s="169"/>
      <c r="NVQ95" s="169"/>
      <c r="NVR95" s="169"/>
      <c r="NVS95" s="169"/>
      <c r="NVT95" s="169"/>
      <c r="NVU95" s="169"/>
      <c r="NVV95" s="169"/>
      <c r="NVW95" s="169"/>
      <c r="NVX95" s="169"/>
      <c r="NVY95" s="169"/>
      <c r="NVZ95" s="169"/>
      <c r="NWA95" s="169"/>
      <c r="NWB95" s="169"/>
      <c r="NWC95" s="169"/>
      <c r="NWD95" s="169"/>
      <c r="NWE95" s="169"/>
      <c r="NWF95" s="169"/>
      <c r="NWG95" s="169"/>
      <c r="NWH95" s="169"/>
      <c r="NWI95" s="169"/>
      <c r="NWJ95" s="169"/>
      <c r="NWK95" s="169"/>
      <c r="NWL95" s="169"/>
      <c r="NWM95" s="169"/>
      <c r="NWN95" s="169"/>
      <c r="NWO95" s="169"/>
      <c r="NWP95" s="169"/>
      <c r="NWQ95" s="169"/>
      <c r="NWR95" s="169"/>
      <c r="NWS95" s="169"/>
      <c r="NWT95" s="169"/>
      <c r="NWU95" s="169"/>
      <c r="NWV95" s="169"/>
      <c r="NWW95" s="169"/>
      <c r="NWX95" s="169"/>
      <c r="NWY95" s="169"/>
      <c r="NWZ95" s="169"/>
      <c r="NXA95" s="169"/>
      <c r="NXB95" s="169"/>
      <c r="NXC95" s="169"/>
      <c r="NXD95" s="169"/>
      <c r="NXE95" s="169"/>
      <c r="NXF95" s="169"/>
      <c r="NXG95" s="169"/>
      <c r="NXH95" s="169"/>
      <c r="NXI95" s="169"/>
      <c r="NXJ95" s="169"/>
      <c r="NXK95" s="169"/>
      <c r="NXL95" s="169"/>
      <c r="NXM95" s="169"/>
      <c r="NXN95" s="169"/>
      <c r="NXO95" s="169"/>
      <c r="NXP95" s="169"/>
      <c r="NXQ95" s="169"/>
      <c r="NXR95" s="169"/>
      <c r="NXS95" s="169"/>
      <c r="NXT95" s="169"/>
      <c r="NXU95" s="169"/>
      <c r="NXV95" s="169"/>
      <c r="NXW95" s="169"/>
      <c r="NXX95" s="169"/>
      <c r="NXY95" s="169"/>
      <c r="NXZ95" s="169"/>
      <c r="NYA95" s="169"/>
      <c r="NYB95" s="169"/>
      <c r="NYC95" s="169"/>
      <c r="NYD95" s="169"/>
      <c r="NYE95" s="169"/>
      <c r="NYF95" s="169"/>
      <c r="NYG95" s="169"/>
      <c r="NYH95" s="169"/>
      <c r="NYI95" s="169"/>
      <c r="NYJ95" s="169"/>
      <c r="NYK95" s="169"/>
      <c r="NYL95" s="169"/>
      <c r="NYM95" s="169"/>
      <c r="NYN95" s="169"/>
      <c r="NYO95" s="169"/>
      <c r="NYP95" s="169"/>
      <c r="NYQ95" s="169"/>
      <c r="NYR95" s="169"/>
      <c r="NYS95" s="169"/>
      <c r="NYT95" s="169"/>
      <c r="NYU95" s="169"/>
      <c r="NYV95" s="169"/>
      <c r="NYW95" s="169"/>
      <c r="NYX95" s="169"/>
      <c r="NYY95" s="169"/>
      <c r="NYZ95" s="169"/>
      <c r="NZA95" s="169"/>
      <c r="NZB95" s="169"/>
      <c r="NZC95" s="169"/>
      <c r="NZD95" s="169"/>
      <c r="NZE95" s="169"/>
      <c r="NZF95" s="169"/>
      <c r="NZG95" s="169"/>
      <c r="NZH95" s="169"/>
      <c r="NZI95" s="169"/>
      <c r="NZJ95" s="169"/>
      <c r="NZK95" s="169"/>
      <c r="NZL95" s="169"/>
      <c r="NZM95" s="169"/>
      <c r="NZN95" s="169"/>
      <c r="NZO95" s="169"/>
      <c r="NZP95" s="169"/>
      <c r="NZQ95" s="169"/>
      <c r="NZR95" s="169"/>
      <c r="NZS95" s="169"/>
      <c r="NZT95" s="169"/>
      <c r="NZU95" s="169"/>
      <c r="NZV95" s="169"/>
      <c r="NZW95" s="169"/>
      <c r="NZX95" s="169"/>
      <c r="NZY95" s="169"/>
      <c r="NZZ95" s="169"/>
      <c r="OAA95" s="169"/>
      <c r="OAB95" s="169"/>
      <c r="OAC95" s="169"/>
      <c r="OAD95" s="169"/>
      <c r="OAE95" s="169"/>
      <c r="OAF95" s="169"/>
      <c r="OAG95" s="169"/>
      <c r="OAH95" s="169"/>
      <c r="OAI95" s="169"/>
      <c r="OAJ95" s="169"/>
      <c r="OAK95" s="169"/>
      <c r="OAL95" s="169"/>
      <c r="OAM95" s="169"/>
      <c r="OAN95" s="169"/>
      <c r="OAO95" s="169"/>
      <c r="OAP95" s="169"/>
      <c r="OAQ95" s="169"/>
      <c r="OAR95" s="169"/>
      <c r="OAS95" s="169"/>
      <c r="OAT95" s="169"/>
      <c r="OAU95" s="169"/>
      <c r="OAV95" s="169"/>
      <c r="OAW95" s="169"/>
      <c r="OAX95" s="169"/>
      <c r="OAY95" s="169"/>
      <c r="OAZ95" s="169"/>
      <c r="OBA95" s="169"/>
      <c r="OBB95" s="169"/>
      <c r="OBC95" s="169"/>
      <c r="OBD95" s="169"/>
      <c r="OBE95" s="169"/>
      <c r="OBF95" s="169"/>
      <c r="OBG95" s="169"/>
      <c r="OBH95" s="169"/>
      <c r="OBI95" s="169"/>
      <c r="OBJ95" s="169"/>
      <c r="OBK95" s="169"/>
      <c r="OBL95" s="169"/>
      <c r="OBM95" s="169"/>
      <c r="OBN95" s="169"/>
      <c r="OBO95" s="169"/>
      <c r="OBP95" s="169"/>
      <c r="OBQ95" s="169"/>
      <c r="OBR95" s="169"/>
      <c r="OBS95" s="169"/>
      <c r="OBT95" s="169"/>
      <c r="OBU95" s="169"/>
      <c r="OBV95" s="169"/>
      <c r="OBW95" s="169"/>
      <c r="OBX95" s="169"/>
      <c r="OBY95" s="169"/>
      <c r="OBZ95" s="169"/>
      <c r="OCA95" s="169"/>
      <c r="OCB95" s="169"/>
      <c r="OCC95" s="169"/>
      <c r="OCD95" s="169"/>
      <c r="OCE95" s="169"/>
      <c r="OCF95" s="169"/>
      <c r="OCG95" s="169"/>
      <c r="OCH95" s="169"/>
      <c r="OCI95" s="169"/>
      <c r="OCJ95" s="169"/>
      <c r="OCK95" s="169"/>
      <c r="OCL95" s="169"/>
      <c r="OCM95" s="169"/>
      <c r="OCN95" s="169"/>
      <c r="OCO95" s="169"/>
      <c r="OCP95" s="169"/>
      <c r="OCQ95" s="169"/>
      <c r="OCR95" s="169"/>
      <c r="OCS95" s="169"/>
      <c r="OCT95" s="169"/>
      <c r="OCU95" s="169"/>
      <c r="OCV95" s="169"/>
      <c r="OCW95" s="169"/>
      <c r="OCX95" s="169"/>
      <c r="OCY95" s="169"/>
      <c r="OCZ95" s="169"/>
      <c r="ODA95" s="169"/>
      <c r="ODB95" s="169"/>
      <c r="ODC95" s="169"/>
      <c r="ODD95" s="169"/>
      <c r="ODE95" s="169"/>
      <c r="ODF95" s="169"/>
      <c r="ODG95" s="169"/>
      <c r="ODH95" s="169"/>
      <c r="ODI95" s="169"/>
      <c r="ODJ95" s="169"/>
      <c r="ODK95" s="169"/>
      <c r="ODL95" s="169"/>
      <c r="ODM95" s="169"/>
      <c r="ODN95" s="169"/>
      <c r="ODO95" s="169"/>
      <c r="ODP95" s="169"/>
      <c r="ODQ95" s="169"/>
      <c r="ODR95" s="169"/>
      <c r="ODS95" s="169"/>
      <c r="ODT95" s="169"/>
      <c r="ODU95" s="169"/>
      <c r="ODV95" s="169"/>
      <c r="ODW95" s="169"/>
      <c r="ODX95" s="169"/>
      <c r="ODY95" s="169"/>
      <c r="ODZ95" s="169"/>
      <c r="OEA95" s="169"/>
      <c r="OEB95" s="169"/>
      <c r="OEC95" s="169"/>
      <c r="OED95" s="169"/>
      <c r="OEE95" s="169"/>
      <c r="OEF95" s="169"/>
      <c r="OEG95" s="169"/>
      <c r="OEH95" s="169"/>
      <c r="OEI95" s="169"/>
      <c r="OEJ95" s="169"/>
      <c r="OEK95" s="169"/>
      <c r="OEL95" s="169"/>
      <c r="OEM95" s="169"/>
      <c r="OEN95" s="169"/>
      <c r="OEO95" s="169"/>
      <c r="OEP95" s="169"/>
      <c r="OEQ95" s="169"/>
      <c r="OER95" s="169"/>
      <c r="OES95" s="169"/>
      <c r="OET95" s="169"/>
      <c r="OEU95" s="169"/>
      <c r="OEV95" s="169"/>
      <c r="OEW95" s="169"/>
      <c r="OEX95" s="169"/>
      <c r="OEY95" s="169"/>
      <c r="OEZ95" s="169"/>
      <c r="OFA95" s="169"/>
      <c r="OFB95" s="169"/>
      <c r="OFC95" s="169"/>
      <c r="OFD95" s="169"/>
      <c r="OFE95" s="169"/>
      <c r="OFF95" s="169"/>
      <c r="OFG95" s="169"/>
      <c r="OFH95" s="169"/>
      <c r="OFI95" s="169"/>
      <c r="OFJ95" s="169"/>
      <c r="OFK95" s="169"/>
      <c r="OFL95" s="169"/>
      <c r="OFM95" s="169"/>
      <c r="OFN95" s="169"/>
      <c r="OFO95" s="169"/>
      <c r="OFP95" s="169"/>
      <c r="OFQ95" s="169"/>
      <c r="OFR95" s="169"/>
      <c r="OFS95" s="169"/>
      <c r="OFT95" s="169"/>
      <c r="OFU95" s="169"/>
      <c r="OFV95" s="169"/>
      <c r="OFW95" s="169"/>
      <c r="OFX95" s="169"/>
      <c r="OFY95" s="169"/>
      <c r="OFZ95" s="169"/>
      <c r="OGA95" s="169"/>
      <c r="OGB95" s="169"/>
      <c r="OGC95" s="169"/>
      <c r="OGD95" s="169"/>
      <c r="OGE95" s="169"/>
      <c r="OGF95" s="169"/>
      <c r="OGG95" s="169"/>
      <c r="OGH95" s="169"/>
      <c r="OGI95" s="169"/>
      <c r="OGJ95" s="169"/>
      <c r="OGK95" s="169"/>
      <c r="OGL95" s="169"/>
      <c r="OGM95" s="169"/>
      <c r="OGN95" s="169"/>
      <c r="OGO95" s="169"/>
      <c r="OGP95" s="169"/>
      <c r="OGQ95" s="169"/>
      <c r="OGR95" s="169"/>
      <c r="OGS95" s="169"/>
      <c r="OGT95" s="169"/>
      <c r="OGU95" s="169"/>
      <c r="OGV95" s="169"/>
      <c r="OGW95" s="169"/>
      <c r="OGX95" s="169"/>
      <c r="OGY95" s="169"/>
      <c r="OGZ95" s="169"/>
      <c r="OHA95" s="169"/>
      <c r="OHB95" s="169"/>
      <c r="OHC95" s="169"/>
      <c r="OHD95" s="169"/>
      <c r="OHE95" s="169"/>
      <c r="OHF95" s="169"/>
      <c r="OHG95" s="169"/>
      <c r="OHH95" s="169"/>
      <c r="OHI95" s="169"/>
      <c r="OHJ95" s="169"/>
      <c r="OHK95" s="169"/>
      <c r="OHL95" s="169"/>
      <c r="OHM95" s="169"/>
      <c r="OHN95" s="169"/>
      <c r="OHO95" s="169"/>
      <c r="OHP95" s="169"/>
      <c r="OHQ95" s="169"/>
      <c r="OHR95" s="169"/>
      <c r="OHS95" s="169"/>
      <c r="OHT95" s="169"/>
      <c r="OHU95" s="169"/>
      <c r="OHV95" s="169"/>
      <c r="OHW95" s="169"/>
      <c r="OHX95" s="169"/>
      <c r="OHY95" s="169"/>
      <c r="OHZ95" s="169"/>
      <c r="OIA95" s="169"/>
      <c r="OIB95" s="169"/>
      <c r="OIC95" s="169"/>
      <c r="OID95" s="169"/>
      <c r="OIE95" s="169"/>
      <c r="OIF95" s="169"/>
      <c r="OIG95" s="169"/>
      <c r="OIH95" s="169"/>
      <c r="OII95" s="169"/>
      <c r="OIJ95" s="169"/>
      <c r="OIK95" s="169"/>
      <c r="OIL95" s="169"/>
      <c r="OIM95" s="169"/>
      <c r="OIN95" s="169"/>
      <c r="OIO95" s="169"/>
      <c r="OIP95" s="169"/>
      <c r="OIQ95" s="169"/>
      <c r="OIR95" s="169"/>
      <c r="OIS95" s="169"/>
      <c r="OIT95" s="169"/>
      <c r="OIU95" s="169"/>
      <c r="OIV95" s="169"/>
      <c r="OIW95" s="169"/>
      <c r="OIX95" s="169"/>
      <c r="OIY95" s="169"/>
      <c r="OIZ95" s="169"/>
      <c r="OJA95" s="169"/>
      <c r="OJB95" s="169"/>
      <c r="OJC95" s="169"/>
      <c r="OJD95" s="169"/>
      <c r="OJE95" s="169"/>
      <c r="OJF95" s="169"/>
      <c r="OJG95" s="169"/>
      <c r="OJH95" s="169"/>
      <c r="OJI95" s="169"/>
      <c r="OJJ95" s="169"/>
      <c r="OJK95" s="169"/>
      <c r="OJL95" s="169"/>
      <c r="OJM95" s="169"/>
      <c r="OJN95" s="169"/>
      <c r="OJO95" s="169"/>
      <c r="OJP95" s="169"/>
      <c r="OJQ95" s="169"/>
      <c r="OJR95" s="169"/>
      <c r="OJS95" s="169"/>
      <c r="OJT95" s="169"/>
      <c r="OJU95" s="169"/>
      <c r="OJV95" s="169"/>
      <c r="OJW95" s="169"/>
      <c r="OJX95" s="169"/>
      <c r="OJY95" s="169"/>
      <c r="OJZ95" s="169"/>
      <c r="OKA95" s="169"/>
      <c r="OKB95" s="169"/>
      <c r="OKC95" s="169"/>
      <c r="OKD95" s="169"/>
      <c r="OKE95" s="169"/>
      <c r="OKF95" s="169"/>
      <c r="OKG95" s="169"/>
      <c r="OKH95" s="169"/>
      <c r="OKI95" s="169"/>
      <c r="OKJ95" s="169"/>
      <c r="OKK95" s="169"/>
      <c r="OKL95" s="169"/>
      <c r="OKM95" s="169"/>
      <c r="OKN95" s="169"/>
      <c r="OKO95" s="169"/>
      <c r="OKP95" s="169"/>
      <c r="OKQ95" s="169"/>
      <c r="OKR95" s="169"/>
      <c r="OKS95" s="169"/>
      <c r="OKT95" s="169"/>
      <c r="OKU95" s="169"/>
      <c r="OKV95" s="169"/>
      <c r="OKW95" s="169"/>
      <c r="OKX95" s="169"/>
      <c r="OKY95" s="169"/>
      <c r="OKZ95" s="169"/>
      <c r="OLA95" s="169"/>
      <c r="OLB95" s="169"/>
      <c r="OLC95" s="169"/>
      <c r="OLD95" s="169"/>
      <c r="OLE95" s="169"/>
      <c r="OLF95" s="169"/>
      <c r="OLG95" s="169"/>
      <c r="OLH95" s="169"/>
      <c r="OLI95" s="169"/>
      <c r="OLJ95" s="169"/>
      <c r="OLK95" s="169"/>
      <c r="OLL95" s="169"/>
      <c r="OLM95" s="169"/>
      <c r="OLN95" s="169"/>
      <c r="OLO95" s="169"/>
      <c r="OLP95" s="169"/>
      <c r="OLQ95" s="169"/>
      <c r="OLR95" s="169"/>
      <c r="OLS95" s="169"/>
      <c r="OLT95" s="169"/>
      <c r="OLU95" s="169"/>
      <c r="OLV95" s="169"/>
      <c r="OLW95" s="169"/>
      <c r="OLX95" s="169"/>
      <c r="OLY95" s="169"/>
      <c r="OLZ95" s="169"/>
      <c r="OMA95" s="169"/>
      <c r="OMB95" s="169"/>
      <c r="OMC95" s="169"/>
      <c r="OMD95" s="169"/>
      <c r="OME95" s="169"/>
      <c r="OMF95" s="169"/>
      <c r="OMG95" s="169"/>
      <c r="OMH95" s="169"/>
      <c r="OMI95" s="169"/>
      <c r="OMJ95" s="169"/>
      <c r="OMK95" s="169"/>
      <c r="OML95" s="169"/>
      <c r="OMM95" s="169"/>
      <c r="OMN95" s="169"/>
      <c r="OMO95" s="169"/>
      <c r="OMP95" s="169"/>
      <c r="OMQ95" s="169"/>
      <c r="OMR95" s="169"/>
      <c r="OMS95" s="169"/>
      <c r="OMT95" s="169"/>
      <c r="OMU95" s="169"/>
      <c r="OMV95" s="169"/>
      <c r="OMW95" s="169"/>
      <c r="OMX95" s="169"/>
      <c r="OMY95" s="169"/>
      <c r="OMZ95" s="169"/>
      <c r="ONA95" s="169"/>
      <c r="ONB95" s="169"/>
      <c r="ONC95" s="169"/>
      <c r="OND95" s="169"/>
      <c r="ONE95" s="169"/>
      <c r="ONF95" s="169"/>
      <c r="ONG95" s="169"/>
      <c r="ONH95" s="169"/>
      <c r="ONI95" s="169"/>
      <c r="ONJ95" s="169"/>
      <c r="ONK95" s="169"/>
      <c r="ONL95" s="169"/>
      <c r="ONM95" s="169"/>
      <c r="ONN95" s="169"/>
      <c r="ONO95" s="169"/>
      <c r="ONP95" s="169"/>
      <c r="ONQ95" s="169"/>
      <c r="ONR95" s="169"/>
      <c r="ONS95" s="169"/>
      <c r="ONT95" s="169"/>
      <c r="ONU95" s="169"/>
      <c r="ONV95" s="169"/>
      <c r="ONW95" s="169"/>
      <c r="ONX95" s="169"/>
      <c r="ONY95" s="169"/>
      <c r="ONZ95" s="169"/>
      <c r="OOA95" s="169"/>
      <c r="OOB95" s="169"/>
      <c r="OOC95" s="169"/>
      <c r="OOD95" s="169"/>
      <c r="OOE95" s="169"/>
      <c r="OOF95" s="169"/>
      <c r="OOG95" s="169"/>
      <c r="OOH95" s="169"/>
      <c r="OOI95" s="169"/>
      <c r="OOJ95" s="169"/>
      <c r="OOK95" s="169"/>
      <c r="OOL95" s="169"/>
      <c r="OOM95" s="169"/>
      <c r="OON95" s="169"/>
      <c r="OOO95" s="169"/>
      <c r="OOP95" s="169"/>
      <c r="OOQ95" s="169"/>
      <c r="OOR95" s="169"/>
      <c r="OOS95" s="169"/>
      <c r="OOT95" s="169"/>
      <c r="OOU95" s="169"/>
      <c r="OOV95" s="169"/>
      <c r="OOW95" s="169"/>
      <c r="OOX95" s="169"/>
      <c r="OOY95" s="169"/>
      <c r="OOZ95" s="169"/>
      <c r="OPA95" s="169"/>
      <c r="OPB95" s="169"/>
      <c r="OPC95" s="169"/>
      <c r="OPD95" s="169"/>
      <c r="OPE95" s="169"/>
      <c r="OPF95" s="169"/>
      <c r="OPG95" s="169"/>
      <c r="OPH95" s="169"/>
      <c r="OPI95" s="169"/>
      <c r="OPJ95" s="169"/>
      <c r="OPK95" s="169"/>
      <c r="OPL95" s="169"/>
      <c r="OPM95" s="169"/>
      <c r="OPN95" s="169"/>
      <c r="OPO95" s="169"/>
      <c r="OPP95" s="169"/>
      <c r="OPQ95" s="169"/>
      <c r="OPR95" s="169"/>
      <c r="OPS95" s="169"/>
      <c r="OPT95" s="169"/>
      <c r="OPU95" s="169"/>
      <c r="OPV95" s="169"/>
      <c r="OPW95" s="169"/>
      <c r="OPX95" s="169"/>
      <c r="OPY95" s="169"/>
      <c r="OPZ95" s="169"/>
      <c r="OQA95" s="169"/>
      <c r="OQB95" s="169"/>
      <c r="OQC95" s="169"/>
      <c r="OQD95" s="169"/>
      <c r="OQE95" s="169"/>
      <c r="OQF95" s="169"/>
      <c r="OQG95" s="169"/>
      <c r="OQH95" s="169"/>
      <c r="OQI95" s="169"/>
      <c r="OQJ95" s="169"/>
      <c r="OQK95" s="169"/>
      <c r="OQL95" s="169"/>
      <c r="OQM95" s="169"/>
      <c r="OQN95" s="169"/>
      <c r="OQO95" s="169"/>
      <c r="OQP95" s="169"/>
      <c r="OQQ95" s="169"/>
      <c r="OQR95" s="169"/>
      <c r="OQS95" s="169"/>
      <c r="OQT95" s="169"/>
      <c r="OQU95" s="169"/>
      <c r="OQV95" s="169"/>
      <c r="OQW95" s="169"/>
      <c r="OQX95" s="169"/>
      <c r="OQY95" s="169"/>
      <c r="OQZ95" s="169"/>
      <c r="ORA95" s="169"/>
      <c r="ORB95" s="169"/>
      <c r="ORC95" s="169"/>
      <c r="ORD95" s="169"/>
      <c r="ORE95" s="169"/>
      <c r="ORF95" s="169"/>
      <c r="ORG95" s="169"/>
      <c r="ORH95" s="169"/>
      <c r="ORI95" s="169"/>
      <c r="ORJ95" s="169"/>
      <c r="ORK95" s="169"/>
      <c r="ORL95" s="169"/>
      <c r="ORM95" s="169"/>
      <c r="ORN95" s="169"/>
      <c r="ORO95" s="169"/>
      <c r="ORP95" s="169"/>
      <c r="ORQ95" s="169"/>
      <c r="ORR95" s="169"/>
      <c r="ORS95" s="169"/>
      <c r="ORT95" s="169"/>
      <c r="ORU95" s="169"/>
      <c r="ORV95" s="169"/>
      <c r="ORW95" s="169"/>
      <c r="ORX95" s="169"/>
      <c r="ORY95" s="169"/>
      <c r="ORZ95" s="169"/>
      <c r="OSA95" s="169"/>
      <c r="OSB95" s="169"/>
      <c r="OSC95" s="169"/>
      <c r="OSD95" s="169"/>
      <c r="OSE95" s="169"/>
      <c r="OSF95" s="169"/>
      <c r="OSG95" s="169"/>
      <c r="OSH95" s="169"/>
      <c r="OSI95" s="169"/>
      <c r="OSJ95" s="169"/>
      <c r="OSK95" s="169"/>
      <c r="OSL95" s="169"/>
      <c r="OSM95" s="169"/>
      <c r="OSN95" s="169"/>
      <c r="OSO95" s="169"/>
      <c r="OSP95" s="169"/>
      <c r="OSQ95" s="169"/>
      <c r="OSR95" s="169"/>
      <c r="OSS95" s="169"/>
      <c r="OST95" s="169"/>
      <c r="OSU95" s="169"/>
      <c r="OSV95" s="169"/>
      <c r="OSW95" s="169"/>
      <c r="OSX95" s="169"/>
      <c r="OSY95" s="169"/>
      <c r="OSZ95" s="169"/>
      <c r="OTA95" s="169"/>
      <c r="OTB95" s="169"/>
      <c r="OTC95" s="169"/>
      <c r="OTD95" s="169"/>
      <c r="OTE95" s="169"/>
      <c r="OTF95" s="169"/>
      <c r="OTG95" s="169"/>
      <c r="OTH95" s="169"/>
      <c r="OTI95" s="169"/>
      <c r="OTJ95" s="169"/>
      <c r="OTK95" s="169"/>
      <c r="OTL95" s="169"/>
      <c r="OTM95" s="169"/>
      <c r="OTN95" s="169"/>
      <c r="OTO95" s="169"/>
      <c r="OTP95" s="169"/>
      <c r="OTQ95" s="169"/>
      <c r="OTR95" s="169"/>
      <c r="OTS95" s="169"/>
      <c r="OTT95" s="169"/>
      <c r="OTU95" s="169"/>
      <c r="OTV95" s="169"/>
      <c r="OTW95" s="169"/>
      <c r="OTX95" s="169"/>
      <c r="OTY95" s="169"/>
      <c r="OTZ95" s="169"/>
      <c r="OUA95" s="169"/>
      <c r="OUB95" s="169"/>
      <c r="OUC95" s="169"/>
      <c r="OUD95" s="169"/>
      <c r="OUE95" s="169"/>
      <c r="OUF95" s="169"/>
      <c r="OUG95" s="169"/>
      <c r="OUH95" s="169"/>
      <c r="OUI95" s="169"/>
      <c r="OUJ95" s="169"/>
      <c r="OUK95" s="169"/>
      <c r="OUL95" s="169"/>
      <c r="OUM95" s="169"/>
      <c r="OUN95" s="169"/>
      <c r="OUO95" s="169"/>
      <c r="OUP95" s="169"/>
      <c r="OUQ95" s="169"/>
      <c r="OUR95" s="169"/>
      <c r="OUS95" s="169"/>
      <c r="OUT95" s="169"/>
      <c r="OUU95" s="169"/>
      <c r="OUV95" s="169"/>
      <c r="OUW95" s="169"/>
      <c r="OUX95" s="169"/>
      <c r="OUY95" s="169"/>
      <c r="OUZ95" s="169"/>
      <c r="OVA95" s="169"/>
      <c r="OVB95" s="169"/>
      <c r="OVC95" s="169"/>
      <c r="OVD95" s="169"/>
      <c r="OVE95" s="169"/>
      <c r="OVF95" s="169"/>
      <c r="OVG95" s="169"/>
      <c r="OVH95" s="169"/>
      <c r="OVI95" s="169"/>
      <c r="OVJ95" s="169"/>
      <c r="OVK95" s="169"/>
      <c r="OVL95" s="169"/>
      <c r="OVM95" s="169"/>
      <c r="OVN95" s="169"/>
      <c r="OVO95" s="169"/>
      <c r="OVP95" s="169"/>
      <c r="OVQ95" s="169"/>
      <c r="OVR95" s="169"/>
      <c r="OVS95" s="169"/>
      <c r="OVT95" s="169"/>
      <c r="OVU95" s="169"/>
      <c r="OVV95" s="169"/>
      <c r="OVW95" s="169"/>
      <c r="OVX95" s="169"/>
      <c r="OVY95" s="169"/>
      <c r="OVZ95" s="169"/>
      <c r="OWA95" s="169"/>
      <c r="OWB95" s="169"/>
      <c r="OWC95" s="169"/>
      <c r="OWD95" s="169"/>
      <c r="OWE95" s="169"/>
      <c r="OWF95" s="169"/>
      <c r="OWG95" s="169"/>
      <c r="OWH95" s="169"/>
      <c r="OWI95" s="169"/>
      <c r="OWJ95" s="169"/>
      <c r="OWK95" s="169"/>
      <c r="OWL95" s="169"/>
      <c r="OWM95" s="169"/>
      <c r="OWN95" s="169"/>
      <c r="OWO95" s="169"/>
      <c r="OWP95" s="169"/>
      <c r="OWQ95" s="169"/>
      <c r="OWR95" s="169"/>
      <c r="OWS95" s="169"/>
      <c r="OWT95" s="169"/>
      <c r="OWU95" s="169"/>
      <c r="OWV95" s="169"/>
      <c r="OWW95" s="169"/>
      <c r="OWX95" s="169"/>
      <c r="OWY95" s="169"/>
      <c r="OWZ95" s="169"/>
      <c r="OXA95" s="169"/>
      <c r="OXB95" s="169"/>
      <c r="OXC95" s="169"/>
      <c r="OXD95" s="169"/>
      <c r="OXE95" s="169"/>
      <c r="OXF95" s="169"/>
      <c r="OXG95" s="169"/>
      <c r="OXH95" s="169"/>
      <c r="OXI95" s="169"/>
      <c r="OXJ95" s="169"/>
      <c r="OXK95" s="169"/>
      <c r="OXL95" s="169"/>
      <c r="OXM95" s="169"/>
      <c r="OXN95" s="169"/>
      <c r="OXO95" s="169"/>
      <c r="OXP95" s="169"/>
      <c r="OXQ95" s="169"/>
      <c r="OXR95" s="169"/>
      <c r="OXS95" s="169"/>
      <c r="OXT95" s="169"/>
      <c r="OXU95" s="169"/>
      <c r="OXV95" s="169"/>
      <c r="OXW95" s="169"/>
      <c r="OXX95" s="169"/>
      <c r="OXY95" s="169"/>
      <c r="OXZ95" s="169"/>
      <c r="OYA95" s="169"/>
      <c r="OYB95" s="169"/>
      <c r="OYC95" s="169"/>
      <c r="OYD95" s="169"/>
      <c r="OYE95" s="169"/>
      <c r="OYF95" s="169"/>
      <c r="OYG95" s="169"/>
      <c r="OYH95" s="169"/>
      <c r="OYI95" s="169"/>
      <c r="OYJ95" s="169"/>
      <c r="OYK95" s="169"/>
      <c r="OYL95" s="169"/>
      <c r="OYM95" s="169"/>
      <c r="OYN95" s="169"/>
      <c r="OYO95" s="169"/>
      <c r="OYP95" s="169"/>
      <c r="OYQ95" s="169"/>
      <c r="OYR95" s="169"/>
      <c r="OYS95" s="169"/>
      <c r="OYT95" s="169"/>
      <c r="OYU95" s="169"/>
      <c r="OYV95" s="169"/>
      <c r="OYW95" s="169"/>
      <c r="OYX95" s="169"/>
      <c r="OYY95" s="169"/>
      <c r="OYZ95" s="169"/>
      <c r="OZA95" s="169"/>
      <c r="OZB95" s="169"/>
      <c r="OZC95" s="169"/>
      <c r="OZD95" s="169"/>
      <c r="OZE95" s="169"/>
      <c r="OZF95" s="169"/>
      <c r="OZG95" s="169"/>
      <c r="OZH95" s="169"/>
      <c r="OZI95" s="169"/>
      <c r="OZJ95" s="169"/>
      <c r="OZK95" s="169"/>
      <c r="OZL95" s="169"/>
      <c r="OZM95" s="169"/>
      <c r="OZN95" s="169"/>
      <c r="OZO95" s="169"/>
      <c r="OZP95" s="169"/>
      <c r="OZQ95" s="169"/>
      <c r="OZR95" s="169"/>
      <c r="OZS95" s="169"/>
      <c r="OZT95" s="169"/>
      <c r="OZU95" s="169"/>
      <c r="OZV95" s="169"/>
      <c r="OZW95" s="169"/>
      <c r="OZX95" s="169"/>
      <c r="OZY95" s="169"/>
      <c r="OZZ95" s="169"/>
      <c r="PAA95" s="169"/>
      <c r="PAB95" s="169"/>
      <c r="PAC95" s="169"/>
      <c r="PAD95" s="169"/>
      <c r="PAE95" s="169"/>
      <c r="PAF95" s="169"/>
      <c r="PAG95" s="169"/>
      <c r="PAH95" s="169"/>
      <c r="PAI95" s="169"/>
      <c r="PAJ95" s="169"/>
      <c r="PAK95" s="169"/>
      <c r="PAL95" s="169"/>
      <c r="PAM95" s="169"/>
      <c r="PAN95" s="169"/>
      <c r="PAO95" s="169"/>
      <c r="PAP95" s="169"/>
      <c r="PAQ95" s="169"/>
      <c r="PAR95" s="169"/>
      <c r="PAS95" s="169"/>
      <c r="PAT95" s="169"/>
      <c r="PAU95" s="169"/>
      <c r="PAV95" s="169"/>
      <c r="PAW95" s="169"/>
      <c r="PAX95" s="169"/>
      <c r="PAY95" s="169"/>
      <c r="PAZ95" s="169"/>
      <c r="PBA95" s="169"/>
      <c r="PBB95" s="169"/>
      <c r="PBC95" s="169"/>
      <c r="PBD95" s="169"/>
      <c r="PBE95" s="169"/>
      <c r="PBF95" s="169"/>
      <c r="PBG95" s="169"/>
      <c r="PBH95" s="169"/>
      <c r="PBI95" s="169"/>
      <c r="PBJ95" s="169"/>
      <c r="PBK95" s="169"/>
      <c r="PBL95" s="169"/>
      <c r="PBM95" s="169"/>
      <c r="PBN95" s="169"/>
      <c r="PBO95" s="169"/>
      <c r="PBP95" s="169"/>
      <c r="PBQ95" s="169"/>
      <c r="PBR95" s="169"/>
      <c r="PBS95" s="169"/>
      <c r="PBT95" s="169"/>
      <c r="PBU95" s="169"/>
      <c r="PBV95" s="169"/>
      <c r="PBW95" s="169"/>
      <c r="PBX95" s="169"/>
      <c r="PBY95" s="169"/>
      <c r="PBZ95" s="169"/>
      <c r="PCA95" s="169"/>
      <c r="PCB95" s="169"/>
      <c r="PCC95" s="169"/>
      <c r="PCD95" s="169"/>
      <c r="PCE95" s="169"/>
      <c r="PCF95" s="169"/>
      <c r="PCG95" s="169"/>
      <c r="PCH95" s="169"/>
      <c r="PCI95" s="169"/>
      <c r="PCJ95" s="169"/>
      <c r="PCK95" s="169"/>
      <c r="PCL95" s="169"/>
      <c r="PCM95" s="169"/>
      <c r="PCN95" s="169"/>
      <c r="PCO95" s="169"/>
      <c r="PCP95" s="169"/>
      <c r="PCQ95" s="169"/>
      <c r="PCR95" s="169"/>
      <c r="PCS95" s="169"/>
      <c r="PCT95" s="169"/>
      <c r="PCU95" s="169"/>
      <c r="PCV95" s="169"/>
      <c r="PCW95" s="169"/>
      <c r="PCX95" s="169"/>
      <c r="PCY95" s="169"/>
      <c r="PCZ95" s="169"/>
      <c r="PDA95" s="169"/>
      <c r="PDB95" s="169"/>
      <c r="PDC95" s="169"/>
      <c r="PDD95" s="169"/>
      <c r="PDE95" s="169"/>
      <c r="PDF95" s="169"/>
      <c r="PDG95" s="169"/>
      <c r="PDH95" s="169"/>
      <c r="PDI95" s="169"/>
      <c r="PDJ95" s="169"/>
      <c r="PDK95" s="169"/>
      <c r="PDL95" s="169"/>
      <c r="PDM95" s="169"/>
      <c r="PDN95" s="169"/>
      <c r="PDO95" s="169"/>
      <c r="PDP95" s="169"/>
      <c r="PDQ95" s="169"/>
      <c r="PDR95" s="169"/>
      <c r="PDS95" s="169"/>
      <c r="PDT95" s="169"/>
      <c r="PDU95" s="169"/>
      <c r="PDV95" s="169"/>
      <c r="PDW95" s="169"/>
      <c r="PDX95" s="169"/>
      <c r="PDY95" s="169"/>
      <c r="PDZ95" s="169"/>
      <c r="PEA95" s="169"/>
      <c r="PEB95" s="169"/>
      <c r="PEC95" s="169"/>
      <c r="PED95" s="169"/>
      <c r="PEE95" s="169"/>
      <c r="PEF95" s="169"/>
      <c r="PEG95" s="169"/>
      <c r="PEH95" s="169"/>
      <c r="PEI95" s="169"/>
      <c r="PEJ95" s="169"/>
      <c r="PEK95" s="169"/>
      <c r="PEL95" s="169"/>
      <c r="PEM95" s="169"/>
      <c r="PEN95" s="169"/>
      <c r="PEO95" s="169"/>
      <c r="PEP95" s="169"/>
      <c r="PEQ95" s="169"/>
      <c r="PER95" s="169"/>
      <c r="PES95" s="169"/>
      <c r="PET95" s="169"/>
      <c r="PEU95" s="169"/>
      <c r="PEV95" s="169"/>
      <c r="PEW95" s="169"/>
      <c r="PEX95" s="169"/>
      <c r="PEY95" s="169"/>
      <c r="PEZ95" s="169"/>
      <c r="PFA95" s="169"/>
      <c r="PFB95" s="169"/>
      <c r="PFC95" s="169"/>
      <c r="PFD95" s="169"/>
      <c r="PFE95" s="169"/>
      <c r="PFF95" s="169"/>
      <c r="PFG95" s="169"/>
      <c r="PFH95" s="169"/>
      <c r="PFI95" s="169"/>
      <c r="PFJ95" s="169"/>
      <c r="PFK95" s="169"/>
      <c r="PFL95" s="169"/>
      <c r="PFM95" s="169"/>
      <c r="PFN95" s="169"/>
      <c r="PFO95" s="169"/>
      <c r="PFP95" s="169"/>
      <c r="PFQ95" s="169"/>
      <c r="PFR95" s="169"/>
      <c r="PFS95" s="169"/>
      <c r="PFT95" s="169"/>
      <c r="PFU95" s="169"/>
      <c r="PFV95" s="169"/>
      <c r="PFW95" s="169"/>
      <c r="PFX95" s="169"/>
      <c r="PFY95" s="169"/>
      <c r="PFZ95" s="169"/>
      <c r="PGA95" s="169"/>
      <c r="PGB95" s="169"/>
      <c r="PGC95" s="169"/>
      <c r="PGD95" s="169"/>
      <c r="PGE95" s="169"/>
      <c r="PGF95" s="169"/>
      <c r="PGG95" s="169"/>
      <c r="PGH95" s="169"/>
      <c r="PGI95" s="169"/>
      <c r="PGJ95" s="169"/>
      <c r="PGK95" s="169"/>
      <c r="PGL95" s="169"/>
      <c r="PGM95" s="169"/>
      <c r="PGN95" s="169"/>
      <c r="PGO95" s="169"/>
      <c r="PGP95" s="169"/>
      <c r="PGQ95" s="169"/>
      <c r="PGR95" s="169"/>
      <c r="PGS95" s="169"/>
      <c r="PGT95" s="169"/>
      <c r="PGU95" s="169"/>
      <c r="PGV95" s="169"/>
      <c r="PGW95" s="169"/>
      <c r="PGX95" s="169"/>
      <c r="PGY95" s="169"/>
      <c r="PGZ95" s="169"/>
      <c r="PHA95" s="169"/>
      <c r="PHB95" s="169"/>
      <c r="PHC95" s="169"/>
      <c r="PHD95" s="169"/>
      <c r="PHE95" s="169"/>
      <c r="PHF95" s="169"/>
      <c r="PHG95" s="169"/>
      <c r="PHH95" s="169"/>
      <c r="PHI95" s="169"/>
      <c r="PHJ95" s="169"/>
      <c r="PHK95" s="169"/>
      <c r="PHL95" s="169"/>
      <c r="PHM95" s="169"/>
      <c r="PHN95" s="169"/>
      <c r="PHO95" s="169"/>
      <c r="PHP95" s="169"/>
      <c r="PHQ95" s="169"/>
      <c r="PHR95" s="169"/>
      <c r="PHS95" s="169"/>
      <c r="PHT95" s="169"/>
      <c r="PHU95" s="169"/>
      <c r="PHV95" s="169"/>
      <c r="PHW95" s="169"/>
      <c r="PHX95" s="169"/>
      <c r="PHY95" s="169"/>
      <c r="PHZ95" s="169"/>
      <c r="PIA95" s="169"/>
      <c r="PIB95" s="169"/>
      <c r="PIC95" s="169"/>
      <c r="PID95" s="169"/>
      <c r="PIE95" s="169"/>
      <c r="PIF95" s="169"/>
      <c r="PIG95" s="169"/>
      <c r="PIH95" s="169"/>
      <c r="PII95" s="169"/>
      <c r="PIJ95" s="169"/>
      <c r="PIK95" s="169"/>
      <c r="PIL95" s="169"/>
      <c r="PIM95" s="169"/>
      <c r="PIN95" s="169"/>
      <c r="PIO95" s="169"/>
      <c r="PIP95" s="169"/>
      <c r="PIQ95" s="169"/>
      <c r="PIR95" s="169"/>
      <c r="PIS95" s="169"/>
      <c r="PIT95" s="169"/>
      <c r="PIU95" s="169"/>
      <c r="PIV95" s="169"/>
      <c r="PIW95" s="169"/>
      <c r="PIX95" s="169"/>
      <c r="PIY95" s="169"/>
      <c r="PIZ95" s="169"/>
      <c r="PJA95" s="169"/>
      <c r="PJB95" s="169"/>
      <c r="PJC95" s="169"/>
      <c r="PJD95" s="169"/>
      <c r="PJE95" s="169"/>
      <c r="PJF95" s="169"/>
      <c r="PJG95" s="169"/>
      <c r="PJH95" s="169"/>
      <c r="PJI95" s="169"/>
      <c r="PJJ95" s="169"/>
      <c r="PJK95" s="169"/>
      <c r="PJL95" s="169"/>
      <c r="PJM95" s="169"/>
      <c r="PJN95" s="169"/>
      <c r="PJO95" s="169"/>
      <c r="PJP95" s="169"/>
      <c r="PJQ95" s="169"/>
      <c r="PJR95" s="169"/>
      <c r="PJS95" s="169"/>
      <c r="PJT95" s="169"/>
      <c r="PJU95" s="169"/>
      <c r="PJV95" s="169"/>
      <c r="PJW95" s="169"/>
      <c r="PJX95" s="169"/>
      <c r="PJY95" s="169"/>
      <c r="PJZ95" s="169"/>
      <c r="PKA95" s="169"/>
      <c r="PKB95" s="169"/>
      <c r="PKC95" s="169"/>
      <c r="PKD95" s="169"/>
      <c r="PKE95" s="169"/>
      <c r="PKF95" s="169"/>
      <c r="PKG95" s="169"/>
      <c r="PKH95" s="169"/>
      <c r="PKI95" s="169"/>
      <c r="PKJ95" s="169"/>
      <c r="PKK95" s="169"/>
      <c r="PKL95" s="169"/>
      <c r="PKM95" s="169"/>
      <c r="PKN95" s="169"/>
      <c r="PKO95" s="169"/>
      <c r="PKP95" s="169"/>
      <c r="PKQ95" s="169"/>
      <c r="PKR95" s="169"/>
      <c r="PKS95" s="169"/>
      <c r="PKT95" s="169"/>
      <c r="PKU95" s="169"/>
      <c r="PKV95" s="169"/>
      <c r="PKW95" s="169"/>
      <c r="PKX95" s="169"/>
      <c r="PKY95" s="169"/>
      <c r="PKZ95" s="169"/>
      <c r="PLA95" s="169"/>
      <c r="PLB95" s="169"/>
      <c r="PLC95" s="169"/>
      <c r="PLD95" s="169"/>
      <c r="PLE95" s="169"/>
      <c r="PLF95" s="169"/>
      <c r="PLG95" s="169"/>
      <c r="PLH95" s="169"/>
      <c r="PLI95" s="169"/>
      <c r="PLJ95" s="169"/>
      <c r="PLK95" s="169"/>
      <c r="PLL95" s="169"/>
      <c r="PLM95" s="169"/>
      <c r="PLN95" s="169"/>
      <c r="PLO95" s="169"/>
      <c r="PLP95" s="169"/>
      <c r="PLQ95" s="169"/>
      <c r="PLR95" s="169"/>
      <c r="PLS95" s="169"/>
      <c r="PLT95" s="169"/>
      <c r="PLU95" s="169"/>
      <c r="PLV95" s="169"/>
      <c r="PLW95" s="169"/>
      <c r="PLX95" s="169"/>
      <c r="PLY95" s="169"/>
      <c r="PLZ95" s="169"/>
      <c r="PMA95" s="169"/>
      <c r="PMB95" s="169"/>
      <c r="PMC95" s="169"/>
      <c r="PMD95" s="169"/>
      <c r="PME95" s="169"/>
      <c r="PMF95" s="169"/>
      <c r="PMG95" s="169"/>
      <c r="PMH95" s="169"/>
      <c r="PMI95" s="169"/>
      <c r="PMJ95" s="169"/>
      <c r="PMK95" s="169"/>
      <c r="PML95" s="169"/>
      <c r="PMM95" s="169"/>
      <c r="PMN95" s="169"/>
      <c r="PMO95" s="169"/>
      <c r="PMP95" s="169"/>
      <c r="PMQ95" s="169"/>
      <c r="PMR95" s="169"/>
      <c r="PMS95" s="169"/>
      <c r="PMT95" s="169"/>
      <c r="PMU95" s="169"/>
      <c r="PMV95" s="169"/>
      <c r="PMW95" s="169"/>
      <c r="PMX95" s="169"/>
      <c r="PMY95" s="169"/>
      <c r="PMZ95" s="169"/>
      <c r="PNA95" s="169"/>
      <c r="PNB95" s="169"/>
      <c r="PNC95" s="169"/>
      <c r="PND95" s="169"/>
      <c r="PNE95" s="169"/>
      <c r="PNF95" s="169"/>
      <c r="PNG95" s="169"/>
      <c r="PNH95" s="169"/>
      <c r="PNI95" s="169"/>
      <c r="PNJ95" s="169"/>
      <c r="PNK95" s="169"/>
      <c r="PNL95" s="169"/>
      <c r="PNM95" s="169"/>
      <c r="PNN95" s="169"/>
      <c r="PNO95" s="169"/>
      <c r="PNP95" s="169"/>
      <c r="PNQ95" s="169"/>
      <c r="PNR95" s="169"/>
      <c r="PNS95" s="169"/>
      <c r="PNT95" s="169"/>
      <c r="PNU95" s="169"/>
      <c r="PNV95" s="169"/>
      <c r="PNW95" s="169"/>
      <c r="PNX95" s="169"/>
      <c r="PNY95" s="169"/>
      <c r="PNZ95" s="169"/>
      <c r="POA95" s="169"/>
      <c r="POB95" s="169"/>
      <c r="POC95" s="169"/>
      <c r="POD95" s="169"/>
      <c r="POE95" s="169"/>
      <c r="POF95" s="169"/>
      <c r="POG95" s="169"/>
      <c r="POH95" s="169"/>
      <c r="POI95" s="169"/>
      <c r="POJ95" s="169"/>
      <c r="POK95" s="169"/>
      <c r="POL95" s="169"/>
      <c r="POM95" s="169"/>
      <c r="PON95" s="169"/>
      <c r="POO95" s="169"/>
      <c r="POP95" s="169"/>
      <c r="POQ95" s="169"/>
      <c r="POR95" s="169"/>
      <c r="POS95" s="169"/>
      <c r="POT95" s="169"/>
      <c r="POU95" s="169"/>
      <c r="POV95" s="169"/>
      <c r="POW95" s="169"/>
      <c r="POX95" s="169"/>
      <c r="POY95" s="169"/>
      <c r="POZ95" s="169"/>
      <c r="PPA95" s="169"/>
      <c r="PPB95" s="169"/>
      <c r="PPC95" s="169"/>
      <c r="PPD95" s="169"/>
      <c r="PPE95" s="169"/>
      <c r="PPF95" s="169"/>
      <c r="PPG95" s="169"/>
      <c r="PPH95" s="169"/>
      <c r="PPI95" s="169"/>
      <c r="PPJ95" s="169"/>
      <c r="PPK95" s="169"/>
      <c r="PPL95" s="169"/>
      <c r="PPM95" s="169"/>
      <c r="PPN95" s="169"/>
      <c r="PPO95" s="169"/>
      <c r="PPP95" s="169"/>
      <c r="PPQ95" s="169"/>
      <c r="PPR95" s="169"/>
      <c r="PPS95" s="169"/>
      <c r="PPT95" s="169"/>
      <c r="PPU95" s="169"/>
      <c r="PPV95" s="169"/>
      <c r="PPW95" s="169"/>
      <c r="PPX95" s="169"/>
      <c r="PPY95" s="169"/>
      <c r="PPZ95" s="169"/>
      <c r="PQA95" s="169"/>
      <c r="PQB95" s="169"/>
      <c r="PQC95" s="169"/>
      <c r="PQD95" s="169"/>
      <c r="PQE95" s="169"/>
      <c r="PQF95" s="169"/>
      <c r="PQG95" s="169"/>
      <c r="PQH95" s="169"/>
      <c r="PQI95" s="169"/>
      <c r="PQJ95" s="169"/>
      <c r="PQK95" s="169"/>
      <c r="PQL95" s="169"/>
      <c r="PQM95" s="169"/>
      <c r="PQN95" s="169"/>
      <c r="PQO95" s="169"/>
      <c r="PQP95" s="169"/>
      <c r="PQQ95" s="169"/>
      <c r="PQR95" s="169"/>
      <c r="PQS95" s="169"/>
      <c r="PQT95" s="169"/>
      <c r="PQU95" s="169"/>
      <c r="PQV95" s="169"/>
      <c r="PQW95" s="169"/>
      <c r="PQX95" s="169"/>
      <c r="PQY95" s="169"/>
      <c r="PQZ95" s="169"/>
      <c r="PRA95" s="169"/>
      <c r="PRB95" s="169"/>
      <c r="PRC95" s="169"/>
      <c r="PRD95" s="169"/>
      <c r="PRE95" s="169"/>
      <c r="PRF95" s="169"/>
      <c r="PRG95" s="169"/>
      <c r="PRH95" s="169"/>
      <c r="PRI95" s="169"/>
      <c r="PRJ95" s="169"/>
      <c r="PRK95" s="169"/>
      <c r="PRL95" s="169"/>
      <c r="PRM95" s="169"/>
      <c r="PRN95" s="169"/>
      <c r="PRO95" s="169"/>
      <c r="PRP95" s="169"/>
      <c r="PRQ95" s="169"/>
      <c r="PRR95" s="169"/>
      <c r="PRS95" s="169"/>
      <c r="PRT95" s="169"/>
      <c r="PRU95" s="169"/>
      <c r="PRV95" s="169"/>
      <c r="PRW95" s="169"/>
      <c r="PRX95" s="169"/>
      <c r="PRY95" s="169"/>
      <c r="PRZ95" s="169"/>
      <c r="PSA95" s="169"/>
      <c r="PSB95" s="169"/>
      <c r="PSC95" s="169"/>
      <c r="PSD95" s="169"/>
      <c r="PSE95" s="169"/>
      <c r="PSF95" s="169"/>
      <c r="PSG95" s="169"/>
      <c r="PSH95" s="169"/>
      <c r="PSI95" s="169"/>
      <c r="PSJ95" s="169"/>
      <c r="PSK95" s="169"/>
      <c r="PSL95" s="169"/>
      <c r="PSM95" s="169"/>
      <c r="PSN95" s="169"/>
      <c r="PSO95" s="169"/>
      <c r="PSP95" s="169"/>
      <c r="PSQ95" s="169"/>
      <c r="PSR95" s="169"/>
      <c r="PSS95" s="169"/>
      <c r="PST95" s="169"/>
      <c r="PSU95" s="169"/>
      <c r="PSV95" s="169"/>
      <c r="PSW95" s="169"/>
      <c r="PSX95" s="169"/>
      <c r="PSY95" s="169"/>
      <c r="PSZ95" s="169"/>
      <c r="PTA95" s="169"/>
      <c r="PTB95" s="169"/>
      <c r="PTC95" s="169"/>
      <c r="PTD95" s="169"/>
      <c r="PTE95" s="169"/>
      <c r="PTF95" s="169"/>
      <c r="PTG95" s="169"/>
      <c r="PTH95" s="169"/>
      <c r="PTI95" s="169"/>
      <c r="PTJ95" s="169"/>
      <c r="PTK95" s="169"/>
      <c r="PTL95" s="169"/>
      <c r="PTM95" s="169"/>
      <c r="PTN95" s="169"/>
      <c r="PTO95" s="169"/>
      <c r="PTP95" s="169"/>
      <c r="PTQ95" s="169"/>
      <c r="PTR95" s="169"/>
      <c r="PTS95" s="169"/>
      <c r="PTT95" s="169"/>
      <c r="PTU95" s="169"/>
      <c r="PTV95" s="169"/>
      <c r="PTW95" s="169"/>
      <c r="PTX95" s="169"/>
      <c r="PTY95" s="169"/>
      <c r="PTZ95" s="169"/>
      <c r="PUA95" s="169"/>
      <c r="PUB95" s="169"/>
      <c r="PUC95" s="169"/>
      <c r="PUD95" s="169"/>
      <c r="PUE95" s="169"/>
      <c r="PUF95" s="169"/>
      <c r="PUG95" s="169"/>
      <c r="PUH95" s="169"/>
      <c r="PUI95" s="169"/>
      <c r="PUJ95" s="169"/>
      <c r="PUK95" s="169"/>
      <c r="PUL95" s="169"/>
      <c r="PUM95" s="169"/>
      <c r="PUN95" s="169"/>
      <c r="PUO95" s="169"/>
      <c r="PUP95" s="169"/>
      <c r="PUQ95" s="169"/>
      <c r="PUR95" s="169"/>
      <c r="PUS95" s="169"/>
      <c r="PUT95" s="169"/>
      <c r="PUU95" s="169"/>
      <c r="PUV95" s="169"/>
      <c r="PUW95" s="169"/>
      <c r="PUX95" s="169"/>
      <c r="PUY95" s="169"/>
      <c r="PUZ95" s="169"/>
      <c r="PVA95" s="169"/>
      <c r="PVB95" s="169"/>
      <c r="PVC95" s="169"/>
      <c r="PVD95" s="169"/>
      <c r="PVE95" s="169"/>
      <c r="PVF95" s="169"/>
      <c r="PVG95" s="169"/>
      <c r="PVH95" s="169"/>
      <c r="PVI95" s="169"/>
      <c r="PVJ95" s="169"/>
      <c r="PVK95" s="169"/>
      <c r="PVL95" s="169"/>
      <c r="PVM95" s="169"/>
      <c r="PVN95" s="169"/>
      <c r="PVO95" s="169"/>
      <c r="PVP95" s="169"/>
      <c r="PVQ95" s="169"/>
      <c r="PVR95" s="169"/>
      <c r="PVS95" s="169"/>
      <c r="PVT95" s="169"/>
      <c r="PVU95" s="169"/>
      <c r="PVV95" s="169"/>
      <c r="PVW95" s="169"/>
      <c r="PVX95" s="169"/>
      <c r="PVY95" s="169"/>
      <c r="PVZ95" s="169"/>
      <c r="PWA95" s="169"/>
      <c r="PWB95" s="169"/>
      <c r="PWC95" s="169"/>
      <c r="PWD95" s="169"/>
      <c r="PWE95" s="169"/>
      <c r="PWF95" s="169"/>
      <c r="PWG95" s="169"/>
      <c r="PWH95" s="169"/>
      <c r="PWI95" s="169"/>
      <c r="PWJ95" s="169"/>
      <c r="PWK95" s="169"/>
      <c r="PWL95" s="169"/>
      <c r="PWM95" s="169"/>
      <c r="PWN95" s="169"/>
      <c r="PWO95" s="169"/>
      <c r="PWP95" s="169"/>
      <c r="PWQ95" s="169"/>
      <c r="PWR95" s="169"/>
      <c r="PWS95" s="169"/>
      <c r="PWT95" s="169"/>
      <c r="PWU95" s="169"/>
      <c r="PWV95" s="169"/>
      <c r="PWW95" s="169"/>
      <c r="PWX95" s="169"/>
      <c r="PWY95" s="169"/>
      <c r="PWZ95" s="169"/>
      <c r="PXA95" s="169"/>
      <c r="PXB95" s="169"/>
      <c r="PXC95" s="169"/>
      <c r="PXD95" s="169"/>
      <c r="PXE95" s="169"/>
      <c r="PXF95" s="169"/>
      <c r="PXG95" s="169"/>
      <c r="PXH95" s="169"/>
      <c r="PXI95" s="169"/>
      <c r="PXJ95" s="169"/>
      <c r="PXK95" s="169"/>
      <c r="PXL95" s="169"/>
      <c r="PXM95" s="169"/>
      <c r="PXN95" s="169"/>
      <c r="PXO95" s="169"/>
      <c r="PXP95" s="169"/>
      <c r="PXQ95" s="169"/>
      <c r="PXR95" s="169"/>
      <c r="PXS95" s="169"/>
      <c r="PXT95" s="169"/>
      <c r="PXU95" s="169"/>
      <c r="PXV95" s="169"/>
      <c r="PXW95" s="169"/>
      <c r="PXX95" s="169"/>
      <c r="PXY95" s="169"/>
      <c r="PXZ95" s="169"/>
      <c r="PYA95" s="169"/>
      <c r="PYB95" s="169"/>
      <c r="PYC95" s="169"/>
      <c r="PYD95" s="169"/>
      <c r="PYE95" s="169"/>
      <c r="PYF95" s="169"/>
      <c r="PYG95" s="169"/>
      <c r="PYH95" s="169"/>
      <c r="PYI95" s="169"/>
      <c r="PYJ95" s="169"/>
      <c r="PYK95" s="169"/>
      <c r="PYL95" s="169"/>
      <c r="PYM95" s="169"/>
      <c r="PYN95" s="169"/>
      <c r="PYO95" s="169"/>
      <c r="PYP95" s="169"/>
      <c r="PYQ95" s="169"/>
      <c r="PYR95" s="169"/>
      <c r="PYS95" s="169"/>
      <c r="PYT95" s="169"/>
      <c r="PYU95" s="169"/>
      <c r="PYV95" s="169"/>
      <c r="PYW95" s="169"/>
      <c r="PYX95" s="169"/>
      <c r="PYY95" s="169"/>
      <c r="PYZ95" s="169"/>
      <c r="PZA95" s="169"/>
      <c r="PZB95" s="169"/>
      <c r="PZC95" s="169"/>
      <c r="PZD95" s="169"/>
      <c r="PZE95" s="169"/>
      <c r="PZF95" s="169"/>
      <c r="PZG95" s="169"/>
      <c r="PZH95" s="169"/>
      <c r="PZI95" s="169"/>
      <c r="PZJ95" s="169"/>
      <c r="PZK95" s="169"/>
      <c r="PZL95" s="169"/>
      <c r="PZM95" s="169"/>
      <c r="PZN95" s="169"/>
      <c r="PZO95" s="169"/>
      <c r="PZP95" s="169"/>
      <c r="PZQ95" s="169"/>
      <c r="PZR95" s="169"/>
      <c r="PZS95" s="169"/>
      <c r="PZT95" s="169"/>
      <c r="PZU95" s="169"/>
      <c r="PZV95" s="169"/>
      <c r="PZW95" s="169"/>
      <c r="PZX95" s="169"/>
      <c r="PZY95" s="169"/>
      <c r="PZZ95" s="169"/>
      <c r="QAA95" s="169"/>
      <c r="QAB95" s="169"/>
      <c r="QAC95" s="169"/>
      <c r="QAD95" s="169"/>
      <c r="QAE95" s="169"/>
      <c r="QAF95" s="169"/>
      <c r="QAG95" s="169"/>
      <c r="QAH95" s="169"/>
      <c r="QAI95" s="169"/>
      <c r="QAJ95" s="169"/>
      <c r="QAK95" s="169"/>
      <c r="QAL95" s="169"/>
      <c r="QAM95" s="169"/>
      <c r="QAN95" s="169"/>
      <c r="QAO95" s="169"/>
      <c r="QAP95" s="169"/>
      <c r="QAQ95" s="169"/>
      <c r="QAR95" s="169"/>
      <c r="QAS95" s="169"/>
      <c r="QAT95" s="169"/>
      <c r="QAU95" s="169"/>
      <c r="QAV95" s="169"/>
      <c r="QAW95" s="169"/>
      <c r="QAX95" s="169"/>
      <c r="QAY95" s="169"/>
      <c r="QAZ95" s="169"/>
      <c r="QBA95" s="169"/>
      <c r="QBB95" s="169"/>
      <c r="QBC95" s="169"/>
      <c r="QBD95" s="169"/>
      <c r="QBE95" s="169"/>
      <c r="QBF95" s="169"/>
      <c r="QBG95" s="169"/>
      <c r="QBH95" s="169"/>
      <c r="QBI95" s="169"/>
      <c r="QBJ95" s="169"/>
      <c r="QBK95" s="169"/>
      <c r="QBL95" s="169"/>
      <c r="QBM95" s="169"/>
      <c r="QBN95" s="169"/>
      <c r="QBO95" s="169"/>
      <c r="QBP95" s="169"/>
      <c r="QBQ95" s="169"/>
      <c r="QBR95" s="169"/>
      <c r="QBS95" s="169"/>
      <c r="QBT95" s="169"/>
      <c r="QBU95" s="169"/>
      <c r="QBV95" s="169"/>
      <c r="QBW95" s="169"/>
      <c r="QBX95" s="169"/>
      <c r="QBY95" s="169"/>
      <c r="QBZ95" s="169"/>
      <c r="QCA95" s="169"/>
      <c r="QCB95" s="169"/>
      <c r="QCC95" s="169"/>
      <c r="QCD95" s="169"/>
      <c r="QCE95" s="169"/>
      <c r="QCF95" s="169"/>
      <c r="QCG95" s="169"/>
      <c r="QCH95" s="169"/>
      <c r="QCI95" s="169"/>
      <c r="QCJ95" s="169"/>
      <c r="QCK95" s="169"/>
      <c r="QCL95" s="169"/>
      <c r="QCM95" s="169"/>
      <c r="QCN95" s="169"/>
      <c r="QCO95" s="169"/>
      <c r="QCP95" s="169"/>
      <c r="QCQ95" s="169"/>
      <c r="QCR95" s="169"/>
      <c r="QCS95" s="169"/>
      <c r="QCT95" s="169"/>
      <c r="QCU95" s="169"/>
      <c r="QCV95" s="169"/>
      <c r="QCW95" s="169"/>
      <c r="QCX95" s="169"/>
      <c r="QCY95" s="169"/>
      <c r="QCZ95" s="169"/>
      <c r="QDA95" s="169"/>
      <c r="QDB95" s="169"/>
      <c r="QDC95" s="169"/>
      <c r="QDD95" s="169"/>
      <c r="QDE95" s="169"/>
      <c r="QDF95" s="169"/>
      <c r="QDG95" s="169"/>
      <c r="QDH95" s="169"/>
      <c r="QDI95" s="169"/>
      <c r="QDJ95" s="169"/>
      <c r="QDK95" s="169"/>
      <c r="QDL95" s="169"/>
      <c r="QDM95" s="169"/>
      <c r="QDN95" s="169"/>
      <c r="QDO95" s="169"/>
      <c r="QDP95" s="169"/>
      <c r="QDQ95" s="169"/>
      <c r="QDR95" s="169"/>
      <c r="QDS95" s="169"/>
      <c r="QDT95" s="169"/>
      <c r="QDU95" s="169"/>
      <c r="QDV95" s="169"/>
      <c r="QDW95" s="169"/>
      <c r="QDX95" s="169"/>
      <c r="QDY95" s="169"/>
      <c r="QDZ95" s="169"/>
      <c r="QEA95" s="169"/>
      <c r="QEB95" s="169"/>
      <c r="QEC95" s="169"/>
      <c r="QED95" s="169"/>
      <c r="QEE95" s="169"/>
      <c r="QEF95" s="169"/>
      <c r="QEG95" s="169"/>
      <c r="QEH95" s="169"/>
      <c r="QEI95" s="169"/>
      <c r="QEJ95" s="169"/>
      <c r="QEK95" s="169"/>
      <c r="QEL95" s="169"/>
      <c r="QEM95" s="169"/>
      <c r="QEN95" s="169"/>
      <c r="QEO95" s="169"/>
      <c r="QEP95" s="169"/>
      <c r="QEQ95" s="169"/>
      <c r="QER95" s="169"/>
      <c r="QES95" s="169"/>
      <c r="QET95" s="169"/>
      <c r="QEU95" s="169"/>
      <c r="QEV95" s="169"/>
      <c r="QEW95" s="169"/>
      <c r="QEX95" s="169"/>
      <c r="QEY95" s="169"/>
      <c r="QEZ95" s="169"/>
      <c r="QFA95" s="169"/>
      <c r="QFB95" s="169"/>
      <c r="QFC95" s="169"/>
      <c r="QFD95" s="169"/>
      <c r="QFE95" s="169"/>
      <c r="QFF95" s="169"/>
      <c r="QFG95" s="169"/>
      <c r="QFH95" s="169"/>
      <c r="QFI95" s="169"/>
      <c r="QFJ95" s="169"/>
      <c r="QFK95" s="169"/>
      <c r="QFL95" s="169"/>
      <c r="QFM95" s="169"/>
      <c r="QFN95" s="169"/>
      <c r="QFO95" s="169"/>
      <c r="QFP95" s="169"/>
      <c r="QFQ95" s="169"/>
      <c r="QFR95" s="169"/>
      <c r="QFS95" s="169"/>
      <c r="QFT95" s="169"/>
      <c r="QFU95" s="169"/>
      <c r="QFV95" s="169"/>
      <c r="QFW95" s="169"/>
      <c r="QFX95" s="169"/>
      <c r="QFY95" s="169"/>
      <c r="QFZ95" s="169"/>
      <c r="QGA95" s="169"/>
      <c r="QGB95" s="169"/>
      <c r="QGC95" s="169"/>
      <c r="QGD95" s="169"/>
      <c r="QGE95" s="169"/>
      <c r="QGF95" s="169"/>
      <c r="QGG95" s="169"/>
      <c r="QGH95" s="169"/>
      <c r="QGI95" s="169"/>
      <c r="QGJ95" s="169"/>
      <c r="QGK95" s="169"/>
      <c r="QGL95" s="169"/>
      <c r="QGM95" s="169"/>
      <c r="QGN95" s="169"/>
      <c r="QGO95" s="169"/>
      <c r="QGP95" s="169"/>
      <c r="QGQ95" s="169"/>
      <c r="QGR95" s="169"/>
      <c r="QGS95" s="169"/>
      <c r="QGT95" s="169"/>
      <c r="QGU95" s="169"/>
      <c r="QGV95" s="169"/>
      <c r="QGW95" s="169"/>
      <c r="QGX95" s="169"/>
      <c r="QGY95" s="169"/>
      <c r="QGZ95" s="169"/>
      <c r="QHA95" s="169"/>
      <c r="QHB95" s="169"/>
      <c r="QHC95" s="169"/>
      <c r="QHD95" s="169"/>
      <c r="QHE95" s="169"/>
      <c r="QHF95" s="169"/>
      <c r="QHG95" s="169"/>
      <c r="QHH95" s="169"/>
      <c r="QHI95" s="169"/>
      <c r="QHJ95" s="169"/>
      <c r="QHK95" s="169"/>
      <c r="QHL95" s="169"/>
      <c r="QHM95" s="169"/>
      <c r="QHN95" s="169"/>
      <c r="QHO95" s="169"/>
      <c r="QHP95" s="169"/>
      <c r="QHQ95" s="169"/>
      <c r="QHR95" s="169"/>
      <c r="QHS95" s="169"/>
      <c r="QHT95" s="169"/>
      <c r="QHU95" s="169"/>
      <c r="QHV95" s="169"/>
      <c r="QHW95" s="169"/>
      <c r="QHX95" s="169"/>
      <c r="QHY95" s="169"/>
      <c r="QHZ95" s="169"/>
      <c r="QIA95" s="169"/>
      <c r="QIB95" s="169"/>
      <c r="QIC95" s="169"/>
      <c r="QID95" s="169"/>
      <c r="QIE95" s="169"/>
      <c r="QIF95" s="169"/>
      <c r="QIG95" s="169"/>
      <c r="QIH95" s="169"/>
      <c r="QII95" s="169"/>
      <c r="QIJ95" s="169"/>
      <c r="QIK95" s="169"/>
      <c r="QIL95" s="169"/>
      <c r="QIM95" s="169"/>
      <c r="QIN95" s="169"/>
      <c r="QIO95" s="169"/>
      <c r="QIP95" s="169"/>
      <c r="QIQ95" s="169"/>
      <c r="QIR95" s="169"/>
      <c r="QIS95" s="169"/>
      <c r="QIT95" s="169"/>
      <c r="QIU95" s="169"/>
      <c r="QIV95" s="169"/>
      <c r="QIW95" s="169"/>
      <c r="QIX95" s="169"/>
      <c r="QIY95" s="169"/>
      <c r="QIZ95" s="169"/>
      <c r="QJA95" s="169"/>
      <c r="QJB95" s="169"/>
      <c r="QJC95" s="169"/>
      <c r="QJD95" s="169"/>
      <c r="QJE95" s="169"/>
      <c r="QJF95" s="169"/>
      <c r="QJG95" s="169"/>
      <c r="QJH95" s="169"/>
      <c r="QJI95" s="169"/>
      <c r="QJJ95" s="169"/>
      <c r="QJK95" s="169"/>
      <c r="QJL95" s="169"/>
      <c r="QJM95" s="169"/>
      <c r="QJN95" s="169"/>
      <c r="QJO95" s="169"/>
      <c r="QJP95" s="169"/>
      <c r="QJQ95" s="169"/>
      <c r="QJR95" s="169"/>
      <c r="QJS95" s="169"/>
      <c r="QJT95" s="169"/>
      <c r="QJU95" s="169"/>
      <c r="QJV95" s="169"/>
      <c r="QJW95" s="169"/>
      <c r="QJX95" s="169"/>
      <c r="QJY95" s="169"/>
      <c r="QJZ95" s="169"/>
      <c r="QKA95" s="169"/>
      <c r="QKB95" s="169"/>
      <c r="QKC95" s="169"/>
      <c r="QKD95" s="169"/>
      <c r="QKE95" s="169"/>
      <c r="QKF95" s="169"/>
      <c r="QKG95" s="169"/>
      <c r="QKH95" s="169"/>
      <c r="QKI95" s="169"/>
      <c r="QKJ95" s="169"/>
      <c r="QKK95" s="169"/>
      <c r="QKL95" s="169"/>
      <c r="QKM95" s="169"/>
      <c r="QKN95" s="169"/>
      <c r="QKO95" s="169"/>
      <c r="QKP95" s="169"/>
      <c r="QKQ95" s="169"/>
      <c r="QKR95" s="169"/>
      <c r="QKS95" s="169"/>
      <c r="QKT95" s="169"/>
      <c r="QKU95" s="169"/>
      <c r="QKV95" s="169"/>
      <c r="QKW95" s="169"/>
      <c r="QKX95" s="169"/>
      <c r="QKY95" s="169"/>
      <c r="QKZ95" s="169"/>
      <c r="QLA95" s="169"/>
      <c r="QLB95" s="169"/>
      <c r="QLC95" s="169"/>
      <c r="QLD95" s="169"/>
      <c r="QLE95" s="169"/>
      <c r="QLF95" s="169"/>
      <c r="QLG95" s="169"/>
      <c r="QLH95" s="169"/>
      <c r="QLI95" s="169"/>
      <c r="QLJ95" s="169"/>
      <c r="QLK95" s="169"/>
      <c r="QLL95" s="169"/>
      <c r="QLM95" s="169"/>
      <c r="QLN95" s="169"/>
      <c r="QLO95" s="169"/>
      <c r="QLP95" s="169"/>
      <c r="QLQ95" s="169"/>
      <c r="QLR95" s="169"/>
      <c r="QLS95" s="169"/>
      <c r="QLT95" s="169"/>
      <c r="QLU95" s="169"/>
      <c r="QLV95" s="169"/>
      <c r="QLW95" s="169"/>
      <c r="QLX95" s="169"/>
      <c r="QLY95" s="169"/>
      <c r="QLZ95" s="169"/>
      <c r="QMA95" s="169"/>
      <c r="QMB95" s="169"/>
      <c r="QMC95" s="169"/>
      <c r="QMD95" s="169"/>
      <c r="QME95" s="169"/>
      <c r="QMF95" s="169"/>
      <c r="QMG95" s="169"/>
      <c r="QMH95" s="169"/>
      <c r="QMI95" s="169"/>
      <c r="QMJ95" s="169"/>
      <c r="QMK95" s="169"/>
      <c r="QML95" s="169"/>
      <c r="QMM95" s="169"/>
      <c r="QMN95" s="169"/>
      <c r="QMO95" s="169"/>
      <c r="QMP95" s="169"/>
      <c r="QMQ95" s="169"/>
      <c r="QMR95" s="169"/>
      <c r="QMS95" s="169"/>
      <c r="QMT95" s="169"/>
      <c r="QMU95" s="169"/>
      <c r="QMV95" s="169"/>
      <c r="QMW95" s="169"/>
      <c r="QMX95" s="169"/>
      <c r="QMY95" s="169"/>
      <c r="QMZ95" s="169"/>
      <c r="QNA95" s="169"/>
      <c r="QNB95" s="169"/>
      <c r="QNC95" s="169"/>
      <c r="QND95" s="169"/>
      <c r="QNE95" s="169"/>
      <c r="QNF95" s="169"/>
      <c r="QNG95" s="169"/>
      <c r="QNH95" s="169"/>
      <c r="QNI95" s="169"/>
      <c r="QNJ95" s="169"/>
      <c r="QNK95" s="169"/>
      <c r="QNL95" s="169"/>
      <c r="QNM95" s="169"/>
      <c r="QNN95" s="169"/>
      <c r="QNO95" s="169"/>
      <c r="QNP95" s="169"/>
      <c r="QNQ95" s="169"/>
      <c r="QNR95" s="169"/>
      <c r="QNS95" s="169"/>
      <c r="QNT95" s="169"/>
      <c r="QNU95" s="169"/>
      <c r="QNV95" s="169"/>
      <c r="QNW95" s="169"/>
      <c r="QNX95" s="169"/>
      <c r="QNY95" s="169"/>
      <c r="QNZ95" s="169"/>
      <c r="QOA95" s="169"/>
      <c r="QOB95" s="169"/>
      <c r="QOC95" s="169"/>
      <c r="QOD95" s="169"/>
      <c r="QOE95" s="169"/>
      <c r="QOF95" s="169"/>
      <c r="QOG95" s="169"/>
      <c r="QOH95" s="169"/>
      <c r="QOI95" s="169"/>
      <c r="QOJ95" s="169"/>
      <c r="QOK95" s="169"/>
      <c r="QOL95" s="169"/>
      <c r="QOM95" s="169"/>
      <c r="QON95" s="169"/>
      <c r="QOO95" s="169"/>
      <c r="QOP95" s="169"/>
      <c r="QOQ95" s="169"/>
      <c r="QOR95" s="169"/>
      <c r="QOS95" s="169"/>
      <c r="QOT95" s="169"/>
      <c r="QOU95" s="169"/>
      <c r="QOV95" s="169"/>
      <c r="QOW95" s="169"/>
      <c r="QOX95" s="169"/>
      <c r="QOY95" s="169"/>
      <c r="QOZ95" s="169"/>
      <c r="QPA95" s="169"/>
      <c r="QPB95" s="169"/>
      <c r="QPC95" s="169"/>
      <c r="QPD95" s="169"/>
      <c r="QPE95" s="169"/>
      <c r="QPF95" s="169"/>
      <c r="QPG95" s="169"/>
      <c r="QPH95" s="169"/>
      <c r="QPI95" s="169"/>
      <c r="QPJ95" s="169"/>
      <c r="QPK95" s="169"/>
      <c r="QPL95" s="169"/>
      <c r="QPM95" s="169"/>
      <c r="QPN95" s="169"/>
      <c r="QPO95" s="169"/>
      <c r="QPP95" s="169"/>
      <c r="QPQ95" s="169"/>
      <c r="QPR95" s="169"/>
      <c r="QPS95" s="169"/>
      <c r="QPT95" s="169"/>
      <c r="QPU95" s="169"/>
      <c r="QPV95" s="169"/>
      <c r="QPW95" s="169"/>
      <c r="QPX95" s="169"/>
      <c r="QPY95" s="169"/>
      <c r="QPZ95" s="169"/>
      <c r="QQA95" s="169"/>
      <c r="QQB95" s="169"/>
      <c r="QQC95" s="169"/>
      <c r="QQD95" s="169"/>
      <c r="QQE95" s="169"/>
      <c r="QQF95" s="169"/>
      <c r="QQG95" s="169"/>
      <c r="QQH95" s="169"/>
      <c r="QQI95" s="169"/>
      <c r="QQJ95" s="169"/>
      <c r="QQK95" s="169"/>
      <c r="QQL95" s="169"/>
      <c r="QQM95" s="169"/>
      <c r="QQN95" s="169"/>
      <c r="QQO95" s="169"/>
      <c r="QQP95" s="169"/>
      <c r="QQQ95" s="169"/>
      <c r="QQR95" s="169"/>
      <c r="QQS95" s="169"/>
      <c r="QQT95" s="169"/>
      <c r="QQU95" s="169"/>
      <c r="QQV95" s="169"/>
      <c r="QQW95" s="169"/>
      <c r="QQX95" s="169"/>
      <c r="QQY95" s="169"/>
      <c r="QQZ95" s="169"/>
      <c r="QRA95" s="169"/>
      <c r="QRB95" s="169"/>
      <c r="QRC95" s="169"/>
      <c r="QRD95" s="169"/>
      <c r="QRE95" s="169"/>
      <c r="QRF95" s="169"/>
      <c r="QRG95" s="169"/>
      <c r="QRH95" s="169"/>
      <c r="QRI95" s="169"/>
      <c r="QRJ95" s="169"/>
      <c r="QRK95" s="169"/>
      <c r="QRL95" s="169"/>
      <c r="QRM95" s="169"/>
      <c r="QRN95" s="169"/>
      <c r="QRO95" s="169"/>
      <c r="QRP95" s="169"/>
      <c r="QRQ95" s="169"/>
      <c r="QRR95" s="169"/>
      <c r="QRS95" s="169"/>
      <c r="QRT95" s="169"/>
      <c r="QRU95" s="169"/>
      <c r="QRV95" s="169"/>
      <c r="QRW95" s="169"/>
      <c r="QRX95" s="169"/>
      <c r="QRY95" s="169"/>
      <c r="QRZ95" s="169"/>
      <c r="QSA95" s="169"/>
      <c r="QSB95" s="169"/>
      <c r="QSC95" s="169"/>
      <c r="QSD95" s="169"/>
      <c r="QSE95" s="169"/>
      <c r="QSF95" s="169"/>
      <c r="QSG95" s="169"/>
      <c r="QSH95" s="169"/>
      <c r="QSI95" s="169"/>
      <c r="QSJ95" s="169"/>
      <c r="QSK95" s="169"/>
      <c r="QSL95" s="169"/>
      <c r="QSM95" s="169"/>
      <c r="QSN95" s="169"/>
      <c r="QSO95" s="169"/>
      <c r="QSP95" s="169"/>
      <c r="QSQ95" s="169"/>
      <c r="QSR95" s="169"/>
      <c r="QSS95" s="169"/>
      <c r="QST95" s="169"/>
      <c r="QSU95" s="169"/>
      <c r="QSV95" s="169"/>
      <c r="QSW95" s="169"/>
      <c r="QSX95" s="169"/>
      <c r="QSY95" s="169"/>
      <c r="QSZ95" s="169"/>
      <c r="QTA95" s="169"/>
      <c r="QTB95" s="169"/>
      <c r="QTC95" s="169"/>
      <c r="QTD95" s="169"/>
      <c r="QTE95" s="169"/>
      <c r="QTF95" s="169"/>
      <c r="QTG95" s="169"/>
      <c r="QTH95" s="169"/>
      <c r="QTI95" s="169"/>
      <c r="QTJ95" s="169"/>
      <c r="QTK95" s="169"/>
      <c r="QTL95" s="169"/>
      <c r="QTM95" s="169"/>
      <c r="QTN95" s="169"/>
      <c r="QTO95" s="169"/>
      <c r="QTP95" s="169"/>
      <c r="QTQ95" s="169"/>
      <c r="QTR95" s="169"/>
      <c r="QTS95" s="169"/>
      <c r="QTT95" s="169"/>
      <c r="QTU95" s="169"/>
      <c r="QTV95" s="169"/>
      <c r="QTW95" s="169"/>
      <c r="QTX95" s="169"/>
      <c r="QTY95" s="169"/>
      <c r="QTZ95" s="169"/>
      <c r="QUA95" s="169"/>
      <c r="QUB95" s="169"/>
      <c r="QUC95" s="169"/>
      <c r="QUD95" s="169"/>
      <c r="QUE95" s="169"/>
      <c r="QUF95" s="169"/>
      <c r="QUG95" s="169"/>
      <c r="QUH95" s="169"/>
      <c r="QUI95" s="169"/>
      <c r="QUJ95" s="169"/>
      <c r="QUK95" s="169"/>
      <c r="QUL95" s="169"/>
      <c r="QUM95" s="169"/>
      <c r="QUN95" s="169"/>
      <c r="QUO95" s="169"/>
      <c r="QUP95" s="169"/>
      <c r="QUQ95" s="169"/>
      <c r="QUR95" s="169"/>
      <c r="QUS95" s="169"/>
      <c r="QUT95" s="169"/>
      <c r="QUU95" s="169"/>
      <c r="QUV95" s="169"/>
      <c r="QUW95" s="169"/>
      <c r="QUX95" s="169"/>
      <c r="QUY95" s="169"/>
      <c r="QUZ95" s="169"/>
      <c r="QVA95" s="169"/>
      <c r="QVB95" s="169"/>
      <c r="QVC95" s="169"/>
      <c r="QVD95" s="169"/>
      <c r="QVE95" s="169"/>
      <c r="QVF95" s="169"/>
      <c r="QVG95" s="169"/>
      <c r="QVH95" s="169"/>
      <c r="QVI95" s="169"/>
      <c r="QVJ95" s="169"/>
      <c r="QVK95" s="169"/>
      <c r="QVL95" s="169"/>
      <c r="QVM95" s="169"/>
      <c r="QVN95" s="169"/>
      <c r="QVO95" s="169"/>
      <c r="QVP95" s="169"/>
      <c r="QVQ95" s="169"/>
      <c r="QVR95" s="169"/>
      <c r="QVS95" s="169"/>
      <c r="QVT95" s="169"/>
      <c r="QVU95" s="169"/>
      <c r="QVV95" s="169"/>
      <c r="QVW95" s="169"/>
      <c r="QVX95" s="169"/>
      <c r="QVY95" s="169"/>
      <c r="QVZ95" s="169"/>
      <c r="QWA95" s="169"/>
      <c r="QWB95" s="169"/>
      <c r="QWC95" s="169"/>
      <c r="QWD95" s="169"/>
      <c r="QWE95" s="169"/>
      <c r="QWF95" s="169"/>
      <c r="QWG95" s="169"/>
      <c r="QWH95" s="169"/>
      <c r="QWI95" s="169"/>
      <c r="QWJ95" s="169"/>
      <c r="QWK95" s="169"/>
      <c r="QWL95" s="169"/>
      <c r="QWM95" s="169"/>
      <c r="QWN95" s="169"/>
      <c r="QWO95" s="169"/>
      <c r="QWP95" s="169"/>
      <c r="QWQ95" s="169"/>
      <c r="QWR95" s="169"/>
      <c r="QWS95" s="169"/>
      <c r="QWT95" s="169"/>
      <c r="QWU95" s="169"/>
      <c r="QWV95" s="169"/>
      <c r="QWW95" s="169"/>
      <c r="QWX95" s="169"/>
      <c r="QWY95" s="169"/>
      <c r="QWZ95" s="169"/>
      <c r="QXA95" s="169"/>
      <c r="QXB95" s="169"/>
      <c r="QXC95" s="169"/>
      <c r="QXD95" s="169"/>
      <c r="QXE95" s="169"/>
      <c r="QXF95" s="169"/>
      <c r="QXG95" s="169"/>
      <c r="QXH95" s="169"/>
      <c r="QXI95" s="169"/>
      <c r="QXJ95" s="169"/>
      <c r="QXK95" s="169"/>
      <c r="QXL95" s="169"/>
      <c r="QXM95" s="169"/>
      <c r="QXN95" s="169"/>
      <c r="QXO95" s="169"/>
      <c r="QXP95" s="169"/>
      <c r="QXQ95" s="169"/>
      <c r="QXR95" s="169"/>
      <c r="QXS95" s="169"/>
      <c r="QXT95" s="169"/>
      <c r="QXU95" s="169"/>
      <c r="QXV95" s="169"/>
      <c r="QXW95" s="169"/>
      <c r="QXX95" s="169"/>
      <c r="QXY95" s="169"/>
      <c r="QXZ95" s="169"/>
      <c r="QYA95" s="169"/>
      <c r="QYB95" s="169"/>
      <c r="QYC95" s="169"/>
      <c r="QYD95" s="169"/>
      <c r="QYE95" s="169"/>
      <c r="QYF95" s="169"/>
      <c r="QYG95" s="169"/>
      <c r="QYH95" s="169"/>
      <c r="QYI95" s="169"/>
      <c r="QYJ95" s="169"/>
      <c r="QYK95" s="169"/>
      <c r="QYL95" s="169"/>
      <c r="QYM95" s="169"/>
      <c r="QYN95" s="169"/>
      <c r="QYO95" s="169"/>
      <c r="QYP95" s="169"/>
      <c r="QYQ95" s="169"/>
      <c r="QYR95" s="169"/>
      <c r="QYS95" s="169"/>
      <c r="QYT95" s="169"/>
      <c r="QYU95" s="169"/>
      <c r="QYV95" s="169"/>
      <c r="QYW95" s="169"/>
      <c r="QYX95" s="169"/>
      <c r="QYY95" s="169"/>
      <c r="QYZ95" s="169"/>
      <c r="QZA95" s="169"/>
      <c r="QZB95" s="169"/>
      <c r="QZC95" s="169"/>
      <c r="QZD95" s="169"/>
      <c r="QZE95" s="169"/>
      <c r="QZF95" s="169"/>
      <c r="QZG95" s="169"/>
      <c r="QZH95" s="169"/>
      <c r="QZI95" s="169"/>
      <c r="QZJ95" s="169"/>
      <c r="QZK95" s="169"/>
      <c r="QZL95" s="169"/>
      <c r="QZM95" s="169"/>
      <c r="QZN95" s="169"/>
      <c r="QZO95" s="169"/>
      <c r="QZP95" s="169"/>
      <c r="QZQ95" s="169"/>
      <c r="QZR95" s="169"/>
      <c r="QZS95" s="169"/>
      <c r="QZT95" s="169"/>
      <c r="QZU95" s="169"/>
      <c r="QZV95" s="169"/>
      <c r="QZW95" s="169"/>
      <c r="QZX95" s="169"/>
      <c r="QZY95" s="169"/>
      <c r="QZZ95" s="169"/>
      <c r="RAA95" s="169"/>
      <c r="RAB95" s="169"/>
      <c r="RAC95" s="169"/>
      <c r="RAD95" s="169"/>
      <c r="RAE95" s="169"/>
      <c r="RAF95" s="169"/>
      <c r="RAG95" s="169"/>
      <c r="RAH95" s="169"/>
      <c r="RAI95" s="169"/>
      <c r="RAJ95" s="169"/>
      <c r="RAK95" s="169"/>
      <c r="RAL95" s="169"/>
      <c r="RAM95" s="169"/>
      <c r="RAN95" s="169"/>
      <c r="RAO95" s="169"/>
      <c r="RAP95" s="169"/>
      <c r="RAQ95" s="169"/>
      <c r="RAR95" s="169"/>
      <c r="RAS95" s="169"/>
      <c r="RAT95" s="169"/>
      <c r="RAU95" s="169"/>
      <c r="RAV95" s="169"/>
      <c r="RAW95" s="169"/>
      <c r="RAX95" s="169"/>
      <c r="RAY95" s="169"/>
      <c r="RAZ95" s="169"/>
      <c r="RBA95" s="169"/>
      <c r="RBB95" s="169"/>
      <c r="RBC95" s="169"/>
      <c r="RBD95" s="169"/>
      <c r="RBE95" s="169"/>
      <c r="RBF95" s="169"/>
      <c r="RBG95" s="169"/>
      <c r="RBH95" s="169"/>
      <c r="RBI95" s="169"/>
      <c r="RBJ95" s="169"/>
      <c r="RBK95" s="169"/>
      <c r="RBL95" s="169"/>
      <c r="RBM95" s="169"/>
      <c r="RBN95" s="169"/>
      <c r="RBO95" s="169"/>
      <c r="RBP95" s="169"/>
      <c r="RBQ95" s="169"/>
      <c r="RBR95" s="169"/>
      <c r="RBS95" s="169"/>
      <c r="RBT95" s="169"/>
      <c r="RBU95" s="169"/>
      <c r="RBV95" s="169"/>
      <c r="RBW95" s="169"/>
      <c r="RBX95" s="169"/>
      <c r="RBY95" s="169"/>
      <c r="RBZ95" s="169"/>
      <c r="RCA95" s="169"/>
      <c r="RCB95" s="169"/>
      <c r="RCC95" s="169"/>
      <c r="RCD95" s="169"/>
      <c r="RCE95" s="169"/>
      <c r="RCF95" s="169"/>
      <c r="RCG95" s="169"/>
      <c r="RCH95" s="169"/>
      <c r="RCI95" s="169"/>
      <c r="RCJ95" s="169"/>
      <c r="RCK95" s="169"/>
      <c r="RCL95" s="169"/>
      <c r="RCM95" s="169"/>
      <c r="RCN95" s="169"/>
      <c r="RCO95" s="169"/>
      <c r="RCP95" s="169"/>
      <c r="RCQ95" s="169"/>
      <c r="RCR95" s="169"/>
      <c r="RCS95" s="169"/>
      <c r="RCT95" s="169"/>
      <c r="RCU95" s="169"/>
      <c r="RCV95" s="169"/>
      <c r="RCW95" s="169"/>
      <c r="RCX95" s="169"/>
      <c r="RCY95" s="169"/>
      <c r="RCZ95" s="169"/>
      <c r="RDA95" s="169"/>
      <c r="RDB95" s="169"/>
      <c r="RDC95" s="169"/>
      <c r="RDD95" s="169"/>
      <c r="RDE95" s="169"/>
      <c r="RDF95" s="169"/>
      <c r="RDG95" s="169"/>
      <c r="RDH95" s="169"/>
      <c r="RDI95" s="169"/>
      <c r="RDJ95" s="169"/>
      <c r="RDK95" s="169"/>
      <c r="RDL95" s="169"/>
      <c r="RDM95" s="169"/>
      <c r="RDN95" s="169"/>
      <c r="RDO95" s="169"/>
      <c r="RDP95" s="169"/>
      <c r="RDQ95" s="169"/>
      <c r="RDR95" s="169"/>
      <c r="RDS95" s="169"/>
      <c r="RDT95" s="169"/>
      <c r="RDU95" s="169"/>
      <c r="RDV95" s="169"/>
      <c r="RDW95" s="169"/>
      <c r="RDX95" s="169"/>
      <c r="RDY95" s="169"/>
      <c r="RDZ95" s="169"/>
      <c r="REA95" s="169"/>
      <c r="REB95" s="169"/>
      <c r="REC95" s="169"/>
      <c r="RED95" s="169"/>
      <c r="REE95" s="169"/>
      <c r="REF95" s="169"/>
      <c r="REG95" s="169"/>
      <c r="REH95" s="169"/>
      <c r="REI95" s="169"/>
      <c r="REJ95" s="169"/>
      <c r="REK95" s="169"/>
      <c r="REL95" s="169"/>
      <c r="REM95" s="169"/>
      <c r="REN95" s="169"/>
      <c r="REO95" s="169"/>
      <c r="REP95" s="169"/>
      <c r="REQ95" s="169"/>
      <c r="RER95" s="169"/>
      <c r="RES95" s="169"/>
      <c r="RET95" s="169"/>
      <c r="REU95" s="169"/>
      <c r="REV95" s="169"/>
      <c r="REW95" s="169"/>
      <c r="REX95" s="169"/>
      <c r="REY95" s="169"/>
      <c r="REZ95" s="169"/>
      <c r="RFA95" s="169"/>
      <c r="RFB95" s="169"/>
      <c r="RFC95" s="169"/>
      <c r="RFD95" s="169"/>
      <c r="RFE95" s="169"/>
      <c r="RFF95" s="169"/>
      <c r="RFG95" s="169"/>
      <c r="RFH95" s="169"/>
      <c r="RFI95" s="169"/>
      <c r="RFJ95" s="169"/>
      <c r="RFK95" s="169"/>
      <c r="RFL95" s="169"/>
      <c r="RFM95" s="169"/>
      <c r="RFN95" s="169"/>
      <c r="RFO95" s="169"/>
      <c r="RFP95" s="169"/>
      <c r="RFQ95" s="169"/>
      <c r="RFR95" s="169"/>
      <c r="RFS95" s="169"/>
      <c r="RFT95" s="169"/>
      <c r="RFU95" s="169"/>
      <c r="RFV95" s="169"/>
      <c r="RFW95" s="169"/>
      <c r="RFX95" s="169"/>
      <c r="RFY95" s="169"/>
      <c r="RFZ95" s="169"/>
      <c r="RGA95" s="169"/>
      <c r="RGB95" s="169"/>
      <c r="RGC95" s="169"/>
      <c r="RGD95" s="169"/>
      <c r="RGE95" s="169"/>
      <c r="RGF95" s="169"/>
      <c r="RGG95" s="169"/>
      <c r="RGH95" s="169"/>
      <c r="RGI95" s="169"/>
      <c r="RGJ95" s="169"/>
      <c r="RGK95" s="169"/>
      <c r="RGL95" s="169"/>
      <c r="RGM95" s="169"/>
      <c r="RGN95" s="169"/>
      <c r="RGO95" s="169"/>
      <c r="RGP95" s="169"/>
      <c r="RGQ95" s="169"/>
      <c r="RGR95" s="169"/>
      <c r="RGS95" s="169"/>
      <c r="RGT95" s="169"/>
      <c r="RGU95" s="169"/>
      <c r="RGV95" s="169"/>
      <c r="RGW95" s="169"/>
      <c r="RGX95" s="169"/>
      <c r="RGY95" s="169"/>
      <c r="RGZ95" s="169"/>
      <c r="RHA95" s="169"/>
      <c r="RHB95" s="169"/>
      <c r="RHC95" s="169"/>
      <c r="RHD95" s="169"/>
      <c r="RHE95" s="169"/>
      <c r="RHF95" s="169"/>
      <c r="RHG95" s="169"/>
      <c r="RHH95" s="169"/>
      <c r="RHI95" s="169"/>
      <c r="RHJ95" s="169"/>
      <c r="RHK95" s="169"/>
      <c r="RHL95" s="169"/>
      <c r="RHM95" s="169"/>
      <c r="RHN95" s="169"/>
      <c r="RHO95" s="169"/>
      <c r="RHP95" s="169"/>
      <c r="RHQ95" s="169"/>
      <c r="RHR95" s="169"/>
      <c r="RHS95" s="169"/>
      <c r="RHT95" s="169"/>
      <c r="RHU95" s="169"/>
      <c r="RHV95" s="169"/>
      <c r="RHW95" s="169"/>
      <c r="RHX95" s="169"/>
      <c r="RHY95" s="169"/>
      <c r="RHZ95" s="169"/>
      <c r="RIA95" s="169"/>
      <c r="RIB95" s="169"/>
      <c r="RIC95" s="169"/>
      <c r="RID95" s="169"/>
      <c r="RIE95" s="169"/>
      <c r="RIF95" s="169"/>
      <c r="RIG95" s="169"/>
      <c r="RIH95" s="169"/>
      <c r="RII95" s="169"/>
      <c r="RIJ95" s="169"/>
      <c r="RIK95" s="169"/>
      <c r="RIL95" s="169"/>
      <c r="RIM95" s="169"/>
      <c r="RIN95" s="169"/>
      <c r="RIO95" s="169"/>
      <c r="RIP95" s="169"/>
      <c r="RIQ95" s="169"/>
      <c r="RIR95" s="169"/>
      <c r="RIS95" s="169"/>
      <c r="RIT95" s="169"/>
      <c r="RIU95" s="169"/>
      <c r="RIV95" s="169"/>
      <c r="RIW95" s="169"/>
      <c r="RIX95" s="169"/>
      <c r="RIY95" s="169"/>
      <c r="RIZ95" s="169"/>
      <c r="RJA95" s="169"/>
      <c r="RJB95" s="169"/>
      <c r="RJC95" s="169"/>
      <c r="RJD95" s="169"/>
      <c r="RJE95" s="169"/>
      <c r="RJF95" s="169"/>
      <c r="RJG95" s="169"/>
      <c r="RJH95" s="169"/>
      <c r="RJI95" s="169"/>
      <c r="RJJ95" s="169"/>
      <c r="RJK95" s="169"/>
      <c r="RJL95" s="169"/>
      <c r="RJM95" s="169"/>
      <c r="RJN95" s="169"/>
      <c r="RJO95" s="169"/>
      <c r="RJP95" s="169"/>
      <c r="RJQ95" s="169"/>
      <c r="RJR95" s="169"/>
      <c r="RJS95" s="169"/>
      <c r="RJT95" s="169"/>
      <c r="RJU95" s="169"/>
      <c r="RJV95" s="169"/>
      <c r="RJW95" s="169"/>
      <c r="RJX95" s="169"/>
      <c r="RJY95" s="169"/>
      <c r="RJZ95" s="169"/>
      <c r="RKA95" s="169"/>
      <c r="RKB95" s="169"/>
      <c r="RKC95" s="169"/>
      <c r="RKD95" s="169"/>
      <c r="RKE95" s="169"/>
      <c r="RKF95" s="169"/>
      <c r="RKG95" s="169"/>
      <c r="RKH95" s="169"/>
      <c r="RKI95" s="169"/>
      <c r="RKJ95" s="169"/>
      <c r="RKK95" s="169"/>
      <c r="RKL95" s="169"/>
      <c r="RKM95" s="169"/>
      <c r="RKN95" s="169"/>
      <c r="RKO95" s="169"/>
      <c r="RKP95" s="169"/>
      <c r="RKQ95" s="169"/>
      <c r="RKR95" s="169"/>
      <c r="RKS95" s="169"/>
      <c r="RKT95" s="169"/>
      <c r="RKU95" s="169"/>
      <c r="RKV95" s="169"/>
      <c r="RKW95" s="169"/>
      <c r="RKX95" s="169"/>
      <c r="RKY95" s="169"/>
      <c r="RKZ95" s="169"/>
      <c r="RLA95" s="169"/>
      <c r="RLB95" s="169"/>
      <c r="RLC95" s="169"/>
      <c r="RLD95" s="169"/>
      <c r="RLE95" s="169"/>
      <c r="RLF95" s="169"/>
      <c r="RLG95" s="169"/>
      <c r="RLH95" s="169"/>
      <c r="RLI95" s="169"/>
      <c r="RLJ95" s="169"/>
      <c r="RLK95" s="169"/>
      <c r="RLL95" s="169"/>
      <c r="RLM95" s="169"/>
      <c r="RLN95" s="169"/>
      <c r="RLO95" s="169"/>
      <c r="RLP95" s="169"/>
      <c r="RLQ95" s="169"/>
      <c r="RLR95" s="169"/>
      <c r="RLS95" s="169"/>
      <c r="RLT95" s="169"/>
      <c r="RLU95" s="169"/>
      <c r="RLV95" s="169"/>
      <c r="RLW95" s="169"/>
      <c r="RLX95" s="169"/>
      <c r="RLY95" s="169"/>
      <c r="RLZ95" s="169"/>
      <c r="RMA95" s="169"/>
      <c r="RMB95" s="169"/>
      <c r="RMC95" s="169"/>
      <c r="RMD95" s="169"/>
      <c r="RME95" s="169"/>
      <c r="RMF95" s="169"/>
      <c r="RMG95" s="169"/>
      <c r="RMH95" s="169"/>
      <c r="RMI95" s="169"/>
      <c r="RMJ95" s="169"/>
      <c r="RMK95" s="169"/>
      <c r="RML95" s="169"/>
      <c r="RMM95" s="169"/>
      <c r="RMN95" s="169"/>
      <c r="RMO95" s="169"/>
      <c r="RMP95" s="169"/>
      <c r="RMQ95" s="169"/>
      <c r="RMR95" s="169"/>
      <c r="RMS95" s="169"/>
      <c r="RMT95" s="169"/>
      <c r="RMU95" s="169"/>
      <c r="RMV95" s="169"/>
      <c r="RMW95" s="169"/>
      <c r="RMX95" s="169"/>
      <c r="RMY95" s="169"/>
      <c r="RMZ95" s="169"/>
      <c r="RNA95" s="169"/>
      <c r="RNB95" s="169"/>
      <c r="RNC95" s="169"/>
      <c r="RND95" s="169"/>
      <c r="RNE95" s="169"/>
      <c r="RNF95" s="169"/>
      <c r="RNG95" s="169"/>
      <c r="RNH95" s="169"/>
      <c r="RNI95" s="169"/>
      <c r="RNJ95" s="169"/>
      <c r="RNK95" s="169"/>
      <c r="RNL95" s="169"/>
      <c r="RNM95" s="169"/>
      <c r="RNN95" s="169"/>
      <c r="RNO95" s="169"/>
      <c r="RNP95" s="169"/>
      <c r="RNQ95" s="169"/>
      <c r="RNR95" s="169"/>
      <c r="RNS95" s="169"/>
      <c r="RNT95" s="169"/>
      <c r="RNU95" s="169"/>
      <c r="RNV95" s="169"/>
      <c r="RNW95" s="169"/>
      <c r="RNX95" s="169"/>
      <c r="RNY95" s="169"/>
      <c r="RNZ95" s="169"/>
      <c r="ROA95" s="169"/>
      <c r="ROB95" s="169"/>
      <c r="ROC95" s="169"/>
      <c r="ROD95" s="169"/>
      <c r="ROE95" s="169"/>
      <c r="ROF95" s="169"/>
      <c r="ROG95" s="169"/>
      <c r="ROH95" s="169"/>
      <c r="ROI95" s="169"/>
      <c r="ROJ95" s="169"/>
      <c r="ROK95" s="169"/>
      <c r="ROL95" s="169"/>
      <c r="ROM95" s="169"/>
      <c r="RON95" s="169"/>
      <c r="ROO95" s="169"/>
      <c r="ROP95" s="169"/>
      <c r="ROQ95" s="169"/>
      <c r="ROR95" s="169"/>
      <c r="ROS95" s="169"/>
      <c r="ROT95" s="169"/>
      <c r="ROU95" s="169"/>
      <c r="ROV95" s="169"/>
      <c r="ROW95" s="169"/>
      <c r="ROX95" s="169"/>
      <c r="ROY95" s="169"/>
      <c r="ROZ95" s="169"/>
      <c r="RPA95" s="169"/>
      <c r="RPB95" s="169"/>
      <c r="RPC95" s="169"/>
      <c r="RPD95" s="169"/>
      <c r="RPE95" s="169"/>
      <c r="RPF95" s="169"/>
      <c r="RPG95" s="169"/>
      <c r="RPH95" s="169"/>
      <c r="RPI95" s="169"/>
      <c r="RPJ95" s="169"/>
      <c r="RPK95" s="169"/>
      <c r="RPL95" s="169"/>
      <c r="RPM95" s="169"/>
      <c r="RPN95" s="169"/>
      <c r="RPO95" s="169"/>
      <c r="RPP95" s="169"/>
      <c r="RPQ95" s="169"/>
      <c r="RPR95" s="169"/>
      <c r="RPS95" s="169"/>
      <c r="RPT95" s="169"/>
      <c r="RPU95" s="169"/>
      <c r="RPV95" s="169"/>
      <c r="RPW95" s="169"/>
      <c r="RPX95" s="169"/>
      <c r="RPY95" s="169"/>
      <c r="RPZ95" s="169"/>
      <c r="RQA95" s="169"/>
      <c r="RQB95" s="169"/>
      <c r="RQC95" s="169"/>
      <c r="RQD95" s="169"/>
      <c r="RQE95" s="169"/>
      <c r="RQF95" s="169"/>
      <c r="RQG95" s="169"/>
      <c r="RQH95" s="169"/>
      <c r="RQI95" s="169"/>
      <c r="RQJ95" s="169"/>
      <c r="RQK95" s="169"/>
      <c r="RQL95" s="169"/>
      <c r="RQM95" s="169"/>
      <c r="RQN95" s="169"/>
      <c r="RQO95" s="169"/>
      <c r="RQP95" s="169"/>
      <c r="RQQ95" s="169"/>
      <c r="RQR95" s="169"/>
      <c r="RQS95" s="169"/>
      <c r="RQT95" s="169"/>
      <c r="RQU95" s="169"/>
      <c r="RQV95" s="169"/>
      <c r="RQW95" s="169"/>
      <c r="RQX95" s="169"/>
      <c r="RQY95" s="169"/>
      <c r="RQZ95" s="169"/>
      <c r="RRA95" s="169"/>
      <c r="RRB95" s="169"/>
      <c r="RRC95" s="169"/>
      <c r="RRD95" s="169"/>
      <c r="RRE95" s="169"/>
      <c r="RRF95" s="169"/>
      <c r="RRG95" s="169"/>
      <c r="RRH95" s="169"/>
      <c r="RRI95" s="169"/>
      <c r="RRJ95" s="169"/>
      <c r="RRK95" s="169"/>
      <c r="RRL95" s="169"/>
      <c r="RRM95" s="169"/>
      <c r="RRN95" s="169"/>
      <c r="RRO95" s="169"/>
      <c r="RRP95" s="169"/>
      <c r="RRQ95" s="169"/>
      <c r="RRR95" s="169"/>
      <c r="RRS95" s="169"/>
      <c r="RRT95" s="169"/>
      <c r="RRU95" s="169"/>
      <c r="RRV95" s="169"/>
      <c r="RRW95" s="169"/>
      <c r="RRX95" s="169"/>
      <c r="RRY95" s="169"/>
      <c r="RRZ95" s="169"/>
      <c r="RSA95" s="169"/>
      <c r="RSB95" s="169"/>
      <c r="RSC95" s="169"/>
      <c r="RSD95" s="169"/>
      <c r="RSE95" s="169"/>
      <c r="RSF95" s="169"/>
      <c r="RSG95" s="169"/>
      <c r="RSH95" s="169"/>
      <c r="RSI95" s="169"/>
      <c r="RSJ95" s="169"/>
      <c r="RSK95" s="169"/>
      <c r="RSL95" s="169"/>
      <c r="RSM95" s="169"/>
      <c r="RSN95" s="169"/>
      <c r="RSO95" s="169"/>
      <c r="RSP95" s="169"/>
      <c r="RSQ95" s="169"/>
      <c r="RSR95" s="169"/>
      <c r="RSS95" s="169"/>
      <c r="RST95" s="169"/>
      <c r="RSU95" s="169"/>
      <c r="RSV95" s="169"/>
      <c r="RSW95" s="169"/>
      <c r="RSX95" s="169"/>
      <c r="RSY95" s="169"/>
      <c r="RSZ95" s="169"/>
      <c r="RTA95" s="169"/>
      <c r="RTB95" s="169"/>
      <c r="RTC95" s="169"/>
      <c r="RTD95" s="169"/>
      <c r="RTE95" s="169"/>
      <c r="RTF95" s="169"/>
      <c r="RTG95" s="169"/>
      <c r="RTH95" s="169"/>
      <c r="RTI95" s="169"/>
      <c r="RTJ95" s="169"/>
      <c r="RTK95" s="169"/>
      <c r="RTL95" s="169"/>
      <c r="RTM95" s="169"/>
      <c r="RTN95" s="169"/>
      <c r="RTO95" s="169"/>
      <c r="RTP95" s="169"/>
      <c r="RTQ95" s="169"/>
      <c r="RTR95" s="169"/>
      <c r="RTS95" s="169"/>
      <c r="RTT95" s="169"/>
      <c r="RTU95" s="169"/>
      <c r="RTV95" s="169"/>
      <c r="RTW95" s="169"/>
      <c r="RTX95" s="169"/>
      <c r="RTY95" s="169"/>
      <c r="RTZ95" s="169"/>
      <c r="RUA95" s="169"/>
      <c r="RUB95" s="169"/>
      <c r="RUC95" s="169"/>
      <c r="RUD95" s="169"/>
      <c r="RUE95" s="169"/>
      <c r="RUF95" s="169"/>
      <c r="RUG95" s="169"/>
      <c r="RUH95" s="169"/>
      <c r="RUI95" s="169"/>
      <c r="RUJ95" s="169"/>
      <c r="RUK95" s="169"/>
      <c r="RUL95" s="169"/>
      <c r="RUM95" s="169"/>
      <c r="RUN95" s="169"/>
      <c r="RUO95" s="169"/>
      <c r="RUP95" s="169"/>
      <c r="RUQ95" s="169"/>
      <c r="RUR95" s="169"/>
      <c r="RUS95" s="169"/>
      <c r="RUT95" s="169"/>
      <c r="RUU95" s="169"/>
      <c r="RUV95" s="169"/>
      <c r="RUW95" s="169"/>
      <c r="RUX95" s="169"/>
      <c r="RUY95" s="169"/>
      <c r="RUZ95" s="169"/>
      <c r="RVA95" s="169"/>
      <c r="RVB95" s="169"/>
      <c r="RVC95" s="169"/>
      <c r="RVD95" s="169"/>
      <c r="RVE95" s="169"/>
      <c r="RVF95" s="169"/>
      <c r="RVG95" s="169"/>
      <c r="RVH95" s="169"/>
      <c r="RVI95" s="169"/>
      <c r="RVJ95" s="169"/>
      <c r="RVK95" s="169"/>
      <c r="RVL95" s="169"/>
      <c r="RVM95" s="169"/>
      <c r="RVN95" s="169"/>
      <c r="RVO95" s="169"/>
      <c r="RVP95" s="169"/>
      <c r="RVQ95" s="169"/>
      <c r="RVR95" s="169"/>
      <c r="RVS95" s="169"/>
      <c r="RVT95" s="169"/>
      <c r="RVU95" s="169"/>
      <c r="RVV95" s="169"/>
      <c r="RVW95" s="169"/>
      <c r="RVX95" s="169"/>
      <c r="RVY95" s="169"/>
      <c r="RVZ95" s="169"/>
      <c r="RWA95" s="169"/>
      <c r="RWB95" s="169"/>
      <c r="RWC95" s="169"/>
      <c r="RWD95" s="169"/>
      <c r="RWE95" s="169"/>
      <c r="RWF95" s="169"/>
      <c r="RWG95" s="169"/>
      <c r="RWH95" s="169"/>
      <c r="RWI95" s="169"/>
      <c r="RWJ95" s="169"/>
      <c r="RWK95" s="169"/>
      <c r="RWL95" s="169"/>
      <c r="RWM95" s="169"/>
      <c r="RWN95" s="169"/>
      <c r="RWO95" s="169"/>
      <c r="RWP95" s="169"/>
      <c r="RWQ95" s="169"/>
      <c r="RWR95" s="169"/>
      <c r="RWS95" s="169"/>
      <c r="RWT95" s="169"/>
      <c r="RWU95" s="169"/>
      <c r="RWV95" s="169"/>
      <c r="RWW95" s="169"/>
      <c r="RWX95" s="169"/>
      <c r="RWY95" s="169"/>
      <c r="RWZ95" s="169"/>
      <c r="RXA95" s="169"/>
      <c r="RXB95" s="169"/>
      <c r="RXC95" s="169"/>
      <c r="RXD95" s="169"/>
      <c r="RXE95" s="169"/>
      <c r="RXF95" s="169"/>
      <c r="RXG95" s="169"/>
      <c r="RXH95" s="169"/>
      <c r="RXI95" s="169"/>
      <c r="RXJ95" s="169"/>
      <c r="RXK95" s="169"/>
      <c r="RXL95" s="169"/>
      <c r="RXM95" s="169"/>
      <c r="RXN95" s="169"/>
      <c r="RXO95" s="169"/>
      <c r="RXP95" s="169"/>
      <c r="RXQ95" s="169"/>
      <c r="RXR95" s="169"/>
      <c r="RXS95" s="169"/>
      <c r="RXT95" s="169"/>
      <c r="RXU95" s="169"/>
      <c r="RXV95" s="169"/>
      <c r="RXW95" s="169"/>
      <c r="RXX95" s="169"/>
      <c r="RXY95" s="169"/>
      <c r="RXZ95" s="169"/>
      <c r="RYA95" s="169"/>
      <c r="RYB95" s="169"/>
      <c r="RYC95" s="169"/>
      <c r="RYD95" s="169"/>
      <c r="RYE95" s="169"/>
      <c r="RYF95" s="169"/>
      <c r="RYG95" s="169"/>
      <c r="RYH95" s="169"/>
      <c r="RYI95" s="169"/>
      <c r="RYJ95" s="169"/>
      <c r="RYK95" s="169"/>
      <c r="RYL95" s="169"/>
      <c r="RYM95" s="169"/>
      <c r="RYN95" s="169"/>
      <c r="RYO95" s="169"/>
      <c r="RYP95" s="169"/>
      <c r="RYQ95" s="169"/>
      <c r="RYR95" s="169"/>
      <c r="RYS95" s="169"/>
      <c r="RYT95" s="169"/>
      <c r="RYU95" s="169"/>
      <c r="RYV95" s="169"/>
      <c r="RYW95" s="169"/>
      <c r="RYX95" s="169"/>
      <c r="RYY95" s="169"/>
      <c r="RYZ95" s="169"/>
      <c r="RZA95" s="169"/>
      <c r="RZB95" s="169"/>
      <c r="RZC95" s="169"/>
      <c r="RZD95" s="169"/>
      <c r="RZE95" s="169"/>
      <c r="RZF95" s="169"/>
      <c r="RZG95" s="169"/>
      <c r="RZH95" s="169"/>
      <c r="RZI95" s="169"/>
      <c r="RZJ95" s="169"/>
      <c r="RZK95" s="169"/>
      <c r="RZL95" s="169"/>
      <c r="RZM95" s="169"/>
      <c r="RZN95" s="169"/>
      <c r="RZO95" s="169"/>
      <c r="RZP95" s="169"/>
      <c r="RZQ95" s="169"/>
      <c r="RZR95" s="169"/>
      <c r="RZS95" s="169"/>
      <c r="RZT95" s="169"/>
      <c r="RZU95" s="169"/>
      <c r="RZV95" s="169"/>
      <c r="RZW95" s="169"/>
      <c r="RZX95" s="169"/>
      <c r="RZY95" s="169"/>
      <c r="RZZ95" s="169"/>
      <c r="SAA95" s="169"/>
      <c r="SAB95" s="169"/>
      <c r="SAC95" s="169"/>
      <c r="SAD95" s="169"/>
      <c r="SAE95" s="169"/>
      <c r="SAF95" s="169"/>
      <c r="SAG95" s="169"/>
      <c r="SAH95" s="169"/>
      <c r="SAI95" s="169"/>
      <c r="SAJ95" s="169"/>
      <c r="SAK95" s="169"/>
      <c r="SAL95" s="169"/>
      <c r="SAM95" s="169"/>
      <c r="SAN95" s="169"/>
      <c r="SAO95" s="169"/>
      <c r="SAP95" s="169"/>
      <c r="SAQ95" s="169"/>
      <c r="SAR95" s="169"/>
      <c r="SAS95" s="169"/>
      <c r="SAT95" s="169"/>
      <c r="SAU95" s="169"/>
      <c r="SAV95" s="169"/>
      <c r="SAW95" s="169"/>
      <c r="SAX95" s="169"/>
      <c r="SAY95" s="169"/>
      <c r="SAZ95" s="169"/>
      <c r="SBA95" s="169"/>
      <c r="SBB95" s="169"/>
      <c r="SBC95" s="169"/>
      <c r="SBD95" s="169"/>
      <c r="SBE95" s="169"/>
      <c r="SBF95" s="169"/>
      <c r="SBG95" s="169"/>
      <c r="SBH95" s="169"/>
      <c r="SBI95" s="169"/>
      <c r="SBJ95" s="169"/>
      <c r="SBK95" s="169"/>
      <c r="SBL95" s="169"/>
      <c r="SBM95" s="169"/>
      <c r="SBN95" s="169"/>
      <c r="SBO95" s="169"/>
      <c r="SBP95" s="169"/>
      <c r="SBQ95" s="169"/>
      <c r="SBR95" s="169"/>
      <c r="SBS95" s="169"/>
      <c r="SBT95" s="169"/>
      <c r="SBU95" s="169"/>
      <c r="SBV95" s="169"/>
      <c r="SBW95" s="169"/>
      <c r="SBX95" s="169"/>
      <c r="SBY95" s="169"/>
      <c r="SBZ95" s="169"/>
      <c r="SCA95" s="169"/>
      <c r="SCB95" s="169"/>
      <c r="SCC95" s="169"/>
      <c r="SCD95" s="169"/>
      <c r="SCE95" s="169"/>
      <c r="SCF95" s="169"/>
      <c r="SCG95" s="169"/>
      <c r="SCH95" s="169"/>
      <c r="SCI95" s="169"/>
      <c r="SCJ95" s="169"/>
      <c r="SCK95" s="169"/>
      <c r="SCL95" s="169"/>
      <c r="SCM95" s="169"/>
      <c r="SCN95" s="169"/>
      <c r="SCO95" s="169"/>
      <c r="SCP95" s="169"/>
      <c r="SCQ95" s="169"/>
      <c r="SCR95" s="169"/>
      <c r="SCS95" s="169"/>
      <c r="SCT95" s="169"/>
      <c r="SCU95" s="169"/>
      <c r="SCV95" s="169"/>
      <c r="SCW95" s="169"/>
      <c r="SCX95" s="169"/>
      <c r="SCY95" s="169"/>
      <c r="SCZ95" s="169"/>
      <c r="SDA95" s="169"/>
      <c r="SDB95" s="169"/>
      <c r="SDC95" s="169"/>
      <c r="SDD95" s="169"/>
      <c r="SDE95" s="169"/>
      <c r="SDF95" s="169"/>
      <c r="SDG95" s="169"/>
      <c r="SDH95" s="169"/>
      <c r="SDI95" s="169"/>
      <c r="SDJ95" s="169"/>
      <c r="SDK95" s="169"/>
      <c r="SDL95" s="169"/>
      <c r="SDM95" s="169"/>
      <c r="SDN95" s="169"/>
      <c r="SDO95" s="169"/>
      <c r="SDP95" s="169"/>
      <c r="SDQ95" s="169"/>
      <c r="SDR95" s="169"/>
      <c r="SDS95" s="169"/>
      <c r="SDT95" s="169"/>
      <c r="SDU95" s="169"/>
      <c r="SDV95" s="169"/>
      <c r="SDW95" s="169"/>
      <c r="SDX95" s="169"/>
      <c r="SDY95" s="169"/>
      <c r="SDZ95" s="169"/>
      <c r="SEA95" s="169"/>
      <c r="SEB95" s="169"/>
      <c r="SEC95" s="169"/>
      <c r="SED95" s="169"/>
      <c r="SEE95" s="169"/>
      <c r="SEF95" s="169"/>
      <c r="SEG95" s="169"/>
      <c r="SEH95" s="169"/>
      <c r="SEI95" s="169"/>
      <c r="SEJ95" s="169"/>
      <c r="SEK95" s="169"/>
      <c r="SEL95" s="169"/>
      <c r="SEM95" s="169"/>
      <c r="SEN95" s="169"/>
      <c r="SEO95" s="169"/>
      <c r="SEP95" s="169"/>
      <c r="SEQ95" s="169"/>
      <c r="SER95" s="169"/>
      <c r="SES95" s="169"/>
      <c r="SET95" s="169"/>
      <c r="SEU95" s="169"/>
      <c r="SEV95" s="169"/>
      <c r="SEW95" s="169"/>
      <c r="SEX95" s="169"/>
      <c r="SEY95" s="169"/>
      <c r="SEZ95" s="169"/>
      <c r="SFA95" s="169"/>
      <c r="SFB95" s="169"/>
      <c r="SFC95" s="169"/>
      <c r="SFD95" s="169"/>
      <c r="SFE95" s="169"/>
      <c r="SFF95" s="169"/>
      <c r="SFG95" s="169"/>
      <c r="SFH95" s="169"/>
      <c r="SFI95" s="169"/>
      <c r="SFJ95" s="169"/>
      <c r="SFK95" s="169"/>
      <c r="SFL95" s="169"/>
      <c r="SFM95" s="169"/>
      <c r="SFN95" s="169"/>
      <c r="SFO95" s="169"/>
      <c r="SFP95" s="169"/>
      <c r="SFQ95" s="169"/>
      <c r="SFR95" s="169"/>
      <c r="SFS95" s="169"/>
      <c r="SFT95" s="169"/>
      <c r="SFU95" s="169"/>
      <c r="SFV95" s="169"/>
      <c r="SFW95" s="169"/>
      <c r="SFX95" s="169"/>
      <c r="SFY95" s="169"/>
      <c r="SFZ95" s="169"/>
      <c r="SGA95" s="169"/>
      <c r="SGB95" s="169"/>
      <c r="SGC95" s="169"/>
      <c r="SGD95" s="169"/>
      <c r="SGE95" s="169"/>
      <c r="SGF95" s="169"/>
      <c r="SGG95" s="169"/>
      <c r="SGH95" s="169"/>
      <c r="SGI95" s="169"/>
      <c r="SGJ95" s="169"/>
      <c r="SGK95" s="169"/>
      <c r="SGL95" s="169"/>
      <c r="SGM95" s="169"/>
      <c r="SGN95" s="169"/>
      <c r="SGO95" s="169"/>
      <c r="SGP95" s="169"/>
      <c r="SGQ95" s="169"/>
      <c r="SGR95" s="169"/>
      <c r="SGS95" s="169"/>
      <c r="SGT95" s="169"/>
      <c r="SGU95" s="169"/>
      <c r="SGV95" s="169"/>
      <c r="SGW95" s="169"/>
      <c r="SGX95" s="169"/>
      <c r="SGY95" s="169"/>
      <c r="SGZ95" s="169"/>
      <c r="SHA95" s="169"/>
      <c r="SHB95" s="169"/>
      <c r="SHC95" s="169"/>
      <c r="SHD95" s="169"/>
      <c r="SHE95" s="169"/>
      <c r="SHF95" s="169"/>
      <c r="SHG95" s="169"/>
      <c r="SHH95" s="169"/>
      <c r="SHI95" s="169"/>
      <c r="SHJ95" s="169"/>
      <c r="SHK95" s="169"/>
      <c r="SHL95" s="169"/>
      <c r="SHM95" s="169"/>
      <c r="SHN95" s="169"/>
      <c r="SHO95" s="169"/>
      <c r="SHP95" s="169"/>
      <c r="SHQ95" s="169"/>
      <c r="SHR95" s="169"/>
      <c r="SHS95" s="169"/>
      <c r="SHT95" s="169"/>
      <c r="SHU95" s="169"/>
      <c r="SHV95" s="169"/>
      <c r="SHW95" s="169"/>
      <c r="SHX95" s="169"/>
      <c r="SHY95" s="169"/>
      <c r="SHZ95" s="169"/>
      <c r="SIA95" s="169"/>
      <c r="SIB95" s="169"/>
      <c r="SIC95" s="169"/>
      <c r="SID95" s="169"/>
      <c r="SIE95" s="169"/>
      <c r="SIF95" s="169"/>
      <c r="SIG95" s="169"/>
      <c r="SIH95" s="169"/>
      <c r="SII95" s="169"/>
      <c r="SIJ95" s="169"/>
      <c r="SIK95" s="169"/>
      <c r="SIL95" s="169"/>
      <c r="SIM95" s="169"/>
      <c r="SIN95" s="169"/>
      <c r="SIO95" s="169"/>
      <c r="SIP95" s="169"/>
      <c r="SIQ95" s="169"/>
      <c r="SIR95" s="169"/>
      <c r="SIS95" s="169"/>
      <c r="SIT95" s="169"/>
      <c r="SIU95" s="169"/>
      <c r="SIV95" s="169"/>
      <c r="SIW95" s="169"/>
      <c r="SIX95" s="169"/>
      <c r="SIY95" s="169"/>
      <c r="SIZ95" s="169"/>
      <c r="SJA95" s="169"/>
      <c r="SJB95" s="169"/>
      <c r="SJC95" s="169"/>
      <c r="SJD95" s="169"/>
      <c r="SJE95" s="169"/>
      <c r="SJF95" s="169"/>
      <c r="SJG95" s="169"/>
      <c r="SJH95" s="169"/>
      <c r="SJI95" s="169"/>
      <c r="SJJ95" s="169"/>
      <c r="SJK95" s="169"/>
      <c r="SJL95" s="169"/>
      <c r="SJM95" s="169"/>
      <c r="SJN95" s="169"/>
      <c r="SJO95" s="169"/>
      <c r="SJP95" s="169"/>
      <c r="SJQ95" s="169"/>
      <c r="SJR95" s="169"/>
      <c r="SJS95" s="169"/>
      <c r="SJT95" s="169"/>
      <c r="SJU95" s="169"/>
      <c r="SJV95" s="169"/>
      <c r="SJW95" s="169"/>
      <c r="SJX95" s="169"/>
      <c r="SJY95" s="169"/>
      <c r="SJZ95" s="169"/>
      <c r="SKA95" s="169"/>
      <c r="SKB95" s="169"/>
      <c r="SKC95" s="169"/>
      <c r="SKD95" s="169"/>
      <c r="SKE95" s="169"/>
      <c r="SKF95" s="169"/>
      <c r="SKG95" s="169"/>
      <c r="SKH95" s="169"/>
      <c r="SKI95" s="169"/>
      <c r="SKJ95" s="169"/>
      <c r="SKK95" s="169"/>
      <c r="SKL95" s="169"/>
      <c r="SKM95" s="169"/>
      <c r="SKN95" s="169"/>
      <c r="SKO95" s="169"/>
      <c r="SKP95" s="169"/>
      <c r="SKQ95" s="169"/>
      <c r="SKR95" s="169"/>
      <c r="SKS95" s="169"/>
      <c r="SKT95" s="169"/>
      <c r="SKU95" s="169"/>
      <c r="SKV95" s="169"/>
      <c r="SKW95" s="169"/>
      <c r="SKX95" s="169"/>
      <c r="SKY95" s="169"/>
      <c r="SKZ95" s="169"/>
      <c r="SLA95" s="169"/>
      <c r="SLB95" s="169"/>
      <c r="SLC95" s="169"/>
      <c r="SLD95" s="169"/>
      <c r="SLE95" s="169"/>
      <c r="SLF95" s="169"/>
      <c r="SLG95" s="169"/>
      <c r="SLH95" s="169"/>
      <c r="SLI95" s="169"/>
      <c r="SLJ95" s="169"/>
      <c r="SLK95" s="169"/>
      <c r="SLL95" s="169"/>
      <c r="SLM95" s="169"/>
      <c r="SLN95" s="169"/>
      <c r="SLO95" s="169"/>
      <c r="SLP95" s="169"/>
      <c r="SLQ95" s="169"/>
      <c r="SLR95" s="169"/>
      <c r="SLS95" s="169"/>
      <c r="SLT95" s="169"/>
      <c r="SLU95" s="169"/>
      <c r="SLV95" s="169"/>
      <c r="SLW95" s="169"/>
      <c r="SLX95" s="169"/>
      <c r="SLY95" s="169"/>
      <c r="SLZ95" s="169"/>
      <c r="SMA95" s="169"/>
      <c r="SMB95" s="169"/>
      <c r="SMC95" s="169"/>
      <c r="SMD95" s="169"/>
      <c r="SME95" s="169"/>
      <c r="SMF95" s="169"/>
      <c r="SMG95" s="169"/>
      <c r="SMH95" s="169"/>
      <c r="SMI95" s="169"/>
      <c r="SMJ95" s="169"/>
      <c r="SMK95" s="169"/>
      <c r="SML95" s="169"/>
      <c r="SMM95" s="169"/>
      <c r="SMN95" s="169"/>
      <c r="SMO95" s="169"/>
      <c r="SMP95" s="169"/>
      <c r="SMQ95" s="169"/>
      <c r="SMR95" s="169"/>
      <c r="SMS95" s="169"/>
      <c r="SMT95" s="169"/>
      <c r="SMU95" s="169"/>
      <c r="SMV95" s="169"/>
      <c r="SMW95" s="169"/>
      <c r="SMX95" s="169"/>
      <c r="SMY95" s="169"/>
      <c r="SMZ95" s="169"/>
      <c r="SNA95" s="169"/>
      <c r="SNB95" s="169"/>
      <c r="SNC95" s="169"/>
      <c r="SND95" s="169"/>
      <c r="SNE95" s="169"/>
      <c r="SNF95" s="169"/>
      <c r="SNG95" s="169"/>
      <c r="SNH95" s="169"/>
      <c r="SNI95" s="169"/>
      <c r="SNJ95" s="169"/>
      <c r="SNK95" s="169"/>
      <c r="SNL95" s="169"/>
      <c r="SNM95" s="169"/>
      <c r="SNN95" s="169"/>
      <c r="SNO95" s="169"/>
      <c r="SNP95" s="169"/>
      <c r="SNQ95" s="169"/>
      <c r="SNR95" s="169"/>
      <c r="SNS95" s="169"/>
      <c r="SNT95" s="169"/>
      <c r="SNU95" s="169"/>
      <c r="SNV95" s="169"/>
      <c r="SNW95" s="169"/>
      <c r="SNX95" s="169"/>
      <c r="SNY95" s="169"/>
      <c r="SNZ95" s="169"/>
      <c r="SOA95" s="169"/>
      <c r="SOB95" s="169"/>
      <c r="SOC95" s="169"/>
      <c r="SOD95" s="169"/>
      <c r="SOE95" s="169"/>
      <c r="SOF95" s="169"/>
      <c r="SOG95" s="169"/>
      <c r="SOH95" s="169"/>
      <c r="SOI95" s="169"/>
      <c r="SOJ95" s="169"/>
      <c r="SOK95" s="169"/>
      <c r="SOL95" s="169"/>
      <c r="SOM95" s="169"/>
      <c r="SON95" s="169"/>
      <c r="SOO95" s="169"/>
      <c r="SOP95" s="169"/>
      <c r="SOQ95" s="169"/>
      <c r="SOR95" s="169"/>
      <c r="SOS95" s="169"/>
      <c r="SOT95" s="169"/>
      <c r="SOU95" s="169"/>
      <c r="SOV95" s="169"/>
      <c r="SOW95" s="169"/>
      <c r="SOX95" s="169"/>
      <c r="SOY95" s="169"/>
      <c r="SOZ95" s="169"/>
      <c r="SPA95" s="169"/>
      <c r="SPB95" s="169"/>
      <c r="SPC95" s="169"/>
      <c r="SPD95" s="169"/>
      <c r="SPE95" s="169"/>
      <c r="SPF95" s="169"/>
      <c r="SPG95" s="169"/>
      <c r="SPH95" s="169"/>
      <c r="SPI95" s="169"/>
      <c r="SPJ95" s="169"/>
      <c r="SPK95" s="169"/>
      <c r="SPL95" s="169"/>
      <c r="SPM95" s="169"/>
      <c r="SPN95" s="169"/>
      <c r="SPO95" s="169"/>
      <c r="SPP95" s="169"/>
      <c r="SPQ95" s="169"/>
      <c r="SPR95" s="169"/>
      <c r="SPS95" s="169"/>
      <c r="SPT95" s="169"/>
      <c r="SPU95" s="169"/>
      <c r="SPV95" s="169"/>
      <c r="SPW95" s="169"/>
      <c r="SPX95" s="169"/>
      <c r="SPY95" s="169"/>
      <c r="SPZ95" s="169"/>
      <c r="SQA95" s="169"/>
      <c r="SQB95" s="169"/>
      <c r="SQC95" s="169"/>
      <c r="SQD95" s="169"/>
      <c r="SQE95" s="169"/>
      <c r="SQF95" s="169"/>
      <c r="SQG95" s="169"/>
      <c r="SQH95" s="169"/>
      <c r="SQI95" s="169"/>
      <c r="SQJ95" s="169"/>
      <c r="SQK95" s="169"/>
      <c r="SQL95" s="169"/>
      <c r="SQM95" s="169"/>
      <c r="SQN95" s="169"/>
      <c r="SQO95" s="169"/>
      <c r="SQP95" s="169"/>
      <c r="SQQ95" s="169"/>
      <c r="SQR95" s="169"/>
      <c r="SQS95" s="169"/>
      <c r="SQT95" s="169"/>
      <c r="SQU95" s="169"/>
      <c r="SQV95" s="169"/>
      <c r="SQW95" s="169"/>
      <c r="SQX95" s="169"/>
      <c r="SQY95" s="169"/>
      <c r="SQZ95" s="169"/>
      <c r="SRA95" s="169"/>
      <c r="SRB95" s="169"/>
      <c r="SRC95" s="169"/>
      <c r="SRD95" s="169"/>
      <c r="SRE95" s="169"/>
      <c r="SRF95" s="169"/>
      <c r="SRG95" s="169"/>
      <c r="SRH95" s="169"/>
      <c r="SRI95" s="169"/>
      <c r="SRJ95" s="169"/>
      <c r="SRK95" s="169"/>
      <c r="SRL95" s="169"/>
      <c r="SRM95" s="169"/>
      <c r="SRN95" s="169"/>
      <c r="SRO95" s="169"/>
      <c r="SRP95" s="169"/>
      <c r="SRQ95" s="169"/>
      <c r="SRR95" s="169"/>
      <c r="SRS95" s="169"/>
      <c r="SRT95" s="169"/>
      <c r="SRU95" s="169"/>
      <c r="SRV95" s="169"/>
      <c r="SRW95" s="169"/>
      <c r="SRX95" s="169"/>
      <c r="SRY95" s="169"/>
      <c r="SRZ95" s="169"/>
      <c r="SSA95" s="169"/>
      <c r="SSB95" s="169"/>
      <c r="SSC95" s="169"/>
      <c r="SSD95" s="169"/>
      <c r="SSE95" s="169"/>
      <c r="SSF95" s="169"/>
      <c r="SSG95" s="169"/>
      <c r="SSH95" s="169"/>
      <c r="SSI95" s="169"/>
      <c r="SSJ95" s="169"/>
      <c r="SSK95" s="169"/>
      <c r="SSL95" s="169"/>
      <c r="SSM95" s="169"/>
      <c r="SSN95" s="169"/>
      <c r="SSO95" s="169"/>
      <c r="SSP95" s="169"/>
      <c r="SSQ95" s="169"/>
      <c r="SSR95" s="169"/>
      <c r="SSS95" s="169"/>
      <c r="SST95" s="169"/>
      <c r="SSU95" s="169"/>
      <c r="SSV95" s="169"/>
      <c r="SSW95" s="169"/>
      <c r="SSX95" s="169"/>
      <c r="SSY95" s="169"/>
      <c r="SSZ95" s="169"/>
      <c r="STA95" s="169"/>
      <c r="STB95" s="169"/>
      <c r="STC95" s="169"/>
      <c r="STD95" s="169"/>
      <c r="STE95" s="169"/>
      <c r="STF95" s="169"/>
      <c r="STG95" s="169"/>
      <c r="STH95" s="169"/>
      <c r="STI95" s="169"/>
      <c r="STJ95" s="169"/>
      <c r="STK95" s="169"/>
      <c r="STL95" s="169"/>
      <c r="STM95" s="169"/>
      <c r="STN95" s="169"/>
      <c r="STO95" s="169"/>
      <c r="STP95" s="169"/>
      <c r="STQ95" s="169"/>
      <c r="STR95" s="169"/>
      <c r="STS95" s="169"/>
      <c r="STT95" s="169"/>
      <c r="STU95" s="169"/>
      <c r="STV95" s="169"/>
      <c r="STW95" s="169"/>
      <c r="STX95" s="169"/>
      <c r="STY95" s="169"/>
      <c r="STZ95" s="169"/>
      <c r="SUA95" s="169"/>
      <c r="SUB95" s="169"/>
      <c r="SUC95" s="169"/>
      <c r="SUD95" s="169"/>
      <c r="SUE95" s="169"/>
      <c r="SUF95" s="169"/>
      <c r="SUG95" s="169"/>
      <c r="SUH95" s="169"/>
      <c r="SUI95" s="169"/>
      <c r="SUJ95" s="169"/>
      <c r="SUK95" s="169"/>
      <c r="SUL95" s="169"/>
      <c r="SUM95" s="169"/>
      <c r="SUN95" s="169"/>
      <c r="SUO95" s="169"/>
      <c r="SUP95" s="169"/>
      <c r="SUQ95" s="169"/>
      <c r="SUR95" s="169"/>
      <c r="SUS95" s="169"/>
      <c r="SUT95" s="169"/>
      <c r="SUU95" s="169"/>
      <c r="SUV95" s="169"/>
      <c r="SUW95" s="169"/>
      <c r="SUX95" s="169"/>
      <c r="SUY95" s="169"/>
      <c r="SUZ95" s="169"/>
      <c r="SVA95" s="169"/>
      <c r="SVB95" s="169"/>
      <c r="SVC95" s="169"/>
      <c r="SVD95" s="169"/>
      <c r="SVE95" s="169"/>
      <c r="SVF95" s="169"/>
      <c r="SVG95" s="169"/>
      <c r="SVH95" s="169"/>
      <c r="SVI95" s="169"/>
      <c r="SVJ95" s="169"/>
      <c r="SVK95" s="169"/>
      <c r="SVL95" s="169"/>
      <c r="SVM95" s="169"/>
      <c r="SVN95" s="169"/>
      <c r="SVO95" s="169"/>
      <c r="SVP95" s="169"/>
      <c r="SVQ95" s="169"/>
      <c r="SVR95" s="169"/>
      <c r="SVS95" s="169"/>
      <c r="SVT95" s="169"/>
      <c r="SVU95" s="169"/>
      <c r="SVV95" s="169"/>
      <c r="SVW95" s="169"/>
      <c r="SVX95" s="169"/>
      <c r="SVY95" s="169"/>
      <c r="SVZ95" s="169"/>
      <c r="SWA95" s="169"/>
      <c r="SWB95" s="169"/>
      <c r="SWC95" s="169"/>
      <c r="SWD95" s="169"/>
      <c r="SWE95" s="169"/>
      <c r="SWF95" s="169"/>
      <c r="SWG95" s="169"/>
      <c r="SWH95" s="169"/>
      <c r="SWI95" s="169"/>
      <c r="SWJ95" s="169"/>
      <c r="SWK95" s="169"/>
      <c r="SWL95" s="169"/>
      <c r="SWM95" s="169"/>
      <c r="SWN95" s="169"/>
      <c r="SWO95" s="169"/>
      <c r="SWP95" s="169"/>
      <c r="SWQ95" s="169"/>
      <c r="SWR95" s="169"/>
      <c r="SWS95" s="169"/>
      <c r="SWT95" s="169"/>
      <c r="SWU95" s="169"/>
      <c r="SWV95" s="169"/>
      <c r="SWW95" s="169"/>
      <c r="SWX95" s="169"/>
      <c r="SWY95" s="169"/>
      <c r="SWZ95" s="169"/>
      <c r="SXA95" s="169"/>
      <c r="SXB95" s="169"/>
      <c r="SXC95" s="169"/>
      <c r="SXD95" s="169"/>
      <c r="SXE95" s="169"/>
      <c r="SXF95" s="169"/>
      <c r="SXG95" s="169"/>
      <c r="SXH95" s="169"/>
      <c r="SXI95" s="169"/>
      <c r="SXJ95" s="169"/>
      <c r="SXK95" s="169"/>
      <c r="SXL95" s="169"/>
      <c r="SXM95" s="169"/>
      <c r="SXN95" s="169"/>
      <c r="SXO95" s="169"/>
      <c r="SXP95" s="169"/>
      <c r="SXQ95" s="169"/>
      <c r="SXR95" s="169"/>
      <c r="SXS95" s="169"/>
      <c r="SXT95" s="169"/>
      <c r="SXU95" s="169"/>
      <c r="SXV95" s="169"/>
      <c r="SXW95" s="169"/>
      <c r="SXX95" s="169"/>
      <c r="SXY95" s="169"/>
      <c r="SXZ95" s="169"/>
      <c r="SYA95" s="169"/>
      <c r="SYB95" s="169"/>
      <c r="SYC95" s="169"/>
      <c r="SYD95" s="169"/>
      <c r="SYE95" s="169"/>
      <c r="SYF95" s="169"/>
      <c r="SYG95" s="169"/>
      <c r="SYH95" s="169"/>
      <c r="SYI95" s="169"/>
      <c r="SYJ95" s="169"/>
      <c r="SYK95" s="169"/>
      <c r="SYL95" s="169"/>
      <c r="SYM95" s="169"/>
      <c r="SYN95" s="169"/>
      <c r="SYO95" s="169"/>
      <c r="SYP95" s="169"/>
      <c r="SYQ95" s="169"/>
      <c r="SYR95" s="169"/>
      <c r="SYS95" s="169"/>
      <c r="SYT95" s="169"/>
      <c r="SYU95" s="169"/>
      <c r="SYV95" s="169"/>
      <c r="SYW95" s="169"/>
      <c r="SYX95" s="169"/>
      <c r="SYY95" s="169"/>
      <c r="SYZ95" s="169"/>
      <c r="SZA95" s="169"/>
      <c r="SZB95" s="169"/>
      <c r="SZC95" s="169"/>
      <c r="SZD95" s="169"/>
      <c r="SZE95" s="169"/>
      <c r="SZF95" s="169"/>
      <c r="SZG95" s="169"/>
      <c r="SZH95" s="169"/>
      <c r="SZI95" s="169"/>
      <c r="SZJ95" s="169"/>
      <c r="SZK95" s="169"/>
      <c r="SZL95" s="169"/>
      <c r="SZM95" s="169"/>
      <c r="SZN95" s="169"/>
      <c r="SZO95" s="169"/>
      <c r="SZP95" s="169"/>
      <c r="SZQ95" s="169"/>
      <c r="SZR95" s="169"/>
      <c r="SZS95" s="169"/>
      <c r="SZT95" s="169"/>
      <c r="SZU95" s="169"/>
      <c r="SZV95" s="169"/>
      <c r="SZW95" s="169"/>
      <c r="SZX95" s="169"/>
      <c r="SZY95" s="169"/>
      <c r="SZZ95" s="169"/>
      <c r="TAA95" s="169"/>
      <c r="TAB95" s="169"/>
      <c r="TAC95" s="169"/>
      <c r="TAD95" s="169"/>
      <c r="TAE95" s="169"/>
      <c r="TAF95" s="169"/>
      <c r="TAG95" s="169"/>
      <c r="TAH95" s="169"/>
      <c r="TAI95" s="169"/>
      <c r="TAJ95" s="169"/>
      <c r="TAK95" s="169"/>
      <c r="TAL95" s="169"/>
      <c r="TAM95" s="169"/>
      <c r="TAN95" s="169"/>
      <c r="TAO95" s="169"/>
      <c r="TAP95" s="169"/>
      <c r="TAQ95" s="169"/>
      <c r="TAR95" s="169"/>
      <c r="TAS95" s="169"/>
      <c r="TAT95" s="169"/>
      <c r="TAU95" s="169"/>
      <c r="TAV95" s="169"/>
      <c r="TAW95" s="169"/>
      <c r="TAX95" s="169"/>
      <c r="TAY95" s="169"/>
      <c r="TAZ95" s="169"/>
      <c r="TBA95" s="169"/>
      <c r="TBB95" s="169"/>
      <c r="TBC95" s="169"/>
      <c r="TBD95" s="169"/>
      <c r="TBE95" s="169"/>
      <c r="TBF95" s="169"/>
      <c r="TBG95" s="169"/>
      <c r="TBH95" s="169"/>
      <c r="TBI95" s="169"/>
      <c r="TBJ95" s="169"/>
      <c r="TBK95" s="169"/>
      <c r="TBL95" s="169"/>
      <c r="TBM95" s="169"/>
      <c r="TBN95" s="169"/>
      <c r="TBO95" s="169"/>
      <c r="TBP95" s="169"/>
      <c r="TBQ95" s="169"/>
      <c r="TBR95" s="169"/>
      <c r="TBS95" s="169"/>
      <c r="TBT95" s="169"/>
      <c r="TBU95" s="169"/>
      <c r="TBV95" s="169"/>
      <c r="TBW95" s="169"/>
      <c r="TBX95" s="169"/>
      <c r="TBY95" s="169"/>
      <c r="TBZ95" s="169"/>
      <c r="TCA95" s="169"/>
      <c r="TCB95" s="169"/>
      <c r="TCC95" s="169"/>
      <c r="TCD95" s="169"/>
      <c r="TCE95" s="169"/>
      <c r="TCF95" s="169"/>
      <c r="TCG95" s="169"/>
      <c r="TCH95" s="169"/>
      <c r="TCI95" s="169"/>
      <c r="TCJ95" s="169"/>
      <c r="TCK95" s="169"/>
      <c r="TCL95" s="169"/>
      <c r="TCM95" s="169"/>
      <c r="TCN95" s="169"/>
      <c r="TCO95" s="169"/>
      <c r="TCP95" s="169"/>
      <c r="TCQ95" s="169"/>
      <c r="TCR95" s="169"/>
      <c r="TCS95" s="169"/>
      <c r="TCT95" s="169"/>
      <c r="TCU95" s="169"/>
      <c r="TCV95" s="169"/>
      <c r="TCW95" s="169"/>
      <c r="TCX95" s="169"/>
      <c r="TCY95" s="169"/>
      <c r="TCZ95" s="169"/>
      <c r="TDA95" s="169"/>
      <c r="TDB95" s="169"/>
      <c r="TDC95" s="169"/>
      <c r="TDD95" s="169"/>
      <c r="TDE95" s="169"/>
      <c r="TDF95" s="169"/>
      <c r="TDG95" s="169"/>
      <c r="TDH95" s="169"/>
      <c r="TDI95" s="169"/>
      <c r="TDJ95" s="169"/>
      <c r="TDK95" s="169"/>
      <c r="TDL95" s="169"/>
      <c r="TDM95" s="169"/>
      <c r="TDN95" s="169"/>
      <c r="TDO95" s="169"/>
      <c r="TDP95" s="169"/>
      <c r="TDQ95" s="169"/>
      <c r="TDR95" s="169"/>
      <c r="TDS95" s="169"/>
      <c r="TDT95" s="169"/>
      <c r="TDU95" s="169"/>
      <c r="TDV95" s="169"/>
      <c r="TDW95" s="169"/>
      <c r="TDX95" s="169"/>
      <c r="TDY95" s="169"/>
      <c r="TDZ95" s="169"/>
      <c r="TEA95" s="169"/>
      <c r="TEB95" s="169"/>
      <c r="TEC95" s="169"/>
      <c r="TED95" s="169"/>
      <c r="TEE95" s="169"/>
      <c r="TEF95" s="169"/>
      <c r="TEG95" s="169"/>
      <c r="TEH95" s="169"/>
      <c r="TEI95" s="169"/>
      <c r="TEJ95" s="169"/>
      <c r="TEK95" s="169"/>
      <c r="TEL95" s="169"/>
      <c r="TEM95" s="169"/>
      <c r="TEN95" s="169"/>
      <c r="TEO95" s="169"/>
      <c r="TEP95" s="169"/>
      <c r="TEQ95" s="169"/>
      <c r="TER95" s="169"/>
      <c r="TES95" s="169"/>
      <c r="TET95" s="169"/>
      <c r="TEU95" s="169"/>
      <c r="TEV95" s="169"/>
      <c r="TEW95" s="169"/>
      <c r="TEX95" s="169"/>
      <c r="TEY95" s="169"/>
      <c r="TEZ95" s="169"/>
      <c r="TFA95" s="169"/>
      <c r="TFB95" s="169"/>
      <c r="TFC95" s="169"/>
      <c r="TFD95" s="169"/>
      <c r="TFE95" s="169"/>
      <c r="TFF95" s="169"/>
      <c r="TFG95" s="169"/>
      <c r="TFH95" s="169"/>
      <c r="TFI95" s="169"/>
      <c r="TFJ95" s="169"/>
      <c r="TFK95" s="169"/>
      <c r="TFL95" s="169"/>
      <c r="TFM95" s="169"/>
      <c r="TFN95" s="169"/>
      <c r="TFO95" s="169"/>
      <c r="TFP95" s="169"/>
      <c r="TFQ95" s="169"/>
      <c r="TFR95" s="169"/>
      <c r="TFS95" s="169"/>
      <c r="TFT95" s="169"/>
      <c r="TFU95" s="169"/>
      <c r="TFV95" s="169"/>
      <c r="TFW95" s="169"/>
      <c r="TFX95" s="169"/>
      <c r="TFY95" s="169"/>
      <c r="TFZ95" s="169"/>
      <c r="TGA95" s="169"/>
      <c r="TGB95" s="169"/>
      <c r="TGC95" s="169"/>
      <c r="TGD95" s="169"/>
      <c r="TGE95" s="169"/>
      <c r="TGF95" s="169"/>
      <c r="TGG95" s="169"/>
      <c r="TGH95" s="169"/>
      <c r="TGI95" s="169"/>
      <c r="TGJ95" s="169"/>
      <c r="TGK95" s="169"/>
      <c r="TGL95" s="169"/>
      <c r="TGM95" s="169"/>
      <c r="TGN95" s="169"/>
      <c r="TGO95" s="169"/>
      <c r="TGP95" s="169"/>
      <c r="TGQ95" s="169"/>
      <c r="TGR95" s="169"/>
      <c r="TGS95" s="169"/>
      <c r="TGT95" s="169"/>
      <c r="TGU95" s="169"/>
      <c r="TGV95" s="169"/>
      <c r="TGW95" s="169"/>
      <c r="TGX95" s="169"/>
      <c r="TGY95" s="169"/>
      <c r="TGZ95" s="169"/>
      <c r="THA95" s="169"/>
      <c r="THB95" s="169"/>
      <c r="THC95" s="169"/>
      <c r="THD95" s="169"/>
      <c r="THE95" s="169"/>
      <c r="THF95" s="169"/>
      <c r="THG95" s="169"/>
      <c r="THH95" s="169"/>
      <c r="THI95" s="169"/>
      <c r="THJ95" s="169"/>
      <c r="THK95" s="169"/>
      <c r="THL95" s="169"/>
      <c r="THM95" s="169"/>
      <c r="THN95" s="169"/>
      <c r="THO95" s="169"/>
      <c r="THP95" s="169"/>
      <c r="THQ95" s="169"/>
      <c r="THR95" s="169"/>
      <c r="THS95" s="169"/>
      <c r="THT95" s="169"/>
      <c r="THU95" s="169"/>
      <c r="THV95" s="169"/>
      <c r="THW95" s="169"/>
      <c r="THX95" s="169"/>
      <c r="THY95" s="169"/>
      <c r="THZ95" s="169"/>
      <c r="TIA95" s="169"/>
      <c r="TIB95" s="169"/>
      <c r="TIC95" s="169"/>
      <c r="TID95" s="169"/>
      <c r="TIE95" s="169"/>
      <c r="TIF95" s="169"/>
      <c r="TIG95" s="169"/>
      <c r="TIH95" s="169"/>
      <c r="TII95" s="169"/>
      <c r="TIJ95" s="169"/>
      <c r="TIK95" s="169"/>
      <c r="TIL95" s="169"/>
      <c r="TIM95" s="169"/>
      <c r="TIN95" s="169"/>
      <c r="TIO95" s="169"/>
      <c r="TIP95" s="169"/>
      <c r="TIQ95" s="169"/>
      <c r="TIR95" s="169"/>
      <c r="TIS95" s="169"/>
      <c r="TIT95" s="169"/>
      <c r="TIU95" s="169"/>
      <c r="TIV95" s="169"/>
      <c r="TIW95" s="169"/>
      <c r="TIX95" s="169"/>
      <c r="TIY95" s="169"/>
      <c r="TIZ95" s="169"/>
      <c r="TJA95" s="169"/>
      <c r="TJB95" s="169"/>
      <c r="TJC95" s="169"/>
      <c r="TJD95" s="169"/>
      <c r="TJE95" s="169"/>
      <c r="TJF95" s="169"/>
      <c r="TJG95" s="169"/>
      <c r="TJH95" s="169"/>
      <c r="TJI95" s="169"/>
      <c r="TJJ95" s="169"/>
      <c r="TJK95" s="169"/>
      <c r="TJL95" s="169"/>
      <c r="TJM95" s="169"/>
      <c r="TJN95" s="169"/>
      <c r="TJO95" s="169"/>
      <c r="TJP95" s="169"/>
      <c r="TJQ95" s="169"/>
      <c r="TJR95" s="169"/>
      <c r="TJS95" s="169"/>
      <c r="TJT95" s="169"/>
      <c r="TJU95" s="169"/>
      <c r="TJV95" s="169"/>
      <c r="TJW95" s="169"/>
      <c r="TJX95" s="169"/>
      <c r="TJY95" s="169"/>
      <c r="TJZ95" s="169"/>
      <c r="TKA95" s="169"/>
      <c r="TKB95" s="169"/>
      <c r="TKC95" s="169"/>
      <c r="TKD95" s="169"/>
      <c r="TKE95" s="169"/>
      <c r="TKF95" s="169"/>
      <c r="TKG95" s="169"/>
      <c r="TKH95" s="169"/>
      <c r="TKI95" s="169"/>
      <c r="TKJ95" s="169"/>
      <c r="TKK95" s="169"/>
      <c r="TKL95" s="169"/>
      <c r="TKM95" s="169"/>
      <c r="TKN95" s="169"/>
      <c r="TKO95" s="169"/>
      <c r="TKP95" s="169"/>
      <c r="TKQ95" s="169"/>
      <c r="TKR95" s="169"/>
      <c r="TKS95" s="169"/>
      <c r="TKT95" s="169"/>
      <c r="TKU95" s="169"/>
      <c r="TKV95" s="169"/>
      <c r="TKW95" s="169"/>
      <c r="TKX95" s="169"/>
      <c r="TKY95" s="169"/>
      <c r="TKZ95" s="169"/>
      <c r="TLA95" s="169"/>
      <c r="TLB95" s="169"/>
      <c r="TLC95" s="169"/>
      <c r="TLD95" s="169"/>
      <c r="TLE95" s="169"/>
      <c r="TLF95" s="169"/>
      <c r="TLG95" s="169"/>
      <c r="TLH95" s="169"/>
      <c r="TLI95" s="169"/>
      <c r="TLJ95" s="169"/>
      <c r="TLK95" s="169"/>
      <c r="TLL95" s="169"/>
      <c r="TLM95" s="169"/>
      <c r="TLN95" s="169"/>
      <c r="TLO95" s="169"/>
      <c r="TLP95" s="169"/>
      <c r="TLQ95" s="169"/>
      <c r="TLR95" s="169"/>
      <c r="TLS95" s="169"/>
      <c r="TLT95" s="169"/>
      <c r="TLU95" s="169"/>
      <c r="TLV95" s="169"/>
      <c r="TLW95" s="169"/>
      <c r="TLX95" s="169"/>
      <c r="TLY95" s="169"/>
      <c r="TLZ95" s="169"/>
      <c r="TMA95" s="169"/>
      <c r="TMB95" s="169"/>
      <c r="TMC95" s="169"/>
      <c r="TMD95" s="169"/>
      <c r="TME95" s="169"/>
      <c r="TMF95" s="169"/>
      <c r="TMG95" s="169"/>
      <c r="TMH95" s="169"/>
      <c r="TMI95" s="169"/>
      <c r="TMJ95" s="169"/>
      <c r="TMK95" s="169"/>
      <c r="TML95" s="169"/>
      <c r="TMM95" s="169"/>
      <c r="TMN95" s="169"/>
      <c r="TMO95" s="169"/>
      <c r="TMP95" s="169"/>
      <c r="TMQ95" s="169"/>
      <c r="TMR95" s="169"/>
      <c r="TMS95" s="169"/>
      <c r="TMT95" s="169"/>
      <c r="TMU95" s="169"/>
      <c r="TMV95" s="169"/>
      <c r="TMW95" s="169"/>
      <c r="TMX95" s="169"/>
      <c r="TMY95" s="169"/>
      <c r="TMZ95" s="169"/>
      <c r="TNA95" s="169"/>
      <c r="TNB95" s="169"/>
      <c r="TNC95" s="169"/>
      <c r="TND95" s="169"/>
      <c r="TNE95" s="169"/>
      <c r="TNF95" s="169"/>
      <c r="TNG95" s="169"/>
      <c r="TNH95" s="169"/>
      <c r="TNI95" s="169"/>
      <c r="TNJ95" s="169"/>
      <c r="TNK95" s="169"/>
      <c r="TNL95" s="169"/>
      <c r="TNM95" s="169"/>
      <c r="TNN95" s="169"/>
      <c r="TNO95" s="169"/>
      <c r="TNP95" s="169"/>
      <c r="TNQ95" s="169"/>
      <c r="TNR95" s="169"/>
      <c r="TNS95" s="169"/>
      <c r="TNT95" s="169"/>
      <c r="TNU95" s="169"/>
      <c r="TNV95" s="169"/>
      <c r="TNW95" s="169"/>
      <c r="TNX95" s="169"/>
      <c r="TNY95" s="169"/>
      <c r="TNZ95" s="169"/>
      <c r="TOA95" s="169"/>
      <c r="TOB95" s="169"/>
      <c r="TOC95" s="169"/>
      <c r="TOD95" s="169"/>
      <c r="TOE95" s="169"/>
      <c r="TOF95" s="169"/>
      <c r="TOG95" s="169"/>
      <c r="TOH95" s="169"/>
      <c r="TOI95" s="169"/>
      <c r="TOJ95" s="169"/>
      <c r="TOK95" s="169"/>
      <c r="TOL95" s="169"/>
      <c r="TOM95" s="169"/>
      <c r="TON95" s="169"/>
      <c r="TOO95" s="169"/>
      <c r="TOP95" s="169"/>
      <c r="TOQ95" s="169"/>
      <c r="TOR95" s="169"/>
      <c r="TOS95" s="169"/>
      <c r="TOT95" s="169"/>
      <c r="TOU95" s="169"/>
      <c r="TOV95" s="169"/>
      <c r="TOW95" s="169"/>
      <c r="TOX95" s="169"/>
      <c r="TOY95" s="169"/>
      <c r="TOZ95" s="169"/>
      <c r="TPA95" s="169"/>
      <c r="TPB95" s="169"/>
      <c r="TPC95" s="169"/>
      <c r="TPD95" s="169"/>
      <c r="TPE95" s="169"/>
      <c r="TPF95" s="169"/>
      <c r="TPG95" s="169"/>
      <c r="TPH95" s="169"/>
      <c r="TPI95" s="169"/>
      <c r="TPJ95" s="169"/>
      <c r="TPK95" s="169"/>
      <c r="TPL95" s="169"/>
      <c r="TPM95" s="169"/>
      <c r="TPN95" s="169"/>
      <c r="TPO95" s="169"/>
      <c r="TPP95" s="169"/>
      <c r="TPQ95" s="169"/>
      <c r="TPR95" s="169"/>
      <c r="TPS95" s="169"/>
      <c r="TPT95" s="169"/>
      <c r="TPU95" s="169"/>
      <c r="TPV95" s="169"/>
      <c r="TPW95" s="169"/>
      <c r="TPX95" s="169"/>
      <c r="TPY95" s="169"/>
      <c r="TPZ95" s="169"/>
      <c r="TQA95" s="169"/>
      <c r="TQB95" s="169"/>
      <c r="TQC95" s="169"/>
      <c r="TQD95" s="169"/>
      <c r="TQE95" s="169"/>
      <c r="TQF95" s="169"/>
      <c r="TQG95" s="169"/>
      <c r="TQH95" s="169"/>
      <c r="TQI95" s="169"/>
      <c r="TQJ95" s="169"/>
      <c r="TQK95" s="169"/>
      <c r="TQL95" s="169"/>
      <c r="TQM95" s="169"/>
      <c r="TQN95" s="169"/>
      <c r="TQO95" s="169"/>
      <c r="TQP95" s="169"/>
      <c r="TQQ95" s="169"/>
      <c r="TQR95" s="169"/>
      <c r="TQS95" s="169"/>
      <c r="TQT95" s="169"/>
      <c r="TQU95" s="169"/>
      <c r="TQV95" s="169"/>
      <c r="TQW95" s="169"/>
      <c r="TQX95" s="169"/>
      <c r="TQY95" s="169"/>
      <c r="TQZ95" s="169"/>
      <c r="TRA95" s="169"/>
      <c r="TRB95" s="169"/>
      <c r="TRC95" s="169"/>
      <c r="TRD95" s="169"/>
      <c r="TRE95" s="169"/>
      <c r="TRF95" s="169"/>
      <c r="TRG95" s="169"/>
      <c r="TRH95" s="169"/>
      <c r="TRI95" s="169"/>
      <c r="TRJ95" s="169"/>
      <c r="TRK95" s="169"/>
      <c r="TRL95" s="169"/>
      <c r="TRM95" s="169"/>
      <c r="TRN95" s="169"/>
      <c r="TRO95" s="169"/>
      <c r="TRP95" s="169"/>
      <c r="TRQ95" s="169"/>
      <c r="TRR95" s="169"/>
      <c r="TRS95" s="169"/>
      <c r="TRT95" s="169"/>
      <c r="TRU95" s="169"/>
      <c r="TRV95" s="169"/>
      <c r="TRW95" s="169"/>
      <c r="TRX95" s="169"/>
      <c r="TRY95" s="169"/>
      <c r="TRZ95" s="169"/>
      <c r="TSA95" s="169"/>
      <c r="TSB95" s="169"/>
      <c r="TSC95" s="169"/>
      <c r="TSD95" s="169"/>
      <c r="TSE95" s="169"/>
      <c r="TSF95" s="169"/>
      <c r="TSG95" s="169"/>
      <c r="TSH95" s="169"/>
      <c r="TSI95" s="169"/>
      <c r="TSJ95" s="169"/>
      <c r="TSK95" s="169"/>
      <c r="TSL95" s="169"/>
      <c r="TSM95" s="169"/>
      <c r="TSN95" s="169"/>
      <c r="TSO95" s="169"/>
      <c r="TSP95" s="169"/>
      <c r="TSQ95" s="169"/>
      <c r="TSR95" s="169"/>
      <c r="TSS95" s="169"/>
      <c r="TST95" s="169"/>
      <c r="TSU95" s="169"/>
      <c r="TSV95" s="169"/>
      <c r="TSW95" s="169"/>
      <c r="TSX95" s="169"/>
      <c r="TSY95" s="169"/>
      <c r="TSZ95" s="169"/>
      <c r="TTA95" s="169"/>
      <c r="TTB95" s="169"/>
      <c r="TTC95" s="169"/>
      <c r="TTD95" s="169"/>
      <c r="TTE95" s="169"/>
      <c r="TTF95" s="169"/>
      <c r="TTG95" s="169"/>
      <c r="TTH95" s="169"/>
      <c r="TTI95" s="169"/>
      <c r="TTJ95" s="169"/>
      <c r="TTK95" s="169"/>
      <c r="TTL95" s="169"/>
      <c r="TTM95" s="169"/>
      <c r="TTN95" s="169"/>
      <c r="TTO95" s="169"/>
      <c r="TTP95" s="169"/>
      <c r="TTQ95" s="169"/>
      <c r="TTR95" s="169"/>
      <c r="TTS95" s="169"/>
      <c r="TTT95" s="169"/>
      <c r="TTU95" s="169"/>
      <c r="TTV95" s="169"/>
      <c r="TTW95" s="169"/>
      <c r="TTX95" s="169"/>
      <c r="TTY95" s="169"/>
      <c r="TTZ95" s="169"/>
      <c r="TUA95" s="169"/>
      <c r="TUB95" s="169"/>
      <c r="TUC95" s="169"/>
      <c r="TUD95" s="169"/>
      <c r="TUE95" s="169"/>
      <c r="TUF95" s="169"/>
      <c r="TUG95" s="169"/>
      <c r="TUH95" s="169"/>
      <c r="TUI95" s="169"/>
      <c r="TUJ95" s="169"/>
      <c r="TUK95" s="169"/>
      <c r="TUL95" s="169"/>
      <c r="TUM95" s="169"/>
      <c r="TUN95" s="169"/>
      <c r="TUO95" s="169"/>
      <c r="TUP95" s="169"/>
      <c r="TUQ95" s="169"/>
      <c r="TUR95" s="169"/>
      <c r="TUS95" s="169"/>
      <c r="TUT95" s="169"/>
      <c r="TUU95" s="169"/>
      <c r="TUV95" s="169"/>
      <c r="TUW95" s="169"/>
      <c r="TUX95" s="169"/>
      <c r="TUY95" s="169"/>
      <c r="TUZ95" s="169"/>
      <c r="TVA95" s="169"/>
      <c r="TVB95" s="169"/>
      <c r="TVC95" s="169"/>
      <c r="TVD95" s="169"/>
      <c r="TVE95" s="169"/>
      <c r="TVF95" s="169"/>
      <c r="TVG95" s="169"/>
      <c r="TVH95" s="169"/>
      <c r="TVI95" s="169"/>
      <c r="TVJ95" s="169"/>
      <c r="TVK95" s="169"/>
      <c r="TVL95" s="169"/>
      <c r="TVM95" s="169"/>
      <c r="TVN95" s="169"/>
      <c r="TVO95" s="169"/>
      <c r="TVP95" s="169"/>
      <c r="TVQ95" s="169"/>
      <c r="TVR95" s="169"/>
      <c r="TVS95" s="169"/>
      <c r="TVT95" s="169"/>
      <c r="TVU95" s="169"/>
      <c r="TVV95" s="169"/>
      <c r="TVW95" s="169"/>
      <c r="TVX95" s="169"/>
      <c r="TVY95" s="169"/>
      <c r="TVZ95" s="169"/>
      <c r="TWA95" s="169"/>
      <c r="TWB95" s="169"/>
      <c r="TWC95" s="169"/>
      <c r="TWD95" s="169"/>
      <c r="TWE95" s="169"/>
      <c r="TWF95" s="169"/>
      <c r="TWG95" s="169"/>
      <c r="TWH95" s="169"/>
      <c r="TWI95" s="169"/>
      <c r="TWJ95" s="169"/>
      <c r="TWK95" s="169"/>
      <c r="TWL95" s="169"/>
      <c r="TWM95" s="169"/>
      <c r="TWN95" s="169"/>
      <c r="TWO95" s="169"/>
      <c r="TWP95" s="169"/>
      <c r="TWQ95" s="169"/>
      <c r="TWR95" s="169"/>
      <c r="TWS95" s="169"/>
      <c r="TWT95" s="169"/>
      <c r="TWU95" s="169"/>
      <c r="TWV95" s="169"/>
      <c r="TWW95" s="169"/>
      <c r="TWX95" s="169"/>
      <c r="TWY95" s="169"/>
      <c r="TWZ95" s="169"/>
      <c r="TXA95" s="169"/>
      <c r="TXB95" s="169"/>
      <c r="TXC95" s="169"/>
      <c r="TXD95" s="169"/>
      <c r="TXE95" s="169"/>
      <c r="TXF95" s="169"/>
      <c r="TXG95" s="169"/>
      <c r="TXH95" s="169"/>
      <c r="TXI95" s="169"/>
      <c r="TXJ95" s="169"/>
      <c r="TXK95" s="169"/>
      <c r="TXL95" s="169"/>
      <c r="TXM95" s="169"/>
      <c r="TXN95" s="169"/>
      <c r="TXO95" s="169"/>
      <c r="TXP95" s="169"/>
      <c r="TXQ95" s="169"/>
      <c r="TXR95" s="169"/>
      <c r="TXS95" s="169"/>
      <c r="TXT95" s="169"/>
      <c r="TXU95" s="169"/>
      <c r="TXV95" s="169"/>
      <c r="TXW95" s="169"/>
      <c r="TXX95" s="169"/>
      <c r="TXY95" s="169"/>
      <c r="TXZ95" s="169"/>
      <c r="TYA95" s="169"/>
      <c r="TYB95" s="169"/>
      <c r="TYC95" s="169"/>
      <c r="TYD95" s="169"/>
      <c r="TYE95" s="169"/>
      <c r="TYF95" s="169"/>
      <c r="TYG95" s="169"/>
      <c r="TYH95" s="169"/>
      <c r="TYI95" s="169"/>
      <c r="TYJ95" s="169"/>
      <c r="TYK95" s="169"/>
      <c r="TYL95" s="169"/>
      <c r="TYM95" s="169"/>
      <c r="TYN95" s="169"/>
      <c r="TYO95" s="169"/>
      <c r="TYP95" s="169"/>
      <c r="TYQ95" s="169"/>
      <c r="TYR95" s="169"/>
      <c r="TYS95" s="169"/>
      <c r="TYT95" s="169"/>
      <c r="TYU95" s="169"/>
      <c r="TYV95" s="169"/>
      <c r="TYW95" s="169"/>
      <c r="TYX95" s="169"/>
      <c r="TYY95" s="169"/>
      <c r="TYZ95" s="169"/>
      <c r="TZA95" s="169"/>
      <c r="TZB95" s="169"/>
      <c r="TZC95" s="169"/>
      <c r="TZD95" s="169"/>
      <c r="TZE95" s="169"/>
      <c r="TZF95" s="169"/>
      <c r="TZG95" s="169"/>
      <c r="TZH95" s="169"/>
      <c r="TZI95" s="169"/>
      <c r="TZJ95" s="169"/>
      <c r="TZK95" s="169"/>
      <c r="TZL95" s="169"/>
      <c r="TZM95" s="169"/>
      <c r="TZN95" s="169"/>
      <c r="TZO95" s="169"/>
      <c r="TZP95" s="169"/>
      <c r="TZQ95" s="169"/>
      <c r="TZR95" s="169"/>
      <c r="TZS95" s="169"/>
      <c r="TZT95" s="169"/>
      <c r="TZU95" s="169"/>
      <c r="TZV95" s="169"/>
      <c r="TZW95" s="169"/>
      <c r="TZX95" s="169"/>
      <c r="TZY95" s="169"/>
      <c r="TZZ95" s="169"/>
      <c r="UAA95" s="169"/>
      <c r="UAB95" s="169"/>
      <c r="UAC95" s="169"/>
      <c r="UAD95" s="169"/>
      <c r="UAE95" s="169"/>
      <c r="UAF95" s="169"/>
      <c r="UAG95" s="169"/>
      <c r="UAH95" s="169"/>
      <c r="UAI95" s="169"/>
      <c r="UAJ95" s="169"/>
      <c r="UAK95" s="169"/>
      <c r="UAL95" s="169"/>
      <c r="UAM95" s="169"/>
      <c r="UAN95" s="169"/>
      <c r="UAO95" s="169"/>
      <c r="UAP95" s="169"/>
      <c r="UAQ95" s="169"/>
      <c r="UAR95" s="169"/>
      <c r="UAS95" s="169"/>
      <c r="UAT95" s="169"/>
      <c r="UAU95" s="169"/>
      <c r="UAV95" s="169"/>
      <c r="UAW95" s="169"/>
      <c r="UAX95" s="169"/>
      <c r="UAY95" s="169"/>
      <c r="UAZ95" s="169"/>
      <c r="UBA95" s="169"/>
      <c r="UBB95" s="169"/>
      <c r="UBC95" s="169"/>
      <c r="UBD95" s="169"/>
      <c r="UBE95" s="169"/>
      <c r="UBF95" s="169"/>
      <c r="UBG95" s="169"/>
      <c r="UBH95" s="169"/>
      <c r="UBI95" s="169"/>
      <c r="UBJ95" s="169"/>
      <c r="UBK95" s="169"/>
      <c r="UBL95" s="169"/>
      <c r="UBM95" s="169"/>
      <c r="UBN95" s="169"/>
      <c r="UBO95" s="169"/>
      <c r="UBP95" s="169"/>
      <c r="UBQ95" s="169"/>
      <c r="UBR95" s="169"/>
      <c r="UBS95" s="169"/>
      <c r="UBT95" s="169"/>
      <c r="UBU95" s="169"/>
      <c r="UBV95" s="169"/>
      <c r="UBW95" s="169"/>
      <c r="UBX95" s="169"/>
      <c r="UBY95" s="169"/>
      <c r="UBZ95" s="169"/>
      <c r="UCA95" s="169"/>
      <c r="UCB95" s="169"/>
      <c r="UCC95" s="169"/>
      <c r="UCD95" s="169"/>
      <c r="UCE95" s="169"/>
      <c r="UCF95" s="169"/>
      <c r="UCG95" s="169"/>
      <c r="UCH95" s="169"/>
      <c r="UCI95" s="169"/>
      <c r="UCJ95" s="169"/>
      <c r="UCK95" s="169"/>
      <c r="UCL95" s="169"/>
      <c r="UCM95" s="169"/>
      <c r="UCN95" s="169"/>
      <c r="UCO95" s="169"/>
      <c r="UCP95" s="169"/>
      <c r="UCQ95" s="169"/>
      <c r="UCR95" s="169"/>
      <c r="UCS95" s="169"/>
      <c r="UCT95" s="169"/>
      <c r="UCU95" s="169"/>
      <c r="UCV95" s="169"/>
      <c r="UCW95" s="169"/>
      <c r="UCX95" s="169"/>
      <c r="UCY95" s="169"/>
      <c r="UCZ95" s="169"/>
      <c r="UDA95" s="169"/>
      <c r="UDB95" s="169"/>
      <c r="UDC95" s="169"/>
      <c r="UDD95" s="169"/>
      <c r="UDE95" s="169"/>
      <c r="UDF95" s="169"/>
      <c r="UDG95" s="169"/>
      <c r="UDH95" s="169"/>
      <c r="UDI95" s="169"/>
      <c r="UDJ95" s="169"/>
      <c r="UDK95" s="169"/>
      <c r="UDL95" s="169"/>
      <c r="UDM95" s="169"/>
      <c r="UDN95" s="169"/>
      <c r="UDO95" s="169"/>
      <c r="UDP95" s="169"/>
      <c r="UDQ95" s="169"/>
      <c r="UDR95" s="169"/>
      <c r="UDS95" s="169"/>
      <c r="UDT95" s="169"/>
      <c r="UDU95" s="169"/>
      <c r="UDV95" s="169"/>
      <c r="UDW95" s="169"/>
      <c r="UDX95" s="169"/>
      <c r="UDY95" s="169"/>
      <c r="UDZ95" s="169"/>
      <c r="UEA95" s="169"/>
      <c r="UEB95" s="169"/>
      <c r="UEC95" s="169"/>
      <c r="UED95" s="169"/>
      <c r="UEE95" s="169"/>
      <c r="UEF95" s="169"/>
      <c r="UEG95" s="169"/>
      <c r="UEH95" s="169"/>
      <c r="UEI95" s="169"/>
      <c r="UEJ95" s="169"/>
      <c r="UEK95" s="169"/>
      <c r="UEL95" s="169"/>
      <c r="UEM95" s="169"/>
      <c r="UEN95" s="169"/>
      <c r="UEO95" s="169"/>
      <c r="UEP95" s="169"/>
      <c r="UEQ95" s="169"/>
      <c r="UER95" s="169"/>
      <c r="UES95" s="169"/>
      <c r="UET95" s="169"/>
      <c r="UEU95" s="169"/>
      <c r="UEV95" s="169"/>
      <c r="UEW95" s="169"/>
      <c r="UEX95" s="169"/>
      <c r="UEY95" s="169"/>
      <c r="UEZ95" s="169"/>
      <c r="UFA95" s="169"/>
      <c r="UFB95" s="169"/>
      <c r="UFC95" s="169"/>
      <c r="UFD95" s="169"/>
      <c r="UFE95" s="169"/>
      <c r="UFF95" s="169"/>
      <c r="UFG95" s="169"/>
      <c r="UFH95" s="169"/>
      <c r="UFI95" s="169"/>
      <c r="UFJ95" s="169"/>
      <c r="UFK95" s="169"/>
      <c r="UFL95" s="169"/>
      <c r="UFM95" s="169"/>
      <c r="UFN95" s="169"/>
      <c r="UFO95" s="169"/>
      <c r="UFP95" s="169"/>
      <c r="UFQ95" s="169"/>
      <c r="UFR95" s="169"/>
      <c r="UFS95" s="169"/>
      <c r="UFT95" s="169"/>
      <c r="UFU95" s="169"/>
      <c r="UFV95" s="169"/>
      <c r="UFW95" s="169"/>
      <c r="UFX95" s="169"/>
      <c r="UFY95" s="169"/>
      <c r="UFZ95" s="169"/>
      <c r="UGA95" s="169"/>
      <c r="UGB95" s="169"/>
      <c r="UGC95" s="169"/>
      <c r="UGD95" s="169"/>
      <c r="UGE95" s="169"/>
      <c r="UGF95" s="169"/>
      <c r="UGG95" s="169"/>
      <c r="UGH95" s="169"/>
      <c r="UGI95" s="169"/>
      <c r="UGJ95" s="169"/>
      <c r="UGK95" s="169"/>
      <c r="UGL95" s="169"/>
      <c r="UGM95" s="169"/>
      <c r="UGN95" s="169"/>
      <c r="UGO95" s="169"/>
      <c r="UGP95" s="169"/>
      <c r="UGQ95" s="169"/>
      <c r="UGR95" s="169"/>
      <c r="UGS95" s="169"/>
      <c r="UGT95" s="169"/>
      <c r="UGU95" s="169"/>
      <c r="UGV95" s="169"/>
      <c r="UGW95" s="169"/>
      <c r="UGX95" s="169"/>
      <c r="UGY95" s="169"/>
      <c r="UGZ95" s="169"/>
      <c r="UHA95" s="169"/>
      <c r="UHB95" s="169"/>
      <c r="UHC95" s="169"/>
      <c r="UHD95" s="169"/>
      <c r="UHE95" s="169"/>
      <c r="UHF95" s="169"/>
      <c r="UHG95" s="169"/>
      <c r="UHH95" s="169"/>
      <c r="UHI95" s="169"/>
      <c r="UHJ95" s="169"/>
      <c r="UHK95" s="169"/>
      <c r="UHL95" s="169"/>
      <c r="UHM95" s="169"/>
      <c r="UHN95" s="169"/>
      <c r="UHO95" s="169"/>
      <c r="UHP95" s="169"/>
      <c r="UHQ95" s="169"/>
      <c r="UHR95" s="169"/>
      <c r="UHS95" s="169"/>
      <c r="UHT95" s="169"/>
      <c r="UHU95" s="169"/>
      <c r="UHV95" s="169"/>
      <c r="UHW95" s="169"/>
      <c r="UHX95" s="169"/>
      <c r="UHY95" s="169"/>
      <c r="UHZ95" s="169"/>
      <c r="UIA95" s="169"/>
      <c r="UIB95" s="169"/>
      <c r="UIC95" s="169"/>
      <c r="UID95" s="169"/>
      <c r="UIE95" s="169"/>
      <c r="UIF95" s="169"/>
      <c r="UIG95" s="169"/>
      <c r="UIH95" s="169"/>
      <c r="UII95" s="169"/>
      <c r="UIJ95" s="169"/>
      <c r="UIK95" s="169"/>
      <c r="UIL95" s="169"/>
      <c r="UIM95" s="169"/>
      <c r="UIN95" s="169"/>
      <c r="UIO95" s="169"/>
      <c r="UIP95" s="169"/>
      <c r="UIQ95" s="169"/>
      <c r="UIR95" s="169"/>
      <c r="UIS95" s="169"/>
      <c r="UIT95" s="169"/>
      <c r="UIU95" s="169"/>
      <c r="UIV95" s="169"/>
      <c r="UIW95" s="169"/>
      <c r="UIX95" s="169"/>
      <c r="UIY95" s="169"/>
      <c r="UIZ95" s="169"/>
      <c r="UJA95" s="169"/>
      <c r="UJB95" s="169"/>
      <c r="UJC95" s="169"/>
      <c r="UJD95" s="169"/>
      <c r="UJE95" s="169"/>
      <c r="UJF95" s="169"/>
      <c r="UJG95" s="169"/>
      <c r="UJH95" s="169"/>
      <c r="UJI95" s="169"/>
      <c r="UJJ95" s="169"/>
      <c r="UJK95" s="169"/>
      <c r="UJL95" s="169"/>
      <c r="UJM95" s="169"/>
      <c r="UJN95" s="169"/>
      <c r="UJO95" s="169"/>
      <c r="UJP95" s="169"/>
      <c r="UJQ95" s="169"/>
      <c r="UJR95" s="169"/>
      <c r="UJS95" s="169"/>
      <c r="UJT95" s="169"/>
      <c r="UJU95" s="169"/>
      <c r="UJV95" s="169"/>
      <c r="UJW95" s="169"/>
      <c r="UJX95" s="169"/>
      <c r="UJY95" s="169"/>
      <c r="UJZ95" s="169"/>
      <c r="UKA95" s="169"/>
      <c r="UKB95" s="169"/>
      <c r="UKC95" s="169"/>
      <c r="UKD95" s="169"/>
      <c r="UKE95" s="169"/>
      <c r="UKF95" s="169"/>
      <c r="UKG95" s="169"/>
      <c r="UKH95" s="169"/>
      <c r="UKI95" s="169"/>
      <c r="UKJ95" s="169"/>
      <c r="UKK95" s="169"/>
      <c r="UKL95" s="169"/>
      <c r="UKM95" s="169"/>
      <c r="UKN95" s="169"/>
      <c r="UKO95" s="169"/>
      <c r="UKP95" s="169"/>
      <c r="UKQ95" s="169"/>
      <c r="UKR95" s="169"/>
      <c r="UKS95" s="169"/>
      <c r="UKT95" s="169"/>
      <c r="UKU95" s="169"/>
      <c r="UKV95" s="169"/>
      <c r="UKW95" s="169"/>
      <c r="UKX95" s="169"/>
      <c r="UKY95" s="169"/>
      <c r="UKZ95" s="169"/>
      <c r="ULA95" s="169"/>
      <c r="ULB95" s="169"/>
      <c r="ULC95" s="169"/>
      <c r="ULD95" s="169"/>
      <c r="ULE95" s="169"/>
      <c r="ULF95" s="169"/>
      <c r="ULG95" s="169"/>
      <c r="ULH95" s="169"/>
      <c r="ULI95" s="169"/>
      <c r="ULJ95" s="169"/>
      <c r="ULK95" s="169"/>
      <c r="ULL95" s="169"/>
      <c r="ULM95" s="169"/>
      <c r="ULN95" s="169"/>
      <c r="ULO95" s="169"/>
      <c r="ULP95" s="169"/>
      <c r="ULQ95" s="169"/>
      <c r="ULR95" s="169"/>
      <c r="ULS95" s="169"/>
      <c r="ULT95" s="169"/>
      <c r="ULU95" s="169"/>
      <c r="ULV95" s="169"/>
      <c r="ULW95" s="169"/>
      <c r="ULX95" s="169"/>
      <c r="ULY95" s="169"/>
      <c r="ULZ95" s="169"/>
      <c r="UMA95" s="169"/>
      <c r="UMB95" s="169"/>
      <c r="UMC95" s="169"/>
      <c r="UMD95" s="169"/>
      <c r="UME95" s="169"/>
      <c r="UMF95" s="169"/>
      <c r="UMG95" s="169"/>
      <c r="UMH95" s="169"/>
      <c r="UMI95" s="169"/>
      <c r="UMJ95" s="169"/>
      <c r="UMK95" s="169"/>
      <c r="UML95" s="169"/>
      <c r="UMM95" s="169"/>
      <c r="UMN95" s="169"/>
      <c r="UMO95" s="169"/>
      <c r="UMP95" s="169"/>
      <c r="UMQ95" s="169"/>
      <c r="UMR95" s="169"/>
      <c r="UMS95" s="169"/>
      <c r="UMT95" s="169"/>
      <c r="UMU95" s="169"/>
      <c r="UMV95" s="169"/>
      <c r="UMW95" s="169"/>
      <c r="UMX95" s="169"/>
      <c r="UMY95" s="169"/>
      <c r="UMZ95" s="169"/>
      <c r="UNA95" s="169"/>
      <c r="UNB95" s="169"/>
      <c r="UNC95" s="169"/>
      <c r="UND95" s="169"/>
      <c r="UNE95" s="169"/>
      <c r="UNF95" s="169"/>
      <c r="UNG95" s="169"/>
      <c r="UNH95" s="169"/>
      <c r="UNI95" s="169"/>
      <c r="UNJ95" s="169"/>
      <c r="UNK95" s="169"/>
      <c r="UNL95" s="169"/>
      <c r="UNM95" s="169"/>
      <c r="UNN95" s="169"/>
      <c r="UNO95" s="169"/>
      <c r="UNP95" s="169"/>
      <c r="UNQ95" s="169"/>
      <c r="UNR95" s="169"/>
      <c r="UNS95" s="169"/>
      <c r="UNT95" s="169"/>
      <c r="UNU95" s="169"/>
      <c r="UNV95" s="169"/>
      <c r="UNW95" s="169"/>
      <c r="UNX95" s="169"/>
      <c r="UNY95" s="169"/>
      <c r="UNZ95" s="169"/>
      <c r="UOA95" s="169"/>
      <c r="UOB95" s="169"/>
      <c r="UOC95" s="169"/>
      <c r="UOD95" s="169"/>
      <c r="UOE95" s="169"/>
      <c r="UOF95" s="169"/>
      <c r="UOG95" s="169"/>
      <c r="UOH95" s="169"/>
      <c r="UOI95" s="169"/>
      <c r="UOJ95" s="169"/>
      <c r="UOK95" s="169"/>
      <c r="UOL95" s="169"/>
      <c r="UOM95" s="169"/>
      <c r="UON95" s="169"/>
      <c r="UOO95" s="169"/>
      <c r="UOP95" s="169"/>
      <c r="UOQ95" s="169"/>
      <c r="UOR95" s="169"/>
      <c r="UOS95" s="169"/>
      <c r="UOT95" s="169"/>
      <c r="UOU95" s="169"/>
      <c r="UOV95" s="169"/>
      <c r="UOW95" s="169"/>
      <c r="UOX95" s="169"/>
      <c r="UOY95" s="169"/>
      <c r="UOZ95" s="169"/>
      <c r="UPA95" s="169"/>
      <c r="UPB95" s="169"/>
      <c r="UPC95" s="169"/>
      <c r="UPD95" s="169"/>
      <c r="UPE95" s="169"/>
      <c r="UPF95" s="169"/>
      <c r="UPG95" s="169"/>
      <c r="UPH95" s="169"/>
      <c r="UPI95" s="169"/>
      <c r="UPJ95" s="169"/>
      <c r="UPK95" s="169"/>
      <c r="UPL95" s="169"/>
      <c r="UPM95" s="169"/>
      <c r="UPN95" s="169"/>
      <c r="UPO95" s="169"/>
      <c r="UPP95" s="169"/>
      <c r="UPQ95" s="169"/>
      <c r="UPR95" s="169"/>
      <c r="UPS95" s="169"/>
      <c r="UPT95" s="169"/>
      <c r="UPU95" s="169"/>
      <c r="UPV95" s="169"/>
      <c r="UPW95" s="169"/>
      <c r="UPX95" s="169"/>
      <c r="UPY95" s="169"/>
      <c r="UPZ95" s="169"/>
      <c r="UQA95" s="169"/>
      <c r="UQB95" s="169"/>
      <c r="UQC95" s="169"/>
      <c r="UQD95" s="169"/>
      <c r="UQE95" s="169"/>
      <c r="UQF95" s="169"/>
      <c r="UQG95" s="169"/>
      <c r="UQH95" s="169"/>
      <c r="UQI95" s="169"/>
      <c r="UQJ95" s="169"/>
      <c r="UQK95" s="169"/>
      <c r="UQL95" s="169"/>
      <c r="UQM95" s="169"/>
      <c r="UQN95" s="169"/>
      <c r="UQO95" s="169"/>
      <c r="UQP95" s="169"/>
      <c r="UQQ95" s="169"/>
      <c r="UQR95" s="169"/>
      <c r="UQS95" s="169"/>
      <c r="UQT95" s="169"/>
      <c r="UQU95" s="169"/>
      <c r="UQV95" s="169"/>
      <c r="UQW95" s="169"/>
      <c r="UQX95" s="169"/>
      <c r="UQY95" s="169"/>
      <c r="UQZ95" s="169"/>
      <c r="URA95" s="169"/>
      <c r="URB95" s="169"/>
      <c r="URC95" s="169"/>
      <c r="URD95" s="169"/>
      <c r="URE95" s="169"/>
      <c r="URF95" s="169"/>
      <c r="URG95" s="169"/>
      <c r="URH95" s="169"/>
      <c r="URI95" s="169"/>
      <c r="URJ95" s="169"/>
      <c r="URK95" s="169"/>
      <c r="URL95" s="169"/>
      <c r="URM95" s="169"/>
      <c r="URN95" s="169"/>
      <c r="URO95" s="169"/>
      <c r="URP95" s="169"/>
      <c r="URQ95" s="169"/>
      <c r="URR95" s="169"/>
      <c r="URS95" s="169"/>
      <c r="URT95" s="169"/>
      <c r="URU95" s="169"/>
      <c r="URV95" s="169"/>
      <c r="URW95" s="169"/>
      <c r="URX95" s="169"/>
      <c r="URY95" s="169"/>
      <c r="URZ95" s="169"/>
      <c r="USA95" s="169"/>
      <c r="USB95" s="169"/>
      <c r="USC95" s="169"/>
      <c r="USD95" s="169"/>
      <c r="USE95" s="169"/>
      <c r="USF95" s="169"/>
      <c r="USG95" s="169"/>
      <c r="USH95" s="169"/>
      <c r="USI95" s="169"/>
      <c r="USJ95" s="169"/>
      <c r="USK95" s="169"/>
      <c r="USL95" s="169"/>
      <c r="USM95" s="169"/>
      <c r="USN95" s="169"/>
      <c r="USO95" s="169"/>
      <c r="USP95" s="169"/>
      <c r="USQ95" s="169"/>
      <c r="USR95" s="169"/>
      <c r="USS95" s="169"/>
      <c r="UST95" s="169"/>
      <c r="USU95" s="169"/>
      <c r="USV95" s="169"/>
      <c r="USW95" s="169"/>
      <c r="USX95" s="169"/>
      <c r="USY95" s="169"/>
      <c r="USZ95" s="169"/>
      <c r="UTA95" s="169"/>
      <c r="UTB95" s="169"/>
      <c r="UTC95" s="169"/>
      <c r="UTD95" s="169"/>
      <c r="UTE95" s="169"/>
      <c r="UTF95" s="169"/>
      <c r="UTG95" s="169"/>
      <c r="UTH95" s="169"/>
      <c r="UTI95" s="169"/>
      <c r="UTJ95" s="169"/>
      <c r="UTK95" s="169"/>
      <c r="UTL95" s="169"/>
      <c r="UTM95" s="169"/>
      <c r="UTN95" s="169"/>
      <c r="UTO95" s="169"/>
      <c r="UTP95" s="169"/>
      <c r="UTQ95" s="169"/>
      <c r="UTR95" s="169"/>
      <c r="UTS95" s="169"/>
      <c r="UTT95" s="169"/>
      <c r="UTU95" s="169"/>
      <c r="UTV95" s="169"/>
      <c r="UTW95" s="169"/>
      <c r="UTX95" s="169"/>
      <c r="UTY95" s="169"/>
      <c r="UTZ95" s="169"/>
      <c r="UUA95" s="169"/>
      <c r="UUB95" s="169"/>
      <c r="UUC95" s="169"/>
      <c r="UUD95" s="169"/>
      <c r="UUE95" s="169"/>
      <c r="UUF95" s="169"/>
      <c r="UUG95" s="169"/>
      <c r="UUH95" s="169"/>
      <c r="UUI95" s="169"/>
      <c r="UUJ95" s="169"/>
      <c r="UUK95" s="169"/>
      <c r="UUL95" s="169"/>
      <c r="UUM95" s="169"/>
      <c r="UUN95" s="169"/>
      <c r="UUO95" s="169"/>
      <c r="UUP95" s="169"/>
      <c r="UUQ95" s="169"/>
      <c r="UUR95" s="169"/>
      <c r="UUS95" s="169"/>
      <c r="UUT95" s="169"/>
      <c r="UUU95" s="169"/>
      <c r="UUV95" s="169"/>
      <c r="UUW95" s="169"/>
      <c r="UUX95" s="169"/>
      <c r="UUY95" s="169"/>
      <c r="UUZ95" s="169"/>
      <c r="UVA95" s="169"/>
      <c r="UVB95" s="169"/>
      <c r="UVC95" s="169"/>
      <c r="UVD95" s="169"/>
      <c r="UVE95" s="169"/>
      <c r="UVF95" s="169"/>
      <c r="UVG95" s="169"/>
      <c r="UVH95" s="169"/>
      <c r="UVI95" s="169"/>
      <c r="UVJ95" s="169"/>
      <c r="UVK95" s="169"/>
      <c r="UVL95" s="169"/>
      <c r="UVM95" s="169"/>
      <c r="UVN95" s="169"/>
      <c r="UVO95" s="169"/>
      <c r="UVP95" s="169"/>
      <c r="UVQ95" s="169"/>
      <c r="UVR95" s="169"/>
      <c r="UVS95" s="169"/>
      <c r="UVT95" s="169"/>
      <c r="UVU95" s="169"/>
      <c r="UVV95" s="169"/>
      <c r="UVW95" s="169"/>
      <c r="UVX95" s="169"/>
      <c r="UVY95" s="169"/>
      <c r="UVZ95" s="169"/>
      <c r="UWA95" s="169"/>
      <c r="UWB95" s="169"/>
      <c r="UWC95" s="169"/>
      <c r="UWD95" s="169"/>
      <c r="UWE95" s="169"/>
      <c r="UWF95" s="169"/>
      <c r="UWG95" s="169"/>
      <c r="UWH95" s="169"/>
      <c r="UWI95" s="169"/>
      <c r="UWJ95" s="169"/>
      <c r="UWK95" s="169"/>
      <c r="UWL95" s="169"/>
      <c r="UWM95" s="169"/>
      <c r="UWN95" s="169"/>
      <c r="UWO95" s="169"/>
      <c r="UWP95" s="169"/>
      <c r="UWQ95" s="169"/>
      <c r="UWR95" s="169"/>
      <c r="UWS95" s="169"/>
      <c r="UWT95" s="169"/>
      <c r="UWU95" s="169"/>
      <c r="UWV95" s="169"/>
      <c r="UWW95" s="169"/>
      <c r="UWX95" s="169"/>
      <c r="UWY95" s="169"/>
      <c r="UWZ95" s="169"/>
      <c r="UXA95" s="169"/>
      <c r="UXB95" s="169"/>
      <c r="UXC95" s="169"/>
      <c r="UXD95" s="169"/>
      <c r="UXE95" s="169"/>
      <c r="UXF95" s="169"/>
      <c r="UXG95" s="169"/>
      <c r="UXH95" s="169"/>
      <c r="UXI95" s="169"/>
      <c r="UXJ95" s="169"/>
      <c r="UXK95" s="169"/>
      <c r="UXL95" s="169"/>
      <c r="UXM95" s="169"/>
      <c r="UXN95" s="169"/>
      <c r="UXO95" s="169"/>
      <c r="UXP95" s="169"/>
      <c r="UXQ95" s="169"/>
      <c r="UXR95" s="169"/>
      <c r="UXS95" s="169"/>
      <c r="UXT95" s="169"/>
      <c r="UXU95" s="169"/>
      <c r="UXV95" s="169"/>
      <c r="UXW95" s="169"/>
      <c r="UXX95" s="169"/>
      <c r="UXY95" s="169"/>
      <c r="UXZ95" s="169"/>
      <c r="UYA95" s="169"/>
      <c r="UYB95" s="169"/>
      <c r="UYC95" s="169"/>
      <c r="UYD95" s="169"/>
      <c r="UYE95" s="169"/>
      <c r="UYF95" s="169"/>
      <c r="UYG95" s="169"/>
      <c r="UYH95" s="169"/>
      <c r="UYI95" s="169"/>
      <c r="UYJ95" s="169"/>
      <c r="UYK95" s="169"/>
      <c r="UYL95" s="169"/>
      <c r="UYM95" s="169"/>
      <c r="UYN95" s="169"/>
      <c r="UYO95" s="169"/>
      <c r="UYP95" s="169"/>
      <c r="UYQ95" s="169"/>
      <c r="UYR95" s="169"/>
      <c r="UYS95" s="169"/>
      <c r="UYT95" s="169"/>
      <c r="UYU95" s="169"/>
      <c r="UYV95" s="169"/>
      <c r="UYW95" s="169"/>
      <c r="UYX95" s="169"/>
      <c r="UYY95" s="169"/>
      <c r="UYZ95" s="169"/>
      <c r="UZA95" s="169"/>
      <c r="UZB95" s="169"/>
      <c r="UZC95" s="169"/>
      <c r="UZD95" s="169"/>
      <c r="UZE95" s="169"/>
      <c r="UZF95" s="169"/>
      <c r="UZG95" s="169"/>
      <c r="UZH95" s="169"/>
      <c r="UZI95" s="169"/>
      <c r="UZJ95" s="169"/>
      <c r="UZK95" s="169"/>
      <c r="UZL95" s="169"/>
      <c r="UZM95" s="169"/>
      <c r="UZN95" s="169"/>
      <c r="UZO95" s="169"/>
      <c r="UZP95" s="169"/>
      <c r="UZQ95" s="169"/>
      <c r="UZR95" s="169"/>
      <c r="UZS95" s="169"/>
      <c r="UZT95" s="169"/>
      <c r="UZU95" s="169"/>
      <c r="UZV95" s="169"/>
      <c r="UZW95" s="169"/>
      <c r="UZX95" s="169"/>
      <c r="UZY95" s="169"/>
      <c r="UZZ95" s="169"/>
      <c r="VAA95" s="169"/>
      <c r="VAB95" s="169"/>
      <c r="VAC95" s="169"/>
      <c r="VAD95" s="169"/>
      <c r="VAE95" s="169"/>
      <c r="VAF95" s="169"/>
      <c r="VAG95" s="169"/>
      <c r="VAH95" s="169"/>
      <c r="VAI95" s="169"/>
      <c r="VAJ95" s="169"/>
      <c r="VAK95" s="169"/>
      <c r="VAL95" s="169"/>
      <c r="VAM95" s="169"/>
      <c r="VAN95" s="169"/>
      <c r="VAO95" s="169"/>
      <c r="VAP95" s="169"/>
      <c r="VAQ95" s="169"/>
      <c r="VAR95" s="169"/>
      <c r="VAS95" s="169"/>
      <c r="VAT95" s="169"/>
      <c r="VAU95" s="169"/>
      <c r="VAV95" s="169"/>
      <c r="VAW95" s="169"/>
      <c r="VAX95" s="169"/>
      <c r="VAY95" s="169"/>
      <c r="VAZ95" s="169"/>
      <c r="VBA95" s="169"/>
      <c r="VBB95" s="169"/>
      <c r="VBC95" s="169"/>
      <c r="VBD95" s="169"/>
      <c r="VBE95" s="169"/>
      <c r="VBF95" s="169"/>
      <c r="VBG95" s="169"/>
      <c r="VBH95" s="169"/>
      <c r="VBI95" s="169"/>
      <c r="VBJ95" s="169"/>
      <c r="VBK95" s="169"/>
      <c r="VBL95" s="169"/>
      <c r="VBM95" s="169"/>
      <c r="VBN95" s="169"/>
      <c r="VBO95" s="169"/>
      <c r="VBP95" s="169"/>
      <c r="VBQ95" s="169"/>
      <c r="VBR95" s="169"/>
      <c r="VBS95" s="169"/>
      <c r="VBT95" s="169"/>
      <c r="VBU95" s="169"/>
      <c r="VBV95" s="169"/>
      <c r="VBW95" s="169"/>
      <c r="VBX95" s="169"/>
      <c r="VBY95" s="169"/>
      <c r="VBZ95" s="169"/>
      <c r="VCA95" s="169"/>
      <c r="VCB95" s="169"/>
      <c r="VCC95" s="169"/>
      <c r="VCD95" s="169"/>
      <c r="VCE95" s="169"/>
      <c r="VCF95" s="169"/>
      <c r="VCG95" s="169"/>
      <c r="VCH95" s="169"/>
      <c r="VCI95" s="169"/>
      <c r="VCJ95" s="169"/>
      <c r="VCK95" s="169"/>
      <c r="VCL95" s="169"/>
      <c r="VCM95" s="169"/>
      <c r="VCN95" s="169"/>
      <c r="VCO95" s="169"/>
      <c r="VCP95" s="169"/>
      <c r="VCQ95" s="169"/>
      <c r="VCR95" s="169"/>
      <c r="VCS95" s="169"/>
      <c r="VCT95" s="169"/>
      <c r="VCU95" s="169"/>
      <c r="VCV95" s="169"/>
      <c r="VCW95" s="169"/>
      <c r="VCX95" s="169"/>
      <c r="VCY95" s="169"/>
      <c r="VCZ95" s="169"/>
      <c r="VDA95" s="169"/>
      <c r="VDB95" s="169"/>
      <c r="VDC95" s="169"/>
      <c r="VDD95" s="169"/>
      <c r="VDE95" s="169"/>
      <c r="VDF95" s="169"/>
      <c r="VDG95" s="169"/>
      <c r="VDH95" s="169"/>
      <c r="VDI95" s="169"/>
      <c r="VDJ95" s="169"/>
      <c r="VDK95" s="169"/>
      <c r="VDL95" s="169"/>
      <c r="VDM95" s="169"/>
      <c r="VDN95" s="169"/>
      <c r="VDO95" s="169"/>
      <c r="VDP95" s="169"/>
      <c r="VDQ95" s="169"/>
      <c r="VDR95" s="169"/>
      <c r="VDS95" s="169"/>
      <c r="VDT95" s="169"/>
      <c r="VDU95" s="169"/>
      <c r="VDV95" s="169"/>
      <c r="VDW95" s="169"/>
      <c r="VDX95" s="169"/>
      <c r="VDY95" s="169"/>
      <c r="VDZ95" s="169"/>
      <c r="VEA95" s="169"/>
      <c r="VEB95" s="169"/>
      <c r="VEC95" s="169"/>
      <c r="VED95" s="169"/>
      <c r="VEE95" s="169"/>
      <c r="VEF95" s="169"/>
      <c r="VEG95" s="169"/>
      <c r="VEH95" s="169"/>
      <c r="VEI95" s="169"/>
      <c r="VEJ95" s="169"/>
      <c r="VEK95" s="169"/>
      <c r="VEL95" s="169"/>
      <c r="VEM95" s="169"/>
      <c r="VEN95" s="169"/>
      <c r="VEO95" s="169"/>
      <c r="VEP95" s="169"/>
      <c r="VEQ95" s="169"/>
      <c r="VER95" s="169"/>
      <c r="VES95" s="169"/>
      <c r="VET95" s="169"/>
      <c r="VEU95" s="169"/>
      <c r="VEV95" s="169"/>
      <c r="VEW95" s="169"/>
      <c r="VEX95" s="169"/>
      <c r="VEY95" s="169"/>
      <c r="VEZ95" s="169"/>
      <c r="VFA95" s="169"/>
      <c r="VFB95" s="169"/>
      <c r="VFC95" s="169"/>
      <c r="VFD95" s="169"/>
      <c r="VFE95" s="169"/>
      <c r="VFF95" s="169"/>
      <c r="VFG95" s="169"/>
      <c r="VFH95" s="169"/>
      <c r="VFI95" s="169"/>
      <c r="VFJ95" s="169"/>
      <c r="VFK95" s="169"/>
      <c r="VFL95" s="169"/>
      <c r="VFM95" s="169"/>
      <c r="VFN95" s="169"/>
      <c r="VFO95" s="169"/>
      <c r="VFP95" s="169"/>
      <c r="VFQ95" s="169"/>
      <c r="VFR95" s="169"/>
      <c r="VFS95" s="169"/>
      <c r="VFT95" s="169"/>
      <c r="VFU95" s="169"/>
      <c r="VFV95" s="169"/>
      <c r="VFW95" s="169"/>
      <c r="VFX95" s="169"/>
      <c r="VFY95" s="169"/>
      <c r="VFZ95" s="169"/>
      <c r="VGA95" s="169"/>
      <c r="VGB95" s="169"/>
      <c r="VGC95" s="169"/>
      <c r="VGD95" s="169"/>
      <c r="VGE95" s="169"/>
      <c r="VGF95" s="169"/>
      <c r="VGG95" s="169"/>
      <c r="VGH95" s="169"/>
      <c r="VGI95" s="169"/>
      <c r="VGJ95" s="169"/>
      <c r="VGK95" s="169"/>
      <c r="VGL95" s="169"/>
      <c r="VGM95" s="169"/>
      <c r="VGN95" s="169"/>
      <c r="VGO95" s="169"/>
      <c r="VGP95" s="169"/>
      <c r="VGQ95" s="169"/>
      <c r="VGR95" s="169"/>
      <c r="VGS95" s="169"/>
      <c r="VGT95" s="169"/>
      <c r="VGU95" s="169"/>
      <c r="VGV95" s="169"/>
      <c r="VGW95" s="169"/>
      <c r="VGX95" s="169"/>
      <c r="VGY95" s="169"/>
      <c r="VGZ95" s="169"/>
      <c r="VHA95" s="169"/>
      <c r="VHB95" s="169"/>
      <c r="VHC95" s="169"/>
      <c r="VHD95" s="169"/>
      <c r="VHE95" s="169"/>
      <c r="VHF95" s="169"/>
      <c r="VHG95" s="169"/>
      <c r="VHH95" s="169"/>
      <c r="VHI95" s="169"/>
      <c r="VHJ95" s="169"/>
      <c r="VHK95" s="169"/>
      <c r="VHL95" s="169"/>
      <c r="VHM95" s="169"/>
      <c r="VHN95" s="169"/>
      <c r="VHO95" s="169"/>
      <c r="VHP95" s="169"/>
      <c r="VHQ95" s="169"/>
      <c r="VHR95" s="169"/>
      <c r="VHS95" s="169"/>
      <c r="VHT95" s="169"/>
      <c r="VHU95" s="169"/>
      <c r="VHV95" s="169"/>
      <c r="VHW95" s="169"/>
      <c r="VHX95" s="169"/>
      <c r="VHY95" s="169"/>
      <c r="VHZ95" s="169"/>
      <c r="VIA95" s="169"/>
      <c r="VIB95" s="169"/>
      <c r="VIC95" s="169"/>
      <c r="VID95" s="169"/>
      <c r="VIE95" s="169"/>
      <c r="VIF95" s="169"/>
      <c r="VIG95" s="169"/>
      <c r="VIH95" s="169"/>
      <c r="VII95" s="169"/>
      <c r="VIJ95" s="169"/>
      <c r="VIK95" s="169"/>
      <c r="VIL95" s="169"/>
      <c r="VIM95" s="169"/>
      <c r="VIN95" s="169"/>
      <c r="VIO95" s="169"/>
      <c r="VIP95" s="169"/>
      <c r="VIQ95" s="169"/>
      <c r="VIR95" s="169"/>
      <c r="VIS95" s="169"/>
      <c r="VIT95" s="169"/>
      <c r="VIU95" s="169"/>
      <c r="VIV95" s="169"/>
      <c r="VIW95" s="169"/>
      <c r="VIX95" s="169"/>
      <c r="VIY95" s="169"/>
      <c r="VIZ95" s="169"/>
      <c r="VJA95" s="169"/>
      <c r="VJB95" s="169"/>
      <c r="VJC95" s="169"/>
      <c r="VJD95" s="169"/>
      <c r="VJE95" s="169"/>
      <c r="VJF95" s="169"/>
      <c r="VJG95" s="169"/>
      <c r="VJH95" s="169"/>
      <c r="VJI95" s="169"/>
      <c r="VJJ95" s="169"/>
      <c r="VJK95" s="169"/>
      <c r="VJL95" s="169"/>
      <c r="VJM95" s="169"/>
      <c r="VJN95" s="169"/>
      <c r="VJO95" s="169"/>
      <c r="VJP95" s="169"/>
      <c r="VJQ95" s="169"/>
      <c r="VJR95" s="169"/>
      <c r="VJS95" s="169"/>
      <c r="VJT95" s="169"/>
      <c r="VJU95" s="169"/>
      <c r="VJV95" s="169"/>
      <c r="VJW95" s="169"/>
      <c r="VJX95" s="169"/>
      <c r="VJY95" s="169"/>
      <c r="VJZ95" s="169"/>
      <c r="VKA95" s="169"/>
      <c r="VKB95" s="169"/>
      <c r="VKC95" s="169"/>
      <c r="VKD95" s="169"/>
      <c r="VKE95" s="169"/>
      <c r="VKF95" s="169"/>
      <c r="VKG95" s="169"/>
      <c r="VKH95" s="169"/>
      <c r="VKI95" s="169"/>
      <c r="VKJ95" s="169"/>
      <c r="VKK95" s="169"/>
      <c r="VKL95" s="169"/>
      <c r="VKM95" s="169"/>
      <c r="VKN95" s="169"/>
      <c r="VKO95" s="169"/>
      <c r="VKP95" s="169"/>
      <c r="VKQ95" s="169"/>
      <c r="VKR95" s="169"/>
      <c r="VKS95" s="169"/>
      <c r="VKT95" s="169"/>
      <c r="VKU95" s="169"/>
      <c r="VKV95" s="169"/>
      <c r="VKW95" s="169"/>
      <c r="VKX95" s="169"/>
      <c r="VKY95" s="169"/>
      <c r="VKZ95" s="169"/>
      <c r="VLA95" s="169"/>
      <c r="VLB95" s="169"/>
      <c r="VLC95" s="169"/>
      <c r="VLD95" s="169"/>
      <c r="VLE95" s="169"/>
      <c r="VLF95" s="169"/>
      <c r="VLG95" s="169"/>
      <c r="VLH95" s="169"/>
      <c r="VLI95" s="169"/>
      <c r="VLJ95" s="169"/>
      <c r="VLK95" s="169"/>
      <c r="VLL95" s="169"/>
      <c r="VLM95" s="169"/>
      <c r="VLN95" s="169"/>
      <c r="VLO95" s="169"/>
      <c r="VLP95" s="169"/>
      <c r="VLQ95" s="169"/>
      <c r="VLR95" s="169"/>
      <c r="VLS95" s="169"/>
      <c r="VLT95" s="169"/>
      <c r="VLU95" s="169"/>
      <c r="VLV95" s="169"/>
      <c r="VLW95" s="169"/>
      <c r="VLX95" s="169"/>
      <c r="VLY95" s="169"/>
      <c r="VLZ95" s="169"/>
      <c r="VMA95" s="169"/>
      <c r="VMB95" s="169"/>
      <c r="VMC95" s="169"/>
      <c r="VMD95" s="169"/>
      <c r="VME95" s="169"/>
      <c r="VMF95" s="169"/>
      <c r="VMG95" s="169"/>
      <c r="VMH95" s="169"/>
      <c r="VMI95" s="169"/>
      <c r="VMJ95" s="169"/>
      <c r="VMK95" s="169"/>
      <c r="VML95" s="169"/>
      <c r="VMM95" s="169"/>
      <c r="VMN95" s="169"/>
      <c r="VMO95" s="169"/>
      <c r="VMP95" s="169"/>
      <c r="VMQ95" s="169"/>
      <c r="VMR95" s="169"/>
      <c r="VMS95" s="169"/>
      <c r="VMT95" s="169"/>
      <c r="VMU95" s="169"/>
      <c r="VMV95" s="169"/>
      <c r="VMW95" s="169"/>
      <c r="VMX95" s="169"/>
      <c r="VMY95" s="169"/>
      <c r="VMZ95" s="169"/>
      <c r="VNA95" s="169"/>
      <c r="VNB95" s="169"/>
      <c r="VNC95" s="169"/>
      <c r="VND95" s="169"/>
      <c r="VNE95" s="169"/>
      <c r="VNF95" s="169"/>
      <c r="VNG95" s="169"/>
      <c r="VNH95" s="169"/>
      <c r="VNI95" s="169"/>
      <c r="VNJ95" s="169"/>
      <c r="VNK95" s="169"/>
      <c r="VNL95" s="169"/>
      <c r="VNM95" s="169"/>
      <c r="VNN95" s="169"/>
      <c r="VNO95" s="169"/>
      <c r="VNP95" s="169"/>
      <c r="VNQ95" s="169"/>
      <c r="VNR95" s="169"/>
      <c r="VNS95" s="169"/>
      <c r="VNT95" s="169"/>
      <c r="VNU95" s="169"/>
      <c r="VNV95" s="169"/>
      <c r="VNW95" s="169"/>
      <c r="VNX95" s="169"/>
      <c r="VNY95" s="169"/>
      <c r="VNZ95" s="169"/>
      <c r="VOA95" s="169"/>
      <c r="VOB95" s="169"/>
      <c r="VOC95" s="169"/>
      <c r="VOD95" s="169"/>
      <c r="VOE95" s="169"/>
      <c r="VOF95" s="169"/>
      <c r="VOG95" s="169"/>
      <c r="VOH95" s="169"/>
      <c r="VOI95" s="169"/>
      <c r="VOJ95" s="169"/>
      <c r="VOK95" s="169"/>
      <c r="VOL95" s="169"/>
      <c r="VOM95" s="169"/>
      <c r="VON95" s="169"/>
      <c r="VOO95" s="169"/>
      <c r="VOP95" s="169"/>
      <c r="VOQ95" s="169"/>
      <c r="VOR95" s="169"/>
      <c r="VOS95" s="169"/>
      <c r="VOT95" s="169"/>
      <c r="VOU95" s="169"/>
      <c r="VOV95" s="169"/>
      <c r="VOW95" s="169"/>
      <c r="VOX95" s="169"/>
      <c r="VOY95" s="169"/>
      <c r="VOZ95" s="169"/>
      <c r="VPA95" s="169"/>
      <c r="VPB95" s="169"/>
      <c r="VPC95" s="169"/>
      <c r="VPD95" s="169"/>
      <c r="VPE95" s="169"/>
      <c r="VPF95" s="169"/>
      <c r="VPG95" s="169"/>
      <c r="VPH95" s="169"/>
      <c r="VPI95" s="169"/>
      <c r="VPJ95" s="169"/>
      <c r="VPK95" s="169"/>
      <c r="VPL95" s="169"/>
      <c r="VPM95" s="169"/>
      <c r="VPN95" s="169"/>
      <c r="VPO95" s="169"/>
      <c r="VPP95" s="169"/>
      <c r="VPQ95" s="169"/>
      <c r="VPR95" s="169"/>
      <c r="VPS95" s="169"/>
      <c r="VPT95" s="169"/>
      <c r="VPU95" s="169"/>
      <c r="VPV95" s="169"/>
      <c r="VPW95" s="169"/>
      <c r="VPX95" s="169"/>
      <c r="VPY95" s="169"/>
      <c r="VPZ95" s="169"/>
      <c r="VQA95" s="169"/>
      <c r="VQB95" s="169"/>
      <c r="VQC95" s="169"/>
      <c r="VQD95" s="169"/>
      <c r="VQE95" s="169"/>
      <c r="VQF95" s="169"/>
      <c r="VQG95" s="169"/>
      <c r="VQH95" s="169"/>
      <c r="VQI95" s="169"/>
      <c r="VQJ95" s="169"/>
      <c r="VQK95" s="169"/>
      <c r="VQL95" s="169"/>
      <c r="VQM95" s="169"/>
      <c r="VQN95" s="169"/>
      <c r="VQO95" s="169"/>
      <c r="VQP95" s="169"/>
      <c r="VQQ95" s="169"/>
      <c r="VQR95" s="169"/>
      <c r="VQS95" s="169"/>
      <c r="VQT95" s="169"/>
      <c r="VQU95" s="169"/>
      <c r="VQV95" s="169"/>
      <c r="VQW95" s="169"/>
      <c r="VQX95" s="169"/>
      <c r="VQY95" s="169"/>
      <c r="VQZ95" s="169"/>
      <c r="VRA95" s="169"/>
      <c r="VRB95" s="169"/>
      <c r="VRC95" s="169"/>
      <c r="VRD95" s="169"/>
      <c r="VRE95" s="169"/>
      <c r="VRF95" s="169"/>
      <c r="VRG95" s="169"/>
      <c r="VRH95" s="169"/>
      <c r="VRI95" s="169"/>
      <c r="VRJ95" s="169"/>
      <c r="VRK95" s="169"/>
      <c r="VRL95" s="169"/>
      <c r="VRM95" s="169"/>
      <c r="VRN95" s="169"/>
      <c r="VRO95" s="169"/>
      <c r="VRP95" s="169"/>
      <c r="VRQ95" s="169"/>
      <c r="VRR95" s="169"/>
      <c r="VRS95" s="169"/>
      <c r="VRT95" s="169"/>
      <c r="VRU95" s="169"/>
      <c r="VRV95" s="169"/>
      <c r="VRW95" s="169"/>
      <c r="VRX95" s="169"/>
      <c r="VRY95" s="169"/>
      <c r="VRZ95" s="169"/>
      <c r="VSA95" s="169"/>
      <c r="VSB95" s="169"/>
      <c r="VSC95" s="169"/>
      <c r="VSD95" s="169"/>
      <c r="VSE95" s="169"/>
      <c r="VSF95" s="169"/>
      <c r="VSG95" s="169"/>
      <c r="VSH95" s="169"/>
      <c r="VSI95" s="169"/>
      <c r="VSJ95" s="169"/>
      <c r="VSK95" s="169"/>
      <c r="VSL95" s="169"/>
      <c r="VSM95" s="169"/>
      <c r="VSN95" s="169"/>
      <c r="VSO95" s="169"/>
      <c r="VSP95" s="169"/>
      <c r="VSQ95" s="169"/>
      <c r="VSR95" s="169"/>
      <c r="VSS95" s="169"/>
      <c r="VST95" s="169"/>
      <c r="VSU95" s="169"/>
      <c r="VSV95" s="169"/>
      <c r="VSW95" s="169"/>
      <c r="VSX95" s="169"/>
      <c r="VSY95" s="169"/>
      <c r="VSZ95" s="169"/>
      <c r="VTA95" s="169"/>
      <c r="VTB95" s="169"/>
      <c r="VTC95" s="169"/>
      <c r="VTD95" s="169"/>
      <c r="VTE95" s="169"/>
      <c r="VTF95" s="169"/>
      <c r="VTG95" s="169"/>
      <c r="VTH95" s="169"/>
      <c r="VTI95" s="169"/>
      <c r="VTJ95" s="169"/>
      <c r="VTK95" s="169"/>
      <c r="VTL95" s="169"/>
      <c r="VTM95" s="169"/>
      <c r="VTN95" s="169"/>
      <c r="VTO95" s="169"/>
      <c r="VTP95" s="169"/>
      <c r="VTQ95" s="169"/>
      <c r="VTR95" s="169"/>
      <c r="VTS95" s="169"/>
      <c r="VTT95" s="169"/>
      <c r="VTU95" s="169"/>
      <c r="VTV95" s="169"/>
      <c r="VTW95" s="169"/>
      <c r="VTX95" s="169"/>
      <c r="VTY95" s="169"/>
      <c r="VTZ95" s="169"/>
      <c r="VUA95" s="169"/>
      <c r="VUB95" s="169"/>
      <c r="VUC95" s="169"/>
      <c r="VUD95" s="169"/>
      <c r="VUE95" s="169"/>
      <c r="VUF95" s="169"/>
      <c r="VUG95" s="169"/>
      <c r="VUH95" s="169"/>
      <c r="VUI95" s="169"/>
      <c r="VUJ95" s="169"/>
      <c r="VUK95" s="169"/>
      <c r="VUL95" s="169"/>
      <c r="VUM95" s="169"/>
      <c r="VUN95" s="169"/>
      <c r="VUO95" s="169"/>
      <c r="VUP95" s="169"/>
      <c r="VUQ95" s="169"/>
      <c r="VUR95" s="169"/>
      <c r="VUS95" s="169"/>
      <c r="VUT95" s="169"/>
      <c r="VUU95" s="169"/>
      <c r="VUV95" s="169"/>
      <c r="VUW95" s="169"/>
      <c r="VUX95" s="169"/>
      <c r="VUY95" s="169"/>
      <c r="VUZ95" s="169"/>
      <c r="VVA95" s="169"/>
      <c r="VVB95" s="169"/>
      <c r="VVC95" s="169"/>
      <c r="VVD95" s="169"/>
      <c r="VVE95" s="169"/>
      <c r="VVF95" s="169"/>
      <c r="VVG95" s="169"/>
      <c r="VVH95" s="169"/>
      <c r="VVI95" s="169"/>
      <c r="VVJ95" s="169"/>
      <c r="VVK95" s="169"/>
      <c r="VVL95" s="169"/>
      <c r="VVM95" s="169"/>
      <c r="VVN95" s="169"/>
      <c r="VVO95" s="169"/>
      <c r="VVP95" s="169"/>
      <c r="VVQ95" s="169"/>
      <c r="VVR95" s="169"/>
      <c r="VVS95" s="169"/>
      <c r="VVT95" s="169"/>
      <c r="VVU95" s="169"/>
      <c r="VVV95" s="169"/>
      <c r="VVW95" s="169"/>
      <c r="VVX95" s="169"/>
      <c r="VVY95" s="169"/>
      <c r="VVZ95" s="169"/>
      <c r="VWA95" s="169"/>
      <c r="VWB95" s="169"/>
      <c r="VWC95" s="169"/>
      <c r="VWD95" s="169"/>
      <c r="VWE95" s="169"/>
      <c r="VWF95" s="169"/>
      <c r="VWG95" s="169"/>
      <c r="VWH95" s="169"/>
      <c r="VWI95" s="169"/>
      <c r="VWJ95" s="169"/>
      <c r="VWK95" s="169"/>
      <c r="VWL95" s="169"/>
      <c r="VWM95" s="169"/>
      <c r="VWN95" s="169"/>
      <c r="VWO95" s="169"/>
      <c r="VWP95" s="169"/>
      <c r="VWQ95" s="169"/>
      <c r="VWR95" s="169"/>
      <c r="VWS95" s="169"/>
      <c r="VWT95" s="169"/>
      <c r="VWU95" s="169"/>
      <c r="VWV95" s="169"/>
      <c r="VWW95" s="169"/>
      <c r="VWX95" s="169"/>
      <c r="VWY95" s="169"/>
      <c r="VWZ95" s="169"/>
      <c r="VXA95" s="169"/>
      <c r="VXB95" s="169"/>
      <c r="VXC95" s="169"/>
      <c r="VXD95" s="169"/>
      <c r="VXE95" s="169"/>
      <c r="VXF95" s="169"/>
      <c r="VXG95" s="169"/>
      <c r="VXH95" s="169"/>
      <c r="VXI95" s="169"/>
      <c r="VXJ95" s="169"/>
      <c r="VXK95" s="169"/>
      <c r="VXL95" s="169"/>
      <c r="VXM95" s="169"/>
      <c r="VXN95" s="169"/>
      <c r="VXO95" s="169"/>
      <c r="VXP95" s="169"/>
      <c r="VXQ95" s="169"/>
      <c r="VXR95" s="169"/>
      <c r="VXS95" s="169"/>
      <c r="VXT95" s="169"/>
      <c r="VXU95" s="169"/>
      <c r="VXV95" s="169"/>
      <c r="VXW95" s="169"/>
      <c r="VXX95" s="169"/>
      <c r="VXY95" s="169"/>
      <c r="VXZ95" s="169"/>
      <c r="VYA95" s="169"/>
      <c r="VYB95" s="169"/>
      <c r="VYC95" s="169"/>
      <c r="VYD95" s="169"/>
      <c r="VYE95" s="169"/>
      <c r="VYF95" s="169"/>
      <c r="VYG95" s="169"/>
      <c r="VYH95" s="169"/>
      <c r="VYI95" s="169"/>
      <c r="VYJ95" s="169"/>
      <c r="VYK95" s="169"/>
      <c r="VYL95" s="169"/>
      <c r="VYM95" s="169"/>
      <c r="VYN95" s="169"/>
      <c r="VYO95" s="169"/>
      <c r="VYP95" s="169"/>
      <c r="VYQ95" s="169"/>
      <c r="VYR95" s="169"/>
      <c r="VYS95" s="169"/>
      <c r="VYT95" s="169"/>
      <c r="VYU95" s="169"/>
      <c r="VYV95" s="169"/>
      <c r="VYW95" s="169"/>
      <c r="VYX95" s="169"/>
      <c r="VYY95" s="169"/>
      <c r="VYZ95" s="169"/>
      <c r="VZA95" s="169"/>
      <c r="VZB95" s="169"/>
      <c r="VZC95" s="169"/>
      <c r="VZD95" s="169"/>
      <c r="VZE95" s="169"/>
      <c r="VZF95" s="169"/>
      <c r="VZG95" s="169"/>
      <c r="VZH95" s="169"/>
      <c r="VZI95" s="169"/>
      <c r="VZJ95" s="169"/>
      <c r="VZK95" s="169"/>
      <c r="VZL95" s="169"/>
      <c r="VZM95" s="169"/>
      <c r="VZN95" s="169"/>
      <c r="VZO95" s="169"/>
      <c r="VZP95" s="169"/>
      <c r="VZQ95" s="169"/>
      <c r="VZR95" s="169"/>
      <c r="VZS95" s="169"/>
      <c r="VZT95" s="169"/>
      <c r="VZU95" s="169"/>
      <c r="VZV95" s="169"/>
      <c r="VZW95" s="169"/>
      <c r="VZX95" s="169"/>
      <c r="VZY95" s="169"/>
      <c r="VZZ95" s="169"/>
      <c r="WAA95" s="169"/>
      <c r="WAB95" s="169"/>
      <c r="WAC95" s="169"/>
      <c r="WAD95" s="169"/>
      <c r="WAE95" s="169"/>
      <c r="WAF95" s="169"/>
      <c r="WAG95" s="169"/>
      <c r="WAH95" s="169"/>
      <c r="WAI95" s="169"/>
      <c r="WAJ95" s="169"/>
      <c r="WAK95" s="169"/>
      <c r="WAL95" s="169"/>
      <c r="WAM95" s="169"/>
      <c r="WAN95" s="169"/>
      <c r="WAO95" s="169"/>
      <c r="WAP95" s="169"/>
      <c r="WAQ95" s="169"/>
      <c r="WAR95" s="169"/>
      <c r="WAS95" s="169"/>
      <c r="WAT95" s="169"/>
      <c r="WAU95" s="169"/>
      <c r="WAV95" s="169"/>
      <c r="WAW95" s="169"/>
      <c r="WAX95" s="169"/>
      <c r="WAY95" s="169"/>
      <c r="WAZ95" s="169"/>
      <c r="WBA95" s="169"/>
      <c r="WBB95" s="169"/>
      <c r="WBC95" s="169"/>
      <c r="WBD95" s="169"/>
      <c r="WBE95" s="169"/>
      <c r="WBF95" s="169"/>
      <c r="WBG95" s="169"/>
      <c r="WBH95" s="169"/>
      <c r="WBI95" s="169"/>
      <c r="WBJ95" s="169"/>
      <c r="WBK95" s="169"/>
      <c r="WBL95" s="169"/>
      <c r="WBM95" s="169"/>
      <c r="WBN95" s="169"/>
      <c r="WBO95" s="169"/>
      <c r="WBP95" s="169"/>
      <c r="WBQ95" s="169"/>
      <c r="WBR95" s="169"/>
      <c r="WBS95" s="169"/>
      <c r="WBT95" s="169"/>
      <c r="WBU95" s="169"/>
      <c r="WBV95" s="169"/>
      <c r="WBW95" s="169"/>
      <c r="WBX95" s="169"/>
      <c r="WBY95" s="169"/>
      <c r="WBZ95" s="169"/>
      <c r="WCA95" s="169"/>
      <c r="WCB95" s="169"/>
      <c r="WCC95" s="169"/>
      <c r="WCD95" s="169"/>
      <c r="WCE95" s="169"/>
      <c r="WCF95" s="169"/>
      <c r="WCG95" s="169"/>
      <c r="WCH95" s="169"/>
      <c r="WCI95" s="169"/>
      <c r="WCJ95" s="169"/>
      <c r="WCK95" s="169"/>
      <c r="WCL95" s="169"/>
      <c r="WCM95" s="169"/>
      <c r="WCN95" s="169"/>
      <c r="WCO95" s="169"/>
      <c r="WCP95" s="169"/>
      <c r="WCQ95" s="169"/>
      <c r="WCR95" s="169"/>
      <c r="WCS95" s="169"/>
      <c r="WCT95" s="169"/>
      <c r="WCU95" s="169"/>
      <c r="WCV95" s="169"/>
      <c r="WCW95" s="169"/>
      <c r="WCX95" s="169"/>
      <c r="WCY95" s="169"/>
      <c r="WCZ95" s="169"/>
      <c r="WDA95" s="169"/>
      <c r="WDB95" s="169"/>
      <c r="WDC95" s="169"/>
      <c r="WDD95" s="169"/>
      <c r="WDE95" s="169"/>
      <c r="WDF95" s="169"/>
      <c r="WDG95" s="169"/>
      <c r="WDH95" s="169"/>
      <c r="WDI95" s="169"/>
      <c r="WDJ95" s="169"/>
      <c r="WDK95" s="169"/>
      <c r="WDL95" s="169"/>
      <c r="WDM95" s="169"/>
      <c r="WDN95" s="169"/>
      <c r="WDO95" s="169"/>
      <c r="WDP95" s="169"/>
      <c r="WDQ95" s="169"/>
      <c r="WDR95" s="169"/>
      <c r="WDS95" s="169"/>
      <c r="WDT95" s="169"/>
      <c r="WDU95" s="169"/>
      <c r="WDV95" s="169"/>
      <c r="WDW95" s="169"/>
      <c r="WDX95" s="169"/>
      <c r="WDY95" s="169"/>
      <c r="WDZ95" s="169"/>
      <c r="WEA95" s="169"/>
      <c r="WEB95" s="169"/>
      <c r="WEC95" s="169"/>
      <c r="WED95" s="169"/>
      <c r="WEE95" s="169"/>
      <c r="WEF95" s="169"/>
      <c r="WEG95" s="169"/>
      <c r="WEH95" s="169"/>
      <c r="WEI95" s="169"/>
      <c r="WEJ95" s="169"/>
      <c r="WEK95" s="169"/>
      <c r="WEL95" s="169"/>
      <c r="WEM95" s="169"/>
      <c r="WEN95" s="169"/>
      <c r="WEO95" s="169"/>
      <c r="WEP95" s="169"/>
      <c r="WEQ95" s="169"/>
      <c r="WER95" s="169"/>
      <c r="WES95" s="169"/>
      <c r="WET95" s="169"/>
      <c r="WEU95" s="169"/>
      <c r="WEV95" s="169"/>
      <c r="WEW95" s="169"/>
      <c r="WEX95" s="169"/>
      <c r="WEY95" s="169"/>
      <c r="WEZ95" s="169"/>
      <c r="WFA95" s="169"/>
      <c r="WFB95" s="169"/>
      <c r="WFC95" s="169"/>
      <c r="WFD95" s="169"/>
      <c r="WFE95" s="169"/>
      <c r="WFF95" s="169"/>
      <c r="WFG95" s="169"/>
      <c r="WFH95" s="169"/>
      <c r="WFI95" s="169"/>
      <c r="WFJ95" s="169"/>
      <c r="WFK95" s="169"/>
      <c r="WFL95" s="169"/>
      <c r="WFM95" s="169"/>
      <c r="WFN95" s="169"/>
      <c r="WFO95" s="169"/>
      <c r="WFP95" s="169"/>
      <c r="WFQ95" s="169"/>
      <c r="WFR95" s="169"/>
      <c r="WFS95" s="169"/>
      <c r="WFT95" s="169"/>
      <c r="WFU95" s="169"/>
      <c r="WFV95" s="169"/>
      <c r="WFW95" s="169"/>
      <c r="WFX95" s="169"/>
      <c r="WFY95" s="169"/>
      <c r="WFZ95" s="169"/>
      <c r="WGA95" s="169"/>
      <c r="WGB95" s="169"/>
      <c r="WGC95" s="169"/>
      <c r="WGD95" s="169"/>
      <c r="WGE95" s="169"/>
      <c r="WGF95" s="169"/>
      <c r="WGG95" s="169"/>
      <c r="WGH95" s="169"/>
      <c r="WGI95" s="169"/>
      <c r="WGJ95" s="169"/>
      <c r="WGK95" s="169"/>
      <c r="WGL95" s="169"/>
      <c r="WGM95" s="169"/>
      <c r="WGN95" s="169"/>
      <c r="WGO95" s="169"/>
      <c r="WGP95" s="169"/>
      <c r="WGQ95" s="169"/>
      <c r="WGR95" s="169"/>
      <c r="WGS95" s="169"/>
      <c r="WGT95" s="169"/>
      <c r="WGU95" s="169"/>
      <c r="WGV95" s="169"/>
      <c r="WGW95" s="169"/>
      <c r="WGX95" s="169"/>
      <c r="WGY95" s="169"/>
      <c r="WGZ95" s="169"/>
      <c r="WHA95" s="169"/>
      <c r="WHB95" s="169"/>
      <c r="WHC95" s="169"/>
      <c r="WHD95" s="169"/>
      <c r="WHE95" s="169"/>
      <c r="WHF95" s="169"/>
      <c r="WHG95" s="169"/>
      <c r="WHH95" s="169"/>
      <c r="WHI95" s="169"/>
      <c r="WHJ95" s="169"/>
      <c r="WHK95" s="169"/>
      <c r="WHL95" s="169"/>
      <c r="WHM95" s="169"/>
      <c r="WHN95" s="169"/>
      <c r="WHO95" s="169"/>
      <c r="WHP95" s="169"/>
      <c r="WHQ95" s="169"/>
      <c r="WHR95" s="169"/>
      <c r="WHS95" s="169"/>
      <c r="WHT95" s="169"/>
      <c r="WHU95" s="169"/>
      <c r="WHV95" s="169"/>
      <c r="WHW95" s="169"/>
      <c r="WHX95" s="169"/>
      <c r="WHY95" s="169"/>
      <c r="WHZ95" s="169"/>
      <c r="WIA95" s="169"/>
      <c r="WIB95" s="169"/>
      <c r="WIC95" s="169"/>
      <c r="WID95" s="169"/>
      <c r="WIE95" s="169"/>
      <c r="WIF95" s="169"/>
      <c r="WIG95" s="169"/>
      <c r="WIH95" s="169"/>
      <c r="WII95" s="169"/>
      <c r="WIJ95" s="169"/>
      <c r="WIK95" s="169"/>
      <c r="WIL95" s="169"/>
      <c r="WIM95" s="169"/>
      <c r="WIN95" s="169"/>
      <c r="WIO95" s="169"/>
      <c r="WIP95" s="169"/>
      <c r="WIQ95" s="169"/>
      <c r="WIR95" s="169"/>
      <c r="WIS95" s="169"/>
      <c r="WIT95" s="169"/>
      <c r="WIU95" s="169"/>
      <c r="WIV95" s="169"/>
      <c r="WIW95" s="169"/>
      <c r="WIX95" s="169"/>
      <c r="WIY95" s="169"/>
      <c r="WIZ95" s="169"/>
      <c r="WJA95" s="169"/>
      <c r="WJB95" s="169"/>
      <c r="WJC95" s="169"/>
      <c r="WJD95" s="169"/>
      <c r="WJE95" s="169"/>
      <c r="WJF95" s="169"/>
      <c r="WJG95" s="169"/>
      <c r="WJH95" s="169"/>
      <c r="WJI95" s="169"/>
      <c r="WJJ95" s="169"/>
      <c r="WJK95" s="169"/>
      <c r="WJL95" s="169"/>
      <c r="WJM95" s="169"/>
      <c r="WJN95" s="169"/>
      <c r="WJO95" s="169"/>
      <c r="WJP95" s="169"/>
      <c r="WJQ95" s="169"/>
      <c r="WJR95" s="169"/>
      <c r="WJS95" s="169"/>
      <c r="WJT95" s="169"/>
      <c r="WJU95" s="169"/>
      <c r="WJV95" s="169"/>
      <c r="WJW95" s="169"/>
      <c r="WJX95" s="169"/>
      <c r="WJY95" s="169"/>
      <c r="WJZ95" s="169"/>
      <c r="WKA95" s="169"/>
      <c r="WKB95" s="169"/>
      <c r="WKC95" s="169"/>
      <c r="WKD95" s="169"/>
      <c r="WKE95" s="169"/>
      <c r="WKF95" s="169"/>
      <c r="WKG95" s="169"/>
      <c r="WKH95" s="169"/>
      <c r="WKI95" s="169"/>
      <c r="WKJ95" s="169"/>
      <c r="WKK95" s="169"/>
      <c r="WKL95" s="169"/>
      <c r="WKM95" s="169"/>
      <c r="WKN95" s="169"/>
      <c r="WKO95" s="169"/>
      <c r="WKP95" s="169"/>
      <c r="WKQ95" s="169"/>
      <c r="WKR95" s="169"/>
      <c r="WKS95" s="169"/>
      <c r="WKT95" s="169"/>
      <c r="WKU95" s="169"/>
      <c r="WKV95" s="169"/>
      <c r="WKW95" s="169"/>
      <c r="WKX95" s="169"/>
      <c r="WKY95" s="169"/>
      <c r="WKZ95" s="169"/>
      <c r="WLA95" s="169"/>
      <c r="WLB95" s="169"/>
      <c r="WLC95" s="169"/>
      <c r="WLD95" s="169"/>
      <c r="WLE95" s="169"/>
      <c r="WLF95" s="169"/>
      <c r="WLG95" s="169"/>
      <c r="WLH95" s="169"/>
      <c r="WLI95" s="169"/>
      <c r="WLJ95" s="169"/>
      <c r="WLK95" s="169"/>
      <c r="WLL95" s="169"/>
      <c r="WLM95" s="169"/>
      <c r="WLN95" s="169"/>
      <c r="WLO95" s="169"/>
      <c r="WLP95" s="169"/>
      <c r="WLQ95" s="169"/>
      <c r="WLR95" s="169"/>
      <c r="WLS95" s="169"/>
      <c r="WLT95" s="169"/>
      <c r="WLU95" s="169"/>
      <c r="WLV95" s="169"/>
      <c r="WLW95" s="169"/>
      <c r="WLX95" s="169"/>
      <c r="WLY95" s="169"/>
      <c r="WLZ95" s="169"/>
      <c r="WMA95" s="169"/>
      <c r="WMB95" s="169"/>
      <c r="WMC95" s="169"/>
      <c r="WMD95" s="169"/>
      <c r="WME95" s="169"/>
      <c r="WMF95" s="169"/>
      <c r="WMG95" s="169"/>
      <c r="WMH95" s="169"/>
      <c r="WMI95" s="169"/>
      <c r="WMJ95" s="169"/>
      <c r="WMK95" s="169"/>
      <c r="WML95" s="169"/>
      <c r="WMM95" s="169"/>
      <c r="WMN95" s="169"/>
      <c r="WMO95" s="169"/>
      <c r="WMP95" s="169"/>
      <c r="WMQ95" s="169"/>
      <c r="WMR95" s="169"/>
      <c r="WMS95" s="169"/>
      <c r="WMT95" s="169"/>
      <c r="WMU95" s="169"/>
      <c r="WMV95" s="169"/>
      <c r="WMW95" s="169"/>
      <c r="WMX95" s="169"/>
      <c r="WMY95" s="169"/>
      <c r="WMZ95" s="169"/>
      <c r="WNA95" s="169"/>
      <c r="WNB95" s="169"/>
      <c r="WNC95" s="169"/>
      <c r="WND95" s="169"/>
      <c r="WNE95" s="169"/>
      <c r="WNF95" s="169"/>
      <c r="WNG95" s="169"/>
      <c r="WNH95" s="169"/>
      <c r="WNI95" s="169"/>
      <c r="WNJ95" s="169"/>
      <c r="WNK95" s="169"/>
      <c r="WNL95" s="169"/>
      <c r="WNM95" s="169"/>
      <c r="WNN95" s="169"/>
      <c r="WNO95" s="169"/>
      <c r="WNP95" s="169"/>
      <c r="WNQ95" s="169"/>
      <c r="WNR95" s="169"/>
      <c r="WNS95" s="169"/>
      <c r="WNT95" s="169"/>
      <c r="WNU95" s="169"/>
      <c r="WNV95" s="169"/>
      <c r="WNW95" s="169"/>
      <c r="WNX95" s="169"/>
      <c r="WNY95" s="169"/>
      <c r="WNZ95" s="169"/>
      <c r="WOA95" s="169"/>
      <c r="WOB95" s="169"/>
      <c r="WOC95" s="169"/>
      <c r="WOD95" s="169"/>
      <c r="WOE95" s="169"/>
      <c r="WOF95" s="169"/>
      <c r="WOG95" s="169"/>
      <c r="WOH95" s="169"/>
      <c r="WOI95" s="169"/>
      <c r="WOJ95" s="169"/>
      <c r="WOK95" s="169"/>
      <c r="WOL95" s="169"/>
      <c r="WOM95" s="169"/>
      <c r="WON95" s="169"/>
      <c r="WOO95" s="169"/>
      <c r="WOP95" s="169"/>
      <c r="WOQ95" s="169"/>
      <c r="WOR95" s="169"/>
      <c r="WOS95" s="169"/>
      <c r="WOT95" s="169"/>
      <c r="WOU95" s="169"/>
      <c r="WOV95" s="169"/>
      <c r="WOW95" s="169"/>
      <c r="WOX95" s="169"/>
      <c r="WOY95" s="169"/>
      <c r="WOZ95" s="169"/>
      <c r="WPA95" s="169"/>
      <c r="WPB95" s="169"/>
      <c r="WPC95" s="169"/>
      <c r="WPD95" s="169"/>
      <c r="WPE95" s="169"/>
      <c r="WPF95" s="169"/>
      <c r="WPG95" s="169"/>
      <c r="WPH95" s="169"/>
      <c r="WPI95" s="169"/>
      <c r="WPJ95" s="169"/>
      <c r="WPK95" s="169"/>
      <c r="WPL95" s="169"/>
      <c r="WPM95" s="169"/>
      <c r="WPN95" s="169"/>
      <c r="WPO95" s="169"/>
      <c r="WPP95" s="169"/>
      <c r="WPQ95" s="169"/>
      <c r="WPR95" s="169"/>
      <c r="WPS95" s="169"/>
      <c r="WPT95" s="169"/>
      <c r="WPU95" s="169"/>
      <c r="WPV95" s="169"/>
      <c r="WPW95" s="169"/>
      <c r="WPX95" s="169"/>
      <c r="WPY95" s="169"/>
      <c r="WPZ95" s="169"/>
      <c r="WQA95" s="169"/>
      <c r="WQB95" s="169"/>
      <c r="WQC95" s="169"/>
      <c r="WQD95" s="169"/>
      <c r="WQE95" s="169"/>
      <c r="WQF95" s="169"/>
      <c r="WQG95" s="169"/>
      <c r="WQH95" s="169"/>
      <c r="WQI95" s="169"/>
      <c r="WQJ95" s="169"/>
      <c r="WQK95" s="169"/>
      <c r="WQL95" s="169"/>
      <c r="WQM95" s="169"/>
      <c r="WQN95" s="169"/>
      <c r="WQO95" s="169"/>
      <c r="WQP95" s="169"/>
      <c r="WQQ95" s="169"/>
      <c r="WQR95" s="169"/>
      <c r="WQS95" s="169"/>
      <c r="WQT95" s="169"/>
      <c r="WQU95" s="169"/>
      <c r="WQV95" s="169"/>
      <c r="WQW95" s="169"/>
      <c r="WQX95" s="169"/>
      <c r="WQY95" s="169"/>
      <c r="WQZ95" s="169"/>
      <c r="WRA95" s="169"/>
      <c r="WRB95" s="169"/>
      <c r="WRC95" s="169"/>
      <c r="WRD95" s="169"/>
      <c r="WRE95" s="169"/>
      <c r="WRF95" s="169"/>
      <c r="WRG95" s="169"/>
      <c r="WRH95" s="169"/>
      <c r="WRI95" s="169"/>
      <c r="WRJ95" s="169"/>
      <c r="WRK95" s="169"/>
      <c r="WRL95" s="169"/>
      <c r="WRM95" s="169"/>
      <c r="WRN95" s="169"/>
      <c r="WRO95" s="169"/>
      <c r="WRP95" s="169"/>
      <c r="WRQ95" s="169"/>
      <c r="WRR95" s="169"/>
      <c r="WRS95" s="169"/>
      <c r="WRT95" s="169"/>
      <c r="WRU95" s="169"/>
      <c r="WRV95" s="169"/>
      <c r="WRW95" s="169"/>
      <c r="WRX95" s="169"/>
      <c r="WRY95" s="169"/>
      <c r="WRZ95" s="169"/>
      <c r="WSA95" s="169"/>
      <c r="WSB95" s="169"/>
      <c r="WSC95" s="169"/>
      <c r="WSD95" s="169"/>
      <c r="WSE95" s="169"/>
      <c r="WSF95" s="169"/>
      <c r="WSG95" s="169"/>
      <c r="WSH95" s="169"/>
      <c r="WSI95" s="169"/>
      <c r="WSJ95" s="169"/>
      <c r="WSK95" s="169"/>
      <c r="WSL95" s="169"/>
      <c r="WSM95" s="169"/>
      <c r="WSN95" s="169"/>
      <c r="WSO95" s="169"/>
      <c r="WSP95" s="169"/>
      <c r="WSQ95" s="169"/>
      <c r="WSR95" s="169"/>
      <c r="WSS95" s="169"/>
      <c r="WST95" s="169"/>
      <c r="WSU95" s="169"/>
      <c r="WSV95" s="169"/>
      <c r="WSW95" s="169"/>
      <c r="WSX95" s="169"/>
      <c r="WSY95" s="169"/>
      <c r="WSZ95" s="169"/>
      <c r="WTA95" s="169"/>
      <c r="WTB95" s="169"/>
      <c r="WTC95" s="169"/>
      <c r="WTD95" s="169"/>
      <c r="WTE95" s="169"/>
      <c r="WTF95" s="169"/>
      <c r="WTG95" s="169"/>
      <c r="WTH95" s="169"/>
      <c r="WTI95" s="169"/>
      <c r="WTJ95" s="169"/>
      <c r="WTK95" s="169"/>
      <c r="WTL95" s="169"/>
      <c r="WTM95" s="169"/>
      <c r="WTN95" s="169"/>
      <c r="WTO95" s="169"/>
      <c r="WTP95" s="169"/>
      <c r="WTQ95" s="169"/>
      <c r="WTR95" s="169"/>
      <c r="WTS95" s="169"/>
      <c r="WTT95" s="169"/>
      <c r="WTU95" s="169"/>
      <c r="WTV95" s="169"/>
      <c r="WTW95" s="169"/>
      <c r="WTX95" s="169"/>
      <c r="WTY95" s="169"/>
      <c r="WTZ95" s="169"/>
      <c r="WUA95" s="169"/>
      <c r="WUB95" s="169"/>
      <c r="WUC95" s="169"/>
      <c r="WUD95" s="169"/>
      <c r="WUE95" s="169"/>
      <c r="WUF95" s="169"/>
      <c r="WUG95" s="169"/>
      <c r="WUH95" s="169"/>
      <c r="WUI95" s="169"/>
      <c r="WUJ95" s="169"/>
      <c r="WUK95" s="169"/>
      <c r="WUL95" s="169"/>
      <c r="WUM95" s="169"/>
      <c r="WUN95" s="169"/>
      <c r="WUO95" s="169"/>
      <c r="WUP95" s="169"/>
      <c r="WUQ95" s="169"/>
      <c r="WUR95" s="169"/>
      <c r="WUS95" s="169"/>
      <c r="WUT95" s="169"/>
      <c r="WUU95" s="169"/>
      <c r="WUV95" s="169"/>
      <c r="WUW95" s="169"/>
      <c r="WUX95" s="169"/>
      <c r="WUY95" s="169"/>
      <c r="WUZ95" s="169"/>
      <c r="WVA95" s="169"/>
      <c r="WVB95" s="169"/>
      <c r="WVC95" s="169"/>
      <c r="WVD95" s="169"/>
      <c r="WVE95" s="169"/>
      <c r="WVF95" s="169"/>
      <c r="WVG95" s="169"/>
      <c r="WVH95" s="169"/>
      <c r="WVI95" s="169"/>
      <c r="WVJ95" s="169"/>
      <c r="WVK95" s="169"/>
      <c r="WVL95" s="169"/>
      <c r="WVM95" s="169"/>
      <c r="WVN95" s="169"/>
      <c r="WVO95" s="169"/>
      <c r="WVP95" s="169"/>
      <c r="WVQ95" s="169"/>
      <c r="WVR95" s="169"/>
      <c r="WVS95" s="169"/>
      <c r="WVT95" s="169"/>
      <c r="WVU95" s="169"/>
      <c r="WVV95" s="169"/>
      <c r="WVW95" s="169"/>
      <c r="WVX95" s="169"/>
      <c r="WVY95" s="169"/>
      <c r="WVZ95" s="169"/>
      <c r="WWA95" s="169"/>
      <c r="WWB95" s="169"/>
      <c r="WWC95" s="169"/>
      <c r="WWD95" s="169"/>
      <c r="WWE95" s="169"/>
      <c r="WWF95" s="169"/>
      <c r="WWG95" s="169"/>
      <c r="WWH95" s="169"/>
      <c r="WWI95" s="169"/>
      <c r="WWJ95" s="169"/>
      <c r="WWK95" s="169"/>
      <c r="WWL95" s="169"/>
      <c r="WWM95" s="169"/>
      <c r="WWN95" s="169"/>
      <c r="WWO95" s="169"/>
      <c r="WWP95" s="169"/>
      <c r="WWQ95" s="169"/>
      <c r="WWR95" s="169"/>
      <c r="WWS95" s="169"/>
      <c r="WWT95" s="169"/>
      <c r="WWU95" s="169"/>
      <c r="WWV95" s="169"/>
      <c r="WWW95" s="169"/>
      <c r="WWX95" s="169"/>
      <c r="WWY95" s="169"/>
      <c r="WWZ95" s="169"/>
      <c r="WXA95" s="169"/>
      <c r="WXB95" s="169"/>
      <c r="WXC95" s="169"/>
      <c r="WXD95" s="169"/>
      <c r="WXE95" s="169"/>
      <c r="WXF95" s="169"/>
      <c r="WXG95" s="169"/>
      <c r="WXH95" s="169"/>
      <c r="WXI95" s="169"/>
      <c r="WXJ95" s="169"/>
      <c r="WXK95" s="169"/>
      <c r="WXL95" s="169"/>
      <c r="WXM95" s="169"/>
      <c r="WXN95" s="169"/>
      <c r="WXO95" s="169"/>
      <c r="WXP95" s="169"/>
      <c r="WXQ95" s="169"/>
      <c r="WXR95" s="169"/>
      <c r="WXS95" s="169"/>
      <c r="WXT95" s="169"/>
      <c r="WXU95" s="169"/>
      <c r="WXV95" s="169"/>
      <c r="WXW95" s="169"/>
      <c r="WXX95" s="169"/>
      <c r="WXY95" s="169"/>
      <c r="WXZ95" s="169"/>
      <c r="WYA95" s="169"/>
      <c r="WYB95" s="169"/>
      <c r="WYC95" s="169"/>
      <c r="WYD95" s="169"/>
      <c r="WYE95" s="169"/>
      <c r="WYF95" s="169"/>
      <c r="WYG95" s="169"/>
      <c r="WYH95" s="169"/>
      <c r="WYI95" s="169"/>
      <c r="WYJ95" s="169"/>
      <c r="WYK95" s="169"/>
      <c r="WYL95" s="169"/>
      <c r="WYM95" s="169"/>
      <c r="WYN95" s="169"/>
      <c r="WYO95" s="169"/>
      <c r="WYP95" s="169"/>
      <c r="WYQ95" s="169"/>
      <c r="WYR95" s="169"/>
      <c r="WYS95" s="169"/>
      <c r="WYT95" s="169"/>
      <c r="WYU95" s="169"/>
      <c r="WYV95" s="169"/>
      <c r="WYW95" s="169"/>
      <c r="WYX95" s="169"/>
      <c r="WYY95" s="169"/>
      <c r="WYZ95" s="169"/>
      <c r="WZA95" s="169"/>
      <c r="WZB95" s="169"/>
      <c r="WZC95" s="169"/>
      <c r="WZD95" s="169"/>
      <c r="WZE95" s="169"/>
      <c r="WZF95" s="169"/>
      <c r="WZG95" s="169"/>
      <c r="WZH95" s="169"/>
      <c r="WZI95" s="169"/>
      <c r="WZJ95" s="169"/>
      <c r="WZK95" s="169"/>
      <c r="WZL95" s="169"/>
      <c r="WZM95" s="169"/>
      <c r="WZN95" s="169"/>
      <c r="WZO95" s="169"/>
      <c r="WZP95" s="169"/>
      <c r="WZQ95" s="169"/>
      <c r="WZR95" s="169"/>
      <c r="WZS95" s="169"/>
      <c r="WZT95" s="169"/>
      <c r="WZU95" s="169"/>
      <c r="WZV95" s="169"/>
      <c r="WZW95" s="169"/>
      <c r="WZX95" s="169"/>
      <c r="WZY95" s="169"/>
      <c r="WZZ95" s="169"/>
      <c r="XAA95" s="169"/>
      <c r="XAB95" s="169"/>
      <c r="XAC95" s="169"/>
      <c r="XAD95" s="169"/>
      <c r="XAE95" s="169"/>
      <c r="XAF95" s="169"/>
      <c r="XAG95" s="169"/>
      <c r="XAH95" s="169"/>
      <c r="XAI95" s="169"/>
      <c r="XAJ95" s="169"/>
      <c r="XAK95" s="169"/>
      <c r="XAL95" s="169"/>
      <c r="XAM95" s="169"/>
      <c r="XAN95" s="169"/>
      <c r="XAO95" s="169"/>
      <c r="XAP95" s="169"/>
      <c r="XAQ95" s="169"/>
      <c r="XAR95" s="169"/>
      <c r="XAS95" s="169"/>
      <c r="XAT95" s="169"/>
      <c r="XAU95" s="169"/>
      <c r="XAV95" s="169"/>
      <c r="XAW95" s="169"/>
      <c r="XAX95" s="169"/>
      <c r="XAY95" s="169"/>
      <c r="XAZ95" s="169"/>
      <c r="XBA95" s="169"/>
      <c r="XBB95" s="169"/>
      <c r="XBC95" s="169"/>
      <c r="XBD95" s="169"/>
      <c r="XBE95" s="169"/>
      <c r="XBF95" s="169"/>
      <c r="XBG95" s="169"/>
      <c r="XBH95" s="169"/>
      <c r="XBI95" s="169"/>
      <c r="XBJ95" s="169"/>
      <c r="XBK95" s="169"/>
      <c r="XBL95" s="169"/>
      <c r="XBM95" s="169"/>
      <c r="XBN95" s="169"/>
      <c r="XBO95" s="169"/>
      <c r="XBP95" s="169"/>
      <c r="XBQ95" s="169"/>
      <c r="XBR95" s="169"/>
      <c r="XBS95" s="169"/>
      <c r="XBT95" s="169"/>
      <c r="XBU95" s="169"/>
      <c r="XBV95" s="169"/>
      <c r="XBW95" s="169"/>
      <c r="XBX95" s="169"/>
      <c r="XBY95" s="169"/>
      <c r="XBZ95" s="169"/>
      <c r="XCA95" s="169"/>
      <c r="XCB95" s="169"/>
      <c r="XCC95" s="169"/>
      <c r="XCD95" s="169"/>
      <c r="XCE95" s="169"/>
      <c r="XCF95" s="169"/>
      <c r="XCG95" s="169"/>
      <c r="XCH95" s="169"/>
      <c r="XCI95" s="169"/>
      <c r="XCJ95" s="169"/>
      <c r="XCK95" s="169"/>
      <c r="XCL95" s="169"/>
      <c r="XCM95" s="169"/>
      <c r="XCN95" s="169"/>
      <c r="XCO95" s="169"/>
      <c r="XCP95" s="169"/>
      <c r="XCQ95" s="169"/>
      <c r="XCR95" s="169"/>
      <c r="XCS95" s="169"/>
      <c r="XCT95" s="169"/>
      <c r="XCU95" s="169"/>
      <c r="XCV95" s="169"/>
      <c r="XCW95" s="169"/>
      <c r="XCX95" s="169"/>
      <c r="XCY95" s="169"/>
      <c r="XCZ95" s="169"/>
      <c r="XDA95" s="169"/>
      <c r="XDB95" s="169"/>
      <c r="XDC95" s="169"/>
      <c r="XDD95" s="169"/>
      <c r="XDE95" s="169"/>
      <c r="XDF95" s="169"/>
      <c r="XDG95" s="169"/>
      <c r="XDH95" s="169"/>
      <c r="XDI95" s="169"/>
      <c r="XDJ95" s="169"/>
      <c r="XDK95" s="169"/>
      <c r="XDL95" s="169"/>
      <c r="XDM95" s="169"/>
      <c r="XDN95" s="169"/>
      <c r="XDO95" s="169"/>
      <c r="XDP95" s="169"/>
      <c r="XDQ95" s="169"/>
      <c r="XDR95" s="169"/>
      <c r="XDS95" s="169"/>
      <c r="XDT95" s="169"/>
      <c r="XDU95" s="169"/>
      <c r="XDV95" s="169"/>
      <c r="XDW95" s="169"/>
      <c r="XDX95" s="169"/>
      <c r="XDY95" s="169"/>
      <c r="XDZ95" s="169"/>
      <c r="XEA95" s="169"/>
      <c r="XEB95" s="169"/>
      <c r="XEC95" s="169"/>
      <c r="XED95" s="169"/>
      <c r="XEE95" s="169"/>
      <c r="XEF95" s="169"/>
      <c r="XEG95" s="169"/>
      <c r="XEH95" s="169"/>
      <c r="XEI95" s="169"/>
      <c r="XEJ95" s="169"/>
      <c r="XEK95" s="169"/>
      <c r="XEL95" s="169"/>
      <c r="XEM95" s="169"/>
      <c r="XEN95" s="169"/>
      <c r="XEO95" s="169"/>
      <c r="XEP95" s="169"/>
      <c r="XEQ95" s="169"/>
      <c r="XER95" s="169"/>
      <c r="XES95" s="169"/>
      <c r="XET95" s="169"/>
      <c r="XEU95" s="169"/>
      <c r="XEV95" s="169"/>
      <c r="XEW95" s="169"/>
      <c r="XEX95" s="169"/>
    </row>
    <row r="96" spans="1:16378" s="184" customFormat="1" x14ac:dyDescent="0.25">
      <c r="A96" s="193"/>
      <c r="D96" s="169"/>
      <c r="E96" s="169"/>
      <c r="F96" s="169"/>
      <c r="G96" s="169"/>
      <c r="H96" s="169"/>
      <c r="I96" s="169"/>
      <c r="J96" s="169"/>
      <c r="K96" s="169"/>
      <c r="L96" s="169"/>
      <c r="M96" s="169"/>
      <c r="N96" s="169"/>
      <c r="O96" s="169"/>
      <c r="P96" s="169"/>
      <c r="Q96" s="169"/>
      <c r="R96" s="169"/>
      <c r="S96" s="169"/>
      <c r="T96" s="169"/>
      <c r="U96" s="169"/>
      <c r="V96" s="169"/>
      <c r="W96" s="169"/>
      <c r="X96" s="169"/>
      <c r="Y96" s="169"/>
      <c r="Z96" s="169"/>
      <c r="AA96" s="169"/>
      <c r="AB96" s="169"/>
      <c r="AC96" s="169"/>
      <c r="AD96" s="169"/>
      <c r="AE96" s="169"/>
      <c r="AF96" s="169"/>
      <c r="AG96" s="169"/>
      <c r="AH96" s="169"/>
      <c r="AI96" s="169"/>
      <c r="AJ96" s="169"/>
      <c r="AK96" s="169"/>
      <c r="AL96" s="169"/>
      <c r="AM96" s="169"/>
      <c r="AN96" s="169"/>
      <c r="AO96" s="169"/>
      <c r="AP96" s="169"/>
      <c r="AQ96" s="169"/>
      <c r="AR96" s="169"/>
      <c r="AS96" s="169"/>
      <c r="AT96" s="169"/>
      <c r="AU96" s="169"/>
      <c r="AV96" s="169"/>
      <c r="AW96" s="169"/>
      <c r="AX96" s="169"/>
      <c r="AY96" s="169"/>
      <c r="AZ96" s="169"/>
      <c r="BA96" s="169"/>
      <c r="BB96" s="169"/>
      <c r="BC96" s="169"/>
      <c r="BD96" s="169"/>
      <c r="BE96" s="169"/>
      <c r="BF96" s="169"/>
      <c r="BG96" s="169"/>
      <c r="BH96" s="169"/>
      <c r="BI96" s="169"/>
      <c r="BJ96" s="169"/>
      <c r="BK96" s="169"/>
      <c r="BL96" s="169"/>
      <c r="BM96" s="169"/>
      <c r="BN96" s="169"/>
      <c r="BO96" s="169"/>
      <c r="BP96" s="169"/>
      <c r="BQ96" s="169"/>
      <c r="BR96" s="169"/>
      <c r="BS96" s="169"/>
      <c r="BT96" s="169"/>
      <c r="BU96" s="169"/>
      <c r="BV96" s="169"/>
      <c r="BW96" s="169"/>
      <c r="BX96" s="169"/>
      <c r="BY96" s="169"/>
      <c r="BZ96" s="169"/>
      <c r="CA96" s="169"/>
      <c r="CB96" s="169"/>
      <c r="CC96" s="169"/>
      <c r="CD96" s="169"/>
      <c r="CE96" s="169"/>
      <c r="CF96" s="169"/>
      <c r="CG96" s="169"/>
      <c r="CH96" s="169"/>
      <c r="CI96" s="169"/>
      <c r="CJ96" s="169"/>
      <c r="CK96" s="169"/>
      <c r="CL96" s="169"/>
      <c r="CM96" s="169"/>
      <c r="CN96" s="169"/>
      <c r="CO96" s="169"/>
      <c r="CP96" s="169"/>
      <c r="CQ96" s="169"/>
      <c r="CR96" s="169"/>
      <c r="CS96" s="169"/>
      <c r="CT96" s="169"/>
      <c r="CU96" s="169"/>
      <c r="CV96" s="169"/>
      <c r="CW96" s="169"/>
      <c r="CX96" s="169"/>
      <c r="CY96" s="169"/>
      <c r="CZ96" s="169"/>
      <c r="DA96" s="169"/>
      <c r="DB96" s="169"/>
      <c r="DC96" s="169"/>
      <c r="DD96" s="169"/>
      <c r="DE96" s="169"/>
      <c r="DF96" s="169"/>
      <c r="DG96" s="169"/>
      <c r="DH96" s="169"/>
      <c r="DI96" s="169"/>
      <c r="DJ96" s="169"/>
      <c r="DK96" s="169"/>
      <c r="DL96" s="169"/>
      <c r="DM96" s="169"/>
      <c r="DN96" s="169"/>
      <c r="DO96" s="169"/>
      <c r="DP96" s="169"/>
      <c r="DQ96" s="169"/>
      <c r="DR96" s="169"/>
      <c r="DS96" s="169"/>
      <c r="DT96" s="169"/>
      <c r="DU96" s="169"/>
      <c r="DV96" s="169"/>
      <c r="DW96" s="169"/>
      <c r="DX96" s="169"/>
      <c r="DY96" s="169"/>
      <c r="DZ96" s="169"/>
      <c r="EA96" s="169"/>
      <c r="EB96" s="169"/>
      <c r="EC96" s="169"/>
      <c r="ED96" s="169"/>
      <c r="EE96" s="169"/>
      <c r="EF96" s="169"/>
      <c r="EG96" s="169"/>
      <c r="EH96" s="169"/>
      <c r="EI96" s="169"/>
      <c r="EJ96" s="169"/>
      <c r="EK96" s="169"/>
      <c r="EL96" s="169"/>
      <c r="EM96" s="169"/>
      <c r="EN96" s="169"/>
      <c r="EO96" s="169"/>
      <c r="EP96" s="169"/>
      <c r="EQ96" s="169"/>
      <c r="ER96" s="169"/>
      <c r="ES96" s="169"/>
      <c r="ET96" s="169"/>
      <c r="EU96" s="169"/>
      <c r="EV96" s="169"/>
      <c r="EW96" s="169"/>
      <c r="EX96" s="169"/>
      <c r="EY96" s="169"/>
      <c r="EZ96" s="169"/>
      <c r="FA96" s="169"/>
      <c r="FB96" s="169"/>
      <c r="FC96" s="169"/>
      <c r="FD96" s="169"/>
      <c r="FE96" s="169"/>
      <c r="FF96" s="169"/>
      <c r="FG96" s="169"/>
      <c r="FH96" s="169"/>
      <c r="FI96" s="169"/>
      <c r="FJ96" s="169"/>
      <c r="FK96" s="169"/>
      <c r="FL96" s="169"/>
      <c r="FM96" s="169"/>
      <c r="FN96" s="169"/>
      <c r="FO96" s="169"/>
      <c r="FP96" s="169"/>
      <c r="FQ96" s="169"/>
      <c r="FR96" s="169"/>
      <c r="FS96" s="169"/>
      <c r="FT96" s="169"/>
      <c r="FU96" s="169"/>
      <c r="FV96" s="169"/>
      <c r="FW96" s="169"/>
      <c r="FX96" s="169"/>
      <c r="FY96" s="169"/>
      <c r="FZ96" s="169"/>
      <c r="GA96" s="169"/>
      <c r="GB96" s="169"/>
      <c r="GC96" s="169"/>
      <c r="GD96" s="169"/>
      <c r="GE96" s="169"/>
      <c r="GF96" s="169"/>
      <c r="GG96" s="169"/>
      <c r="GH96" s="169"/>
      <c r="GI96" s="169"/>
      <c r="GJ96" s="169"/>
      <c r="GK96" s="169"/>
      <c r="GL96" s="169"/>
      <c r="GM96" s="169"/>
      <c r="GN96" s="169"/>
      <c r="GO96" s="169"/>
      <c r="GP96" s="169"/>
      <c r="GQ96" s="169"/>
      <c r="GR96" s="169"/>
      <c r="GS96" s="169"/>
      <c r="GT96" s="169"/>
      <c r="GU96" s="169"/>
      <c r="GV96" s="169"/>
      <c r="GW96" s="169"/>
      <c r="GX96" s="169"/>
      <c r="GY96" s="169"/>
      <c r="GZ96" s="169"/>
      <c r="HA96" s="169"/>
      <c r="HB96" s="169"/>
      <c r="HC96" s="169"/>
      <c r="HD96" s="169"/>
      <c r="HE96" s="169"/>
      <c r="HF96" s="169"/>
      <c r="HG96" s="169"/>
      <c r="HH96" s="169"/>
      <c r="HI96" s="169"/>
      <c r="HJ96" s="169"/>
      <c r="HK96" s="169"/>
      <c r="HL96" s="169"/>
      <c r="HM96" s="169"/>
      <c r="HN96" s="169"/>
      <c r="HO96" s="169"/>
      <c r="HP96" s="169"/>
      <c r="HQ96" s="169"/>
      <c r="HR96" s="169"/>
      <c r="HS96" s="169"/>
      <c r="HT96" s="169"/>
      <c r="HU96" s="169"/>
      <c r="HV96" s="169"/>
      <c r="HW96" s="169"/>
      <c r="HX96" s="169"/>
      <c r="HY96" s="169"/>
      <c r="HZ96" s="169"/>
      <c r="IA96" s="169"/>
      <c r="IB96" s="169"/>
      <c r="IC96" s="169"/>
      <c r="ID96" s="169"/>
      <c r="IE96" s="169"/>
      <c r="IF96" s="169"/>
      <c r="IG96" s="169"/>
      <c r="IH96" s="169"/>
      <c r="II96" s="169"/>
      <c r="IJ96" s="169"/>
      <c r="IK96" s="169"/>
      <c r="IL96" s="169"/>
      <c r="IM96" s="169"/>
      <c r="IN96" s="169"/>
      <c r="IO96" s="169"/>
      <c r="IP96" s="169"/>
      <c r="IQ96" s="169"/>
      <c r="IR96" s="169"/>
      <c r="IS96" s="169"/>
      <c r="IT96" s="169"/>
      <c r="IU96" s="169"/>
      <c r="IV96" s="169"/>
      <c r="IW96" s="169"/>
      <c r="IX96" s="169"/>
      <c r="IY96" s="169"/>
      <c r="IZ96" s="169"/>
      <c r="JA96" s="169"/>
      <c r="JB96" s="169"/>
      <c r="JC96" s="169"/>
      <c r="JD96" s="169"/>
      <c r="JE96" s="169"/>
      <c r="JF96" s="169"/>
      <c r="JG96" s="169"/>
      <c r="JH96" s="169"/>
      <c r="JI96" s="169"/>
      <c r="JJ96" s="169"/>
      <c r="JK96" s="169"/>
      <c r="JL96" s="169"/>
      <c r="JM96" s="169"/>
      <c r="JN96" s="169"/>
      <c r="JO96" s="169"/>
      <c r="JP96" s="169"/>
      <c r="JQ96" s="169"/>
      <c r="JR96" s="169"/>
      <c r="JS96" s="169"/>
      <c r="JT96" s="169"/>
      <c r="JU96" s="169"/>
      <c r="JV96" s="169"/>
      <c r="JW96" s="169"/>
      <c r="JX96" s="169"/>
      <c r="JY96" s="169"/>
      <c r="JZ96" s="169"/>
      <c r="KA96" s="169"/>
      <c r="KB96" s="169"/>
      <c r="KC96" s="169"/>
      <c r="KD96" s="169"/>
      <c r="KE96" s="169"/>
      <c r="KF96" s="169"/>
      <c r="KG96" s="169"/>
      <c r="KH96" s="169"/>
      <c r="KI96" s="169"/>
      <c r="KJ96" s="169"/>
      <c r="KK96" s="169"/>
      <c r="KL96" s="169"/>
      <c r="KM96" s="169"/>
      <c r="KN96" s="169"/>
      <c r="KO96" s="169"/>
      <c r="KP96" s="169"/>
      <c r="KQ96" s="169"/>
      <c r="KR96" s="169"/>
      <c r="KS96" s="169"/>
      <c r="KT96" s="169"/>
      <c r="KU96" s="169"/>
      <c r="KV96" s="169"/>
      <c r="KW96" s="169"/>
      <c r="KX96" s="169"/>
      <c r="KY96" s="169"/>
      <c r="KZ96" s="169"/>
      <c r="LA96" s="169"/>
      <c r="LB96" s="169"/>
      <c r="LC96" s="169"/>
      <c r="LD96" s="169"/>
      <c r="LE96" s="169"/>
      <c r="LF96" s="169"/>
      <c r="LG96" s="169"/>
      <c r="LH96" s="169"/>
      <c r="LI96" s="169"/>
      <c r="LJ96" s="169"/>
      <c r="LK96" s="169"/>
      <c r="LL96" s="169"/>
      <c r="LM96" s="169"/>
      <c r="LN96" s="169"/>
      <c r="LO96" s="169"/>
      <c r="LP96" s="169"/>
      <c r="LQ96" s="169"/>
      <c r="LR96" s="169"/>
      <c r="LS96" s="169"/>
      <c r="LT96" s="169"/>
      <c r="LU96" s="169"/>
      <c r="LV96" s="169"/>
      <c r="LW96" s="169"/>
      <c r="LX96" s="169"/>
      <c r="LY96" s="169"/>
      <c r="LZ96" s="169"/>
      <c r="MA96" s="169"/>
      <c r="MB96" s="169"/>
      <c r="MC96" s="169"/>
      <c r="MD96" s="169"/>
      <c r="ME96" s="169"/>
      <c r="MF96" s="169"/>
      <c r="MG96" s="169"/>
      <c r="MH96" s="169"/>
      <c r="MI96" s="169"/>
      <c r="MJ96" s="169"/>
      <c r="MK96" s="169"/>
      <c r="ML96" s="169"/>
      <c r="MM96" s="169"/>
      <c r="MN96" s="169"/>
      <c r="MO96" s="169"/>
      <c r="MP96" s="169"/>
      <c r="MQ96" s="169"/>
      <c r="MR96" s="169"/>
      <c r="MS96" s="169"/>
      <c r="MT96" s="169"/>
      <c r="MU96" s="169"/>
      <c r="MV96" s="169"/>
      <c r="MW96" s="169"/>
      <c r="MX96" s="169"/>
      <c r="MY96" s="169"/>
      <c r="MZ96" s="169"/>
      <c r="NA96" s="169"/>
      <c r="NB96" s="169"/>
      <c r="NC96" s="169"/>
      <c r="ND96" s="169"/>
      <c r="NE96" s="169"/>
      <c r="NF96" s="169"/>
      <c r="NG96" s="169"/>
      <c r="NH96" s="169"/>
      <c r="NI96" s="169"/>
      <c r="NJ96" s="169"/>
      <c r="NK96" s="169"/>
      <c r="NL96" s="169"/>
      <c r="NM96" s="169"/>
      <c r="NN96" s="169"/>
      <c r="NO96" s="169"/>
      <c r="NP96" s="169"/>
      <c r="NQ96" s="169"/>
      <c r="NR96" s="169"/>
      <c r="NS96" s="169"/>
      <c r="NT96" s="169"/>
      <c r="NU96" s="169"/>
      <c r="NV96" s="169"/>
      <c r="NW96" s="169"/>
      <c r="NX96" s="169"/>
      <c r="NY96" s="169"/>
      <c r="NZ96" s="169"/>
      <c r="OA96" s="169"/>
      <c r="OB96" s="169"/>
      <c r="OC96" s="169"/>
      <c r="OD96" s="169"/>
      <c r="OE96" s="169"/>
      <c r="OF96" s="169"/>
      <c r="OG96" s="169"/>
      <c r="OH96" s="169"/>
      <c r="OI96" s="169"/>
      <c r="OJ96" s="169"/>
      <c r="OK96" s="169"/>
      <c r="OL96" s="169"/>
      <c r="OM96" s="169"/>
      <c r="ON96" s="169"/>
      <c r="OO96" s="169"/>
      <c r="OP96" s="169"/>
      <c r="OQ96" s="169"/>
      <c r="OR96" s="169"/>
      <c r="OS96" s="169"/>
      <c r="OT96" s="169"/>
      <c r="OU96" s="169"/>
      <c r="OV96" s="169"/>
      <c r="OW96" s="169"/>
      <c r="OX96" s="169"/>
      <c r="OY96" s="169"/>
      <c r="OZ96" s="169"/>
      <c r="PA96" s="169"/>
      <c r="PB96" s="169"/>
      <c r="PC96" s="169"/>
      <c r="PD96" s="169"/>
      <c r="PE96" s="169"/>
      <c r="PF96" s="169"/>
      <c r="PG96" s="169"/>
      <c r="PH96" s="169"/>
      <c r="PI96" s="169"/>
      <c r="PJ96" s="169"/>
      <c r="PK96" s="169"/>
      <c r="PL96" s="169"/>
      <c r="PM96" s="169"/>
      <c r="PN96" s="169"/>
      <c r="PO96" s="169"/>
      <c r="PP96" s="169"/>
      <c r="PQ96" s="169"/>
      <c r="PR96" s="169"/>
      <c r="PS96" s="169"/>
      <c r="PT96" s="169"/>
      <c r="PU96" s="169"/>
      <c r="PV96" s="169"/>
      <c r="PW96" s="169"/>
      <c r="PX96" s="169"/>
      <c r="PY96" s="169"/>
      <c r="PZ96" s="169"/>
      <c r="QA96" s="169"/>
      <c r="QB96" s="169"/>
      <c r="QC96" s="169"/>
      <c r="QD96" s="169"/>
      <c r="QE96" s="169"/>
      <c r="QF96" s="169"/>
      <c r="QG96" s="169"/>
      <c r="QH96" s="169"/>
      <c r="QI96" s="169"/>
      <c r="QJ96" s="169"/>
      <c r="QK96" s="169"/>
      <c r="QL96" s="169"/>
      <c r="QM96" s="169"/>
      <c r="QN96" s="169"/>
      <c r="QO96" s="169"/>
      <c r="QP96" s="169"/>
      <c r="QQ96" s="169"/>
      <c r="QR96" s="169"/>
      <c r="QS96" s="169"/>
      <c r="QT96" s="169"/>
      <c r="QU96" s="169"/>
      <c r="QV96" s="169"/>
      <c r="QW96" s="169"/>
      <c r="QX96" s="169"/>
      <c r="QY96" s="169"/>
      <c r="QZ96" s="169"/>
      <c r="RA96" s="169"/>
      <c r="RB96" s="169"/>
      <c r="RC96" s="169"/>
      <c r="RD96" s="169"/>
      <c r="RE96" s="169"/>
      <c r="RF96" s="169"/>
      <c r="RG96" s="169"/>
      <c r="RH96" s="169"/>
      <c r="RI96" s="169"/>
      <c r="RJ96" s="169"/>
      <c r="RK96" s="169"/>
      <c r="RL96" s="169"/>
      <c r="RM96" s="169"/>
      <c r="RN96" s="169"/>
      <c r="RO96" s="169"/>
      <c r="RP96" s="169"/>
      <c r="RQ96" s="169"/>
      <c r="RR96" s="169"/>
      <c r="RS96" s="169"/>
      <c r="RT96" s="169"/>
      <c r="RU96" s="169"/>
      <c r="RV96" s="169"/>
      <c r="RW96" s="169"/>
      <c r="RX96" s="169"/>
      <c r="RY96" s="169"/>
      <c r="RZ96" s="169"/>
      <c r="SA96" s="169"/>
      <c r="SB96" s="169"/>
      <c r="SC96" s="169"/>
      <c r="SD96" s="169"/>
      <c r="SE96" s="169"/>
      <c r="SF96" s="169"/>
      <c r="SG96" s="169"/>
      <c r="SH96" s="169"/>
      <c r="SI96" s="169"/>
      <c r="SJ96" s="169"/>
      <c r="SK96" s="169"/>
      <c r="SL96" s="169"/>
      <c r="SM96" s="169"/>
      <c r="SN96" s="169"/>
      <c r="SO96" s="169"/>
      <c r="SP96" s="169"/>
      <c r="SQ96" s="169"/>
      <c r="SR96" s="169"/>
      <c r="SS96" s="169"/>
      <c r="ST96" s="169"/>
      <c r="SU96" s="169"/>
      <c r="SV96" s="169"/>
      <c r="SW96" s="169"/>
      <c r="SX96" s="169"/>
      <c r="SY96" s="169"/>
      <c r="SZ96" s="169"/>
      <c r="TA96" s="169"/>
      <c r="TB96" s="169"/>
      <c r="TC96" s="169"/>
      <c r="TD96" s="169"/>
      <c r="TE96" s="169"/>
      <c r="TF96" s="169"/>
      <c r="TG96" s="169"/>
      <c r="TH96" s="169"/>
      <c r="TI96" s="169"/>
      <c r="TJ96" s="169"/>
      <c r="TK96" s="169"/>
      <c r="TL96" s="169"/>
      <c r="TM96" s="169"/>
      <c r="TN96" s="169"/>
      <c r="TO96" s="169"/>
      <c r="TP96" s="169"/>
      <c r="TQ96" s="169"/>
      <c r="TR96" s="169"/>
      <c r="TS96" s="169"/>
      <c r="TT96" s="169"/>
      <c r="TU96" s="169"/>
      <c r="TV96" s="169"/>
      <c r="TW96" s="169"/>
      <c r="TX96" s="169"/>
      <c r="TY96" s="169"/>
      <c r="TZ96" s="169"/>
      <c r="UA96" s="169"/>
      <c r="UB96" s="169"/>
      <c r="UC96" s="169"/>
      <c r="UD96" s="169"/>
      <c r="UE96" s="169"/>
      <c r="UF96" s="169"/>
      <c r="UG96" s="169"/>
      <c r="UH96" s="169"/>
      <c r="UI96" s="169"/>
      <c r="UJ96" s="169"/>
      <c r="UK96" s="169"/>
      <c r="UL96" s="169"/>
      <c r="UM96" s="169"/>
      <c r="UN96" s="169"/>
      <c r="UO96" s="169"/>
      <c r="UP96" s="169"/>
      <c r="UQ96" s="169"/>
      <c r="UR96" s="169"/>
      <c r="US96" s="169"/>
      <c r="UT96" s="169"/>
      <c r="UU96" s="169"/>
      <c r="UV96" s="169"/>
      <c r="UW96" s="169"/>
      <c r="UX96" s="169"/>
      <c r="UY96" s="169"/>
      <c r="UZ96" s="169"/>
      <c r="VA96" s="169"/>
      <c r="VB96" s="169"/>
      <c r="VC96" s="169"/>
      <c r="VD96" s="169"/>
      <c r="VE96" s="169"/>
      <c r="VF96" s="169"/>
      <c r="VG96" s="169"/>
      <c r="VH96" s="169"/>
      <c r="VI96" s="169"/>
      <c r="VJ96" s="169"/>
      <c r="VK96" s="169"/>
      <c r="VL96" s="169"/>
      <c r="VM96" s="169"/>
      <c r="VN96" s="169"/>
      <c r="VO96" s="169"/>
      <c r="VP96" s="169"/>
      <c r="VQ96" s="169"/>
      <c r="VR96" s="169"/>
      <c r="VS96" s="169"/>
      <c r="VT96" s="169"/>
      <c r="VU96" s="169"/>
      <c r="VV96" s="169"/>
      <c r="VW96" s="169"/>
      <c r="VX96" s="169"/>
      <c r="VY96" s="169"/>
      <c r="VZ96" s="169"/>
      <c r="WA96" s="169"/>
      <c r="WB96" s="169"/>
      <c r="WC96" s="169"/>
      <c r="WD96" s="169"/>
      <c r="WE96" s="169"/>
      <c r="WF96" s="169"/>
      <c r="WG96" s="169"/>
      <c r="WH96" s="169"/>
      <c r="WI96" s="169"/>
      <c r="WJ96" s="169"/>
      <c r="WK96" s="169"/>
      <c r="WL96" s="169"/>
      <c r="WM96" s="169"/>
      <c r="WN96" s="169"/>
      <c r="WO96" s="169"/>
      <c r="WP96" s="169"/>
      <c r="WQ96" s="169"/>
      <c r="WR96" s="169"/>
      <c r="WS96" s="169"/>
      <c r="WT96" s="169"/>
      <c r="WU96" s="169"/>
      <c r="WV96" s="169"/>
      <c r="WW96" s="169"/>
      <c r="WX96" s="169"/>
      <c r="WY96" s="169"/>
      <c r="WZ96" s="169"/>
      <c r="XA96" s="169"/>
      <c r="XB96" s="169"/>
      <c r="XC96" s="169"/>
      <c r="XD96" s="169"/>
      <c r="XE96" s="169"/>
      <c r="XF96" s="169"/>
      <c r="XG96" s="169"/>
      <c r="XH96" s="169"/>
      <c r="XI96" s="169"/>
      <c r="XJ96" s="169"/>
      <c r="XK96" s="169"/>
      <c r="XL96" s="169"/>
      <c r="XM96" s="169"/>
      <c r="XN96" s="169"/>
      <c r="XO96" s="169"/>
      <c r="XP96" s="169"/>
      <c r="XQ96" s="169"/>
      <c r="XR96" s="169"/>
      <c r="XS96" s="169"/>
      <c r="XT96" s="169"/>
      <c r="XU96" s="169"/>
      <c r="XV96" s="169"/>
      <c r="XW96" s="169"/>
      <c r="XX96" s="169"/>
      <c r="XY96" s="169"/>
      <c r="XZ96" s="169"/>
      <c r="YA96" s="169"/>
      <c r="YB96" s="169"/>
      <c r="YC96" s="169"/>
      <c r="YD96" s="169"/>
      <c r="YE96" s="169"/>
      <c r="YF96" s="169"/>
      <c r="YG96" s="169"/>
      <c r="YH96" s="169"/>
      <c r="YI96" s="169"/>
      <c r="YJ96" s="169"/>
      <c r="YK96" s="169"/>
      <c r="YL96" s="169"/>
      <c r="YM96" s="169"/>
      <c r="YN96" s="169"/>
      <c r="YO96" s="169"/>
      <c r="YP96" s="169"/>
      <c r="YQ96" s="169"/>
      <c r="YR96" s="169"/>
      <c r="YS96" s="169"/>
      <c r="YT96" s="169"/>
      <c r="YU96" s="169"/>
      <c r="YV96" s="169"/>
      <c r="YW96" s="169"/>
      <c r="YX96" s="169"/>
      <c r="YY96" s="169"/>
      <c r="YZ96" s="169"/>
      <c r="ZA96" s="169"/>
      <c r="ZB96" s="169"/>
      <c r="ZC96" s="169"/>
      <c r="ZD96" s="169"/>
      <c r="ZE96" s="169"/>
      <c r="ZF96" s="169"/>
      <c r="ZG96" s="169"/>
      <c r="ZH96" s="169"/>
      <c r="ZI96" s="169"/>
      <c r="ZJ96" s="169"/>
      <c r="ZK96" s="169"/>
      <c r="ZL96" s="169"/>
      <c r="ZM96" s="169"/>
      <c r="ZN96" s="169"/>
      <c r="ZO96" s="169"/>
      <c r="ZP96" s="169"/>
      <c r="ZQ96" s="169"/>
      <c r="ZR96" s="169"/>
      <c r="ZS96" s="169"/>
      <c r="ZT96" s="169"/>
      <c r="ZU96" s="169"/>
      <c r="ZV96" s="169"/>
      <c r="ZW96" s="169"/>
      <c r="ZX96" s="169"/>
      <c r="ZY96" s="169"/>
      <c r="ZZ96" s="169"/>
      <c r="AAA96" s="169"/>
      <c r="AAB96" s="169"/>
      <c r="AAC96" s="169"/>
      <c r="AAD96" s="169"/>
      <c r="AAE96" s="169"/>
      <c r="AAF96" s="169"/>
      <c r="AAG96" s="169"/>
      <c r="AAH96" s="169"/>
      <c r="AAI96" s="169"/>
      <c r="AAJ96" s="169"/>
      <c r="AAK96" s="169"/>
      <c r="AAL96" s="169"/>
      <c r="AAM96" s="169"/>
      <c r="AAN96" s="169"/>
      <c r="AAO96" s="169"/>
      <c r="AAP96" s="169"/>
      <c r="AAQ96" s="169"/>
      <c r="AAR96" s="169"/>
      <c r="AAS96" s="169"/>
      <c r="AAT96" s="169"/>
      <c r="AAU96" s="169"/>
      <c r="AAV96" s="169"/>
      <c r="AAW96" s="169"/>
      <c r="AAX96" s="169"/>
      <c r="AAY96" s="169"/>
      <c r="AAZ96" s="169"/>
      <c r="ABA96" s="169"/>
      <c r="ABB96" s="169"/>
      <c r="ABC96" s="169"/>
      <c r="ABD96" s="169"/>
      <c r="ABE96" s="169"/>
      <c r="ABF96" s="169"/>
      <c r="ABG96" s="169"/>
      <c r="ABH96" s="169"/>
      <c r="ABI96" s="169"/>
      <c r="ABJ96" s="169"/>
      <c r="ABK96" s="169"/>
      <c r="ABL96" s="169"/>
      <c r="ABM96" s="169"/>
      <c r="ABN96" s="169"/>
      <c r="ABO96" s="169"/>
      <c r="ABP96" s="169"/>
      <c r="ABQ96" s="169"/>
      <c r="ABR96" s="169"/>
      <c r="ABS96" s="169"/>
      <c r="ABT96" s="169"/>
      <c r="ABU96" s="169"/>
      <c r="ABV96" s="169"/>
      <c r="ABW96" s="169"/>
      <c r="ABX96" s="169"/>
      <c r="ABY96" s="169"/>
      <c r="ABZ96" s="169"/>
      <c r="ACA96" s="169"/>
      <c r="ACB96" s="169"/>
      <c r="ACC96" s="169"/>
      <c r="ACD96" s="169"/>
      <c r="ACE96" s="169"/>
      <c r="ACF96" s="169"/>
      <c r="ACG96" s="169"/>
      <c r="ACH96" s="169"/>
      <c r="ACI96" s="169"/>
      <c r="ACJ96" s="169"/>
      <c r="ACK96" s="169"/>
      <c r="ACL96" s="169"/>
      <c r="ACM96" s="169"/>
      <c r="ACN96" s="169"/>
      <c r="ACO96" s="169"/>
      <c r="ACP96" s="169"/>
      <c r="ACQ96" s="169"/>
      <c r="ACR96" s="169"/>
      <c r="ACS96" s="169"/>
      <c r="ACT96" s="169"/>
      <c r="ACU96" s="169"/>
      <c r="ACV96" s="169"/>
      <c r="ACW96" s="169"/>
      <c r="ACX96" s="169"/>
      <c r="ACY96" s="169"/>
      <c r="ACZ96" s="169"/>
      <c r="ADA96" s="169"/>
      <c r="ADB96" s="169"/>
      <c r="ADC96" s="169"/>
      <c r="ADD96" s="169"/>
      <c r="ADE96" s="169"/>
      <c r="ADF96" s="169"/>
      <c r="ADG96" s="169"/>
      <c r="ADH96" s="169"/>
      <c r="ADI96" s="169"/>
      <c r="ADJ96" s="169"/>
      <c r="ADK96" s="169"/>
      <c r="ADL96" s="169"/>
      <c r="ADM96" s="169"/>
      <c r="ADN96" s="169"/>
      <c r="ADO96" s="169"/>
      <c r="ADP96" s="169"/>
      <c r="ADQ96" s="169"/>
      <c r="ADR96" s="169"/>
      <c r="ADS96" s="169"/>
      <c r="ADT96" s="169"/>
      <c r="ADU96" s="169"/>
      <c r="ADV96" s="169"/>
      <c r="ADW96" s="169"/>
      <c r="ADX96" s="169"/>
      <c r="ADY96" s="169"/>
      <c r="ADZ96" s="169"/>
      <c r="AEA96" s="169"/>
      <c r="AEB96" s="169"/>
      <c r="AEC96" s="169"/>
      <c r="AED96" s="169"/>
      <c r="AEE96" s="169"/>
      <c r="AEF96" s="169"/>
      <c r="AEG96" s="169"/>
      <c r="AEH96" s="169"/>
      <c r="AEI96" s="169"/>
      <c r="AEJ96" s="169"/>
      <c r="AEK96" s="169"/>
      <c r="AEL96" s="169"/>
      <c r="AEM96" s="169"/>
      <c r="AEN96" s="169"/>
      <c r="AEO96" s="169"/>
      <c r="AEP96" s="169"/>
      <c r="AEQ96" s="169"/>
      <c r="AER96" s="169"/>
      <c r="AES96" s="169"/>
      <c r="AET96" s="169"/>
      <c r="AEU96" s="169"/>
      <c r="AEV96" s="169"/>
      <c r="AEW96" s="169"/>
      <c r="AEX96" s="169"/>
      <c r="AEY96" s="169"/>
      <c r="AEZ96" s="169"/>
      <c r="AFA96" s="169"/>
      <c r="AFB96" s="169"/>
      <c r="AFC96" s="169"/>
      <c r="AFD96" s="169"/>
      <c r="AFE96" s="169"/>
      <c r="AFF96" s="169"/>
      <c r="AFG96" s="169"/>
      <c r="AFH96" s="169"/>
      <c r="AFI96" s="169"/>
      <c r="AFJ96" s="169"/>
      <c r="AFK96" s="169"/>
      <c r="AFL96" s="169"/>
      <c r="AFM96" s="169"/>
      <c r="AFN96" s="169"/>
      <c r="AFO96" s="169"/>
      <c r="AFP96" s="169"/>
      <c r="AFQ96" s="169"/>
      <c r="AFR96" s="169"/>
      <c r="AFS96" s="169"/>
      <c r="AFT96" s="169"/>
      <c r="AFU96" s="169"/>
      <c r="AFV96" s="169"/>
      <c r="AFW96" s="169"/>
      <c r="AFX96" s="169"/>
      <c r="AFY96" s="169"/>
      <c r="AFZ96" s="169"/>
      <c r="AGA96" s="169"/>
      <c r="AGB96" s="169"/>
      <c r="AGC96" s="169"/>
      <c r="AGD96" s="169"/>
      <c r="AGE96" s="169"/>
      <c r="AGF96" s="169"/>
      <c r="AGG96" s="169"/>
      <c r="AGH96" s="169"/>
      <c r="AGI96" s="169"/>
      <c r="AGJ96" s="169"/>
      <c r="AGK96" s="169"/>
      <c r="AGL96" s="169"/>
      <c r="AGM96" s="169"/>
      <c r="AGN96" s="169"/>
      <c r="AGO96" s="169"/>
      <c r="AGP96" s="169"/>
      <c r="AGQ96" s="169"/>
      <c r="AGR96" s="169"/>
      <c r="AGS96" s="169"/>
      <c r="AGT96" s="169"/>
      <c r="AGU96" s="169"/>
      <c r="AGV96" s="169"/>
      <c r="AGW96" s="169"/>
      <c r="AGX96" s="169"/>
      <c r="AGY96" s="169"/>
      <c r="AGZ96" s="169"/>
      <c r="AHA96" s="169"/>
      <c r="AHB96" s="169"/>
      <c r="AHC96" s="169"/>
      <c r="AHD96" s="169"/>
      <c r="AHE96" s="169"/>
      <c r="AHF96" s="169"/>
      <c r="AHG96" s="169"/>
      <c r="AHH96" s="169"/>
      <c r="AHI96" s="169"/>
      <c r="AHJ96" s="169"/>
      <c r="AHK96" s="169"/>
      <c r="AHL96" s="169"/>
      <c r="AHM96" s="169"/>
      <c r="AHN96" s="169"/>
      <c r="AHO96" s="169"/>
      <c r="AHP96" s="169"/>
      <c r="AHQ96" s="169"/>
      <c r="AHR96" s="169"/>
      <c r="AHS96" s="169"/>
      <c r="AHT96" s="169"/>
      <c r="AHU96" s="169"/>
      <c r="AHV96" s="169"/>
      <c r="AHW96" s="169"/>
      <c r="AHX96" s="169"/>
      <c r="AHY96" s="169"/>
      <c r="AHZ96" s="169"/>
      <c r="AIA96" s="169"/>
      <c r="AIB96" s="169"/>
      <c r="AIC96" s="169"/>
      <c r="AID96" s="169"/>
      <c r="AIE96" s="169"/>
      <c r="AIF96" s="169"/>
      <c r="AIG96" s="169"/>
      <c r="AIH96" s="169"/>
      <c r="AII96" s="169"/>
      <c r="AIJ96" s="169"/>
      <c r="AIK96" s="169"/>
      <c r="AIL96" s="169"/>
      <c r="AIM96" s="169"/>
      <c r="AIN96" s="169"/>
      <c r="AIO96" s="169"/>
      <c r="AIP96" s="169"/>
      <c r="AIQ96" s="169"/>
      <c r="AIR96" s="169"/>
      <c r="AIS96" s="169"/>
      <c r="AIT96" s="169"/>
      <c r="AIU96" s="169"/>
      <c r="AIV96" s="169"/>
      <c r="AIW96" s="169"/>
      <c r="AIX96" s="169"/>
      <c r="AIY96" s="169"/>
      <c r="AIZ96" s="169"/>
      <c r="AJA96" s="169"/>
      <c r="AJB96" s="169"/>
      <c r="AJC96" s="169"/>
      <c r="AJD96" s="169"/>
      <c r="AJE96" s="169"/>
      <c r="AJF96" s="169"/>
      <c r="AJG96" s="169"/>
      <c r="AJH96" s="169"/>
      <c r="AJI96" s="169"/>
      <c r="AJJ96" s="169"/>
      <c r="AJK96" s="169"/>
      <c r="AJL96" s="169"/>
      <c r="AJM96" s="169"/>
      <c r="AJN96" s="169"/>
      <c r="AJO96" s="169"/>
      <c r="AJP96" s="169"/>
      <c r="AJQ96" s="169"/>
      <c r="AJR96" s="169"/>
      <c r="AJS96" s="169"/>
      <c r="AJT96" s="169"/>
      <c r="AJU96" s="169"/>
      <c r="AJV96" s="169"/>
      <c r="AJW96" s="169"/>
      <c r="AJX96" s="169"/>
      <c r="AJY96" s="169"/>
      <c r="AJZ96" s="169"/>
      <c r="AKA96" s="169"/>
      <c r="AKB96" s="169"/>
      <c r="AKC96" s="169"/>
      <c r="AKD96" s="169"/>
      <c r="AKE96" s="169"/>
      <c r="AKF96" s="169"/>
      <c r="AKG96" s="169"/>
      <c r="AKH96" s="169"/>
      <c r="AKI96" s="169"/>
      <c r="AKJ96" s="169"/>
      <c r="AKK96" s="169"/>
      <c r="AKL96" s="169"/>
      <c r="AKM96" s="169"/>
      <c r="AKN96" s="169"/>
      <c r="AKO96" s="169"/>
      <c r="AKP96" s="169"/>
      <c r="AKQ96" s="169"/>
      <c r="AKR96" s="169"/>
      <c r="AKS96" s="169"/>
      <c r="AKT96" s="169"/>
      <c r="AKU96" s="169"/>
      <c r="AKV96" s="169"/>
      <c r="AKW96" s="169"/>
      <c r="AKX96" s="169"/>
      <c r="AKY96" s="169"/>
      <c r="AKZ96" s="169"/>
      <c r="ALA96" s="169"/>
      <c r="ALB96" s="169"/>
      <c r="ALC96" s="169"/>
      <c r="ALD96" s="169"/>
      <c r="ALE96" s="169"/>
      <c r="ALF96" s="169"/>
      <c r="ALG96" s="169"/>
      <c r="ALH96" s="169"/>
      <c r="ALI96" s="169"/>
      <c r="ALJ96" s="169"/>
      <c r="ALK96" s="169"/>
      <c r="ALL96" s="169"/>
      <c r="ALM96" s="169"/>
      <c r="ALN96" s="169"/>
      <c r="ALO96" s="169"/>
      <c r="ALP96" s="169"/>
      <c r="ALQ96" s="169"/>
      <c r="ALR96" s="169"/>
      <c r="ALS96" s="169"/>
      <c r="ALT96" s="169"/>
      <c r="ALU96" s="169"/>
      <c r="ALV96" s="169"/>
      <c r="ALW96" s="169"/>
      <c r="ALX96" s="169"/>
      <c r="ALY96" s="169"/>
      <c r="ALZ96" s="169"/>
      <c r="AMA96" s="169"/>
      <c r="AMB96" s="169"/>
      <c r="AMC96" s="169"/>
      <c r="AMD96" s="169"/>
      <c r="AME96" s="169"/>
      <c r="AMF96" s="169"/>
      <c r="AMG96" s="169"/>
      <c r="AMH96" s="169"/>
      <c r="AMI96" s="169"/>
      <c r="AMJ96" s="169"/>
      <c r="AMK96" s="169"/>
      <c r="AML96" s="169"/>
      <c r="AMM96" s="169"/>
      <c r="AMN96" s="169"/>
      <c r="AMO96" s="169"/>
      <c r="AMP96" s="169"/>
      <c r="AMQ96" s="169"/>
      <c r="AMR96" s="169"/>
      <c r="AMS96" s="169"/>
      <c r="AMT96" s="169"/>
      <c r="AMU96" s="169"/>
      <c r="AMV96" s="169"/>
      <c r="AMW96" s="169"/>
      <c r="AMX96" s="169"/>
      <c r="AMY96" s="169"/>
      <c r="AMZ96" s="169"/>
      <c r="ANA96" s="169"/>
      <c r="ANB96" s="169"/>
      <c r="ANC96" s="169"/>
      <c r="AND96" s="169"/>
      <c r="ANE96" s="169"/>
      <c r="ANF96" s="169"/>
      <c r="ANG96" s="169"/>
      <c r="ANH96" s="169"/>
      <c r="ANI96" s="169"/>
      <c r="ANJ96" s="169"/>
      <c r="ANK96" s="169"/>
      <c r="ANL96" s="169"/>
      <c r="ANM96" s="169"/>
      <c r="ANN96" s="169"/>
      <c r="ANO96" s="169"/>
      <c r="ANP96" s="169"/>
      <c r="ANQ96" s="169"/>
      <c r="ANR96" s="169"/>
      <c r="ANS96" s="169"/>
      <c r="ANT96" s="169"/>
      <c r="ANU96" s="169"/>
      <c r="ANV96" s="169"/>
      <c r="ANW96" s="169"/>
      <c r="ANX96" s="169"/>
      <c r="ANY96" s="169"/>
      <c r="ANZ96" s="169"/>
      <c r="AOA96" s="169"/>
      <c r="AOB96" s="169"/>
      <c r="AOC96" s="169"/>
      <c r="AOD96" s="169"/>
      <c r="AOE96" s="169"/>
      <c r="AOF96" s="169"/>
      <c r="AOG96" s="169"/>
      <c r="AOH96" s="169"/>
      <c r="AOI96" s="169"/>
      <c r="AOJ96" s="169"/>
      <c r="AOK96" s="169"/>
      <c r="AOL96" s="169"/>
      <c r="AOM96" s="169"/>
      <c r="AON96" s="169"/>
      <c r="AOO96" s="169"/>
      <c r="AOP96" s="169"/>
      <c r="AOQ96" s="169"/>
      <c r="AOR96" s="169"/>
      <c r="AOS96" s="169"/>
      <c r="AOT96" s="169"/>
      <c r="AOU96" s="169"/>
      <c r="AOV96" s="169"/>
      <c r="AOW96" s="169"/>
      <c r="AOX96" s="169"/>
      <c r="AOY96" s="169"/>
      <c r="AOZ96" s="169"/>
      <c r="APA96" s="169"/>
      <c r="APB96" s="169"/>
      <c r="APC96" s="169"/>
      <c r="APD96" s="169"/>
      <c r="APE96" s="169"/>
      <c r="APF96" s="169"/>
      <c r="APG96" s="169"/>
      <c r="APH96" s="169"/>
      <c r="API96" s="169"/>
      <c r="APJ96" s="169"/>
      <c r="APK96" s="169"/>
      <c r="APL96" s="169"/>
      <c r="APM96" s="169"/>
      <c r="APN96" s="169"/>
      <c r="APO96" s="169"/>
      <c r="APP96" s="169"/>
      <c r="APQ96" s="169"/>
      <c r="APR96" s="169"/>
      <c r="APS96" s="169"/>
      <c r="APT96" s="169"/>
      <c r="APU96" s="169"/>
      <c r="APV96" s="169"/>
      <c r="APW96" s="169"/>
      <c r="APX96" s="169"/>
      <c r="APY96" s="169"/>
      <c r="APZ96" s="169"/>
      <c r="AQA96" s="169"/>
      <c r="AQB96" s="169"/>
      <c r="AQC96" s="169"/>
      <c r="AQD96" s="169"/>
      <c r="AQE96" s="169"/>
      <c r="AQF96" s="169"/>
      <c r="AQG96" s="169"/>
      <c r="AQH96" s="169"/>
      <c r="AQI96" s="169"/>
      <c r="AQJ96" s="169"/>
      <c r="AQK96" s="169"/>
      <c r="AQL96" s="169"/>
      <c r="AQM96" s="169"/>
      <c r="AQN96" s="169"/>
      <c r="AQO96" s="169"/>
      <c r="AQP96" s="169"/>
      <c r="AQQ96" s="169"/>
      <c r="AQR96" s="169"/>
      <c r="AQS96" s="169"/>
      <c r="AQT96" s="169"/>
      <c r="AQU96" s="169"/>
      <c r="AQV96" s="169"/>
      <c r="AQW96" s="169"/>
      <c r="AQX96" s="169"/>
      <c r="AQY96" s="169"/>
      <c r="AQZ96" s="169"/>
      <c r="ARA96" s="169"/>
      <c r="ARB96" s="169"/>
      <c r="ARC96" s="169"/>
      <c r="ARD96" s="169"/>
      <c r="ARE96" s="169"/>
      <c r="ARF96" s="169"/>
      <c r="ARG96" s="169"/>
      <c r="ARH96" s="169"/>
      <c r="ARI96" s="169"/>
      <c r="ARJ96" s="169"/>
      <c r="ARK96" s="169"/>
      <c r="ARL96" s="169"/>
      <c r="ARM96" s="169"/>
      <c r="ARN96" s="169"/>
      <c r="ARO96" s="169"/>
      <c r="ARP96" s="169"/>
      <c r="ARQ96" s="169"/>
      <c r="ARR96" s="169"/>
      <c r="ARS96" s="169"/>
      <c r="ART96" s="169"/>
      <c r="ARU96" s="169"/>
      <c r="ARV96" s="169"/>
      <c r="ARW96" s="169"/>
      <c r="ARX96" s="169"/>
      <c r="ARY96" s="169"/>
      <c r="ARZ96" s="169"/>
      <c r="ASA96" s="169"/>
      <c r="ASB96" s="169"/>
      <c r="ASC96" s="169"/>
      <c r="ASD96" s="169"/>
      <c r="ASE96" s="169"/>
      <c r="ASF96" s="169"/>
      <c r="ASG96" s="169"/>
      <c r="ASH96" s="169"/>
      <c r="ASI96" s="169"/>
      <c r="ASJ96" s="169"/>
      <c r="ASK96" s="169"/>
      <c r="ASL96" s="169"/>
      <c r="ASM96" s="169"/>
      <c r="ASN96" s="169"/>
      <c r="ASO96" s="169"/>
      <c r="ASP96" s="169"/>
      <c r="ASQ96" s="169"/>
      <c r="ASR96" s="169"/>
      <c r="ASS96" s="169"/>
      <c r="AST96" s="169"/>
      <c r="ASU96" s="169"/>
      <c r="ASV96" s="169"/>
      <c r="ASW96" s="169"/>
      <c r="ASX96" s="169"/>
      <c r="ASY96" s="169"/>
      <c r="ASZ96" s="169"/>
      <c r="ATA96" s="169"/>
      <c r="ATB96" s="169"/>
      <c r="ATC96" s="169"/>
      <c r="ATD96" s="169"/>
      <c r="ATE96" s="169"/>
      <c r="ATF96" s="169"/>
      <c r="ATG96" s="169"/>
      <c r="ATH96" s="169"/>
      <c r="ATI96" s="169"/>
      <c r="ATJ96" s="169"/>
      <c r="ATK96" s="169"/>
      <c r="ATL96" s="169"/>
      <c r="ATM96" s="169"/>
      <c r="ATN96" s="169"/>
      <c r="ATO96" s="169"/>
      <c r="ATP96" s="169"/>
      <c r="ATQ96" s="169"/>
      <c r="ATR96" s="169"/>
      <c r="ATS96" s="169"/>
      <c r="ATT96" s="169"/>
      <c r="ATU96" s="169"/>
      <c r="ATV96" s="169"/>
      <c r="ATW96" s="169"/>
      <c r="ATX96" s="169"/>
      <c r="ATY96" s="169"/>
      <c r="ATZ96" s="169"/>
      <c r="AUA96" s="169"/>
      <c r="AUB96" s="169"/>
      <c r="AUC96" s="169"/>
      <c r="AUD96" s="169"/>
      <c r="AUE96" s="169"/>
      <c r="AUF96" s="169"/>
      <c r="AUG96" s="169"/>
      <c r="AUH96" s="169"/>
      <c r="AUI96" s="169"/>
      <c r="AUJ96" s="169"/>
      <c r="AUK96" s="169"/>
      <c r="AUL96" s="169"/>
      <c r="AUM96" s="169"/>
      <c r="AUN96" s="169"/>
      <c r="AUO96" s="169"/>
      <c r="AUP96" s="169"/>
      <c r="AUQ96" s="169"/>
      <c r="AUR96" s="169"/>
      <c r="AUS96" s="169"/>
      <c r="AUT96" s="169"/>
      <c r="AUU96" s="169"/>
      <c r="AUV96" s="169"/>
      <c r="AUW96" s="169"/>
      <c r="AUX96" s="169"/>
      <c r="AUY96" s="169"/>
      <c r="AUZ96" s="169"/>
      <c r="AVA96" s="169"/>
      <c r="AVB96" s="169"/>
      <c r="AVC96" s="169"/>
      <c r="AVD96" s="169"/>
      <c r="AVE96" s="169"/>
      <c r="AVF96" s="169"/>
      <c r="AVG96" s="169"/>
      <c r="AVH96" s="169"/>
      <c r="AVI96" s="169"/>
      <c r="AVJ96" s="169"/>
      <c r="AVK96" s="169"/>
      <c r="AVL96" s="169"/>
      <c r="AVM96" s="169"/>
      <c r="AVN96" s="169"/>
      <c r="AVO96" s="169"/>
      <c r="AVP96" s="169"/>
      <c r="AVQ96" s="169"/>
      <c r="AVR96" s="169"/>
      <c r="AVS96" s="169"/>
      <c r="AVT96" s="169"/>
      <c r="AVU96" s="169"/>
      <c r="AVV96" s="169"/>
      <c r="AVW96" s="169"/>
      <c r="AVX96" s="169"/>
      <c r="AVY96" s="169"/>
      <c r="AVZ96" s="169"/>
      <c r="AWA96" s="169"/>
      <c r="AWB96" s="169"/>
      <c r="AWC96" s="169"/>
      <c r="AWD96" s="169"/>
      <c r="AWE96" s="169"/>
      <c r="AWF96" s="169"/>
      <c r="AWG96" s="169"/>
      <c r="AWH96" s="169"/>
      <c r="AWI96" s="169"/>
      <c r="AWJ96" s="169"/>
      <c r="AWK96" s="169"/>
      <c r="AWL96" s="169"/>
      <c r="AWM96" s="169"/>
      <c r="AWN96" s="169"/>
      <c r="AWO96" s="169"/>
      <c r="AWP96" s="169"/>
      <c r="AWQ96" s="169"/>
      <c r="AWR96" s="169"/>
      <c r="AWS96" s="169"/>
      <c r="AWT96" s="169"/>
      <c r="AWU96" s="169"/>
      <c r="AWV96" s="169"/>
      <c r="AWW96" s="169"/>
      <c r="AWX96" s="169"/>
      <c r="AWY96" s="169"/>
      <c r="AWZ96" s="169"/>
      <c r="AXA96" s="169"/>
      <c r="AXB96" s="169"/>
      <c r="AXC96" s="169"/>
      <c r="AXD96" s="169"/>
      <c r="AXE96" s="169"/>
      <c r="AXF96" s="169"/>
      <c r="AXG96" s="169"/>
      <c r="AXH96" s="169"/>
      <c r="AXI96" s="169"/>
      <c r="AXJ96" s="169"/>
      <c r="AXK96" s="169"/>
      <c r="AXL96" s="169"/>
      <c r="AXM96" s="169"/>
      <c r="AXN96" s="169"/>
      <c r="AXO96" s="169"/>
      <c r="AXP96" s="169"/>
      <c r="AXQ96" s="169"/>
      <c r="AXR96" s="169"/>
      <c r="AXS96" s="169"/>
      <c r="AXT96" s="169"/>
      <c r="AXU96" s="169"/>
      <c r="AXV96" s="169"/>
      <c r="AXW96" s="169"/>
      <c r="AXX96" s="169"/>
      <c r="AXY96" s="169"/>
      <c r="AXZ96" s="169"/>
      <c r="AYA96" s="169"/>
      <c r="AYB96" s="169"/>
      <c r="AYC96" s="169"/>
      <c r="AYD96" s="169"/>
      <c r="AYE96" s="169"/>
      <c r="AYF96" s="169"/>
      <c r="AYG96" s="169"/>
      <c r="AYH96" s="169"/>
      <c r="AYI96" s="169"/>
      <c r="AYJ96" s="169"/>
      <c r="AYK96" s="169"/>
      <c r="AYL96" s="169"/>
      <c r="AYM96" s="169"/>
      <c r="AYN96" s="169"/>
      <c r="AYO96" s="169"/>
      <c r="AYP96" s="169"/>
      <c r="AYQ96" s="169"/>
      <c r="AYR96" s="169"/>
      <c r="AYS96" s="169"/>
      <c r="AYT96" s="169"/>
      <c r="AYU96" s="169"/>
      <c r="AYV96" s="169"/>
      <c r="AYW96" s="169"/>
      <c r="AYX96" s="169"/>
      <c r="AYY96" s="169"/>
      <c r="AYZ96" s="169"/>
      <c r="AZA96" s="169"/>
      <c r="AZB96" s="169"/>
      <c r="AZC96" s="169"/>
      <c r="AZD96" s="169"/>
      <c r="AZE96" s="169"/>
      <c r="AZF96" s="169"/>
      <c r="AZG96" s="169"/>
      <c r="AZH96" s="169"/>
      <c r="AZI96" s="169"/>
      <c r="AZJ96" s="169"/>
      <c r="AZK96" s="169"/>
      <c r="AZL96" s="169"/>
      <c r="AZM96" s="169"/>
      <c r="AZN96" s="169"/>
      <c r="AZO96" s="169"/>
      <c r="AZP96" s="169"/>
      <c r="AZQ96" s="169"/>
      <c r="AZR96" s="169"/>
      <c r="AZS96" s="169"/>
      <c r="AZT96" s="169"/>
      <c r="AZU96" s="169"/>
      <c r="AZV96" s="169"/>
      <c r="AZW96" s="169"/>
      <c r="AZX96" s="169"/>
      <c r="AZY96" s="169"/>
      <c r="AZZ96" s="169"/>
      <c r="BAA96" s="169"/>
      <c r="BAB96" s="169"/>
      <c r="BAC96" s="169"/>
      <c r="BAD96" s="169"/>
      <c r="BAE96" s="169"/>
      <c r="BAF96" s="169"/>
      <c r="BAG96" s="169"/>
      <c r="BAH96" s="169"/>
      <c r="BAI96" s="169"/>
      <c r="BAJ96" s="169"/>
      <c r="BAK96" s="169"/>
      <c r="BAL96" s="169"/>
      <c r="BAM96" s="169"/>
      <c r="BAN96" s="169"/>
      <c r="BAO96" s="169"/>
      <c r="BAP96" s="169"/>
      <c r="BAQ96" s="169"/>
      <c r="BAR96" s="169"/>
      <c r="BAS96" s="169"/>
      <c r="BAT96" s="169"/>
      <c r="BAU96" s="169"/>
      <c r="BAV96" s="169"/>
      <c r="BAW96" s="169"/>
      <c r="BAX96" s="169"/>
      <c r="BAY96" s="169"/>
      <c r="BAZ96" s="169"/>
      <c r="BBA96" s="169"/>
      <c r="BBB96" s="169"/>
      <c r="BBC96" s="169"/>
      <c r="BBD96" s="169"/>
      <c r="BBE96" s="169"/>
      <c r="BBF96" s="169"/>
      <c r="BBG96" s="169"/>
      <c r="BBH96" s="169"/>
      <c r="BBI96" s="169"/>
      <c r="BBJ96" s="169"/>
      <c r="BBK96" s="169"/>
      <c r="BBL96" s="169"/>
      <c r="BBM96" s="169"/>
      <c r="BBN96" s="169"/>
      <c r="BBO96" s="169"/>
      <c r="BBP96" s="169"/>
      <c r="BBQ96" s="169"/>
      <c r="BBR96" s="169"/>
      <c r="BBS96" s="169"/>
      <c r="BBT96" s="169"/>
      <c r="BBU96" s="169"/>
      <c r="BBV96" s="169"/>
      <c r="BBW96" s="169"/>
      <c r="BBX96" s="169"/>
      <c r="BBY96" s="169"/>
      <c r="BBZ96" s="169"/>
      <c r="BCA96" s="169"/>
      <c r="BCB96" s="169"/>
      <c r="BCC96" s="169"/>
      <c r="BCD96" s="169"/>
      <c r="BCE96" s="169"/>
      <c r="BCF96" s="169"/>
      <c r="BCG96" s="169"/>
      <c r="BCH96" s="169"/>
      <c r="BCI96" s="169"/>
      <c r="BCJ96" s="169"/>
      <c r="BCK96" s="169"/>
      <c r="BCL96" s="169"/>
      <c r="BCM96" s="169"/>
      <c r="BCN96" s="169"/>
      <c r="BCO96" s="169"/>
      <c r="BCP96" s="169"/>
      <c r="BCQ96" s="169"/>
      <c r="BCR96" s="169"/>
      <c r="BCS96" s="169"/>
      <c r="BCT96" s="169"/>
      <c r="BCU96" s="169"/>
      <c r="BCV96" s="169"/>
      <c r="BCW96" s="169"/>
      <c r="BCX96" s="169"/>
      <c r="BCY96" s="169"/>
      <c r="BCZ96" s="169"/>
      <c r="BDA96" s="169"/>
      <c r="BDB96" s="169"/>
      <c r="BDC96" s="169"/>
      <c r="BDD96" s="169"/>
      <c r="BDE96" s="169"/>
      <c r="BDF96" s="169"/>
      <c r="BDG96" s="169"/>
      <c r="BDH96" s="169"/>
      <c r="BDI96" s="169"/>
      <c r="BDJ96" s="169"/>
      <c r="BDK96" s="169"/>
      <c r="BDL96" s="169"/>
      <c r="BDM96" s="169"/>
      <c r="BDN96" s="169"/>
      <c r="BDO96" s="169"/>
      <c r="BDP96" s="169"/>
      <c r="BDQ96" s="169"/>
      <c r="BDR96" s="169"/>
      <c r="BDS96" s="169"/>
      <c r="BDT96" s="169"/>
      <c r="BDU96" s="169"/>
      <c r="BDV96" s="169"/>
      <c r="BDW96" s="169"/>
      <c r="BDX96" s="169"/>
      <c r="BDY96" s="169"/>
      <c r="BDZ96" s="169"/>
      <c r="BEA96" s="169"/>
      <c r="BEB96" s="169"/>
      <c r="BEC96" s="169"/>
      <c r="BED96" s="169"/>
      <c r="BEE96" s="169"/>
      <c r="BEF96" s="169"/>
      <c r="BEG96" s="169"/>
      <c r="BEH96" s="169"/>
      <c r="BEI96" s="169"/>
      <c r="BEJ96" s="169"/>
      <c r="BEK96" s="169"/>
      <c r="BEL96" s="169"/>
      <c r="BEM96" s="169"/>
      <c r="BEN96" s="169"/>
      <c r="BEO96" s="169"/>
      <c r="BEP96" s="169"/>
      <c r="BEQ96" s="169"/>
      <c r="BER96" s="169"/>
      <c r="BES96" s="169"/>
      <c r="BET96" s="169"/>
      <c r="BEU96" s="169"/>
      <c r="BEV96" s="169"/>
      <c r="BEW96" s="169"/>
      <c r="BEX96" s="169"/>
      <c r="BEY96" s="169"/>
      <c r="BEZ96" s="169"/>
      <c r="BFA96" s="169"/>
      <c r="BFB96" s="169"/>
      <c r="BFC96" s="169"/>
      <c r="BFD96" s="169"/>
      <c r="BFE96" s="169"/>
      <c r="BFF96" s="169"/>
      <c r="BFG96" s="169"/>
      <c r="BFH96" s="169"/>
      <c r="BFI96" s="169"/>
      <c r="BFJ96" s="169"/>
      <c r="BFK96" s="169"/>
      <c r="BFL96" s="169"/>
      <c r="BFM96" s="169"/>
      <c r="BFN96" s="169"/>
      <c r="BFO96" s="169"/>
      <c r="BFP96" s="169"/>
      <c r="BFQ96" s="169"/>
      <c r="BFR96" s="169"/>
      <c r="BFS96" s="169"/>
      <c r="BFT96" s="169"/>
      <c r="BFU96" s="169"/>
      <c r="BFV96" s="169"/>
      <c r="BFW96" s="169"/>
      <c r="BFX96" s="169"/>
      <c r="BFY96" s="169"/>
      <c r="BFZ96" s="169"/>
      <c r="BGA96" s="169"/>
      <c r="BGB96" s="169"/>
      <c r="BGC96" s="169"/>
      <c r="BGD96" s="169"/>
      <c r="BGE96" s="169"/>
      <c r="BGF96" s="169"/>
      <c r="BGG96" s="169"/>
      <c r="BGH96" s="169"/>
      <c r="BGI96" s="169"/>
      <c r="BGJ96" s="169"/>
      <c r="BGK96" s="169"/>
      <c r="BGL96" s="169"/>
      <c r="BGM96" s="169"/>
      <c r="BGN96" s="169"/>
      <c r="BGO96" s="169"/>
      <c r="BGP96" s="169"/>
      <c r="BGQ96" s="169"/>
      <c r="BGR96" s="169"/>
      <c r="BGS96" s="169"/>
      <c r="BGT96" s="169"/>
      <c r="BGU96" s="169"/>
      <c r="BGV96" s="169"/>
      <c r="BGW96" s="169"/>
      <c r="BGX96" s="169"/>
      <c r="BGY96" s="169"/>
      <c r="BGZ96" s="169"/>
      <c r="BHA96" s="169"/>
      <c r="BHB96" s="169"/>
      <c r="BHC96" s="169"/>
      <c r="BHD96" s="169"/>
      <c r="BHE96" s="169"/>
      <c r="BHF96" s="169"/>
      <c r="BHG96" s="169"/>
      <c r="BHH96" s="169"/>
      <c r="BHI96" s="169"/>
      <c r="BHJ96" s="169"/>
      <c r="BHK96" s="169"/>
      <c r="BHL96" s="169"/>
      <c r="BHM96" s="169"/>
      <c r="BHN96" s="169"/>
      <c r="BHO96" s="169"/>
      <c r="BHP96" s="169"/>
      <c r="BHQ96" s="169"/>
      <c r="BHR96" s="169"/>
      <c r="BHS96" s="169"/>
      <c r="BHT96" s="169"/>
      <c r="BHU96" s="169"/>
      <c r="BHV96" s="169"/>
      <c r="BHW96" s="169"/>
      <c r="BHX96" s="169"/>
      <c r="BHY96" s="169"/>
      <c r="BHZ96" s="169"/>
      <c r="BIA96" s="169"/>
      <c r="BIB96" s="169"/>
      <c r="BIC96" s="169"/>
      <c r="BID96" s="169"/>
      <c r="BIE96" s="169"/>
      <c r="BIF96" s="169"/>
      <c r="BIG96" s="169"/>
      <c r="BIH96" s="169"/>
      <c r="BII96" s="169"/>
      <c r="BIJ96" s="169"/>
      <c r="BIK96" s="169"/>
      <c r="BIL96" s="169"/>
      <c r="BIM96" s="169"/>
      <c r="BIN96" s="169"/>
      <c r="BIO96" s="169"/>
      <c r="BIP96" s="169"/>
      <c r="BIQ96" s="169"/>
      <c r="BIR96" s="169"/>
      <c r="BIS96" s="169"/>
      <c r="BIT96" s="169"/>
      <c r="BIU96" s="169"/>
      <c r="BIV96" s="169"/>
      <c r="BIW96" s="169"/>
      <c r="BIX96" s="169"/>
      <c r="BIY96" s="169"/>
      <c r="BIZ96" s="169"/>
      <c r="BJA96" s="169"/>
      <c r="BJB96" s="169"/>
      <c r="BJC96" s="169"/>
      <c r="BJD96" s="169"/>
      <c r="BJE96" s="169"/>
      <c r="BJF96" s="169"/>
      <c r="BJG96" s="169"/>
      <c r="BJH96" s="169"/>
      <c r="BJI96" s="169"/>
      <c r="BJJ96" s="169"/>
      <c r="BJK96" s="169"/>
      <c r="BJL96" s="169"/>
      <c r="BJM96" s="169"/>
      <c r="BJN96" s="169"/>
      <c r="BJO96" s="169"/>
      <c r="BJP96" s="169"/>
      <c r="BJQ96" s="169"/>
      <c r="BJR96" s="169"/>
      <c r="BJS96" s="169"/>
      <c r="BJT96" s="169"/>
      <c r="BJU96" s="169"/>
      <c r="BJV96" s="169"/>
      <c r="BJW96" s="169"/>
      <c r="BJX96" s="169"/>
      <c r="BJY96" s="169"/>
      <c r="BJZ96" s="169"/>
      <c r="BKA96" s="169"/>
      <c r="BKB96" s="169"/>
      <c r="BKC96" s="169"/>
      <c r="BKD96" s="169"/>
      <c r="BKE96" s="169"/>
      <c r="BKF96" s="169"/>
      <c r="BKG96" s="169"/>
      <c r="BKH96" s="169"/>
      <c r="BKI96" s="169"/>
      <c r="BKJ96" s="169"/>
      <c r="BKK96" s="169"/>
      <c r="BKL96" s="169"/>
      <c r="BKM96" s="169"/>
      <c r="BKN96" s="169"/>
      <c r="BKO96" s="169"/>
      <c r="BKP96" s="169"/>
      <c r="BKQ96" s="169"/>
      <c r="BKR96" s="169"/>
      <c r="BKS96" s="169"/>
      <c r="BKT96" s="169"/>
      <c r="BKU96" s="169"/>
      <c r="BKV96" s="169"/>
      <c r="BKW96" s="169"/>
      <c r="BKX96" s="169"/>
      <c r="BKY96" s="169"/>
      <c r="BKZ96" s="169"/>
      <c r="BLA96" s="169"/>
      <c r="BLB96" s="169"/>
      <c r="BLC96" s="169"/>
      <c r="BLD96" s="169"/>
      <c r="BLE96" s="169"/>
      <c r="BLF96" s="169"/>
      <c r="BLG96" s="169"/>
      <c r="BLH96" s="169"/>
      <c r="BLI96" s="169"/>
      <c r="BLJ96" s="169"/>
      <c r="BLK96" s="169"/>
      <c r="BLL96" s="169"/>
      <c r="BLM96" s="169"/>
      <c r="BLN96" s="169"/>
      <c r="BLO96" s="169"/>
      <c r="BLP96" s="169"/>
      <c r="BLQ96" s="169"/>
      <c r="BLR96" s="169"/>
      <c r="BLS96" s="169"/>
      <c r="BLT96" s="169"/>
      <c r="BLU96" s="169"/>
      <c r="BLV96" s="169"/>
      <c r="BLW96" s="169"/>
      <c r="BLX96" s="169"/>
      <c r="BLY96" s="169"/>
      <c r="BLZ96" s="169"/>
      <c r="BMA96" s="169"/>
      <c r="BMB96" s="169"/>
      <c r="BMC96" s="169"/>
      <c r="BMD96" s="169"/>
      <c r="BME96" s="169"/>
      <c r="BMF96" s="169"/>
      <c r="BMG96" s="169"/>
      <c r="BMH96" s="169"/>
      <c r="BMI96" s="169"/>
      <c r="BMJ96" s="169"/>
      <c r="BMK96" s="169"/>
      <c r="BML96" s="169"/>
      <c r="BMM96" s="169"/>
      <c r="BMN96" s="169"/>
      <c r="BMO96" s="169"/>
      <c r="BMP96" s="169"/>
      <c r="BMQ96" s="169"/>
      <c r="BMR96" s="169"/>
      <c r="BMS96" s="169"/>
      <c r="BMT96" s="169"/>
      <c r="BMU96" s="169"/>
      <c r="BMV96" s="169"/>
      <c r="BMW96" s="169"/>
      <c r="BMX96" s="169"/>
      <c r="BMY96" s="169"/>
      <c r="BMZ96" s="169"/>
      <c r="BNA96" s="169"/>
      <c r="BNB96" s="169"/>
      <c r="BNC96" s="169"/>
      <c r="BND96" s="169"/>
      <c r="BNE96" s="169"/>
      <c r="BNF96" s="169"/>
      <c r="BNG96" s="169"/>
      <c r="BNH96" s="169"/>
      <c r="BNI96" s="169"/>
      <c r="BNJ96" s="169"/>
      <c r="BNK96" s="169"/>
      <c r="BNL96" s="169"/>
      <c r="BNM96" s="169"/>
      <c r="BNN96" s="169"/>
      <c r="BNO96" s="169"/>
      <c r="BNP96" s="169"/>
      <c r="BNQ96" s="169"/>
      <c r="BNR96" s="169"/>
      <c r="BNS96" s="169"/>
      <c r="BNT96" s="169"/>
      <c r="BNU96" s="169"/>
      <c r="BNV96" s="169"/>
      <c r="BNW96" s="169"/>
      <c r="BNX96" s="169"/>
      <c r="BNY96" s="169"/>
      <c r="BNZ96" s="169"/>
      <c r="BOA96" s="169"/>
      <c r="BOB96" s="169"/>
      <c r="BOC96" s="169"/>
      <c r="BOD96" s="169"/>
      <c r="BOE96" s="169"/>
      <c r="BOF96" s="169"/>
      <c r="BOG96" s="169"/>
      <c r="BOH96" s="169"/>
      <c r="BOI96" s="169"/>
      <c r="BOJ96" s="169"/>
      <c r="BOK96" s="169"/>
      <c r="BOL96" s="169"/>
      <c r="BOM96" s="169"/>
      <c r="BON96" s="169"/>
      <c r="BOO96" s="169"/>
      <c r="BOP96" s="169"/>
      <c r="BOQ96" s="169"/>
      <c r="BOR96" s="169"/>
      <c r="BOS96" s="169"/>
      <c r="BOT96" s="169"/>
      <c r="BOU96" s="169"/>
      <c r="BOV96" s="169"/>
      <c r="BOW96" s="169"/>
      <c r="BOX96" s="169"/>
      <c r="BOY96" s="169"/>
      <c r="BOZ96" s="169"/>
      <c r="BPA96" s="169"/>
      <c r="BPB96" s="169"/>
      <c r="BPC96" s="169"/>
      <c r="BPD96" s="169"/>
      <c r="BPE96" s="169"/>
      <c r="BPF96" s="169"/>
      <c r="BPG96" s="169"/>
      <c r="BPH96" s="169"/>
      <c r="BPI96" s="169"/>
      <c r="BPJ96" s="169"/>
      <c r="BPK96" s="169"/>
      <c r="BPL96" s="169"/>
      <c r="BPM96" s="169"/>
      <c r="BPN96" s="169"/>
      <c r="BPO96" s="169"/>
      <c r="BPP96" s="169"/>
      <c r="BPQ96" s="169"/>
      <c r="BPR96" s="169"/>
      <c r="BPS96" s="169"/>
      <c r="BPT96" s="169"/>
      <c r="BPU96" s="169"/>
      <c r="BPV96" s="169"/>
      <c r="BPW96" s="169"/>
      <c r="BPX96" s="169"/>
      <c r="BPY96" s="169"/>
      <c r="BPZ96" s="169"/>
      <c r="BQA96" s="169"/>
      <c r="BQB96" s="169"/>
      <c r="BQC96" s="169"/>
      <c r="BQD96" s="169"/>
      <c r="BQE96" s="169"/>
      <c r="BQF96" s="169"/>
      <c r="BQG96" s="169"/>
      <c r="BQH96" s="169"/>
      <c r="BQI96" s="169"/>
      <c r="BQJ96" s="169"/>
      <c r="BQK96" s="169"/>
      <c r="BQL96" s="169"/>
      <c r="BQM96" s="169"/>
      <c r="BQN96" s="169"/>
      <c r="BQO96" s="169"/>
      <c r="BQP96" s="169"/>
      <c r="BQQ96" s="169"/>
      <c r="BQR96" s="169"/>
      <c r="BQS96" s="169"/>
      <c r="BQT96" s="169"/>
      <c r="BQU96" s="169"/>
      <c r="BQV96" s="169"/>
      <c r="BQW96" s="169"/>
      <c r="BQX96" s="169"/>
      <c r="BQY96" s="169"/>
      <c r="BQZ96" s="169"/>
      <c r="BRA96" s="169"/>
      <c r="BRB96" s="169"/>
      <c r="BRC96" s="169"/>
      <c r="BRD96" s="169"/>
      <c r="BRE96" s="169"/>
      <c r="BRF96" s="169"/>
      <c r="BRG96" s="169"/>
      <c r="BRH96" s="169"/>
      <c r="BRI96" s="169"/>
      <c r="BRJ96" s="169"/>
      <c r="BRK96" s="169"/>
      <c r="BRL96" s="169"/>
      <c r="BRM96" s="169"/>
      <c r="BRN96" s="169"/>
      <c r="BRO96" s="169"/>
      <c r="BRP96" s="169"/>
      <c r="BRQ96" s="169"/>
      <c r="BRR96" s="169"/>
      <c r="BRS96" s="169"/>
      <c r="BRT96" s="169"/>
      <c r="BRU96" s="169"/>
      <c r="BRV96" s="169"/>
      <c r="BRW96" s="169"/>
      <c r="BRX96" s="169"/>
      <c r="BRY96" s="169"/>
      <c r="BRZ96" s="169"/>
      <c r="BSA96" s="169"/>
      <c r="BSB96" s="169"/>
      <c r="BSC96" s="169"/>
      <c r="BSD96" s="169"/>
      <c r="BSE96" s="169"/>
      <c r="BSF96" s="169"/>
      <c r="BSG96" s="169"/>
      <c r="BSH96" s="169"/>
      <c r="BSI96" s="169"/>
      <c r="BSJ96" s="169"/>
      <c r="BSK96" s="169"/>
      <c r="BSL96" s="169"/>
      <c r="BSM96" s="169"/>
      <c r="BSN96" s="169"/>
      <c r="BSO96" s="169"/>
      <c r="BSP96" s="169"/>
      <c r="BSQ96" s="169"/>
      <c r="BSR96" s="169"/>
      <c r="BSS96" s="169"/>
      <c r="BST96" s="169"/>
      <c r="BSU96" s="169"/>
      <c r="BSV96" s="169"/>
      <c r="BSW96" s="169"/>
      <c r="BSX96" s="169"/>
      <c r="BSY96" s="169"/>
      <c r="BSZ96" s="169"/>
      <c r="BTA96" s="169"/>
      <c r="BTB96" s="169"/>
      <c r="BTC96" s="169"/>
      <c r="BTD96" s="169"/>
      <c r="BTE96" s="169"/>
      <c r="BTF96" s="169"/>
      <c r="BTG96" s="169"/>
      <c r="BTH96" s="169"/>
      <c r="BTI96" s="169"/>
      <c r="BTJ96" s="169"/>
      <c r="BTK96" s="169"/>
      <c r="BTL96" s="169"/>
      <c r="BTM96" s="169"/>
      <c r="BTN96" s="169"/>
      <c r="BTO96" s="169"/>
      <c r="BTP96" s="169"/>
      <c r="BTQ96" s="169"/>
      <c r="BTR96" s="169"/>
      <c r="BTS96" s="169"/>
      <c r="BTT96" s="169"/>
      <c r="BTU96" s="169"/>
      <c r="BTV96" s="169"/>
      <c r="BTW96" s="169"/>
      <c r="BTX96" s="169"/>
      <c r="BTY96" s="169"/>
      <c r="BTZ96" s="169"/>
      <c r="BUA96" s="169"/>
      <c r="BUB96" s="169"/>
      <c r="BUC96" s="169"/>
      <c r="BUD96" s="169"/>
      <c r="BUE96" s="169"/>
      <c r="BUF96" s="169"/>
      <c r="BUG96" s="169"/>
      <c r="BUH96" s="169"/>
      <c r="BUI96" s="169"/>
      <c r="BUJ96" s="169"/>
      <c r="BUK96" s="169"/>
      <c r="BUL96" s="169"/>
      <c r="BUM96" s="169"/>
      <c r="BUN96" s="169"/>
      <c r="BUO96" s="169"/>
      <c r="BUP96" s="169"/>
      <c r="BUQ96" s="169"/>
      <c r="BUR96" s="169"/>
      <c r="BUS96" s="169"/>
      <c r="BUT96" s="169"/>
      <c r="BUU96" s="169"/>
      <c r="BUV96" s="169"/>
      <c r="BUW96" s="169"/>
      <c r="BUX96" s="169"/>
      <c r="BUY96" s="169"/>
      <c r="BUZ96" s="169"/>
      <c r="BVA96" s="169"/>
      <c r="BVB96" s="169"/>
      <c r="BVC96" s="169"/>
      <c r="BVD96" s="169"/>
      <c r="BVE96" s="169"/>
      <c r="BVF96" s="169"/>
      <c r="BVG96" s="169"/>
      <c r="BVH96" s="169"/>
      <c r="BVI96" s="169"/>
      <c r="BVJ96" s="169"/>
      <c r="BVK96" s="169"/>
      <c r="BVL96" s="169"/>
      <c r="BVM96" s="169"/>
      <c r="BVN96" s="169"/>
      <c r="BVO96" s="169"/>
      <c r="BVP96" s="169"/>
      <c r="BVQ96" s="169"/>
      <c r="BVR96" s="169"/>
      <c r="BVS96" s="169"/>
      <c r="BVT96" s="169"/>
      <c r="BVU96" s="169"/>
      <c r="BVV96" s="169"/>
      <c r="BVW96" s="169"/>
      <c r="BVX96" s="169"/>
      <c r="BVY96" s="169"/>
      <c r="BVZ96" s="169"/>
      <c r="BWA96" s="169"/>
      <c r="BWB96" s="169"/>
      <c r="BWC96" s="169"/>
      <c r="BWD96" s="169"/>
      <c r="BWE96" s="169"/>
      <c r="BWF96" s="169"/>
      <c r="BWG96" s="169"/>
      <c r="BWH96" s="169"/>
      <c r="BWI96" s="169"/>
      <c r="BWJ96" s="169"/>
      <c r="BWK96" s="169"/>
      <c r="BWL96" s="169"/>
      <c r="BWM96" s="169"/>
      <c r="BWN96" s="169"/>
      <c r="BWO96" s="169"/>
      <c r="BWP96" s="169"/>
      <c r="BWQ96" s="169"/>
      <c r="BWR96" s="169"/>
      <c r="BWS96" s="169"/>
      <c r="BWT96" s="169"/>
      <c r="BWU96" s="169"/>
      <c r="BWV96" s="169"/>
      <c r="BWW96" s="169"/>
      <c r="BWX96" s="169"/>
      <c r="BWY96" s="169"/>
      <c r="BWZ96" s="169"/>
      <c r="BXA96" s="169"/>
      <c r="BXB96" s="169"/>
      <c r="BXC96" s="169"/>
      <c r="BXD96" s="169"/>
      <c r="BXE96" s="169"/>
      <c r="BXF96" s="169"/>
      <c r="BXG96" s="169"/>
      <c r="BXH96" s="169"/>
      <c r="BXI96" s="169"/>
      <c r="BXJ96" s="169"/>
      <c r="BXK96" s="169"/>
      <c r="BXL96" s="169"/>
      <c r="BXM96" s="169"/>
      <c r="BXN96" s="169"/>
      <c r="BXO96" s="169"/>
      <c r="BXP96" s="169"/>
      <c r="BXQ96" s="169"/>
      <c r="BXR96" s="169"/>
      <c r="BXS96" s="169"/>
      <c r="BXT96" s="169"/>
      <c r="BXU96" s="169"/>
      <c r="BXV96" s="169"/>
      <c r="BXW96" s="169"/>
      <c r="BXX96" s="169"/>
      <c r="BXY96" s="169"/>
      <c r="BXZ96" s="169"/>
      <c r="BYA96" s="169"/>
      <c r="BYB96" s="169"/>
      <c r="BYC96" s="169"/>
      <c r="BYD96" s="169"/>
      <c r="BYE96" s="169"/>
      <c r="BYF96" s="169"/>
      <c r="BYG96" s="169"/>
      <c r="BYH96" s="169"/>
      <c r="BYI96" s="169"/>
      <c r="BYJ96" s="169"/>
      <c r="BYK96" s="169"/>
      <c r="BYL96" s="169"/>
      <c r="BYM96" s="169"/>
      <c r="BYN96" s="169"/>
      <c r="BYO96" s="169"/>
      <c r="BYP96" s="169"/>
      <c r="BYQ96" s="169"/>
      <c r="BYR96" s="169"/>
      <c r="BYS96" s="169"/>
      <c r="BYT96" s="169"/>
      <c r="BYU96" s="169"/>
      <c r="BYV96" s="169"/>
      <c r="BYW96" s="169"/>
      <c r="BYX96" s="169"/>
      <c r="BYY96" s="169"/>
      <c r="BYZ96" s="169"/>
      <c r="BZA96" s="169"/>
      <c r="BZB96" s="169"/>
      <c r="BZC96" s="169"/>
      <c r="BZD96" s="169"/>
      <c r="BZE96" s="169"/>
      <c r="BZF96" s="169"/>
      <c r="BZG96" s="169"/>
      <c r="BZH96" s="169"/>
      <c r="BZI96" s="169"/>
      <c r="BZJ96" s="169"/>
      <c r="BZK96" s="169"/>
      <c r="BZL96" s="169"/>
      <c r="BZM96" s="169"/>
      <c r="BZN96" s="169"/>
      <c r="BZO96" s="169"/>
      <c r="BZP96" s="169"/>
      <c r="BZQ96" s="169"/>
      <c r="BZR96" s="169"/>
      <c r="BZS96" s="169"/>
      <c r="BZT96" s="169"/>
      <c r="BZU96" s="169"/>
      <c r="BZV96" s="169"/>
      <c r="BZW96" s="169"/>
      <c r="BZX96" s="169"/>
      <c r="BZY96" s="169"/>
      <c r="BZZ96" s="169"/>
      <c r="CAA96" s="169"/>
      <c r="CAB96" s="169"/>
      <c r="CAC96" s="169"/>
      <c r="CAD96" s="169"/>
      <c r="CAE96" s="169"/>
      <c r="CAF96" s="169"/>
      <c r="CAG96" s="169"/>
      <c r="CAH96" s="169"/>
      <c r="CAI96" s="169"/>
      <c r="CAJ96" s="169"/>
      <c r="CAK96" s="169"/>
      <c r="CAL96" s="169"/>
      <c r="CAM96" s="169"/>
      <c r="CAN96" s="169"/>
      <c r="CAO96" s="169"/>
      <c r="CAP96" s="169"/>
      <c r="CAQ96" s="169"/>
      <c r="CAR96" s="169"/>
      <c r="CAS96" s="169"/>
      <c r="CAT96" s="169"/>
      <c r="CAU96" s="169"/>
      <c r="CAV96" s="169"/>
      <c r="CAW96" s="169"/>
      <c r="CAX96" s="169"/>
      <c r="CAY96" s="169"/>
      <c r="CAZ96" s="169"/>
      <c r="CBA96" s="169"/>
      <c r="CBB96" s="169"/>
      <c r="CBC96" s="169"/>
      <c r="CBD96" s="169"/>
      <c r="CBE96" s="169"/>
      <c r="CBF96" s="169"/>
      <c r="CBG96" s="169"/>
      <c r="CBH96" s="169"/>
      <c r="CBI96" s="169"/>
      <c r="CBJ96" s="169"/>
      <c r="CBK96" s="169"/>
      <c r="CBL96" s="169"/>
      <c r="CBM96" s="169"/>
      <c r="CBN96" s="169"/>
      <c r="CBO96" s="169"/>
      <c r="CBP96" s="169"/>
      <c r="CBQ96" s="169"/>
      <c r="CBR96" s="169"/>
      <c r="CBS96" s="169"/>
      <c r="CBT96" s="169"/>
      <c r="CBU96" s="169"/>
      <c r="CBV96" s="169"/>
      <c r="CBW96" s="169"/>
      <c r="CBX96" s="169"/>
      <c r="CBY96" s="169"/>
      <c r="CBZ96" s="169"/>
      <c r="CCA96" s="169"/>
      <c r="CCB96" s="169"/>
      <c r="CCC96" s="169"/>
      <c r="CCD96" s="169"/>
      <c r="CCE96" s="169"/>
      <c r="CCF96" s="169"/>
      <c r="CCG96" s="169"/>
      <c r="CCH96" s="169"/>
      <c r="CCI96" s="169"/>
      <c r="CCJ96" s="169"/>
      <c r="CCK96" s="169"/>
      <c r="CCL96" s="169"/>
      <c r="CCM96" s="169"/>
      <c r="CCN96" s="169"/>
      <c r="CCO96" s="169"/>
      <c r="CCP96" s="169"/>
      <c r="CCQ96" s="169"/>
      <c r="CCR96" s="169"/>
      <c r="CCS96" s="169"/>
      <c r="CCT96" s="169"/>
      <c r="CCU96" s="169"/>
      <c r="CCV96" s="169"/>
      <c r="CCW96" s="169"/>
      <c r="CCX96" s="169"/>
      <c r="CCY96" s="169"/>
      <c r="CCZ96" s="169"/>
      <c r="CDA96" s="169"/>
      <c r="CDB96" s="169"/>
      <c r="CDC96" s="169"/>
      <c r="CDD96" s="169"/>
      <c r="CDE96" s="169"/>
      <c r="CDF96" s="169"/>
      <c r="CDG96" s="169"/>
      <c r="CDH96" s="169"/>
      <c r="CDI96" s="169"/>
      <c r="CDJ96" s="169"/>
      <c r="CDK96" s="169"/>
      <c r="CDL96" s="169"/>
      <c r="CDM96" s="169"/>
      <c r="CDN96" s="169"/>
      <c r="CDO96" s="169"/>
      <c r="CDP96" s="169"/>
      <c r="CDQ96" s="169"/>
      <c r="CDR96" s="169"/>
      <c r="CDS96" s="169"/>
      <c r="CDT96" s="169"/>
      <c r="CDU96" s="169"/>
      <c r="CDV96" s="169"/>
      <c r="CDW96" s="169"/>
      <c r="CDX96" s="169"/>
      <c r="CDY96" s="169"/>
      <c r="CDZ96" s="169"/>
      <c r="CEA96" s="169"/>
      <c r="CEB96" s="169"/>
      <c r="CEC96" s="169"/>
      <c r="CED96" s="169"/>
      <c r="CEE96" s="169"/>
      <c r="CEF96" s="169"/>
      <c r="CEG96" s="169"/>
      <c r="CEH96" s="169"/>
      <c r="CEI96" s="169"/>
      <c r="CEJ96" s="169"/>
      <c r="CEK96" s="169"/>
      <c r="CEL96" s="169"/>
      <c r="CEM96" s="169"/>
      <c r="CEN96" s="169"/>
      <c r="CEO96" s="169"/>
      <c r="CEP96" s="169"/>
      <c r="CEQ96" s="169"/>
      <c r="CER96" s="169"/>
      <c r="CES96" s="169"/>
      <c r="CET96" s="169"/>
      <c r="CEU96" s="169"/>
      <c r="CEV96" s="169"/>
      <c r="CEW96" s="169"/>
      <c r="CEX96" s="169"/>
      <c r="CEY96" s="169"/>
      <c r="CEZ96" s="169"/>
      <c r="CFA96" s="169"/>
      <c r="CFB96" s="169"/>
      <c r="CFC96" s="169"/>
      <c r="CFD96" s="169"/>
      <c r="CFE96" s="169"/>
      <c r="CFF96" s="169"/>
      <c r="CFG96" s="169"/>
      <c r="CFH96" s="169"/>
      <c r="CFI96" s="169"/>
      <c r="CFJ96" s="169"/>
      <c r="CFK96" s="169"/>
      <c r="CFL96" s="169"/>
      <c r="CFM96" s="169"/>
      <c r="CFN96" s="169"/>
      <c r="CFO96" s="169"/>
      <c r="CFP96" s="169"/>
      <c r="CFQ96" s="169"/>
      <c r="CFR96" s="169"/>
      <c r="CFS96" s="169"/>
      <c r="CFT96" s="169"/>
      <c r="CFU96" s="169"/>
      <c r="CFV96" s="169"/>
      <c r="CFW96" s="169"/>
      <c r="CFX96" s="169"/>
      <c r="CFY96" s="169"/>
      <c r="CFZ96" s="169"/>
      <c r="CGA96" s="169"/>
      <c r="CGB96" s="169"/>
      <c r="CGC96" s="169"/>
      <c r="CGD96" s="169"/>
      <c r="CGE96" s="169"/>
      <c r="CGF96" s="169"/>
      <c r="CGG96" s="169"/>
      <c r="CGH96" s="169"/>
      <c r="CGI96" s="169"/>
      <c r="CGJ96" s="169"/>
      <c r="CGK96" s="169"/>
      <c r="CGL96" s="169"/>
      <c r="CGM96" s="169"/>
      <c r="CGN96" s="169"/>
      <c r="CGO96" s="169"/>
      <c r="CGP96" s="169"/>
      <c r="CGQ96" s="169"/>
      <c r="CGR96" s="169"/>
      <c r="CGS96" s="169"/>
      <c r="CGT96" s="169"/>
      <c r="CGU96" s="169"/>
      <c r="CGV96" s="169"/>
      <c r="CGW96" s="169"/>
      <c r="CGX96" s="169"/>
      <c r="CGY96" s="169"/>
      <c r="CGZ96" s="169"/>
      <c r="CHA96" s="169"/>
      <c r="CHB96" s="169"/>
      <c r="CHC96" s="169"/>
      <c r="CHD96" s="169"/>
      <c r="CHE96" s="169"/>
      <c r="CHF96" s="169"/>
      <c r="CHG96" s="169"/>
      <c r="CHH96" s="169"/>
      <c r="CHI96" s="169"/>
      <c r="CHJ96" s="169"/>
      <c r="CHK96" s="169"/>
      <c r="CHL96" s="169"/>
      <c r="CHM96" s="169"/>
      <c r="CHN96" s="169"/>
      <c r="CHO96" s="169"/>
      <c r="CHP96" s="169"/>
      <c r="CHQ96" s="169"/>
      <c r="CHR96" s="169"/>
      <c r="CHS96" s="169"/>
      <c r="CHT96" s="169"/>
      <c r="CHU96" s="169"/>
      <c r="CHV96" s="169"/>
      <c r="CHW96" s="169"/>
      <c r="CHX96" s="169"/>
      <c r="CHY96" s="169"/>
      <c r="CHZ96" s="169"/>
      <c r="CIA96" s="169"/>
      <c r="CIB96" s="169"/>
      <c r="CIC96" s="169"/>
      <c r="CID96" s="169"/>
      <c r="CIE96" s="169"/>
      <c r="CIF96" s="169"/>
      <c r="CIG96" s="169"/>
      <c r="CIH96" s="169"/>
      <c r="CII96" s="169"/>
      <c r="CIJ96" s="169"/>
      <c r="CIK96" s="169"/>
      <c r="CIL96" s="169"/>
      <c r="CIM96" s="169"/>
      <c r="CIN96" s="169"/>
      <c r="CIO96" s="169"/>
      <c r="CIP96" s="169"/>
      <c r="CIQ96" s="169"/>
      <c r="CIR96" s="169"/>
      <c r="CIS96" s="169"/>
      <c r="CIT96" s="169"/>
      <c r="CIU96" s="169"/>
      <c r="CIV96" s="169"/>
      <c r="CIW96" s="169"/>
      <c r="CIX96" s="169"/>
      <c r="CIY96" s="169"/>
      <c r="CIZ96" s="169"/>
      <c r="CJA96" s="169"/>
      <c r="CJB96" s="169"/>
      <c r="CJC96" s="169"/>
      <c r="CJD96" s="169"/>
      <c r="CJE96" s="169"/>
      <c r="CJF96" s="169"/>
      <c r="CJG96" s="169"/>
      <c r="CJH96" s="169"/>
      <c r="CJI96" s="169"/>
      <c r="CJJ96" s="169"/>
      <c r="CJK96" s="169"/>
      <c r="CJL96" s="169"/>
      <c r="CJM96" s="169"/>
      <c r="CJN96" s="169"/>
      <c r="CJO96" s="169"/>
      <c r="CJP96" s="169"/>
      <c r="CJQ96" s="169"/>
      <c r="CJR96" s="169"/>
      <c r="CJS96" s="169"/>
      <c r="CJT96" s="169"/>
      <c r="CJU96" s="169"/>
      <c r="CJV96" s="169"/>
      <c r="CJW96" s="169"/>
      <c r="CJX96" s="169"/>
      <c r="CJY96" s="169"/>
      <c r="CJZ96" s="169"/>
      <c r="CKA96" s="169"/>
      <c r="CKB96" s="169"/>
      <c r="CKC96" s="169"/>
      <c r="CKD96" s="169"/>
      <c r="CKE96" s="169"/>
      <c r="CKF96" s="169"/>
      <c r="CKG96" s="169"/>
      <c r="CKH96" s="169"/>
      <c r="CKI96" s="169"/>
      <c r="CKJ96" s="169"/>
      <c r="CKK96" s="169"/>
      <c r="CKL96" s="169"/>
      <c r="CKM96" s="169"/>
      <c r="CKN96" s="169"/>
      <c r="CKO96" s="169"/>
      <c r="CKP96" s="169"/>
      <c r="CKQ96" s="169"/>
      <c r="CKR96" s="169"/>
      <c r="CKS96" s="169"/>
      <c r="CKT96" s="169"/>
      <c r="CKU96" s="169"/>
      <c r="CKV96" s="169"/>
      <c r="CKW96" s="169"/>
      <c r="CKX96" s="169"/>
      <c r="CKY96" s="169"/>
      <c r="CKZ96" s="169"/>
      <c r="CLA96" s="169"/>
      <c r="CLB96" s="169"/>
      <c r="CLC96" s="169"/>
      <c r="CLD96" s="169"/>
      <c r="CLE96" s="169"/>
      <c r="CLF96" s="169"/>
      <c r="CLG96" s="169"/>
      <c r="CLH96" s="169"/>
      <c r="CLI96" s="169"/>
      <c r="CLJ96" s="169"/>
      <c r="CLK96" s="169"/>
      <c r="CLL96" s="169"/>
      <c r="CLM96" s="169"/>
      <c r="CLN96" s="169"/>
      <c r="CLO96" s="169"/>
      <c r="CLP96" s="169"/>
      <c r="CLQ96" s="169"/>
      <c r="CLR96" s="169"/>
      <c r="CLS96" s="169"/>
      <c r="CLT96" s="169"/>
      <c r="CLU96" s="169"/>
      <c r="CLV96" s="169"/>
      <c r="CLW96" s="169"/>
      <c r="CLX96" s="169"/>
      <c r="CLY96" s="169"/>
      <c r="CLZ96" s="169"/>
      <c r="CMA96" s="169"/>
      <c r="CMB96" s="169"/>
      <c r="CMC96" s="169"/>
      <c r="CMD96" s="169"/>
      <c r="CME96" s="169"/>
      <c r="CMF96" s="169"/>
      <c r="CMG96" s="169"/>
      <c r="CMH96" s="169"/>
      <c r="CMI96" s="169"/>
      <c r="CMJ96" s="169"/>
      <c r="CMK96" s="169"/>
      <c r="CML96" s="169"/>
      <c r="CMM96" s="169"/>
      <c r="CMN96" s="169"/>
      <c r="CMO96" s="169"/>
      <c r="CMP96" s="169"/>
      <c r="CMQ96" s="169"/>
      <c r="CMR96" s="169"/>
      <c r="CMS96" s="169"/>
      <c r="CMT96" s="169"/>
      <c r="CMU96" s="169"/>
      <c r="CMV96" s="169"/>
      <c r="CMW96" s="169"/>
      <c r="CMX96" s="169"/>
      <c r="CMY96" s="169"/>
      <c r="CMZ96" s="169"/>
      <c r="CNA96" s="169"/>
      <c r="CNB96" s="169"/>
      <c r="CNC96" s="169"/>
      <c r="CND96" s="169"/>
      <c r="CNE96" s="169"/>
      <c r="CNF96" s="169"/>
      <c r="CNG96" s="169"/>
      <c r="CNH96" s="169"/>
      <c r="CNI96" s="169"/>
      <c r="CNJ96" s="169"/>
      <c r="CNK96" s="169"/>
      <c r="CNL96" s="169"/>
      <c r="CNM96" s="169"/>
      <c r="CNN96" s="169"/>
      <c r="CNO96" s="169"/>
      <c r="CNP96" s="169"/>
      <c r="CNQ96" s="169"/>
      <c r="CNR96" s="169"/>
      <c r="CNS96" s="169"/>
      <c r="CNT96" s="169"/>
      <c r="CNU96" s="169"/>
      <c r="CNV96" s="169"/>
      <c r="CNW96" s="169"/>
      <c r="CNX96" s="169"/>
      <c r="CNY96" s="169"/>
      <c r="CNZ96" s="169"/>
      <c r="COA96" s="169"/>
      <c r="COB96" s="169"/>
      <c r="COC96" s="169"/>
      <c r="COD96" s="169"/>
      <c r="COE96" s="169"/>
      <c r="COF96" s="169"/>
      <c r="COG96" s="169"/>
      <c r="COH96" s="169"/>
      <c r="COI96" s="169"/>
      <c r="COJ96" s="169"/>
      <c r="COK96" s="169"/>
      <c r="COL96" s="169"/>
      <c r="COM96" s="169"/>
      <c r="CON96" s="169"/>
      <c r="COO96" s="169"/>
      <c r="COP96" s="169"/>
      <c r="COQ96" s="169"/>
      <c r="COR96" s="169"/>
      <c r="COS96" s="169"/>
      <c r="COT96" s="169"/>
      <c r="COU96" s="169"/>
      <c r="COV96" s="169"/>
      <c r="COW96" s="169"/>
      <c r="COX96" s="169"/>
      <c r="COY96" s="169"/>
      <c r="COZ96" s="169"/>
      <c r="CPA96" s="169"/>
      <c r="CPB96" s="169"/>
      <c r="CPC96" s="169"/>
      <c r="CPD96" s="169"/>
      <c r="CPE96" s="169"/>
      <c r="CPF96" s="169"/>
      <c r="CPG96" s="169"/>
      <c r="CPH96" s="169"/>
      <c r="CPI96" s="169"/>
      <c r="CPJ96" s="169"/>
      <c r="CPK96" s="169"/>
      <c r="CPL96" s="169"/>
      <c r="CPM96" s="169"/>
      <c r="CPN96" s="169"/>
      <c r="CPO96" s="169"/>
      <c r="CPP96" s="169"/>
      <c r="CPQ96" s="169"/>
      <c r="CPR96" s="169"/>
      <c r="CPS96" s="169"/>
      <c r="CPT96" s="169"/>
      <c r="CPU96" s="169"/>
      <c r="CPV96" s="169"/>
      <c r="CPW96" s="169"/>
      <c r="CPX96" s="169"/>
      <c r="CPY96" s="169"/>
      <c r="CPZ96" s="169"/>
      <c r="CQA96" s="169"/>
      <c r="CQB96" s="169"/>
      <c r="CQC96" s="169"/>
      <c r="CQD96" s="169"/>
      <c r="CQE96" s="169"/>
      <c r="CQF96" s="169"/>
      <c r="CQG96" s="169"/>
      <c r="CQH96" s="169"/>
      <c r="CQI96" s="169"/>
      <c r="CQJ96" s="169"/>
      <c r="CQK96" s="169"/>
      <c r="CQL96" s="169"/>
      <c r="CQM96" s="169"/>
      <c r="CQN96" s="169"/>
      <c r="CQO96" s="169"/>
      <c r="CQP96" s="169"/>
      <c r="CQQ96" s="169"/>
      <c r="CQR96" s="169"/>
      <c r="CQS96" s="169"/>
      <c r="CQT96" s="169"/>
      <c r="CQU96" s="169"/>
      <c r="CQV96" s="169"/>
      <c r="CQW96" s="169"/>
      <c r="CQX96" s="169"/>
      <c r="CQY96" s="169"/>
      <c r="CQZ96" s="169"/>
      <c r="CRA96" s="169"/>
      <c r="CRB96" s="169"/>
      <c r="CRC96" s="169"/>
      <c r="CRD96" s="169"/>
      <c r="CRE96" s="169"/>
      <c r="CRF96" s="169"/>
      <c r="CRG96" s="169"/>
      <c r="CRH96" s="169"/>
      <c r="CRI96" s="169"/>
      <c r="CRJ96" s="169"/>
      <c r="CRK96" s="169"/>
      <c r="CRL96" s="169"/>
      <c r="CRM96" s="169"/>
      <c r="CRN96" s="169"/>
      <c r="CRO96" s="169"/>
      <c r="CRP96" s="169"/>
      <c r="CRQ96" s="169"/>
      <c r="CRR96" s="169"/>
      <c r="CRS96" s="169"/>
      <c r="CRT96" s="169"/>
      <c r="CRU96" s="169"/>
      <c r="CRV96" s="169"/>
      <c r="CRW96" s="169"/>
      <c r="CRX96" s="169"/>
      <c r="CRY96" s="169"/>
      <c r="CRZ96" s="169"/>
      <c r="CSA96" s="169"/>
      <c r="CSB96" s="169"/>
      <c r="CSC96" s="169"/>
      <c r="CSD96" s="169"/>
      <c r="CSE96" s="169"/>
      <c r="CSF96" s="169"/>
      <c r="CSG96" s="169"/>
      <c r="CSH96" s="169"/>
      <c r="CSI96" s="169"/>
      <c r="CSJ96" s="169"/>
      <c r="CSK96" s="169"/>
      <c r="CSL96" s="169"/>
      <c r="CSM96" s="169"/>
      <c r="CSN96" s="169"/>
      <c r="CSO96" s="169"/>
      <c r="CSP96" s="169"/>
      <c r="CSQ96" s="169"/>
      <c r="CSR96" s="169"/>
      <c r="CSS96" s="169"/>
      <c r="CST96" s="169"/>
      <c r="CSU96" s="169"/>
      <c r="CSV96" s="169"/>
      <c r="CSW96" s="169"/>
      <c r="CSX96" s="169"/>
      <c r="CSY96" s="169"/>
      <c r="CSZ96" s="169"/>
      <c r="CTA96" s="169"/>
      <c r="CTB96" s="169"/>
      <c r="CTC96" s="169"/>
      <c r="CTD96" s="169"/>
      <c r="CTE96" s="169"/>
      <c r="CTF96" s="169"/>
      <c r="CTG96" s="169"/>
      <c r="CTH96" s="169"/>
      <c r="CTI96" s="169"/>
      <c r="CTJ96" s="169"/>
      <c r="CTK96" s="169"/>
      <c r="CTL96" s="169"/>
      <c r="CTM96" s="169"/>
      <c r="CTN96" s="169"/>
      <c r="CTO96" s="169"/>
      <c r="CTP96" s="169"/>
      <c r="CTQ96" s="169"/>
      <c r="CTR96" s="169"/>
      <c r="CTS96" s="169"/>
      <c r="CTT96" s="169"/>
      <c r="CTU96" s="169"/>
      <c r="CTV96" s="169"/>
      <c r="CTW96" s="169"/>
      <c r="CTX96" s="169"/>
      <c r="CTY96" s="169"/>
      <c r="CTZ96" s="169"/>
      <c r="CUA96" s="169"/>
      <c r="CUB96" s="169"/>
      <c r="CUC96" s="169"/>
      <c r="CUD96" s="169"/>
      <c r="CUE96" s="169"/>
      <c r="CUF96" s="169"/>
      <c r="CUG96" s="169"/>
      <c r="CUH96" s="169"/>
      <c r="CUI96" s="169"/>
      <c r="CUJ96" s="169"/>
      <c r="CUK96" s="169"/>
      <c r="CUL96" s="169"/>
      <c r="CUM96" s="169"/>
      <c r="CUN96" s="169"/>
      <c r="CUO96" s="169"/>
      <c r="CUP96" s="169"/>
      <c r="CUQ96" s="169"/>
      <c r="CUR96" s="169"/>
      <c r="CUS96" s="169"/>
      <c r="CUT96" s="169"/>
      <c r="CUU96" s="169"/>
      <c r="CUV96" s="169"/>
      <c r="CUW96" s="169"/>
      <c r="CUX96" s="169"/>
      <c r="CUY96" s="169"/>
      <c r="CUZ96" s="169"/>
      <c r="CVA96" s="169"/>
      <c r="CVB96" s="169"/>
      <c r="CVC96" s="169"/>
      <c r="CVD96" s="169"/>
      <c r="CVE96" s="169"/>
      <c r="CVF96" s="169"/>
      <c r="CVG96" s="169"/>
      <c r="CVH96" s="169"/>
      <c r="CVI96" s="169"/>
      <c r="CVJ96" s="169"/>
      <c r="CVK96" s="169"/>
      <c r="CVL96" s="169"/>
      <c r="CVM96" s="169"/>
      <c r="CVN96" s="169"/>
      <c r="CVO96" s="169"/>
      <c r="CVP96" s="169"/>
      <c r="CVQ96" s="169"/>
      <c r="CVR96" s="169"/>
      <c r="CVS96" s="169"/>
      <c r="CVT96" s="169"/>
      <c r="CVU96" s="169"/>
      <c r="CVV96" s="169"/>
      <c r="CVW96" s="169"/>
      <c r="CVX96" s="169"/>
      <c r="CVY96" s="169"/>
      <c r="CVZ96" s="169"/>
      <c r="CWA96" s="169"/>
      <c r="CWB96" s="169"/>
      <c r="CWC96" s="169"/>
      <c r="CWD96" s="169"/>
      <c r="CWE96" s="169"/>
      <c r="CWF96" s="169"/>
      <c r="CWG96" s="169"/>
      <c r="CWH96" s="169"/>
      <c r="CWI96" s="169"/>
      <c r="CWJ96" s="169"/>
      <c r="CWK96" s="169"/>
      <c r="CWL96" s="169"/>
      <c r="CWM96" s="169"/>
      <c r="CWN96" s="169"/>
      <c r="CWO96" s="169"/>
      <c r="CWP96" s="169"/>
      <c r="CWQ96" s="169"/>
      <c r="CWR96" s="169"/>
      <c r="CWS96" s="169"/>
      <c r="CWT96" s="169"/>
      <c r="CWU96" s="169"/>
      <c r="CWV96" s="169"/>
      <c r="CWW96" s="169"/>
      <c r="CWX96" s="169"/>
      <c r="CWY96" s="169"/>
      <c r="CWZ96" s="169"/>
      <c r="CXA96" s="169"/>
      <c r="CXB96" s="169"/>
      <c r="CXC96" s="169"/>
      <c r="CXD96" s="169"/>
      <c r="CXE96" s="169"/>
      <c r="CXF96" s="169"/>
      <c r="CXG96" s="169"/>
      <c r="CXH96" s="169"/>
      <c r="CXI96" s="169"/>
      <c r="CXJ96" s="169"/>
      <c r="CXK96" s="169"/>
      <c r="CXL96" s="169"/>
      <c r="CXM96" s="169"/>
      <c r="CXN96" s="169"/>
      <c r="CXO96" s="169"/>
      <c r="CXP96" s="169"/>
      <c r="CXQ96" s="169"/>
      <c r="CXR96" s="169"/>
      <c r="CXS96" s="169"/>
      <c r="CXT96" s="169"/>
      <c r="CXU96" s="169"/>
      <c r="CXV96" s="169"/>
      <c r="CXW96" s="169"/>
      <c r="CXX96" s="169"/>
      <c r="CXY96" s="169"/>
      <c r="CXZ96" s="169"/>
      <c r="CYA96" s="169"/>
      <c r="CYB96" s="169"/>
      <c r="CYC96" s="169"/>
      <c r="CYD96" s="169"/>
      <c r="CYE96" s="169"/>
      <c r="CYF96" s="169"/>
      <c r="CYG96" s="169"/>
      <c r="CYH96" s="169"/>
      <c r="CYI96" s="169"/>
      <c r="CYJ96" s="169"/>
      <c r="CYK96" s="169"/>
      <c r="CYL96" s="169"/>
      <c r="CYM96" s="169"/>
      <c r="CYN96" s="169"/>
      <c r="CYO96" s="169"/>
      <c r="CYP96" s="169"/>
      <c r="CYQ96" s="169"/>
      <c r="CYR96" s="169"/>
      <c r="CYS96" s="169"/>
      <c r="CYT96" s="169"/>
      <c r="CYU96" s="169"/>
      <c r="CYV96" s="169"/>
      <c r="CYW96" s="169"/>
      <c r="CYX96" s="169"/>
      <c r="CYY96" s="169"/>
      <c r="CYZ96" s="169"/>
      <c r="CZA96" s="169"/>
      <c r="CZB96" s="169"/>
      <c r="CZC96" s="169"/>
      <c r="CZD96" s="169"/>
      <c r="CZE96" s="169"/>
      <c r="CZF96" s="169"/>
      <c r="CZG96" s="169"/>
      <c r="CZH96" s="169"/>
      <c r="CZI96" s="169"/>
      <c r="CZJ96" s="169"/>
      <c r="CZK96" s="169"/>
      <c r="CZL96" s="169"/>
      <c r="CZM96" s="169"/>
      <c r="CZN96" s="169"/>
      <c r="CZO96" s="169"/>
      <c r="CZP96" s="169"/>
      <c r="CZQ96" s="169"/>
      <c r="CZR96" s="169"/>
      <c r="CZS96" s="169"/>
      <c r="CZT96" s="169"/>
      <c r="CZU96" s="169"/>
      <c r="CZV96" s="169"/>
      <c r="CZW96" s="169"/>
      <c r="CZX96" s="169"/>
      <c r="CZY96" s="169"/>
      <c r="CZZ96" s="169"/>
      <c r="DAA96" s="169"/>
      <c r="DAB96" s="169"/>
      <c r="DAC96" s="169"/>
      <c r="DAD96" s="169"/>
      <c r="DAE96" s="169"/>
      <c r="DAF96" s="169"/>
      <c r="DAG96" s="169"/>
      <c r="DAH96" s="169"/>
      <c r="DAI96" s="169"/>
      <c r="DAJ96" s="169"/>
      <c r="DAK96" s="169"/>
      <c r="DAL96" s="169"/>
      <c r="DAM96" s="169"/>
      <c r="DAN96" s="169"/>
      <c r="DAO96" s="169"/>
      <c r="DAP96" s="169"/>
      <c r="DAQ96" s="169"/>
      <c r="DAR96" s="169"/>
      <c r="DAS96" s="169"/>
      <c r="DAT96" s="169"/>
      <c r="DAU96" s="169"/>
      <c r="DAV96" s="169"/>
      <c r="DAW96" s="169"/>
      <c r="DAX96" s="169"/>
      <c r="DAY96" s="169"/>
      <c r="DAZ96" s="169"/>
      <c r="DBA96" s="169"/>
      <c r="DBB96" s="169"/>
      <c r="DBC96" s="169"/>
      <c r="DBD96" s="169"/>
      <c r="DBE96" s="169"/>
      <c r="DBF96" s="169"/>
      <c r="DBG96" s="169"/>
      <c r="DBH96" s="169"/>
      <c r="DBI96" s="169"/>
      <c r="DBJ96" s="169"/>
      <c r="DBK96" s="169"/>
      <c r="DBL96" s="169"/>
      <c r="DBM96" s="169"/>
      <c r="DBN96" s="169"/>
      <c r="DBO96" s="169"/>
      <c r="DBP96" s="169"/>
      <c r="DBQ96" s="169"/>
      <c r="DBR96" s="169"/>
      <c r="DBS96" s="169"/>
      <c r="DBT96" s="169"/>
      <c r="DBU96" s="169"/>
      <c r="DBV96" s="169"/>
      <c r="DBW96" s="169"/>
      <c r="DBX96" s="169"/>
      <c r="DBY96" s="169"/>
      <c r="DBZ96" s="169"/>
      <c r="DCA96" s="169"/>
      <c r="DCB96" s="169"/>
      <c r="DCC96" s="169"/>
      <c r="DCD96" s="169"/>
      <c r="DCE96" s="169"/>
      <c r="DCF96" s="169"/>
      <c r="DCG96" s="169"/>
      <c r="DCH96" s="169"/>
      <c r="DCI96" s="169"/>
      <c r="DCJ96" s="169"/>
      <c r="DCK96" s="169"/>
      <c r="DCL96" s="169"/>
      <c r="DCM96" s="169"/>
      <c r="DCN96" s="169"/>
      <c r="DCO96" s="169"/>
      <c r="DCP96" s="169"/>
      <c r="DCQ96" s="169"/>
      <c r="DCR96" s="169"/>
      <c r="DCS96" s="169"/>
      <c r="DCT96" s="169"/>
      <c r="DCU96" s="169"/>
      <c r="DCV96" s="169"/>
      <c r="DCW96" s="169"/>
      <c r="DCX96" s="169"/>
      <c r="DCY96" s="169"/>
      <c r="DCZ96" s="169"/>
      <c r="DDA96" s="169"/>
      <c r="DDB96" s="169"/>
      <c r="DDC96" s="169"/>
      <c r="DDD96" s="169"/>
      <c r="DDE96" s="169"/>
      <c r="DDF96" s="169"/>
      <c r="DDG96" s="169"/>
      <c r="DDH96" s="169"/>
      <c r="DDI96" s="169"/>
      <c r="DDJ96" s="169"/>
      <c r="DDK96" s="169"/>
      <c r="DDL96" s="169"/>
      <c r="DDM96" s="169"/>
      <c r="DDN96" s="169"/>
      <c r="DDO96" s="169"/>
      <c r="DDP96" s="169"/>
      <c r="DDQ96" s="169"/>
      <c r="DDR96" s="169"/>
      <c r="DDS96" s="169"/>
      <c r="DDT96" s="169"/>
      <c r="DDU96" s="169"/>
      <c r="DDV96" s="169"/>
      <c r="DDW96" s="169"/>
      <c r="DDX96" s="169"/>
      <c r="DDY96" s="169"/>
      <c r="DDZ96" s="169"/>
      <c r="DEA96" s="169"/>
      <c r="DEB96" s="169"/>
      <c r="DEC96" s="169"/>
      <c r="DED96" s="169"/>
      <c r="DEE96" s="169"/>
      <c r="DEF96" s="169"/>
      <c r="DEG96" s="169"/>
      <c r="DEH96" s="169"/>
      <c r="DEI96" s="169"/>
      <c r="DEJ96" s="169"/>
      <c r="DEK96" s="169"/>
      <c r="DEL96" s="169"/>
      <c r="DEM96" s="169"/>
      <c r="DEN96" s="169"/>
      <c r="DEO96" s="169"/>
      <c r="DEP96" s="169"/>
      <c r="DEQ96" s="169"/>
      <c r="DER96" s="169"/>
      <c r="DES96" s="169"/>
      <c r="DET96" s="169"/>
      <c r="DEU96" s="169"/>
      <c r="DEV96" s="169"/>
      <c r="DEW96" s="169"/>
      <c r="DEX96" s="169"/>
      <c r="DEY96" s="169"/>
      <c r="DEZ96" s="169"/>
      <c r="DFA96" s="169"/>
      <c r="DFB96" s="169"/>
      <c r="DFC96" s="169"/>
      <c r="DFD96" s="169"/>
      <c r="DFE96" s="169"/>
      <c r="DFF96" s="169"/>
      <c r="DFG96" s="169"/>
      <c r="DFH96" s="169"/>
      <c r="DFI96" s="169"/>
      <c r="DFJ96" s="169"/>
      <c r="DFK96" s="169"/>
      <c r="DFL96" s="169"/>
      <c r="DFM96" s="169"/>
      <c r="DFN96" s="169"/>
      <c r="DFO96" s="169"/>
      <c r="DFP96" s="169"/>
      <c r="DFQ96" s="169"/>
      <c r="DFR96" s="169"/>
      <c r="DFS96" s="169"/>
      <c r="DFT96" s="169"/>
      <c r="DFU96" s="169"/>
      <c r="DFV96" s="169"/>
      <c r="DFW96" s="169"/>
      <c r="DFX96" s="169"/>
      <c r="DFY96" s="169"/>
      <c r="DFZ96" s="169"/>
      <c r="DGA96" s="169"/>
      <c r="DGB96" s="169"/>
      <c r="DGC96" s="169"/>
      <c r="DGD96" s="169"/>
      <c r="DGE96" s="169"/>
      <c r="DGF96" s="169"/>
      <c r="DGG96" s="169"/>
      <c r="DGH96" s="169"/>
      <c r="DGI96" s="169"/>
      <c r="DGJ96" s="169"/>
      <c r="DGK96" s="169"/>
      <c r="DGL96" s="169"/>
      <c r="DGM96" s="169"/>
      <c r="DGN96" s="169"/>
      <c r="DGO96" s="169"/>
      <c r="DGP96" s="169"/>
      <c r="DGQ96" s="169"/>
      <c r="DGR96" s="169"/>
      <c r="DGS96" s="169"/>
      <c r="DGT96" s="169"/>
      <c r="DGU96" s="169"/>
      <c r="DGV96" s="169"/>
      <c r="DGW96" s="169"/>
      <c r="DGX96" s="169"/>
      <c r="DGY96" s="169"/>
      <c r="DGZ96" s="169"/>
      <c r="DHA96" s="169"/>
      <c r="DHB96" s="169"/>
      <c r="DHC96" s="169"/>
      <c r="DHD96" s="169"/>
      <c r="DHE96" s="169"/>
      <c r="DHF96" s="169"/>
      <c r="DHG96" s="169"/>
      <c r="DHH96" s="169"/>
      <c r="DHI96" s="169"/>
      <c r="DHJ96" s="169"/>
      <c r="DHK96" s="169"/>
      <c r="DHL96" s="169"/>
      <c r="DHM96" s="169"/>
      <c r="DHN96" s="169"/>
      <c r="DHO96" s="169"/>
      <c r="DHP96" s="169"/>
      <c r="DHQ96" s="169"/>
      <c r="DHR96" s="169"/>
      <c r="DHS96" s="169"/>
      <c r="DHT96" s="169"/>
      <c r="DHU96" s="169"/>
      <c r="DHV96" s="169"/>
      <c r="DHW96" s="169"/>
      <c r="DHX96" s="169"/>
      <c r="DHY96" s="169"/>
      <c r="DHZ96" s="169"/>
      <c r="DIA96" s="169"/>
      <c r="DIB96" s="169"/>
      <c r="DIC96" s="169"/>
      <c r="DID96" s="169"/>
      <c r="DIE96" s="169"/>
      <c r="DIF96" s="169"/>
      <c r="DIG96" s="169"/>
      <c r="DIH96" s="169"/>
      <c r="DII96" s="169"/>
      <c r="DIJ96" s="169"/>
      <c r="DIK96" s="169"/>
      <c r="DIL96" s="169"/>
      <c r="DIM96" s="169"/>
      <c r="DIN96" s="169"/>
      <c r="DIO96" s="169"/>
      <c r="DIP96" s="169"/>
      <c r="DIQ96" s="169"/>
      <c r="DIR96" s="169"/>
      <c r="DIS96" s="169"/>
      <c r="DIT96" s="169"/>
      <c r="DIU96" s="169"/>
      <c r="DIV96" s="169"/>
      <c r="DIW96" s="169"/>
      <c r="DIX96" s="169"/>
      <c r="DIY96" s="169"/>
      <c r="DIZ96" s="169"/>
      <c r="DJA96" s="169"/>
      <c r="DJB96" s="169"/>
      <c r="DJC96" s="169"/>
      <c r="DJD96" s="169"/>
      <c r="DJE96" s="169"/>
      <c r="DJF96" s="169"/>
      <c r="DJG96" s="169"/>
      <c r="DJH96" s="169"/>
      <c r="DJI96" s="169"/>
      <c r="DJJ96" s="169"/>
      <c r="DJK96" s="169"/>
      <c r="DJL96" s="169"/>
      <c r="DJM96" s="169"/>
      <c r="DJN96" s="169"/>
      <c r="DJO96" s="169"/>
      <c r="DJP96" s="169"/>
      <c r="DJQ96" s="169"/>
      <c r="DJR96" s="169"/>
      <c r="DJS96" s="169"/>
      <c r="DJT96" s="169"/>
      <c r="DJU96" s="169"/>
      <c r="DJV96" s="169"/>
      <c r="DJW96" s="169"/>
      <c r="DJX96" s="169"/>
      <c r="DJY96" s="169"/>
      <c r="DJZ96" s="169"/>
      <c r="DKA96" s="169"/>
      <c r="DKB96" s="169"/>
      <c r="DKC96" s="169"/>
      <c r="DKD96" s="169"/>
      <c r="DKE96" s="169"/>
      <c r="DKF96" s="169"/>
      <c r="DKG96" s="169"/>
      <c r="DKH96" s="169"/>
      <c r="DKI96" s="169"/>
      <c r="DKJ96" s="169"/>
      <c r="DKK96" s="169"/>
      <c r="DKL96" s="169"/>
      <c r="DKM96" s="169"/>
      <c r="DKN96" s="169"/>
      <c r="DKO96" s="169"/>
      <c r="DKP96" s="169"/>
      <c r="DKQ96" s="169"/>
      <c r="DKR96" s="169"/>
      <c r="DKS96" s="169"/>
      <c r="DKT96" s="169"/>
      <c r="DKU96" s="169"/>
      <c r="DKV96" s="169"/>
      <c r="DKW96" s="169"/>
      <c r="DKX96" s="169"/>
      <c r="DKY96" s="169"/>
      <c r="DKZ96" s="169"/>
      <c r="DLA96" s="169"/>
      <c r="DLB96" s="169"/>
      <c r="DLC96" s="169"/>
      <c r="DLD96" s="169"/>
      <c r="DLE96" s="169"/>
      <c r="DLF96" s="169"/>
      <c r="DLG96" s="169"/>
      <c r="DLH96" s="169"/>
      <c r="DLI96" s="169"/>
      <c r="DLJ96" s="169"/>
      <c r="DLK96" s="169"/>
      <c r="DLL96" s="169"/>
      <c r="DLM96" s="169"/>
      <c r="DLN96" s="169"/>
      <c r="DLO96" s="169"/>
      <c r="DLP96" s="169"/>
      <c r="DLQ96" s="169"/>
      <c r="DLR96" s="169"/>
      <c r="DLS96" s="169"/>
      <c r="DLT96" s="169"/>
      <c r="DLU96" s="169"/>
      <c r="DLV96" s="169"/>
      <c r="DLW96" s="169"/>
      <c r="DLX96" s="169"/>
      <c r="DLY96" s="169"/>
      <c r="DLZ96" s="169"/>
      <c r="DMA96" s="169"/>
      <c r="DMB96" s="169"/>
      <c r="DMC96" s="169"/>
      <c r="DMD96" s="169"/>
      <c r="DME96" s="169"/>
      <c r="DMF96" s="169"/>
      <c r="DMG96" s="169"/>
      <c r="DMH96" s="169"/>
      <c r="DMI96" s="169"/>
      <c r="DMJ96" s="169"/>
      <c r="DMK96" s="169"/>
      <c r="DML96" s="169"/>
      <c r="DMM96" s="169"/>
      <c r="DMN96" s="169"/>
      <c r="DMO96" s="169"/>
      <c r="DMP96" s="169"/>
      <c r="DMQ96" s="169"/>
      <c r="DMR96" s="169"/>
      <c r="DMS96" s="169"/>
      <c r="DMT96" s="169"/>
      <c r="DMU96" s="169"/>
      <c r="DMV96" s="169"/>
      <c r="DMW96" s="169"/>
      <c r="DMX96" s="169"/>
      <c r="DMY96" s="169"/>
      <c r="DMZ96" s="169"/>
      <c r="DNA96" s="169"/>
      <c r="DNB96" s="169"/>
      <c r="DNC96" s="169"/>
      <c r="DND96" s="169"/>
      <c r="DNE96" s="169"/>
      <c r="DNF96" s="169"/>
      <c r="DNG96" s="169"/>
      <c r="DNH96" s="169"/>
      <c r="DNI96" s="169"/>
      <c r="DNJ96" s="169"/>
      <c r="DNK96" s="169"/>
      <c r="DNL96" s="169"/>
      <c r="DNM96" s="169"/>
      <c r="DNN96" s="169"/>
      <c r="DNO96" s="169"/>
      <c r="DNP96" s="169"/>
      <c r="DNQ96" s="169"/>
      <c r="DNR96" s="169"/>
      <c r="DNS96" s="169"/>
      <c r="DNT96" s="169"/>
      <c r="DNU96" s="169"/>
      <c r="DNV96" s="169"/>
      <c r="DNW96" s="169"/>
      <c r="DNX96" s="169"/>
      <c r="DNY96" s="169"/>
      <c r="DNZ96" s="169"/>
      <c r="DOA96" s="169"/>
      <c r="DOB96" s="169"/>
      <c r="DOC96" s="169"/>
      <c r="DOD96" s="169"/>
      <c r="DOE96" s="169"/>
      <c r="DOF96" s="169"/>
      <c r="DOG96" s="169"/>
      <c r="DOH96" s="169"/>
      <c r="DOI96" s="169"/>
      <c r="DOJ96" s="169"/>
      <c r="DOK96" s="169"/>
      <c r="DOL96" s="169"/>
      <c r="DOM96" s="169"/>
      <c r="DON96" s="169"/>
      <c r="DOO96" s="169"/>
      <c r="DOP96" s="169"/>
      <c r="DOQ96" s="169"/>
      <c r="DOR96" s="169"/>
      <c r="DOS96" s="169"/>
      <c r="DOT96" s="169"/>
      <c r="DOU96" s="169"/>
      <c r="DOV96" s="169"/>
      <c r="DOW96" s="169"/>
      <c r="DOX96" s="169"/>
      <c r="DOY96" s="169"/>
      <c r="DOZ96" s="169"/>
      <c r="DPA96" s="169"/>
      <c r="DPB96" s="169"/>
      <c r="DPC96" s="169"/>
      <c r="DPD96" s="169"/>
      <c r="DPE96" s="169"/>
      <c r="DPF96" s="169"/>
      <c r="DPG96" s="169"/>
      <c r="DPH96" s="169"/>
      <c r="DPI96" s="169"/>
      <c r="DPJ96" s="169"/>
      <c r="DPK96" s="169"/>
      <c r="DPL96" s="169"/>
      <c r="DPM96" s="169"/>
      <c r="DPN96" s="169"/>
      <c r="DPO96" s="169"/>
      <c r="DPP96" s="169"/>
      <c r="DPQ96" s="169"/>
      <c r="DPR96" s="169"/>
      <c r="DPS96" s="169"/>
      <c r="DPT96" s="169"/>
      <c r="DPU96" s="169"/>
      <c r="DPV96" s="169"/>
      <c r="DPW96" s="169"/>
      <c r="DPX96" s="169"/>
      <c r="DPY96" s="169"/>
      <c r="DPZ96" s="169"/>
      <c r="DQA96" s="169"/>
      <c r="DQB96" s="169"/>
      <c r="DQC96" s="169"/>
      <c r="DQD96" s="169"/>
      <c r="DQE96" s="169"/>
      <c r="DQF96" s="169"/>
      <c r="DQG96" s="169"/>
      <c r="DQH96" s="169"/>
      <c r="DQI96" s="169"/>
      <c r="DQJ96" s="169"/>
      <c r="DQK96" s="169"/>
      <c r="DQL96" s="169"/>
      <c r="DQM96" s="169"/>
      <c r="DQN96" s="169"/>
      <c r="DQO96" s="169"/>
      <c r="DQP96" s="169"/>
      <c r="DQQ96" s="169"/>
      <c r="DQR96" s="169"/>
      <c r="DQS96" s="169"/>
      <c r="DQT96" s="169"/>
      <c r="DQU96" s="169"/>
      <c r="DQV96" s="169"/>
      <c r="DQW96" s="169"/>
      <c r="DQX96" s="169"/>
      <c r="DQY96" s="169"/>
      <c r="DQZ96" s="169"/>
      <c r="DRA96" s="169"/>
      <c r="DRB96" s="169"/>
      <c r="DRC96" s="169"/>
      <c r="DRD96" s="169"/>
      <c r="DRE96" s="169"/>
      <c r="DRF96" s="169"/>
      <c r="DRG96" s="169"/>
      <c r="DRH96" s="169"/>
      <c r="DRI96" s="169"/>
      <c r="DRJ96" s="169"/>
      <c r="DRK96" s="169"/>
      <c r="DRL96" s="169"/>
      <c r="DRM96" s="169"/>
      <c r="DRN96" s="169"/>
      <c r="DRO96" s="169"/>
      <c r="DRP96" s="169"/>
      <c r="DRQ96" s="169"/>
      <c r="DRR96" s="169"/>
      <c r="DRS96" s="169"/>
      <c r="DRT96" s="169"/>
      <c r="DRU96" s="169"/>
      <c r="DRV96" s="169"/>
      <c r="DRW96" s="169"/>
      <c r="DRX96" s="169"/>
      <c r="DRY96" s="169"/>
      <c r="DRZ96" s="169"/>
      <c r="DSA96" s="169"/>
      <c r="DSB96" s="169"/>
      <c r="DSC96" s="169"/>
      <c r="DSD96" s="169"/>
      <c r="DSE96" s="169"/>
      <c r="DSF96" s="169"/>
      <c r="DSG96" s="169"/>
      <c r="DSH96" s="169"/>
      <c r="DSI96" s="169"/>
      <c r="DSJ96" s="169"/>
      <c r="DSK96" s="169"/>
      <c r="DSL96" s="169"/>
      <c r="DSM96" s="169"/>
      <c r="DSN96" s="169"/>
      <c r="DSO96" s="169"/>
      <c r="DSP96" s="169"/>
      <c r="DSQ96" s="169"/>
      <c r="DSR96" s="169"/>
      <c r="DSS96" s="169"/>
      <c r="DST96" s="169"/>
      <c r="DSU96" s="169"/>
      <c r="DSV96" s="169"/>
      <c r="DSW96" s="169"/>
      <c r="DSX96" s="169"/>
      <c r="DSY96" s="169"/>
      <c r="DSZ96" s="169"/>
      <c r="DTA96" s="169"/>
      <c r="DTB96" s="169"/>
      <c r="DTC96" s="169"/>
      <c r="DTD96" s="169"/>
      <c r="DTE96" s="169"/>
      <c r="DTF96" s="169"/>
      <c r="DTG96" s="169"/>
      <c r="DTH96" s="169"/>
      <c r="DTI96" s="169"/>
      <c r="DTJ96" s="169"/>
      <c r="DTK96" s="169"/>
      <c r="DTL96" s="169"/>
      <c r="DTM96" s="169"/>
      <c r="DTN96" s="169"/>
      <c r="DTO96" s="169"/>
      <c r="DTP96" s="169"/>
      <c r="DTQ96" s="169"/>
      <c r="DTR96" s="169"/>
      <c r="DTS96" s="169"/>
      <c r="DTT96" s="169"/>
      <c r="DTU96" s="169"/>
      <c r="DTV96" s="169"/>
      <c r="DTW96" s="169"/>
      <c r="DTX96" s="169"/>
      <c r="DTY96" s="169"/>
      <c r="DTZ96" s="169"/>
      <c r="DUA96" s="169"/>
      <c r="DUB96" s="169"/>
      <c r="DUC96" s="169"/>
      <c r="DUD96" s="169"/>
      <c r="DUE96" s="169"/>
      <c r="DUF96" s="169"/>
      <c r="DUG96" s="169"/>
      <c r="DUH96" s="169"/>
      <c r="DUI96" s="169"/>
      <c r="DUJ96" s="169"/>
      <c r="DUK96" s="169"/>
      <c r="DUL96" s="169"/>
      <c r="DUM96" s="169"/>
      <c r="DUN96" s="169"/>
      <c r="DUO96" s="169"/>
      <c r="DUP96" s="169"/>
      <c r="DUQ96" s="169"/>
      <c r="DUR96" s="169"/>
      <c r="DUS96" s="169"/>
      <c r="DUT96" s="169"/>
      <c r="DUU96" s="169"/>
      <c r="DUV96" s="169"/>
      <c r="DUW96" s="169"/>
      <c r="DUX96" s="169"/>
      <c r="DUY96" s="169"/>
      <c r="DUZ96" s="169"/>
      <c r="DVA96" s="169"/>
      <c r="DVB96" s="169"/>
      <c r="DVC96" s="169"/>
      <c r="DVD96" s="169"/>
      <c r="DVE96" s="169"/>
      <c r="DVF96" s="169"/>
      <c r="DVG96" s="169"/>
      <c r="DVH96" s="169"/>
      <c r="DVI96" s="169"/>
      <c r="DVJ96" s="169"/>
      <c r="DVK96" s="169"/>
      <c r="DVL96" s="169"/>
      <c r="DVM96" s="169"/>
      <c r="DVN96" s="169"/>
      <c r="DVO96" s="169"/>
      <c r="DVP96" s="169"/>
      <c r="DVQ96" s="169"/>
      <c r="DVR96" s="169"/>
      <c r="DVS96" s="169"/>
      <c r="DVT96" s="169"/>
      <c r="DVU96" s="169"/>
      <c r="DVV96" s="169"/>
      <c r="DVW96" s="169"/>
      <c r="DVX96" s="169"/>
      <c r="DVY96" s="169"/>
      <c r="DVZ96" s="169"/>
      <c r="DWA96" s="169"/>
      <c r="DWB96" s="169"/>
      <c r="DWC96" s="169"/>
      <c r="DWD96" s="169"/>
      <c r="DWE96" s="169"/>
      <c r="DWF96" s="169"/>
      <c r="DWG96" s="169"/>
      <c r="DWH96" s="169"/>
      <c r="DWI96" s="169"/>
      <c r="DWJ96" s="169"/>
      <c r="DWK96" s="169"/>
      <c r="DWL96" s="169"/>
      <c r="DWM96" s="169"/>
      <c r="DWN96" s="169"/>
      <c r="DWO96" s="169"/>
      <c r="DWP96" s="169"/>
      <c r="DWQ96" s="169"/>
      <c r="DWR96" s="169"/>
      <c r="DWS96" s="169"/>
      <c r="DWT96" s="169"/>
      <c r="DWU96" s="169"/>
      <c r="DWV96" s="169"/>
      <c r="DWW96" s="169"/>
      <c r="DWX96" s="169"/>
      <c r="DWY96" s="169"/>
      <c r="DWZ96" s="169"/>
      <c r="DXA96" s="169"/>
      <c r="DXB96" s="169"/>
      <c r="DXC96" s="169"/>
      <c r="DXD96" s="169"/>
      <c r="DXE96" s="169"/>
      <c r="DXF96" s="169"/>
      <c r="DXG96" s="169"/>
      <c r="DXH96" s="169"/>
      <c r="DXI96" s="169"/>
      <c r="DXJ96" s="169"/>
      <c r="DXK96" s="169"/>
      <c r="DXL96" s="169"/>
      <c r="DXM96" s="169"/>
      <c r="DXN96" s="169"/>
      <c r="DXO96" s="169"/>
      <c r="DXP96" s="169"/>
      <c r="DXQ96" s="169"/>
      <c r="DXR96" s="169"/>
      <c r="DXS96" s="169"/>
      <c r="DXT96" s="169"/>
      <c r="DXU96" s="169"/>
      <c r="DXV96" s="169"/>
      <c r="DXW96" s="169"/>
      <c r="DXX96" s="169"/>
      <c r="DXY96" s="169"/>
      <c r="DXZ96" s="169"/>
      <c r="DYA96" s="169"/>
      <c r="DYB96" s="169"/>
      <c r="DYC96" s="169"/>
      <c r="DYD96" s="169"/>
      <c r="DYE96" s="169"/>
      <c r="DYF96" s="169"/>
      <c r="DYG96" s="169"/>
      <c r="DYH96" s="169"/>
      <c r="DYI96" s="169"/>
      <c r="DYJ96" s="169"/>
      <c r="DYK96" s="169"/>
      <c r="DYL96" s="169"/>
      <c r="DYM96" s="169"/>
      <c r="DYN96" s="169"/>
      <c r="DYO96" s="169"/>
      <c r="DYP96" s="169"/>
      <c r="DYQ96" s="169"/>
      <c r="DYR96" s="169"/>
      <c r="DYS96" s="169"/>
      <c r="DYT96" s="169"/>
      <c r="DYU96" s="169"/>
      <c r="DYV96" s="169"/>
      <c r="DYW96" s="169"/>
      <c r="DYX96" s="169"/>
      <c r="DYY96" s="169"/>
      <c r="DYZ96" s="169"/>
      <c r="DZA96" s="169"/>
      <c r="DZB96" s="169"/>
      <c r="DZC96" s="169"/>
      <c r="DZD96" s="169"/>
      <c r="DZE96" s="169"/>
      <c r="DZF96" s="169"/>
      <c r="DZG96" s="169"/>
      <c r="DZH96" s="169"/>
      <c r="DZI96" s="169"/>
      <c r="DZJ96" s="169"/>
      <c r="DZK96" s="169"/>
      <c r="DZL96" s="169"/>
      <c r="DZM96" s="169"/>
      <c r="DZN96" s="169"/>
      <c r="DZO96" s="169"/>
      <c r="DZP96" s="169"/>
      <c r="DZQ96" s="169"/>
      <c r="DZR96" s="169"/>
      <c r="DZS96" s="169"/>
      <c r="DZT96" s="169"/>
      <c r="DZU96" s="169"/>
      <c r="DZV96" s="169"/>
      <c r="DZW96" s="169"/>
      <c r="DZX96" s="169"/>
      <c r="DZY96" s="169"/>
      <c r="DZZ96" s="169"/>
      <c r="EAA96" s="169"/>
      <c r="EAB96" s="169"/>
      <c r="EAC96" s="169"/>
      <c r="EAD96" s="169"/>
      <c r="EAE96" s="169"/>
      <c r="EAF96" s="169"/>
      <c r="EAG96" s="169"/>
      <c r="EAH96" s="169"/>
      <c r="EAI96" s="169"/>
      <c r="EAJ96" s="169"/>
      <c r="EAK96" s="169"/>
      <c r="EAL96" s="169"/>
      <c r="EAM96" s="169"/>
      <c r="EAN96" s="169"/>
      <c r="EAO96" s="169"/>
      <c r="EAP96" s="169"/>
      <c r="EAQ96" s="169"/>
      <c r="EAR96" s="169"/>
      <c r="EAS96" s="169"/>
      <c r="EAT96" s="169"/>
      <c r="EAU96" s="169"/>
      <c r="EAV96" s="169"/>
      <c r="EAW96" s="169"/>
      <c r="EAX96" s="169"/>
      <c r="EAY96" s="169"/>
      <c r="EAZ96" s="169"/>
      <c r="EBA96" s="169"/>
      <c r="EBB96" s="169"/>
      <c r="EBC96" s="169"/>
      <c r="EBD96" s="169"/>
      <c r="EBE96" s="169"/>
      <c r="EBF96" s="169"/>
      <c r="EBG96" s="169"/>
      <c r="EBH96" s="169"/>
      <c r="EBI96" s="169"/>
      <c r="EBJ96" s="169"/>
      <c r="EBK96" s="169"/>
      <c r="EBL96" s="169"/>
      <c r="EBM96" s="169"/>
      <c r="EBN96" s="169"/>
      <c r="EBO96" s="169"/>
      <c r="EBP96" s="169"/>
      <c r="EBQ96" s="169"/>
      <c r="EBR96" s="169"/>
      <c r="EBS96" s="169"/>
      <c r="EBT96" s="169"/>
      <c r="EBU96" s="169"/>
      <c r="EBV96" s="169"/>
      <c r="EBW96" s="169"/>
      <c r="EBX96" s="169"/>
      <c r="EBY96" s="169"/>
      <c r="EBZ96" s="169"/>
      <c r="ECA96" s="169"/>
      <c r="ECB96" s="169"/>
      <c r="ECC96" s="169"/>
      <c r="ECD96" s="169"/>
      <c r="ECE96" s="169"/>
      <c r="ECF96" s="169"/>
      <c r="ECG96" s="169"/>
      <c r="ECH96" s="169"/>
      <c r="ECI96" s="169"/>
      <c r="ECJ96" s="169"/>
      <c r="ECK96" s="169"/>
      <c r="ECL96" s="169"/>
      <c r="ECM96" s="169"/>
      <c r="ECN96" s="169"/>
      <c r="ECO96" s="169"/>
      <c r="ECP96" s="169"/>
      <c r="ECQ96" s="169"/>
      <c r="ECR96" s="169"/>
      <c r="ECS96" s="169"/>
      <c r="ECT96" s="169"/>
      <c r="ECU96" s="169"/>
      <c r="ECV96" s="169"/>
      <c r="ECW96" s="169"/>
      <c r="ECX96" s="169"/>
      <c r="ECY96" s="169"/>
      <c r="ECZ96" s="169"/>
      <c r="EDA96" s="169"/>
      <c r="EDB96" s="169"/>
      <c r="EDC96" s="169"/>
      <c r="EDD96" s="169"/>
      <c r="EDE96" s="169"/>
      <c r="EDF96" s="169"/>
      <c r="EDG96" s="169"/>
      <c r="EDH96" s="169"/>
      <c r="EDI96" s="169"/>
      <c r="EDJ96" s="169"/>
      <c r="EDK96" s="169"/>
      <c r="EDL96" s="169"/>
      <c r="EDM96" s="169"/>
      <c r="EDN96" s="169"/>
      <c r="EDO96" s="169"/>
      <c r="EDP96" s="169"/>
      <c r="EDQ96" s="169"/>
      <c r="EDR96" s="169"/>
      <c r="EDS96" s="169"/>
      <c r="EDT96" s="169"/>
      <c r="EDU96" s="169"/>
      <c r="EDV96" s="169"/>
      <c r="EDW96" s="169"/>
      <c r="EDX96" s="169"/>
      <c r="EDY96" s="169"/>
      <c r="EDZ96" s="169"/>
      <c r="EEA96" s="169"/>
      <c r="EEB96" s="169"/>
      <c r="EEC96" s="169"/>
      <c r="EED96" s="169"/>
      <c r="EEE96" s="169"/>
      <c r="EEF96" s="169"/>
      <c r="EEG96" s="169"/>
      <c r="EEH96" s="169"/>
      <c r="EEI96" s="169"/>
      <c r="EEJ96" s="169"/>
      <c r="EEK96" s="169"/>
      <c r="EEL96" s="169"/>
      <c r="EEM96" s="169"/>
      <c r="EEN96" s="169"/>
      <c r="EEO96" s="169"/>
      <c r="EEP96" s="169"/>
      <c r="EEQ96" s="169"/>
      <c r="EER96" s="169"/>
      <c r="EES96" s="169"/>
      <c r="EET96" s="169"/>
      <c r="EEU96" s="169"/>
      <c r="EEV96" s="169"/>
      <c r="EEW96" s="169"/>
      <c r="EEX96" s="169"/>
      <c r="EEY96" s="169"/>
      <c r="EEZ96" s="169"/>
      <c r="EFA96" s="169"/>
      <c r="EFB96" s="169"/>
      <c r="EFC96" s="169"/>
      <c r="EFD96" s="169"/>
      <c r="EFE96" s="169"/>
      <c r="EFF96" s="169"/>
      <c r="EFG96" s="169"/>
      <c r="EFH96" s="169"/>
      <c r="EFI96" s="169"/>
      <c r="EFJ96" s="169"/>
      <c r="EFK96" s="169"/>
      <c r="EFL96" s="169"/>
      <c r="EFM96" s="169"/>
      <c r="EFN96" s="169"/>
      <c r="EFO96" s="169"/>
      <c r="EFP96" s="169"/>
      <c r="EFQ96" s="169"/>
      <c r="EFR96" s="169"/>
      <c r="EFS96" s="169"/>
      <c r="EFT96" s="169"/>
      <c r="EFU96" s="169"/>
      <c r="EFV96" s="169"/>
      <c r="EFW96" s="169"/>
      <c r="EFX96" s="169"/>
      <c r="EFY96" s="169"/>
      <c r="EFZ96" s="169"/>
      <c r="EGA96" s="169"/>
      <c r="EGB96" s="169"/>
      <c r="EGC96" s="169"/>
      <c r="EGD96" s="169"/>
      <c r="EGE96" s="169"/>
      <c r="EGF96" s="169"/>
      <c r="EGG96" s="169"/>
      <c r="EGH96" s="169"/>
      <c r="EGI96" s="169"/>
      <c r="EGJ96" s="169"/>
      <c r="EGK96" s="169"/>
      <c r="EGL96" s="169"/>
      <c r="EGM96" s="169"/>
      <c r="EGN96" s="169"/>
      <c r="EGO96" s="169"/>
      <c r="EGP96" s="169"/>
      <c r="EGQ96" s="169"/>
      <c r="EGR96" s="169"/>
      <c r="EGS96" s="169"/>
      <c r="EGT96" s="169"/>
      <c r="EGU96" s="169"/>
      <c r="EGV96" s="169"/>
      <c r="EGW96" s="169"/>
      <c r="EGX96" s="169"/>
      <c r="EGY96" s="169"/>
      <c r="EGZ96" s="169"/>
      <c r="EHA96" s="169"/>
      <c r="EHB96" s="169"/>
      <c r="EHC96" s="169"/>
      <c r="EHD96" s="169"/>
      <c r="EHE96" s="169"/>
      <c r="EHF96" s="169"/>
      <c r="EHG96" s="169"/>
      <c r="EHH96" s="169"/>
      <c r="EHI96" s="169"/>
      <c r="EHJ96" s="169"/>
      <c r="EHK96" s="169"/>
      <c r="EHL96" s="169"/>
      <c r="EHM96" s="169"/>
      <c r="EHN96" s="169"/>
      <c r="EHO96" s="169"/>
      <c r="EHP96" s="169"/>
      <c r="EHQ96" s="169"/>
      <c r="EHR96" s="169"/>
      <c r="EHS96" s="169"/>
      <c r="EHT96" s="169"/>
      <c r="EHU96" s="169"/>
      <c r="EHV96" s="169"/>
      <c r="EHW96" s="169"/>
      <c r="EHX96" s="169"/>
      <c r="EHY96" s="169"/>
      <c r="EHZ96" s="169"/>
      <c r="EIA96" s="169"/>
      <c r="EIB96" s="169"/>
      <c r="EIC96" s="169"/>
      <c r="EID96" s="169"/>
      <c r="EIE96" s="169"/>
      <c r="EIF96" s="169"/>
      <c r="EIG96" s="169"/>
      <c r="EIH96" s="169"/>
      <c r="EII96" s="169"/>
      <c r="EIJ96" s="169"/>
      <c r="EIK96" s="169"/>
      <c r="EIL96" s="169"/>
      <c r="EIM96" s="169"/>
      <c r="EIN96" s="169"/>
      <c r="EIO96" s="169"/>
      <c r="EIP96" s="169"/>
      <c r="EIQ96" s="169"/>
      <c r="EIR96" s="169"/>
      <c r="EIS96" s="169"/>
      <c r="EIT96" s="169"/>
      <c r="EIU96" s="169"/>
      <c r="EIV96" s="169"/>
      <c r="EIW96" s="169"/>
      <c r="EIX96" s="169"/>
      <c r="EIY96" s="169"/>
      <c r="EIZ96" s="169"/>
      <c r="EJA96" s="169"/>
      <c r="EJB96" s="169"/>
      <c r="EJC96" s="169"/>
      <c r="EJD96" s="169"/>
      <c r="EJE96" s="169"/>
      <c r="EJF96" s="169"/>
      <c r="EJG96" s="169"/>
      <c r="EJH96" s="169"/>
      <c r="EJI96" s="169"/>
      <c r="EJJ96" s="169"/>
      <c r="EJK96" s="169"/>
      <c r="EJL96" s="169"/>
      <c r="EJM96" s="169"/>
      <c r="EJN96" s="169"/>
      <c r="EJO96" s="169"/>
      <c r="EJP96" s="169"/>
      <c r="EJQ96" s="169"/>
      <c r="EJR96" s="169"/>
      <c r="EJS96" s="169"/>
      <c r="EJT96" s="169"/>
      <c r="EJU96" s="169"/>
      <c r="EJV96" s="169"/>
      <c r="EJW96" s="169"/>
      <c r="EJX96" s="169"/>
      <c r="EJY96" s="169"/>
      <c r="EJZ96" s="169"/>
      <c r="EKA96" s="169"/>
      <c r="EKB96" s="169"/>
      <c r="EKC96" s="169"/>
      <c r="EKD96" s="169"/>
      <c r="EKE96" s="169"/>
      <c r="EKF96" s="169"/>
      <c r="EKG96" s="169"/>
      <c r="EKH96" s="169"/>
      <c r="EKI96" s="169"/>
      <c r="EKJ96" s="169"/>
      <c r="EKK96" s="169"/>
      <c r="EKL96" s="169"/>
      <c r="EKM96" s="169"/>
      <c r="EKN96" s="169"/>
      <c r="EKO96" s="169"/>
      <c r="EKP96" s="169"/>
      <c r="EKQ96" s="169"/>
      <c r="EKR96" s="169"/>
      <c r="EKS96" s="169"/>
      <c r="EKT96" s="169"/>
      <c r="EKU96" s="169"/>
      <c r="EKV96" s="169"/>
      <c r="EKW96" s="169"/>
      <c r="EKX96" s="169"/>
      <c r="EKY96" s="169"/>
      <c r="EKZ96" s="169"/>
      <c r="ELA96" s="169"/>
      <c r="ELB96" s="169"/>
      <c r="ELC96" s="169"/>
      <c r="ELD96" s="169"/>
      <c r="ELE96" s="169"/>
      <c r="ELF96" s="169"/>
      <c r="ELG96" s="169"/>
      <c r="ELH96" s="169"/>
      <c r="ELI96" s="169"/>
      <c r="ELJ96" s="169"/>
      <c r="ELK96" s="169"/>
      <c r="ELL96" s="169"/>
      <c r="ELM96" s="169"/>
      <c r="ELN96" s="169"/>
      <c r="ELO96" s="169"/>
      <c r="ELP96" s="169"/>
      <c r="ELQ96" s="169"/>
      <c r="ELR96" s="169"/>
      <c r="ELS96" s="169"/>
      <c r="ELT96" s="169"/>
      <c r="ELU96" s="169"/>
      <c r="ELV96" s="169"/>
      <c r="ELW96" s="169"/>
      <c r="ELX96" s="169"/>
      <c r="ELY96" s="169"/>
      <c r="ELZ96" s="169"/>
      <c r="EMA96" s="169"/>
      <c r="EMB96" s="169"/>
      <c r="EMC96" s="169"/>
      <c r="EMD96" s="169"/>
      <c r="EME96" s="169"/>
      <c r="EMF96" s="169"/>
      <c r="EMG96" s="169"/>
      <c r="EMH96" s="169"/>
      <c r="EMI96" s="169"/>
      <c r="EMJ96" s="169"/>
      <c r="EMK96" s="169"/>
      <c r="EML96" s="169"/>
      <c r="EMM96" s="169"/>
      <c r="EMN96" s="169"/>
      <c r="EMO96" s="169"/>
      <c r="EMP96" s="169"/>
      <c r="EMQ96" s="169"/>
      <c r="EMR96" s="169"/>
      <c r="EMS96" s="169"/>
      <c r="EMT96" s="169"/>
      <c r="EMU96" s="169"/>
      <c r="EMV96" s="169"/>
      <c r="EMW96" s="169"/>
      <c r="EMX96" s="169"/>
      <c r="EMY96" s="169"/>
      <c r="EMZ96" s="169"/>
      <c r="ENA96" s="169"/>
      <c r="ENB96" s="169"/>
      <c r="ENC96" s="169"/>
      <c r="END96" s="169"/>
      <c r="ENE96" s="169"/>
      <c r="ENF96" s="169"/>
      <c r="ENG96" s="169"/>
      <c r="ENH96" s="169"/>
      <c r="ENI96" s="169"/>
      <c r="ENJ96" s="169"/>
      <c r="ENK96" s="169"/>
      <c r="ENL96" s="169"/>
      <c r="ENM96" s="169"/>
      <c r="ENN96" s="169"/>
      <c r="ENO96" s="169"/>
      <c r="ENP96" s="169"/>
      <c r="ENQ96" s="169"/>
      <c r="ENR96" s="169"/>
      <c r="ENS96" s="169"/>
      <c r="ENT96" s="169"/>
      <c r="ENU96" s="169"/>
      <c r="ENV96" s="169"/>
      <c r="ENW96" s="169"/>
      <c r="ENX96" s="169"/>
      <c r="ENY96" s="169"/>
      <c r="ENZ96" s="169"/>
      <c r="EOA96" s="169"/>
      <c r="EOB96" s="169"/>
      <c r="EOC96" s="169"/>
      <c r="EOD96" s="169"/>
      <c r="EOE96" s="169"/>
      <c r="EOF96" s="169"/>
      <c r="EOG96" s="169"/>
      <c r="EOH96" s="169"/>
      <c r="EOI96" s="169"/>
      <c r="EOJ96" s="169"/>
      <c r="EOK96" s="169"/>
      <c r="EOL96" s="169"/>
      <c r="EOM96" s="169"/>
      <c r="EON96" s="169"/>
      <c r="EOO96" s="169"/>
      <c r="EOP96" s="169"/>
      <c r="EOQ96" s="169"/>
      <c r="EOR96" s="169"/>
      <c r="EOS96" s="169"/>
      <c r="EOT96" s="169"/>
      <c r="EOU96" s="169"/>
      <c r="EOV96" s="169"/>
      <c r="EOW96" s="169"/>
      <c r="EOX96" s="169"/>
      <c r="EOY96" s="169"/>
      <c r="EOZ96" s="169"/>
      <c r="EPA96" s="169"/>
      <c r="EPB96" s="169"/>
      <c r="EPC96" s="169"/>
      <c r="EPD96" s="169"/>
      <c r="EPE96" s="169"/>
      <c r="EPF96" s="169"/>
      <c r="EPG96" s="169"/>
      <c r="EPH96" s="169"/>
      <c r="EPI96" s="169"/>
      <c r="EPJ96" s="169"/>
      <c r="EPK96" s="169"/>
      <c r="EPL96" s="169"/>
      <c r="EPM96" s="169"/>
      <c r="EPN96" s="169"/>
      <c r="EPO96" s="169"/>
      <c r="EPP96" s="169"/>
      <c r="EPQ96" s="169"/>
      <c r="EPR96" s="169"/>
      <c r="EPS96" s="169"/>
      <c r="EPT96" s="169"/>
      <c r="EPU96" s="169"/>
      <c r="EPV96" s="169"/>
      <c r="EPW96" s="169"/>
      <c r="EPX96" s="169"/>
      <c r="EPY96" s="169"/>
      <c r="EPZ96" s="169"/>
      <c r="EQA96" s="169"/>
      <c r="EQB96" s="169"/>
      <c r="EQC96" s="169"/>
      <c r="EQD96" s="169"/>
      <c r="EQE96" s="169"/>
      <c r="EQF96" s="169"/>
      <c r="EQG96" s="169"/>
      <c r="EQH96" s="169"/>
      <c r="EQI96" s="169"/>
      <c r="EQJ96" s="169"/>
      <c r="EQK96" s="169"/>
      <c r="EQL96" s="169"/>
      <c r="EQM96" s="169"/>
      <c r="EQN96" s="169"/>
      <c r="EQO96" s="169"/>
      <c r="EQP96" s="169"/>
      <c r="EQQ96" s="169"/>
      <c r="EQR96" s="169"/>
      <c r="EQS96" s="169"/>
      <c r="EQT96" s="169"/>
      <c r="EQU96" s="169"/>
      <c r="EQV96" s="169"/>
      <c r="EQW96" s="169"/>
      <c r="EQX96" s="169"/>
      <c r="EQY96" s="169"/>
      <c r="EQZ96" s="169"/>
      <c r="ERA96" s="169"/>
      <c r="ERB96" s="169"/>
      <c r="ERC96" s="169"/>
      <c r="ERD96" s="169"/>
      <c r="ERE96" s="169"/>
      <c r="ERF96" s="169"/>
      <c r="ERG96" s="169"/>
      <c r="ERH96" s="169"/>
      <c r="ERI96" s="169"/>
      <c r="ERJ96" s="169"/>
      <c r="ERK96" s="169"/>
      <c r="ERL96" s="169"/>
      <c r="ERM96" s="169"/>
      <c r="ERN96" s="169"/>
      <c r="ERO96" s="169"/>
      <c r="ERP96" s="169"/>
      <c r="ERQ96" s="169"/>
      <c r="ERR96" s="169"/>
      <c r="ERS96" s="169"/>
      <c r="ERT96" s="169"/>
      <c r="ERU96" s="169"/>
      <c r="ERV96" s="169"/>
      <c r="ERW96" s="169"/>
      <c r="ERX96" s="169"/>
      <c r="ERY96" s="169"/>
      <c r="ERZ96" s="169"/>
      <c r="ESA96" s="169"/>
      <c r="ESB96" s="169"/>
      <c r="ESC96" s="169"/>
      <c r="ESD96" s="169"/>
      <c r="ESE96" s="169"/>
      <c r="ESF96" s="169"/>
      <c r="ESG96" s="169"/>
      <c r="ESH96" s="169"/>
      <c r="ESI96" s="169"/>
      <c r="ESJ96" s="169"/>
      <c r="ESK96" s="169"/>
      <c r="ESL96" s="169"/>
      <c r="ESM96" s="169"/>
      <c r="ESN96" s="169"/>
      <c r="ESO96" s="169"/>
      <c r="ESP96" s="169"/>
      <c r="ESQ96" s="169"/>
      <c r="ESR96" s="169"/>
      <c r="ESS96" s="169"/>
      <c r="EST96" s="169"/>
      <c r="ESU96" s="169"/>
      <c r="ESV96" s="169"/>
      <c r="ESW96" s="169"/>
      <c r="ESX96" s="169"/>
      <c r="ESY96" s="169"/>
      <c r="ESZ96" s="169"/>
      <c r="ETA96" s="169"/>
      <c r="ETB96" s="169"/>
      <c r="ETC96" s="169"/>
      <c r="ETD96" s="169"/>
      <c r="ETE96" s="169"/>
      <c r="ETF96" s="169"/>
      <c r="ETG96" s="169"/>
      <c r="ETH96" s="169"/>
      <c r="ETI96" s="169"/>
      <c r="ETJ96" s="169"/>
      <c r="ETK96" s="169"/>
      <c r="ETL96" s="169"/>
      <c r="ETM96" s="169"/>
      <c r="ETN96" s="169"/>
      <c r="ETO96" s="169"/>
      <c r="ETP96" s="169"/>
      <c r="ETQ96" s="169"/>
      <c r="ETR96" s="169"/>
      <c r="ETS96" s="169"/>
      <c r="ETT96" s="169"/>
      <c r="ETU96" s="169"/>
      <c r="ETV96" s="169"/>
      <c r="ETW96" s="169"/>
      <c r="ETX96" s="169"/>
      <c r="ETY96" s="169"/>
      <c r="ETZ96" s="169"/>
      <c r="EUA96" s="169"/>
      <c r="EUB96" s="169"/>
      <c r="EUC96" s="169"/>
      <c r="EUD96" s="169"/>
      <c r="EUE96" s="169"/>
      <c r="EUF96" s="169"/>
      <c r="EUG96" s="169"/>
      <c r="EUH96" s="169"/>
      <c r="EUI96" s="169"/>
      <c r="EUJ96" s="169"/>
      <c r="EUK96" s="169"/>
      <c r="EUL96" s="169"/>
      <c r="EUM96" s="169"/>
      <c r="EUN96" s="169"/>
      <c r="EUO96" s="169"/>
      <c r="EUP96" s="169"/>
      <c r="EUQ96" s="169"/>
      <c r="EUR96" s="169"/>
      <c r="EUS96" s="169"/>
      <c r="EUT96" s="169"/>
      <c r="EUU96" s="169"/>
      <c r="EUV96" s="169"/>
      <c r="EUW96" s="169"/>
      <c r="EUX96" s="169"/>
      <c r="EUY96" s="169"/>
      <c r="EUZ96" s="169"/>
      <c r="EVA96" s="169"/>
      <c r="EVB96" s="169"/>
      <c r="EVC96" s="169"/>
      <c r="EVD96" s="169"/>
      <c r="EVE96" s="169"/>
      <c r="EVF96" s="169"/>
      <c r="EVG96" s="169"/>
      <c r="EVH96" s="169"/>
      <c r="EVI96" s="169"/>
      <c r="EVJ96" s="169"/>
      <c r="EVK96" s="169"/>
      <c r="EVL96" s="169"/>
      <c r="EVM96" s="169"/>
      <c r="EVN96" s="169"/>
      <c r="EVO96" s="169"/>
      <c r="EVP96" s="169"/>
      <c r="EVQ96" s="169"/>
      <c r="EVR96" s="169"/>
      <c r="EVS96" s="169"/>
      <c r="EVT96" s="169"/>
      <c r="EVU96" s="169"/>
      <c r="EVV96" s="169"/>
      <c r="EVW96" s="169"/>
      <c r="EVX96" s="169"/>
      <c r="EVY96" s="169"/>
      <c r="EVZ96" s="169"/>
      <c r="EWA96" s="169"/>
      <c r="EWB96" s="169"/>
      <c r="EWC96" s="169"/>
      <c r="EWD96" s="169"/>
      <c r="EWE96" s="169"/>
      <c r="EWF96" s="169"/>
      <c r="EWG96" s="169"/>
      <c r="EWH96" s="169"/>
      <c r="EWI96" s="169"/>
      <c r="EWJ96" s="169"/>
      <c r="EWK96" s="169"/>
      <c r="EWL96" s="169"/>
      <c r="EWM96" s="169"/>
      <c r="EWN96" s="169"/>
      <c r="EWO96" s="169"/>
      <c r="EWP96" s="169"/>
      <c r="EWQ96" s="169"/>
      <c r="EWR96" s="169"/>
      <c r="EWS96" s="169"/>
      <c r="EWT96" s="169"/>
      <c r="EWU96" s="169"/>
      <c r="EWV96" s="169"/>
      <c r="EWW96" s="169"/>
      <c r="EWX96" s="169"/>
      <c r="EWY96" s="169"/>
      <c r="EWZ96" s="169"/>
      <c r="EXA96" s="169"/>
      <c r="EXB96" s="169"/>
      <c r="EXC96" s="169"/>
      <c r="EXD96" s="169"/>
      <c r="EXE96" s="169"/>
      <c r="EXF96" s="169"/>
      <c r="EXG96" s="169"/>
      <c r="EXH96" s="169"/>
      <c r="EXI96" s="169"/>
      <c r="EXJ96" s="169"/>
      <c r="EXK96" s="169"/>
      <c r="EXL96" s="169"/>
      <c r="EXM96" s="169"/>
      <c r="EXN96" s="169"/>
      <c r="EXO96" s="169"/>
      <c r="EXP96" s="169"/>
      <c r="EXQ96" s="169"/>
      <c r="EXR96" s="169"/>
      <c r="EXS96" s="169"/>
      <c r="EXT96" s="169"/>
      <c r="EXU96" s="169"/>
      <c r="EXV96" s="169"/>
      <c r="EXW96" s="169"/>
      <c r="EXX96" s="169"/>
      <c r="EXY96" s="169"/>
      <c r="EXZ96" s="169"/>
      <c r="EYA96" s="169"/>
      <c r="EYB96" s="169"/>
      <c r="EYC96" s="169"/>
      <c r="EYD96" s="169"/>
      <c r="EYE96" s="169"/>
      <c r="EYF96" s="169"/>
      <c r="EYG96" s="169"/>
      <c r="EYH96" s="169"/>
      <c r="EYI96" s="169"/>
      <c r="EYJ96" s="169"/>
      <c r="EYK96" s="169"/>
      <c r="EYL96" s="169"/>
      <c r="EYM96" s="169"/>
      <c r="EYN96" s="169"/>
      <c r="EYO96" s="169"/>
      <c r="EYP96" s="169"/>
      <c r="EYQ96" s="169"/>
      <c r="EYR96" s="169"/>
      <c r="EYS96" s="169"/>
      <c r="EYT96" s="169"/>
      <c r="EYU96" s="169"/>
      <c r="EYV96" s="169"/>
      <c r="EYW96" s="169"/>
      <c r="EYX96" s="169"/>
      <c r="EYY96" s="169"/>
      <c r="EYZ96" s="169"/>
      <c r="EZA96" s="169"/>
      <c r="EZB96" s="169"/>
      <c r="EZC96" s="169"/>
      <c r="EZD96" s="169"/>
      <c r="EZE96" s="169"/>
      <c r="EZF96" s="169"/>
      <c r="EZG96" s="169"/>
      <c r="EZH96" s="169"/>
      <c r="EZI96" s="169"/>
      <c r="EZJ96" s="169"/>
      <c r="EZK96" s="169"/>
      <c r="EZL96" s="169"/>
      <c r="EZM96" s="169"/>
      <c r="EZN96" s="169"/>
      <c r="EZO96" s="169"/>
      <c r="EZP96" s="169"/>
      <c r="EZQ96" s="169"/>
      <c r="EZR96" s="169"/>
      <c r="EZS96" s="169"/>
      <c r="EZT96" s="169"/>
      <c r="EZU96" s="169"/>
      <c r="EZV96" s="169"/>
      <c r="EZW96" s="169"/>
      <c r="EZX96" s="169"/>
      <c r="EZY96" s="169"/>
      <c r="EZZ96" s="169"/>
      <c r="FAA96" s="169"/>
      <c r="FAB96" s="169"/>
      <c r="FAC96" s="169"/>
      <c r="FAD96" s="169"/>
      <c r="FAE96" s="169"/>
      <c r="FAF96" s="169"/>
      <c r="FAG96" s="169"/>
      <c r="FAH96" s="169"/>
      <c r="FAI96" s="169"/>
      <c r="FAJ96" s="169"/>
      <c r="FAK96" s="169"/>
      <c r="FAL96" s="169"/>
      <c r="FAM96" s="169"/>
      <c r="FAN96" s="169"/>
      <c r="FAO96" s="169"/>
      <c r="FAP96" s="169"/>
      <c r="FAQ96" s="169"/>
      <c r="FAR96" s="169"/>
      <c r="FAS96" s="169"/>
      <c r="FAT96" s="169"/>
      <c r="FAU96" s="169"/>
      <c r="FAV96" s="169"/>
      <c r="FAW96" s="169"/>
      <c r="FAX96" s="169"/>
      <c r="FAY96" s="169"/>
      <c r="FAZ96" s="169"/>
      <c r="FBA96" s="169"/>
      <c r="FBB96" s="169"/>
      <c r="FBC96" s="169"/>
      <c r="FBD96" s="169"/>
      <c r="FBE96" s="169"/>
      <c r="FBF96" s="169"/>
      <c r="FBG96" s="169"/>
      <c r="FBH96" s="169"/>
      <c r="FBI96" s="169"/>
      <c r="FBJ96" s="169"/>
      <c r="FBK96" s="169"/>
      <c r="FBL96" s="169"/>
      <c r="FBM96" s="169"/>
      <c r="FBN96" s="169"/>
      <c r="FBO96" s="169"/>
      <c r="FBP96" s="169"/>
      <c r="FBQ96" s="169"/>
      <c r="FBR96" s="169"/>
      <c r="FBS96" s="169"/>
      <c r="FBT96" s="169"/>
      <c r="FBU96" s="169"/>
      <c r="FBV96" s="169"/>
      <c r="FBW96" s="169"/>
      <c r="FBX96" s="169"/>
      <c r="FBY96" s="169"/>
      <c r="FBZ96" s="169"/>
      <c r="FCA96" s="169"/>
      <c r="FCB96" s="169"/>
      <c r="FCC96" s="169"/>
      <c r="FCD96" s="169"/>
      <c r="FCE96" s="169"/>
      <c r="FCF96" s="169"/>
      <c r="FCG96" s="169"/>
      <c r="FCH96" s="169"/>
      <c r="FCI96" s="169"/>
      <c r="FCJ96" s="169"/>
      <c r="FCK96" s="169"/>
      <c r="FCL96" s="169"/>
      <c r="FCM96" s="169"/>
      <c r="FCN96" s="169"/>
      <c r="FCO96" s="169"/>
      <c r="FCP96" s="169"/>
      <c r="FCQ96" s="169"/>
      <c r="FCR96" s="169"/>
      <c r="FCS96" s="169"/>
      <c r="FCT96" s="169"/>
      <c r="FCU96" s="169"/>
      <c r="FCV96" s="169"/>
      <c r="FCW96" s="169"/>
      <c r="FCX96" s="169"/>
      <c r="FCY96" s="169"/>
      <c r="FCZ96" s="169"/>
      <c r="FDA96" s="169"/>
      <c r="FDB96" s="169"/>
      <c r="FDC96" s="169"/>
      <c r="FDD96" s="169"/>
      <c r="FDE96" s="169"/>
      <c r="FDF96" s="169"/>
      <c r="FDG96" s="169"/>
      <c r="FDH96" s="169"/>
      <c r="FDI96" s="169"/>
      <c r="FDJ96" s="169"/>
      <c r="FDK96" s="169"/>
      <c r="FDL96" s="169"/>
      <c r="FDM96" s="169"/>
      <c r="FDN96" s="169"/>
      <c r="FDO96" s="169"/>
      <c r="FDP96" s="169"/>
      <c r="FDQ96" s="169"/>
      <c r="FDR96" s="169"/>
      <c r="FDS96" s="169"/>
      <c r="FDT96" s="169"/>
      <c r="FDU96" s="169"/>
      <c r="FDV96" s="169"/>
      <c r="FDW96" s="169"/>
      <c r="FDX96" s="169"/>
      <c r="FDY96" s="169"/>
      <c r="FDZ96" s="169"/>
      <c r="FEA96" s="169"/>
      <c r="FEB96" s="169"/>
      <c r="FEC96" s="169"/>
      <c r="FED96" s="169"/>
      <c r="FEE96" s="169"/>
      <c r="FEF96" s="169"/>
      <c r="FEG96" s="169"/>
      <c r="FEH96" s="169"/>
      <c r="FEI96" s="169"/>
      <c r="FEJ96" s="169"/>
      <c r="FEK96" s="169"/>
      <c r="FEL96" s="169"/>
      <c r="FEM96" s="169"/>
      <c r="FEN96" s="169"/>
      <c r="FEO96" s="169"/>
      <c r="FEP96" s="169"/>
      <c r="FEQ96" s="169"/>
      <c r="FER96" s="169"/>
      <c r="FES96" s="169"/>
      <c r="FET96" s="169"/>
      <c r="FEU96" s="169"/>
      <c r="FEV96" s="169"/>
      <c r="FEW96" s="169"/>
      <c r="FEX96" s="169"/>
      <c r="FEY96" s="169"/>
      <c r="FEZ96" s="169"/>
      <c r="FFA96" s="169"/>
      <c r="FFB96" s="169"/>
      <c r="FFC96" s="169"/>
      <c r="FFD96" s="169"/>
      <c r="FFE96" s="169"/>
      <c r="FFF96" s="169"/>
      <c r="FFG96" s="169"/>
      <c r="FFH96" s="169"/>
      <c r="FFI96" s="169"/>
      <c r="FFJ96" s="169"/>
      <c r="FFK96" s="169"/>
      <c r="FFL96" s="169"/>
      <c r="FFM96" s="169"/>
      <c r="FFN96" s="169"/>
      <c r="FFO96" s="169"/>
      <c r="FFP96" s="169"/>
      <c r="FFQ96" s="169"/>
      <c r="FFR96" s="169"/>
      <c r="FFS96" s="169"/>
      <c r="FFT96" s="169"/>
      <c r="FFU96" s="169"/>
      <c r="FFV96" s="169"/>
      <c r="FFW96" s="169"/>
      <c r="FFX96" s="169"/>
      <c r="FFY96" s="169"/>
      <c r="FFZ96" s="169"/>
      <c r="FGA96" s="169"/>
      <c r="FGB96" s="169"/>
      <c r="FGC96" s="169"/>
      <c r="FGD96" s="169"/>
      <c r="FGE96" s="169"/>
      <c r="FGF96" s="169"/>
      <c r="FGG96" s="169"/>
      <c r="FGH96" s="169"/>
      <c r="FGI96" s="169"/>
      <c r="FGJ96" s="169"/>
      <c r="FGK96" s="169"/>
      <c r="FGL96" s="169"/>
      <c r="FGM96" s="169"/>
      <c r="FGN96" s="169"/>
      <c r="FGO96" s="169"/>
      <c r="FGP96" s="169"/>
      <c r="FGQ96" s="169"/>
      <c r="FGR96" s="169"/>
      <c r="FGS96" s="169"/>
      <c r="FGT96" s="169"/>
      <c r="FGU96" s="169"/>
      <c r="FGV96" s="169"/>
      <c r="FGW96" s="169"/>
      <c r="FGX96" s="169"/>
      <c r="FGY96" s="169"/>
      <c r="FGZ96" s="169"/>
      <c r="FHA96" s="169"/>
      <c r="FHB96" s="169"/>
      <c r="FHC96" s="169"/>
      <c r="FHD96" s="169"/>
      <c r="FHE96" s="169"/>
      <c r="FHF96" s="169"/>
      <c r="FHG96" s="169"/>
      <c r="FHH96" s="169"/>
      <c r="FHI96" s="169"/>
      <c r="FHJ96" s="169"/>
      <c r="FHK96" s="169"/>
      <c r="FHL96" s="169"/>
      <c r="FHM96" s="169"/>
      <c r="FHN96" s="169"/>
      <c r="FHO96" s="169"/>
      <c r="FHP96" s="169"/>
      <c r="FHQ96" s="169"/>
      <c r="FHR96" s="169"/>
      <c r="FHS96" s="169"/>
      <c r="FHT96" s="169"/>
      <c r="FHU96" s="169"/>
      <c r="FHV96" s="169"/>
      <c r="FHW96" s="169"/>
      <c r="FHX96" s="169"/>
      <c r="FHY96" s="169"/>
      <c r="FHZ96" s="169"/>
      <c r="FIA96" s="169"/>
      <c r="FIB96" s="169"/>
      <c r="FIC96" s="169"/>
      <c r="FID96" s="169"/>
      <c r="FIE96" s="169"/>
      <c r="FIF96" s="169"/>
      <c r="FIG96" s="169"/>
      <c r="FIH96" s="169"/>
      <c r="FII96" s="169"/>
      <c r="FIJ96" s="169"/>
      <c r="FIK96" s="169"/>
      <c r="FIL96" s="169"/>
      <c r="FIM96" s="169"/>
      <c r="FIN96" s="169"/>
      <c r="FIO96" s="169"/>
      <c r="FIP96" s="169"/>
      <c r="FIQ96" s="169"/>
      <c r="FIR96" s="169"/>
      <c r="FIS96" s="169"/>
      <c r="FIT96" s="169"/>
      <c r="FIU96" s="169"/>
      <c r="FIV96" s="169"/>
      <c r="FIW96" s="169"/>
      <c r="FIX96" s="169"/>
      <c r="FIY96" s="169"/>
      <c r="FIZ96" s="169"/>
      <c r="FJA96" s="169"/>
      <c r="FJB96" s="169"/>
      <c r="FJC96" s="169"/>
      <c r="FJD96" s="169"/>
      <c r="FJE96" s="169"/>
      <c r="FJF96" s="169"/>
      <c r="FJG96" s="169"/>
      <c r="FJH96" s="169"/>
      <c r="FJI96" s="169"/>
      <c r="FJJ96" s="169"/>
      <c r="FJK96" s="169"/>
      <c r="FJL96" s="169"/>
      <c r="FJM96" s="169"/>
      <c r="FJN96" s="169"/>
      <c r="FJO96" s="169"/>
      <c r="FJP96" s="169"/>
      <c r="FJQ96" s="169"/>
      <c r="FJR96" s="169"/>
      <c r="FJS96" s="169"/>
      <c r="FJT96" s="169"/>
      <c r="FJU96" s="169"/>
      <c r="FJV96" s="169"/>
      <c r="FJW96" s="169"/>
      <c r="FJX96" s="169"/>
      <c r="FJY96" s="169"/>
      <c r="FJZ96" s="169"/>
      <c r="FKA96" s="169"/>
      <c r="FKB96" s="169"/>
      <c r="FKC96" s="169"/>
      <c r="FKD96" s="169"/>
      <c r="FKE96" s="169"/>
      <c r="FKF96" s="169"/>
      <c r="FKG96" s="169"/>
      <c r="FKH96" s="169"/>
      <c r="FKI96" s="169"/>
      <c r="FKJ96" s="169"/>
      <c r="FKK96" s="169"/>
      <c r="FKL96" s="169"/>
      <c r="FKM96" s="169"/>
      <c r="FKN96" s="169"/>
      <c r="FKO96" s="169"/>
      <c r="FKP96" s="169"/>
      <c r="FKQ96" s="169"/>
      <c r="FKR96" s="169"/>
      <c r="FKS96" s="169"/>
      <c r="FKT96" s="169"/>
      <c r="FKU96" s="169"/>
      <c r="FKV96" s="169"/>
      <c r="FKW96" s="169"/>
      <c r="FKX96" s="169"/>
      <c r="FKY96" s="169"/>
      <c r="FKZ96" s="169"/>
      <c r="FLA96" s="169"/>
      <c r="FLB96" s="169"/>
      <c r="FLC96" s="169"/>
      <c r="FLD96" s="169"/>
      <c r="FLE96" s="169"/>
      <c r="FLF96" s="169"/>
      <c r="FLG96" s="169"/>
      <c r="FLH96" s="169"/>
      <c r="FLI96" s="169"/>
      <c r="FLJ96" s="169"/>
      <c r="FLK96" s="169"/>
      <c r="FLL96" s="169"/>
      <c r="FLM96" s="169"/>
      <c r="FLN96" s="169"/>
      <c r="FLO96" s="169"/>
      <c r="FLP96" s="169"/>
      <c r="FLQ96" s="169"/>
      <c r="FLR96" s="169"/>
      <c r="FLS96" s="169"/>
      <c r="FLT96" s="169"/>
      <c r="FLU96" s="169"/>
      <c r="FLV96" s="169"/>
      <c r="FLW96" s="169"/>
      <c r="FLX96" s="169"/>
      <c r="FLY96" s="169"/>
      <c r="FLZ96" s="169"/>
      <c r="FMA96" s="169"/>
      <c r="FMB96" s="169"/>
      <c r="FMC96" s="169"/>
      <c r="FMD96" s="169"/>
      <c r="FME96" s="169"/>
      <c r="FMF96" s="169"/>
      <c r="FMG96" s="169"/>
      <c r="FMH96" s="169"/>
      <c r="FMI96" s="169"/>
      <c r="FMJ96" s="169"/>
      <c r="FMK96" s="169"/>
      <c r="FML96" s="169"/>
      <c r="FMM96" s="169"/>
      <c r="FMN96" s="169"/>
      <c r="FMO96" s="169"/>
      <c r="FMP96" s="169"/>
      <c r="FMQ96" s="169"/>
      <c r="FMR96" s="169"/>
      <c r="FMS96" s="169"/>
      <c r="FMT96" s="169"/>
      <c r="FMU96" s="169"/>
      <c r="FMV96" s="169"/>
      <c r="FMW96" s="169"/>
      <c r="FMX96" s="169"/>
      <c r="FMY96" s="169"/>
      <c r="FMZ96" s="169"/>
      <c r="FNA96" s="169"/>
      <c r="FNB96" s="169"/>
      <c r="FNC96" s="169"/>
      <c r="FND96" s="169"/>
      <c r="FNE96" s="169"/>
      <c r="FNF96" s="169"/>
      <c r="FNG96" s="169"/>
      <c r="FNH96" s="169"/>
      <c r="FNI96" s="169"/>
      <c r="FNJ96" s="169"/>
      <c r="FNK96" s="169"/>
      <c r="FNL96" s="169"/>
      <c r="FNM96" s="169"/>
      <c r="FNN96" s="169"/>
      <c r="FNO96" s="169"/>
      <c r="FNP96" s="169"/>
      <c r="FNQ96" s="169"/>
      <c r="FNR96" s="169"/>
      <c r="FNS96" s="169"/>
      <c r="FNT96" s="169"/>
      <c r="FNU96" s="169"/>
      <c r="FNV96" s="169"/>
      <c r="FNW96" s="169"/>
      <c r="FNX96" s="169"/>
      <c r="FNY96" s="169"/>
      <c r="FNZ96" s="169"/>
      <c r="FOA96" s="169"/>
      <c r="FOB96" s="169"/>
      <c r="FOC96" s="169"/>
      <c r="FOD96" s="169"/>
      <c r="FOE96" s="169"/>
      <c r="FOF96" s="169"/>
      <c r="FOG96" s="169"/>
      <c r="FOH96" s="169"/>
      <c r="FOI96" s="169"/>
      <c r="FOJ96" s="169"/>
      <c r="FOK96" s="169"/>
      <c r="FOL96" s="169"/>
      <c r="FOM96" s="169"/>
      <c r="FON96" s="169"/>
      <c r="FOO96" s="169"/>
      <c r="FOP96" s="169"/>
      <c r="FOQ96" s="169"/>
      <c r="FOR96" s="169"/>
      <c r="FOS96" s="169"/>
      <c r="FOT96" s="169"/>
      <c r="FOU96" s="169"/>
      <c r="FOV96" s="169"/>
      <c r="FOW96" s="169"/>
      <c r="FOX96" s="169"/>
      <c r="FOY96" s="169"/>
      <c r="FOZ96" s="169"/>
      <c r="FPA96" s="169"/>
      <c r="FPB96" s="169"/>
      <c r="FPC96" s="169"/>
      <c r="FPD96" s="169"/>
      <c r="FPE96" s="169"/>
      <c r="FPF96" s="169"/>
      <c r="FPG96" s="169"/>
      <c r="FPH96" s="169"/>
      <c r="FPI96" s="169"/>
      <c r="FPJ96" s="169"/>
      <c r="FPK96" s="169"/>
      <c r="FPL96" s="169"/>
      <c r="FPM96" s="169"/>
      <c r="FPN96" s="169"/>
      <c r="FPO96" s="169"/>
      <c r="FPP96" s="169"/>
      <c r="FPQ96" s="169"/>
      <c r="FPR96" s="169"/>
      <c r="FPS96" s="169"/>
      <c r="FPT96" s="169"/>
      <c r="FPU96" s="169"/>
      <c r="FPV96" s="169"/>
      <c r="FPW96" s="169"/>
      <c r="FPX96" s="169"/>
      <c r="FPY96" s="169"/>
      <c r="FPZ96" s="169"/>
      <c r="FQA96" s="169"/>
      <c r="FQB96" s="169"/>
      <c r="FQC96" s="169"/>
      <c r="FQD96" s="169"/>
      <c r="FQE96" s="169"/>
      <c r="FQF96" s="169"/>
      <c r="FQG96" s="169"/>
      <c r="FQH96" s="169"/>
      <c r="FQI96" s="169"/>
      <c r="FQJ96" s="169"/>
      <c r="FQK96" s="169"/>
      <c r="FQL96" s="169"/>
      <c r="FQM96" s="169"/>
      <c r="FQN96" s="169"/>
      <c r="FQO96" s="169"/>
      <c r="FQP96" s="169"/>
      <c r="FQQ96" s="169"/>
      <c r="FQR96" s="169"/>
      <c r="FQS96" s="169"/>
      <c r="FQT96" s="169"/>
      <c r="FQU96" s="169"/>
      <c r="FQV96" s="169"/>
      <c r="FQW96" s="169"/>
      <c r="FQX96" s="169"/>
      <c r="FQY96" s="169"/>
      <c r="FQZ96" s="169"/>
      <c r="FRA96" s="169"/>
      <c r="FRB96" s="169"/>
      <c r="FRC96" s="169"/>
      <c r="FRD96" s="169"/>
      <c r="FRE96" s="169"/>
      <c r="FRF96" s="169"/>
      <c r="FRG96" s="169"/>
      <c r="FRH96" s="169"/>
      <c r="FRI96" s="169"/>
      <c r="FRJ96" s="169"/>
      <c r="FRK96" s="169"/>
      <c r="FRL96" s="169"/>
      <c r="FRM96" s="169"/>
      <c r="FRN96" s="169"/>
      <c r="FRO96" s="169"/>
      <c r="FRP96" s="169"/>
      <c r="FRQ96" s="169"/>
      <c r="FRR96" s="169"/>
      <c r="FRS96" s="169"/>
      <c r="FRT96" s="169"/>
      <c r="FRU96" s="169"/>
      <c r="FRV96" s="169"/>
      <c r="FRW96" s="169"/>
      <c r="FRX96" s="169"/>
      <c r="FRY96" s="169"/>
      <c r="FRZ96" s="169"/>
      <c r="FSA96" s="169"/>
      <c r="FSB96" s="169"/>
      <c r="FSC96" s="169"/>
      <c r="FSD96" s="169"/>
      <c r="FSE96" s="169"/>
      <c r="FSF96" s="169"/>
      <c r="FSG96" s="169"/>
      <c r="FSH96" s="169"/>
      <c r="FSI96" s="169"/>
      <c r="FSJ96" s="169"/>
      <c r="FSK96" s="169"/>
      <c r="FSL96" s="169"/>
      <c r="FSM96" s="169"/>
      <c r="FSN96" s="169"/>
      <c r="FSO96" s="169"/>
      <c r="FSP96" s="169"/>
      <c r="FSQ96" s="169"/>
      <c r="FSR96" s="169"/>
      <c r="FSS96" s="169"/>
      <c r="FST96" s="169"/>
      <c r="FSU96" s="169"/>
      <c r="FSV96" s="169"/>
      <c r="FSW96" s="169"/>
      <c r="FSX96" s="169"/>
      <c r="FSY96" s="169"/>
      <c r="FSZ96" s="169"/>
      <c r="FTA96" s="169"/>
      <c r="FTB96" s="169"/>
      <c r="FTC96" s="169"/>
      <c r="FTD96" s="169"/>
      <c r="FTE96" s="169"/>
      <c r="FTF96" s="169"/>
      <c r="FTG96" s="169"/>
      <c r="FTH96" s="169"/>
      <c r="FTI96" s="169"/>
      <c r="FTJ96" s="169"/>
      <c r="FTK96" s="169"/>
      <c r="FTL96" s="169"/>
      <c r="FTM96" s="169"/>
      <c r="FTN96" s="169"/>
      <c r="FTO96" s="169"/>
      <c r="FTP96" s="169"/>
      <c r="FTQ96" s="169"/>
      <c r="FTR96" s="169"/>
      <c r="FTS96" s="169"/>
      <c r="FTT96" s="169"/>
      <c r="FTU96" s="169"/>
      <c r="FTV96" s="169"/>
      <c r="FTW96" s="169"/>
      <c r="FTX96" s="169"/>
      <c r="FTY96" s="169"/>
      <c r="FTZ96" s="169"/>
      <c r="FUA96" s="169"/>
      <c r="FUB96" s="169"/>
      <c r="FUC96" s="169"/>
      <c r="FUD96" s="169"/>
      <c r="FUE96" s="169"/>
      <c r="FUF96" s="169"/>
      <c r="FUG96" s="169"/>
      <c r="FUH96" s="169"/>
      <c r="FUI96" s="169"/>
      <c r="FUJ96" s="169"/>
      <c r="FUK96" s="169"/>
      <c r="FUL96" s="169"/>
      <c r="FUM96" s="169"/>
      <c r="FUN96" s="169"/>
      <c r="FUO96" s="169"/>
      <c r="FUP96" s="169"/>
      <c r="FUQ96" s="169"/>
      <c r="FUR96" s="169"/>
      <c r="FUS96" s="169"/>
      <c r="FUT96" s="169"/>
      <c r="FUU96" s="169"/>
      <c r="FUV96" s="169"/>
      <c r="FUW96" s="169"/>
      <c r="FUX96" s="169"/>
      <c r="FUY96" s="169"/>
      <c r="FUZ96" s="169"/>
      <c r="FVA96" s="169"/>
      <c r="FVB96" s="169"/>
      <c r="FVC96" s="169"/>
      <c r="FVD96" s="169"/>
      <c r="FVE96" s="169"/>
      <c r="FVF96" s="169"/>
      <c r="FVG96" s="169"/>
      <c r="FVH96" s="169"/>
      <c r="FVI96" s="169"/>
      <c r="FVJ96" s="169"/>
      <c r="FVK96" s="169"/>
      <c r="FVL96" s="169"/>
      <c r="FVM96" s="169"/>
      <c r="FVN96" s="169"/>
      <c r="FVO96" s="169"/>
      <c r="FVP96" s="169"/>
      <c r="FVQ96" s="169"/>
      <c r="FVR96" s="169"/>
      <c r="FVS96" s="169"/>
      <c r="FVT96" s="169"/>
      <c r="FVU96" s="169"/>
      <c r="FVV96" s="169"/>
      <c r="FVW96" s="169"/>
      <c r="FVX96" s="169"/>
      <c r="FVY96" s="169"/>
      <c r="FVZ96" s="169"/>
      <c r="FWA96" s="169"/>
      <c r="FWB96" s="169"/>
      <c r="FWC96" s="169"/>
      <c r="FWD96" s="169"/>
      <c r="FWE96" s="169"/>
      <c r="FWF96" s="169"/>
      <c r="FWG96" s="169"/>
      <c r="FWH96" s="169"/>
      <c r="FWI96" s="169"/>
      <c r="FWJ96" s="169"/>
      <c r="FWK96" s="169"/>
      <c r="FWL96" s="169"/>
      <c r="FWM96" s="169"/>
      <c r="FWN96" s="169"/>
      <c r="FWO96" s="169"/>
      <c r="FWP96" s="169"/>
      <c r="FWQ96" s="169"/>
      <c r="FWR96" s="169"/>
      <c r="FWS96" s="169"/>
      <c r="FWT96" s="169"/>
      <c r="FWU96" s="169"/>
      <c r="FWV96" s="169"/>
      <c r="FWW96" s="169"/>
      <c r="FWX96" s="169"/>
      <c r="FWY96" s="169"/>
      <c r="FWZ96" s="169"/>
      <c r="FXA96" s="169"/>
      <c r="FXB96" s="169"/>
      <c r="FXC96" s="169"/>
      <c r="FXD96" s="169"/>
      <c r="FXE96" s="169"/>
      <c r="FXF96" s="169"/>
      <c r="FXG96" s="169"/>
      <c r="FXH96" s="169"/>
      <c r="FXI96" s="169"/>
      <c r="FXJ96" s="169"/>
      <c r="FXK96" s="169"/>
      <c r="FXL96" s="169"/>
      <c r="FXM96" s="169"/>
      <c r="FXN96" s="169"/>
      <c r="FXO96" s="169"/>
      <c r="FXP96" s="169"/>
      <c r="FXQ96" s="169"/>
      <c r="FXR96" s="169"/>
      <c r="FXS96" s="169"/>
      <c r="FXT96" s="169"/>
      <c r="FXU96" s="169"/>
      <c r="FXV96" s="169"/>
      <c r="FXW96" s="169"/>
      <c r="FXX96" s="169"/>
      <c r="FXY96" s="169"/>
      <c r="FXZ96" s="169"/>
      <c r="FYA96" s="169"/>
      <c r="FYB96" s="169"/>
      <c r="FYC96" s="169"/>
      <c r="FYD96" s="169"/>
      <c r="FYE96" s="169"/>
      <c r="FYF96" s="169"/>
      <c r="FYG96" s="169"/>
      <c r="FYH96" s="169"/>
      <c r="FYI96" s="169"/>
      <c r="FYJ96" s="169"/>
      <c r="FYK96" s="169"/>
      <c r="FYL96" s="169"/>
      <c r="FYM96" s="169"/>
      <c r="FYN96" s="169"/>
      <c r="FYO96" s="169"/>
      <c r="FYP96" s="169"/>
      <c r="FYQ96" s="169"/>
      <c r="FYR96" s="169"/>
      <c r="FYS96" s="169"/>
      <c r="FYT96" s="169"/>
      <c r="FYU96" s="169"/>
      <c r="FYV96" s="169"/>
      <c r="FYW96" s="169"/>
      <c r="FYX96" s="169"/>
      <c r="FYY96" s="169"/>
      <c r="FYZ96" s="169"/>
      <c r="FZA96" s="169"/>
      <c r="FZB96" s="169"/>
      <c r="FZC96" s="169"/>
      <c r="FZD96" s="169"/>
      <c r="FZE96" s="169"/>
      <c r="FZF96" s="169"/>
      <c r="FZG96" s="169"/>
      <c r="FZH96" s="169"/>
      <c r="FZI96" s="169"/>
      <c r="FZJ96" s="169"/>
      <c r="FZK96" s="169"/>
      <c r="FZL96" s="169"/>
      <c r="FZM96" s="169"/>
      <c r="FZN96" s="169"/>
      <c r="FZO96" s="169"/>
      <c r="FZP96" s="169"/>
      <c r="FZQ96" s="169"/>
      <c r="FZR96" s="169"/>
      <c r="FZS96" s="169"/>
      <c r="FZT96" s="169"/>
      <c r="FZU96" s="169"/>
      <c r="FZV96" s="169"/>
      <c r="FZW96" s="169"/>
      <c r="FZX96" s="169"/>
      <c r="FZY96" s="169"/>
      <c r="FZZ96" s="169"/>
      <c r="GAA96" s="169"/>
      <c r="GAB96" s="169"/>
      <c r="GAC96" s="169"/>
      <c r="GAD96" s="169"/>
      <c r="GAE96" s="169"/>
      <c r="GAF96" s="169"/>
      <c r="GAG96" s="169"/>
      <c r="GAH96" s="169"/>
      <c r="GAI96" s="169"/>
      <c r="GAJ96" s="169"/>
      <c r="GAK96" s="169"/>
      <c r="GAL96" s="169"/>
      <c r="GAM96" s="169"/>
      <c r="GAN96" s="169"/>
      <c r="GAO96" s="169"/>
      <c r="GAP96" s="169"/>
      <c r="GAQ96" s="169"/>
      <c r="GAR96" s="169"/>
      <c r="GAS96" s="169"/>
      <c r="GAT96" s="169"/>
      <c r="GAU96" s="169"/>
      <c r="GAV96" s="169"/>
      <c r="GAW96" s="169"/>
      <c r="GAX96" s="169"/>
      <c r="GAY96" s="169"/>
      <c r="GAZ96" s="169"/>
      <c r="GBA96" s="169"/>
      <c r="GBB96" s="169"/>
      <c r="GBC96" s="169"/>
      <c r="GBD96" s="169"/>
      <c r="GBE96" s="169"/>
      <c r="GBF96" s="169"/>
      <c r="GBG96" s="169"/>
      <c r="GBH96" s="169"/>
      <c r="GBI96" s="169"/>
      <c r="GBJ96" s="169"/>
      <c r="GBK96" s="169"/>
      <c r="GBL96" s="169"/>
      <c r="GBM96" s="169"/>
      <c r="GBN96" s="169"/>
      <c r="GBO96" s="169"/>
      <c r="GBP96" s="169"/>
      <c r="GBQ96" s="169"/>
      <c r="GBR96" s="169"/>
      <c r="GBS96" s="169"/>
      <c r="GBT96" s="169"/>
      <c r="GBU96" s="169"/>
      <c r="GBV96" s="169"/>
      <c r="GBW96" s="169"/>
      <c r="GBX96" s="169"/>
      <c r="GBY96" s="169"/>
      <c r="GBZ96" s="169"/>
      <c r="GCA96" s="169"/>
      <c r="GCB96" s="169"/>
      <c r="GCC96" s="169"/>
      <c r="GCD96" s="169"/>
      <c r="GCE96" s="169"/>
      <c r="GCF96" s="169"/>
      <c r="GCG96" s="169"/>
      <c r="GCH96" s="169"/>
      <c r="GCI96" s="169"/>
      <c r="GCJ96" s="169"/>
      <c r="GCK96" s="169"/>
      <c r="GCL96" s="169"/>
      <c r="GCM96" s="169"/>
      <c r="GCN96" s="169"/>
      <c r="GCO96" s="169"/>
      <c r="GCP96" s="169"/>
      <c r="GCQ96" s="169"/>
      <c r="GCR96" s="169"/>
      <c r="GCS96" s="169"/>
      <c r="GCT96" s="169"/>
      <c r="GCU96" s="169"/>
      <c r="GCV96" s="169"/>
      <c r="GCW96" s="169"/>
      <c r="GCX96" s="169"/>
      <c r="GCY96" s="169"/>
      <c r="GCZ96" s="169"/>
      <c r="GDA96" s="169"/>
      <c r="GDB96" s="169"/>
      <c r="GDC96" s="169"/>
      <c r="GDD96" s="169"/>
      <c r="GDE96" s="169"/>
      <c r="GDF96" s="169"/>
      <c r="GDG96" s="169"/>
      <c r="GDH96" s="169"/>
      <c r="GDI96" s="169"/>
      <c r="GDJ96" s="169"/>
      <c r="GDK96" s="169"/>
      <c r="GDL96" s="169"/>
      <c r="GDM96" s="169"/>
      <c r="GDN96" s="169"/>
      <c r="GDO96" s="169"/>
      <c r="GDP96" s="169"/>
      <c r="GDQ96" s="169"/>
      <c r="GDR96" s="169"/>
      <c r="GDS96" s="169"/>
      <c r="GDT96" s="169"/>
      <c r="GDU96" s="169"/>
      <c r="GDV96" s="169"/>
      <c r="GDW96" s="169"/>
      <c r="GDX96" s="169"/>
      <c r="GDY96" s="169"/>
      <c r="GDZ96" s="169"/>
      <c r="GEA96" s="169"/>
      <c r="GEB96" s="169"/>
      <c r="GEC96" s="169"/>
      <c r="GED96" s="169"/>
      <c r="GEE96" s="169"/>
      <c r="GEF96" s="169"/>
      <c r="GEG96" s="169"/>
      <c r="GEH96" s="169"/>
      <c r="GEI96" s="169"/>
      <c r="GEJ96" s="169"/>
      <c r="GEK96" s="169"/>
      <c r="GEL96" s="169"/>
      <c r="GEM96" s="169"/>
      <c r="GEN96" s="169"/>
      <c r="GEO96" s="169"/>
      <c r="GEP96" s="169"/>
      <c r="GEQ96" s="169"/>
      <c r="GER96" s="169"/>
      <c r="GES96" s="169"/>
      <c r="GET96" s="169"/>
      <c r="GEU96" s="169"/>
      <c r="GEV96" s="169"/>
      <c r="GEW96" s="169"/>
      <c r="GEX96" s="169"/>
      <c r="GEY96" s="169"/>
      <c r="GEZ96" s="169"/>
      <c r="GFA96" s="169"/>
      <c r="GFB96" s="169"/>
      <c r="GFC96" s="169"/>
      <c r="GFD96" s="169"/>
      <c r="GFE96" s="169"/>
      <c r="GFF96" s="169"/>
      <c r="GFG96" s="169"/>
      <c r="GFH96" s="169"/>
      <c r="GFI96" s="169"/>
      <c r="GFJ96" s="169"/>
      <c r="GFK96" s="169"/>
      <c r="GFL96" s="169"/>
      <c r="GFM96" s="169"/>
      <c r="GFN96" s="169"/>
      <c r="GFO96" s="169"/>
      <c r="GFP96" s="169"/>
      <c r="GFQ96" s="169"/>
      <c r="GFR96" s="169"/>
      <c r="GFS96" s="169"/>
      <c r="GFT96" s="169"/>
      <c r="GFU96" s="169"/>
      <c r="GFV96" s="169"/>
      <c r="GFW96" s="169"/>
      <c r="GFX96" s="169"/>
      <c r="GFY96" s="169"/>
      <c r="GFZ96" s="169"/>
      <c r="GGA96" s="169"/>
      <c r="GGB96" s="169"/>
      <c r="GGC96" s="169"/>
      <c r="GGD96" s="169"/>
      <c r="GGE96" s="169"/>
      <c r="GGF96" s="169"/>
      <c r="GGG96" s="169"/>
      <c r="GGH96" s="169"/>
      <c r="GGI96" s="169"/>
      <c r="GGJ96" s="169"/>
      <c r="GGK96" s="169"/>
      <c r="GGL96" s="169"/>
      <c r="GGM96" s="169"/>
      <c r="GGN96" s="169"/>
      <c r="GGO96" s="169"/>
      <c r="GGP96" s="169"/>
      <c r="GGQ96" s="169"/>
      <c r="GGR96" s="169"/>
      <c r="GGS96" s="169"/>
      <c r="GGT96" s="169"/>
      <c r="GGU96" s="169"/>
      <c r="GGV96" s="169"/>
      <c r="GGW96" s="169"/>
      <c r="GGX96" s="169"/>
      <c r="GGY96" s="169"/>
      <c r="GGZ96" s="169"/>
      <c r="GHA96" s="169"/>
      <c r="GHB96" s="169"/>
      <c r="GHC96" s="169"/>
      <c r="GHD96" s="169"/>
      <c r="GHE96" s="169"/>
      <c r="GHF96" s="169"/>
      <c r="GHG96" s="169"/>
      <c r="GHH96" s="169"/>
      <c r="GHI96" s="169"/>
      <c r="GHJ96" s="169"/>
      <c r="GHK96" s="169"/>
      <c r="GHL96" s="169"/>
      <c r="GHM96" s="169"/>
      <c r="GHN96" s="169"/>
      <c r="GHO96" s="169"/>
      <c r="GHP96" s="169"/>
      <c r="GHQ96" s="169"/>
      <c r="GHR96" s="169"/>
      <c r="GHS96" s="169"/>
      <c r="GHT96" s="169"/>
      <c r="GHU96" s="169"/>
      <c r="GHV96" s="169"/>
      <c r="GHW96" s="169"/>
      <c r="GHX96" s="169"/>
      <c r="GHY96" s="169"/>
      <c r="GHZ96" s="169"/>
      <c r="GIA96" s="169"/>
      <c r="GIB96" s="169"/>
      <c r="GIC96" s="169"/>
      <c r="GID96" s="169"/>
      <c r="GIE96" s="169"/>
      <c r="GIF96" s="169"/>
      <c r="GIG96" s="169"/>
      <c r="GIH96" s="169"/>
      <c r="GII96" s="169"/>
      <c r="GIJ96" s="169"/>
      <c r="GIK96" s="169"/>
      <c r="GIL96" s="169"/>
      <c r="GIM96" s="169"/>
      <c r="GIN96" s="169"/>
      <c r="GIO96" s="169"/>
      <c r="GIP96" s="169"/>
      <c r="GIQ96" s="169"/>
      <c r="GIR96" s="169"/>
      <c r="GIS96" s="169"/>
      <c r="GIT96" s="169"/>
      <c r="GIU96" s="169"/>
      <c r="GIV96" s="169"/>
      <c r="GIW96" s="169"/>
      <c r="GIX96" s="169"/>
      <c r="GIY96" s="169"/>
      <c r="GIZ96" s="169"/>
      <c r="GJA96" s="169"/>
      <c r="GJB96" s="169"/>
      <c r="GJC96" s="169"/>
      <c r="GJD96" s="169"/>
      <c r="GJE96" s="169"/>
      <c r="GJF96" s="169"/>
      <c r="GJG96" s="169"/>
      <c r="GJH96" s="169"/>
      <c r="GJI96" s="169"/>
      <c r="GJJ96" s="169"/>
      <c r="GJK96" s="169"/>
      <c r="GJL96" s="169"/>
      <c r="GJM96" s="169"/>
      <c r="GJN96" s="169"/>
      <c r="GJO96" s="169"/>
      <c r="GJP96" s="169"/>
      <c r="GJQ96" s="169"/>
      <c r="GJR96" s="169"/>
      <c r="GJS96" s="169"/>
      <c r="GJT96" s="169"/>
      <c r="GJU96" s="169"/>
      <c r="GJV96" s="169"/>
      <c r="GJW96" s="169"/>
      <c r="GJX96" s="169"/>
      <c r="GJY96" s="169"/>
      <c r="GJZ96" s="169"/>
      <c r="GKA96" s="169"/>
      <c r="GKB96" s="169"/>
      <c r="GKC96" s="169"/>
      <c r="GKD96" s="169"/>
      <c r="GKE96" s="169"/>
      <c r="GKF96" s="169"/>
      <c r="GKG96" s="169"/>
      <c r="GKH96" s="169"/>
      <c r="GKI96" s="169"/>
      <c r="GKJ96" s="169"/>
      <c r="GKK96" s="169"/>
      <c r="GKL96" s="169"/>
      <c r="GKM96" s="169"/>
      <c r="GKN96" s="169"/>
      <c r="GKO96" s="169"/>
      <c r="GKP96" s="169"/>
      <c r="GKQ96" s="169"/>
      <c r="GKR96" s="169"/>
      <c r="GKS96" s="169"/>
      <c r="GKT96" s="169"/>
      <c r="GKU96" s="169"/>
      <c r="GKV96" s="169"/>
      <c r="GKW96" s="169"/>
      <c r="GKX96" s="169"/>
      <c r="GKY96" s="169"/>
      <c r="GKZ96" s="169"/>
      <c r="GLA96" s="169"/>
      <c r="GLB96" s="169"/>
      <c r="GLC96" s="169"/>
      <c r="GLD96" s="169"/>
      <c r="GLE96" s="169"/>
      <c r="GLF96" s="169"/>
      <c r="GLG96" s="169"/>
      <c r="GLH96" s="169"/>
      <c r="GLI96" s="169"/>
      <c r="GLJ96" s="169"/>
      <c r="GLK96" s="169"/>
      <c r="GLL96" s="169"/>
      <c r="GLM96" s="169"/>
      <c r="GLN96" s="169"/>
      <c r="GLO96" s="169"/>
      <c r="GLP96" s="169"/>
      <c r="GLQ96" s="169"/>
      <c r="GLR96" s="169"/>
      <c r="GLS96" s="169"/>
      <c r="GLT96" s="169"/>
      <c r="GLU96" s="169"/>
      <c r="GLV96" s="169"/>
      <c r="GLW96" s="169"/>
      <c r="GLX96" s="169"/>
      <c r="GLY96" s="169"/>
      <c r="GLZ96" s="169"/>
      <c r="GMA96" s="169"/>
      <c r="GMB96" s="169"/>
      <c r="GMC96" s="169"/>
      <c r="GMD96" s="169"/>
      <c r="GME96" s="169"/>
      <c r="GMF96" s="169"/>
      <c r="GMG96" s="169"/>
      <c r="GMH96" s="169"/>
      <c r="GMI96" s="169"/>
      <c r="GMJ96" s="169"/>
      <c r="GMK96" s="169"/>
      <c r="GML96" s="169"/>
      <c r="GMM96" s="169"/>
      <c r="GMN96" s="169"/>
      <c r="GMO96" s="169"/>
      <c r="GMP96" s="169"/>
      <c r="GMQ96" s="169"/>
      <c r="GMR96" s="169"/>
      <c r="GMS96" s="169"/>
      <c r="GMT96" s="169"/>
      <c r="GMU96" s="169"/>
      <c r="GMV96" s="169"/>
      <c r="GMW96" s="169"/>
      <c r="GMX96" s="169"/>
      <c r="GMY96" s="169"/>
      <c r="GMZ96" s="169"/>
      <c r="GNA96" s="169"/>
      <c r="GNB96" s="169"/>
      <c r="GNC96" s="169"/>
      <c r="GND96" s="169"/>
      <c r="GNE96" s="169"/>
      <c r="GNF96" s="169"/>
      <c r="GNG96" s="169"/>
      <c r="GNH96" s="169"/>
      <c r="GNI96" s="169"/>
      <c r="GNJ96" s="169"/>
      <c r="GNK96" s="169"/>
      <c r="GNL96" s="169"/>
      <c r="GNM96" s="169"/>
      <c r="GNN96" s="169"/>
      <c r="GNO96" s="169"/>
      <c r="GNP96" s="169"/>
      <c r="GNQ96" s="169"/>
      <c r="GNR96" s="169"/>
      <c r="GNS96" s="169"/>
      <c r="GNT96" s="169"/>
      <c r="GNU96" s="169"/>
      <c r="GNV96" s="169"/>
      <c r="GNW96" s="169"/>
      <c r="GNX96" s="169"/>
      <c r="GNY96" s="169"/>
      <c r="GNZ96" s="169"/>
      <c r="GOA96" s="169"/>
      <c r="GOB96" s="169"/>
      <c r="GOC96" s="169"/>
      <c r="GOD96" s="169"/>
      <c r="GOE96" s="169"/>
      <c r="GOF96" s="169"/>
      <c r="GOG96" s="169"/>
      <c r="GOH96" s="169"/>
      <c r="GOI96" s="169"/>
      <c r="GOJ96" s="169"/>
      <c r="GOK96" s="169"/>
      <c r="GOL96" s="169"/>
      <c r="GOM96" s="169"/>
      <c r="GON96" s="169"/>
      <c r="GOO96" s="169"/>
      <c r="GOP96" s="169"/>
      <c r="GOQ96" s="169"/>
      <c r="GOR96" s="169"/>
      <c r="GOS96" s="169"/>
      <c r="GOT96" s="169"/>
      <c r="GOU96" s="169"/>
      <c r="GOV96" s="169"/>
      <c r="GOW96" s="169"/>
      <c r="GOX96" s="169"/>
      <c r="GOY96" s="169"/>
      <c r="GOZ96" s="169"/>
      <c r="GPA96" s="169"/>
      <c r="GPB96" s="169"/>
      <c r="GPC96" s="169"/>
      <c r="GPD96" s="169"/>
      <c r="GPE96" s="169"/>
      <c r="GPF96" s="169"/>
      <c r="GPG96" s="169"/>
      <c r="GPH96" s="169"/>
      <c r="GPI96" s="169"/>
      <c r="GPJ96" s="169"/>
      <c r="GPK96" s="169"/>
      <c r="GPL96" s="169"/>
      <c r="GPM96" s="169"/>
      <c r="GPN96" s="169"/>
      <c r="GPO96" s="169"/>
      <c r="GPP96" s="169"/>
      <c r="GPQ96" s="169"/>
      <c r="GPR96" s="169"/>
      <c r="GPS96" s="169"/>
      <c r="GPT96" s="169"/>
      <c r="GPU96" s="169"/>
      <c r="GPV96" s="169"/>
      <c r="GPW96" s="169"/>
      <c r="GPX96" s="169"/>
      <c r="GPY96" s="169"/>
      <c r="GPZ96" s="169"/>
      <c r="GQA96" s="169"/>
      <c r="GQB96" s="169"/>
      <c r="GQC96" s="169"/>
      <c r="GQD96" s="169"/>
      <c r="GQE96" s="169"/>
      <c r="GQF96" s="169"/>
      <c r="GQG96" s="169"/>
      <c r="GQH96" s="169"/>
      <c r="GQI96" s="169"/>
      <c r="GQJ96" s="169"/>
      <c r="GQK96" s="169"/>
      <c r="GQL96" s="169"/>
      <c r="GQM96" s="169"/>
      <c r="GQN96" s="169"/>
      <c r="GQO96" s="169"/>
      <c r="GQP96" s="169"/>
      <c r="GQQ96" s="169"/>
      <c r="GQR96" s="169"/>
      <c r="GQS96" s="169"/>
      <c r="GQT96" s="169"/>
      <c r="GQU96" s="169"/>
      <c r="GQV96" s="169"/>
      <c r="GQW96" s="169"/>
      <c r="GQX96" s="169"/>
      <c r="GQY96" s="169"/>
      <c r="GQZ96" s="169"/>
      <c r="GRA96" s="169"/>
      <c r="GRB96" s="169"/>
      <c r="GRC96" s="169"/>
      <c r="GRD96" s="169"/>
      <c r="GRE96" s="169"/>
      <c r="GRF96" s="169"/>
      <c r="GRG96" s="169"/>
      <c r="GRH96" s="169"/>
      <c r="GRI96" s="169"/>
      <c r="GRJ96" s="169"/>
      <c r="GRK96" s="169"/>
      <c r="GRL96" s="169"/>
      <c r="GRM96" s="169"/>
      <c r="GRN96" s="169"/>
      <c r="GRO96" s="169"/>
      <c r="GRP96" s="169"/>
      <c r="GRQ96" s="169"/>
      <c r="GRR96" s="169"/>
      <c r="GRS96" s="169"/>
      <c r="GRT96" s="169"/>
      <c r="GRU96" s="169"/>
      <c r="GRV96" s="169"/>
      <c r="GRW96" s="169"/>
      <c r="GRX96" s="169"/>
      <c r="GRY96" s="169"/>
      <c r="GRZ96" s="169"/>
      <c r="GSA96" s="169"/>
      <c r="GSB96" s="169"/>
      <c r="GSC96" s="169"/>
      <c r="GSD96" s="169"/>
      <c r="GSE96" s="169"/>
      <c r="GSF96" s="169"/>
      <c r="GSG96" s="169"/>
      <c r="GSH96" s="169"/>
      <c r="GSI96" s="169"/>
      <c r="GSJ96" s="169"/>
      <c r="GSK96" s="169"/>
      <c r="GSL96" s="169"/>
      <c r="GSM96" s="169"/>
      <c r="GSN96" s="169"/>
      <c r="GSO96" s="169"/>
      <c r="GSP96" s="169"/>
      <c r="GSQ96" s="169"/>
      <c r="GSR96" s="169"/>
      <c r="GSS96" s="169"/>
      <c r="GST96" s="169"/>
      <c r="GSU96" s="169"/>
      <c r="GSV96" s="169"/>
      <c r="GSW96" s="169"/>
      <c r="GSX96" s="169"/>
      <c r="GSY96" s="169"/>
      <c r="GSZ96" s="169"/>
      <c r="GTA96" s="169"/>
      <c r="GTB96" s="169"/>
      <c r="GTC96" s="169"/>
      <c r="GTD96" s="169"/>
      <c r="GTE96" s="169"/>
      <c r="GTF96" s="169"/>
      <c r="GTG96" s="169"/>
      <c r="GTH96" s="169"/>
      <c r="GTI96" s="169"/>
      <c r="GTJ96" s="169"/>
      <c r="GTK96" s="169"/>
      <c r="GTL96" s="169"/>
      <c r="GTM96" s="169"/>
      <c r="GTN96" s="169"/>
      <c r="GTO96" s="169"/>
      <c r="GTP96" s="169"/>
      <c r="GTQ96" s="169"/>
      <c r="GTR96" s="169"/>
      <c r="GTS96" s="169"/>
      <c r="GTT96" s="169"/>
      <c r="GTU96" s="169"/>
      <c r="GTV96" s="169"/>
      <c r="GTW96" s="169"/>
      <c r="GTX96" s="169"/>
      <c r="GTY96" s="169"/>
      <c r="GTZ96" s="169"/>
      <c r="GUA96" s="169"/>
      <c r="GUB96" s="169"/>
      <c r="GUC96" s="169"/>
      <c r="GUD96" s="169"/>
      <c r="GUE96" s="169"/>
      <c r="GUF96" s="169"/>
      <c r="GUG96" s="169"/>
      <c r="GUH96" s="169"/>
      <c r="GUI96" s="169"/>
      <c r="GUJ96" s="169"/>
      <c r="GUK96" s="169"/>
      <c r="GUL96" s="169"/>
      <c r="GUM96" s="169"/>
      <c r="GUN96" s="169"/>
      <c r="GUO96" s="169"/>
      <c r="GUP96" s="169"/>
      <c r="GUQ96" s="169"/>
      <c r="GUR96" s="169"/>
      <c r="GUS96" s="169"/>
      <c r="GUT96" s="169"/>
      <c r="GUU96" s="169"/>
      <c r="GUV96" s="169"/>
      <c r="GUW96" s="169"/>
      <c r="GUX96" s="169"/>
      <c r="GUY96" s="169"/>
      <c r="GUZ96" s="169"/>
      <c r="GVA96" s="169"/>
      <c r="GVB96" s="169"/>
      <c r="GVC96" s="169"/>
      <c r="GVD96" s="169"/>
      <c r="GVE96" s="169"/>
      <c r="GVF96" s="169"/>
      <c r="GVG96" s="169"/>
      <c r="GVH96" s="169"/>
      <c r="GVI96" s="169"/>
      <c r="GVJ96" s="169"/>
      <c r="GVK96" s="169"/>
      <c r="GVL96" s="169"/>
      <c r="GVM96" s="169"/>
      <c r="GVN96" s="169"/>
      <c r="GVO96" s="169"/>
      <c r="GVP96" s="169"/>
      <c r="GVQ96" s="169"/>
      <c r="GVR96" s="169"/>
      <c r="GVS96" s="169"/>
      <c r="GVT96" s="169"/>
      <c r="GVU96" s="169"/>
      <c r="GVV96" s="169"/>
      <c r="GVW96" s="169"/>
      <c r="GVX96" s="169"/>
      <c r="GVY96" s="169"/>
      <c r="GVZ96" s="169"/>
      <c r="GWA96" s="169"/>
      <c r="GWB96" s="169"/>
      <c r="GWC96" s="169"/>
      <c r="GWD96" s="169"/>
      <c r="GWE96" s="169"/>
      <c r="GWF96" s="169"/>
      <c r="GWG96" s="169"/>
      <c r="GWH96" s="169"/>
      <c r="GWI96" s="169"/>
      <c r="GWJ96" s="169"/>
      <c r="GWK96" s="169"/>
      <c r="GWL96" s="169"/>
      <c r="GWM96" s="169"/>
      <c r="GWN96" s="169"/>
      <c r="GWO96" s="169"/>
      <c r="GWP96" s="169"/>
      <c r="GWQ96" s="169"/>
      <c r="GWR96" s="169"/>
      <c r="GWS96" s="169"/>
      <c r="GWT96" s="169"/>
      <c r="GWU96" s="169"/>
      <c r="GWV96" s="169"/>
      <c r="GWW96" s="169"/>
      <c r="GWX96" s="169"/>
      <c r="GWY96" s="169"/>
      <c r="GWZ96" s="169"/>
      <c r="GXA96" s="169"/>
      <c r="GXB96" s="169"/>
      <c r="GXC96" s="169"/>
      <c r="GXD96" s="169"/>
      <c r="GXE96" s="169"/>
      <c r="GXF96" s="169"/>
      <c r="GXG96" s="169"/>
      <c r="GXH96" s="169"/>
      <c r="GXI96" s="169"/>
      <c r="GXJ96" s="169"/>
      <c r="GXK96" s="169"/>
      <c r="GXL96" s="169"/>
      <c r="GXM96" s="169"/>
      <c r="GXN96" s="169"/>
      <c r="GXO96" s="169"/>
      <c r="GXP96" s="169"/>
      <c r="GXQ96" s="169"/>
      <c r="GXR96" s="169"/>
      <c r="GXS96" s="169"/>
      <c r="GXT96" s="169"/>
      <c r="GXU96" s="169"/>
      <c r="GXV96" s="169"/>
      <c r="GXW96" s="169"/>
      <c r="GXX96" s="169"/>
      <c r="GXY96" s="169"/>
      <c r="GXZ96" s="169"/>
      <c r="GYA96" s="169"/>
      <c r="GYB96" s="169"/>
      <c r="GYC96" s="169"/>
      <c r="GYD96" s="169"/>
      <c r="GYE96" s="169"/>
      <c r="GYF96" s="169"/>
      <c r="GYG96" s="169"/>
      <c r="GYH96" s="169"/>
      <c r="GYI96" s="169"/>
      <c r="GYJ96" s="169"/>
      <c r="GYK96" s="169"/>
      <c r="GYL96" s="169"/>
      <c r="GYM96" s="169"/>
      <c r="GYN96" s="169"/>
      <c r="GYO96" s="169"/>
      <c r="GYP96" s="169"/>
      <c r="GYQ96" s="169"/>
      <c r="GYR96" s="169"/>
      <c r="GYS96" s="169"/>
      <c r="GYT96" s="169"/>
      <c r="GYU96" s="169"/>
      <c r="GYV96" s="169"/>
      <c r="GYW96" s="169"/>
      <c r="GYX96" s="169"/>
      <c r="GYY96" s="169"/>
      <c r="GYZ96" s="169"/>
      <c r="GZA96" s="169"/>
      <c r="GZB96" s="169"/>
      <c r="GZC96" s="169"/>
      <c r="GZD96" s="169"/>
      <c r="GZE96" s="169"/>
      <c r="GZF96" s="169"/>
      <c r="GZG96" s="169"/>
      <c r="GZH96" s="169"/>
      <c r="GZI96" s="169"/>
      <c r="GZJ96" s="169"/>
      <c r="GZK96" s="169"/>
      <c r="GZL96" s="169"/>
      <c r="GZM96" s="169"/>
      <c r="GZN96" s="169"/>
      <c r="GZO96" s="169"/>
      <c r="GZP96" s="169"/>
      <c r="GZQ96" s="169"/>
      <c r="GZR96" s="169"/>
      <c r="GZS96" s="169"/>
      <c r="GZT96" s="169"/>
      <c r="GZU96" s="169"/>
      <c r="GZV96" s="169"/>
      <c r="GZW96" s="169"/>
      <c r="GZX96" s="169"/>
      <c r="GZY96" s="169"/>
      <c r="GZZ96" s="169"/>
      <c r="HAA96" s="169"/>
      <c r="HAB96" s="169"/>
      <c r="HAC96" s="169"/>
      <c r="HAD96" s="169"/>
      <c r="HAE96" s="169"/>
      <c r="HAF96" s="169"/>
      <c r="HAG96" s="169"/>
      <c r="HAH96" s="169"/>
      <c r="HAI96" s="169"/>
      <c r="HAJ96" s="169"/>
      <c r="HAK96" s="169"/>
      <c r="HAL96" s="169"/>
      <c r="HAM96" s="169"/>
      <c r="HAN96" s="169"/>
      <c r="HAO96" s="169"/>
      <c r="HAP96" s="169"/>
      <c r="HAQ96" s="169"/>
      <c r="HAR96" s="169"/>
      <c r="HAS96" s="169"/>
      <c r="HAT96" s="169"/>
      <c r="HAU96" s="169"/>
      <c r="HAV96" s="169"/>
      <c r="HAW96" s="169"/>
      <c r="HAX96" s="169"/>
      <c r="HAY96" s="169"/>
      <c r="HAZ96" s="169"/>
      <c r="HBA96" s="169"/>
      <c r="HBB96" s="169"/>
      <c r="HBC96" s="169"/>
      <c r="HBD96" s="169"/>
      <c r="HBE96" s="169"/>
      <c r="HBF96" s="169"/>
      <c r="HBG96" s="169"/>
      <c r="HBH96" s="169"/>
      <c r="HBI96" s="169"/>
      <c r="HBJ96" s="169"/>
      <c r="HBK96" s="169"/>
      <c r="HBL96" s="169"/>
      <c r="HBM96" s="169"/>
      <c r="HBN96" s="169"/>
      <c r="HBO96" s="169"/>
      <c r="HBP96" s="169"/>
      <c r="HBQ96" s="169"/>
      <c r="HBR96" s="169"/>
      <c r="HBS96" s="169"/>
      <c r="HBT96" s="169"/>
      <c r="HBU96" s="169"/>
      <c r="HBV96" s="169"/>
      <c r="HBW96" s="169"/>
      <c r="HBX96" s="169"/>
      <c r="HBY96" s="169"/>
      <c r="HBZ96" s="169"/>
      <c r="HCA96" s="169"/>
      <c r="HCB96" s="169"/>
      <c r="HCC96" s="169"/>
      <c r="HCD96" s="169"/>
      <c r="HCE96" s="169"/>
      <c r="HCF96" s="169"/>
      <c r="HCG96" s="169"/>
      <c r="HCH96" s="169"/>
      <c r="HCI96" s="169"/>
      <c r="HCJ96" s="169"/>
      <c r="HCK96" s="169"/>
      <c r="HCL96" s="169"/>
      <c r="HCM96" s="169"/>
      <c r="HCN96" s="169"/>
      <c r="HCO96" s="169"/>
      <c r="HCP96" s="169"/>
      <c r="HCQ96" s="169"/>
      <c r="HCR96" s="169"/>
      <c r="HCS96" s="169"/>
      <c r="HCT96" s="169"/>
      <c r="HCU96" s="169"/>
      <c r="HCV96" s="169"/>
      <c r="HCW96" s="169"/>
      <c r="HCX96" s="169"/>
      <c r="HCY96" s="169"/>
      <c r="HCZ96" s="169"/>
      <c r="HDA96" s="169"/>
      <c r="HDB96" s="169"/>
      <c r="HDC96" s="169"/>
      <c r="HDD96" s="169"/>
      <c r="HDE96" s="169"/>
      <c r="HDF96" s="169"/>
      <c r="HDG96" s="169"/>
      <c r="HDH96" s="169"/>
      <c r="HDI96" s="169"/>
      <c r="HDJ96" s="169"/>
      <c r="HDK96" s="169"/>
      <c r="HDL96" s="169"/>
      <c r="HDM96" s="169"/>
      <c r="HDN96" s="169"/>
      <c r="HDO96" s="169"/>
      <c r="HDP96" s="169"/>
      <c r="HDQ96" s="169"/>
      <c r="HDR96" s="169"/>
      <c r="HDS96" s="169"/>
      <c r="HDT96" s="169"/>
      <c r="HDU96" s="169"/>
      <c r="HDV96" s="169"/>
      <c r="HDW96" s="169"/>
      <c r="HDX96" s="169"/>
      <c r="HDY96" s="169"/>
      <c r="HDZ96" s="169"/>
      <c r="HEA96" s="169"/>
      <c r="HEB96" s="169"/>
      <c r="HEC96" s="169"/>
      <c r="HED96" s="169"/>
      <c r="HEE96" s="169"/>
      <c r="HEF96" s="169"/>
      <c r="HEG96" s="169"/>
      <c r="HEH96" s="169"/>
      <c r="HEI96" s="169"/>
      <c r="HEJ96" s="169"/>
      <c r="HEK96" s="169"/>
      <c r="HEL96" s="169"/>
      <c r="HEM96" s="169"/>
      <c r="HEN96" s="169"/>
      <c r="HEO96" s="169"/>
      <c r="HEP96" s="169"/>
      <c r="HEQ96" s="169"/>
      <c r="HER96" s="169"/>
      <c r="HES96" s="169"/>
      <c r="HET96" s="169"/>
      <c r="HEU96" s="169"/>
      <c r="HEV96" s="169"/>
      <c r="HEW96" s="169"/>
      <c r="HEX96" s="169"/>
      <c r="HEY96" s="169"/>
      <c r="HEZ96" s="169"/>
      <c r="HFA96" s="169"/>
      <c r="HFB96" s="169"/>
      <c r="HFC96" s="169"/>
      <c r="HFD96" s="169"/>
      <c r="HFE96" s="169"/>
      <c r="HFF96" s="169"/>
      <c r="HFG96" s="169"/>
      <c r="HFH96" s="169"/>
      <c r="HFI96" s="169"/>
      <c r="HFJ96" s="169"/>
      <c r="HFK96" s="169"/>
      <c r="HFL96" s="169"/>
      <c r="HFM96" s="169"/>
      <c r="HFN96" s="169"/>
      <c r="HFO96" s="169"/>
      <c r="HFP96" s="169"/>
      <c r="HFQ96" s="169"/>
      <c r="HFR96" s="169"/>
      <c r="HFS96" s="169"/>
      <c r="HFT96" s="169"/>
      <c r="HFU96" s="169"/>
      <c r="HFV96" s="169"/>
      <c r="HFW96" s="169"/>
      <c r="HFX96" s="169"/>
      <c r="HFY96" s="169"/>
      <c r="HFZ96" s="169"/>
      <c r="HGA96" s="169"/>
      <c r="HGB96" s="169"/>
      <c r="HGC96" s="169"/>
      <c r="HGD96" s="169"/>
      <c r="HGE96" s="169"/>
      <c r="HGF96" s="169"/>
      <c r="HGG96" s="169"/>
      <c r="HGH96" s="169"/>
      <c r="HGI96" s="169"/>
      <c r="HGJ96" s="169"/>
      <c r="HGK96" s="169"/>
      <c r="HGL96" s="169"/>
      <c r="HGM96" s="169"/>
      <c r="HGN96" s="169"/>
      <c r="HGO96" s="169"/>
      <c r="HGP96" s="169"/>
      <c r="HGQ96" s="169"/>
      <c r="HGR96" s="169"/>
      <c r="HGS96" s="169"/>
      <c r="HGT96" s="169"/>
      <c r="HGU96" s="169"/>
      <c r="HGV96" s="169"/>
      <c r="HGW96" s="169"/>
      <c r="HGX96" s="169"/>
      <c r="HGY96" s="169"/>
      <c r="HGZ96" s="169"/>
      <c r="HHA96" s="169"/>
      <c r="HHB96" s="169"/>
      <c r="HHC96" s="169"/>
      <c r="HHD96" s="169"/>
      <c r="HHE96" s="169"/>
      <c r="HHF96" s="169"/>
      <c r="HHG96" s="169"/>
      <c r="HHH96" s="169"/>
      <c r="HHI96" s="169"/>
      <c r="HHJ96" s="169"/>
      <c r="HHK96" s="169"/>
      <c r="HHL96" s="169"/>
      <c r="HHM96" s="169"/>
      <c r="HHN96" s="169"/>
      <c r="HHO96" s="169"/>
      <c r="HHP96" s="169"/>
      <c r="HHQ96" s="169"/>
      <c r="HHR96" s="169"/>
      <c r="HHS96" s="169"/>
      <c r="HHT96" s="169"/>
      <c r="HHU96" s="169"/>
      <c r="HHV96" s="169"/>
      <c r="HHW96" s="169"/>
      <c r="HHX96" s="169"/>
      <c r="HHY96" s="169"/>
      <c r="HHZ96" s="169"/>
      <c r="HIA96" s="169"/>
      <c r="HIB96" s="169"/>
      <c r="HIC96" s="169"/>
      <c r="HID96" s="169"/>
      <c r="HIE96" s="169"/>
      <c r="HIF96" s="169"/>
      <c r="HIG96" s="169"/>
      <c r="HIH96" s="169"/>
      <c r="HII96" s="169"/>
      <c r="HIJ96" s="169"/>
      <c r="HIK96" s="169"/>
      <c r="HIL96" s="169"/>
      <c r="HIM96" s="169"/>
      <c r="HIN96" s="169"/>
      <c r="HIO96" s="169"/>
      <c r="HIP96" s="169"/>
      <c r="HIQ96" s="169"/>
      <c r="HIR96" s="169"/>
      <c r="HIS96" s="169"/>
      <c r="HIT96" s="169"/>
      <c r="HIU96" s="169"/>
      <c r="HIV96" s="169"/>
      <c r="HIW96" s="169"/>
      <c r="HIX96" s="169"/>
      <c r="HIY96" s="169"/>
      <c r="HIZ96" s="169"/>
      <c r="HJA96" s="169"/>
      <c r="HJB96" s="169"/>
      <c r="HJC96" s="169"/>
      <c r="HJD96" s="169"/>
      <c r="HJE96" s="169"/>
      <c r="HJF96" s="169"/>
      <c r="HJG96" s="169"/>
      <c r="HJH96" s="169"/>
      <c r="HJI96" s="169"/>
      <c r="HJJ96" s="169"/>
      <c r="HJK96" s="169"/>
      <c r="HJL96" s="169"/>
      <c r="HJM96" s="169"/>
      <c r="HJN96" s="169"/>
      <c r="HJO96" s="169"/>
      <c r="HJP96" s="169"/>
      <c r="HJQ96" s="169"/>
      <c r="HJR96" s="169"/>
      <c r="HJS96" s="169"/>
      <c r="HJT96" s="169"/>
      <c r="HJU96" s="169"/>
      <c r="HJV96" s="169"/>
      <c r="HJW96" s="169"/>
      <c r="HJX96" s="169"/>
      <c r="HJY96" s="169"/>
      <c r="HJZ96" s="169"/>
      <c r="HKA96" s="169"/>
      <c r="HKB96" s="169"/>
      <c r="HKC96" s="169"/>
      <c r="HKD96" s="169"/>
      <c r="HKE96" s="169"/>
      <c r="HKF96" s="169"/>
      <c r="HKG96" s="169"/>
      <c r="HKH96" s="169"/>
      <c r="HKI96" s="169"/>
      <c r="HKJ96" s="169"/>
      <c r="HKK96" s="169"/>
      <c r="HKL96" s="169"/>
      <c r="HKM96" s="169"/>
      <c r="HKN96" s="169"/>
      <c r="HKO96" s="169"/>
      <c r="HKP96" s="169"/>
      <c r="HKQ96" s="169"/>
      <c r="HKR96" s="169"/>
      <c r="HKS96" s="169"/>
      <c r="HKT96" s="169"/>
      <c r="HKU96" s="169"/>
      <c r="HKV96" s="169"/>
      <c r="HKW96" s="169"/>
      <c r="HKX96" s="169"/>
      <c r="HKY96" s="169"/>
      <c r="HKZ96" s="169"/>
      <c r="HLA96" s="169"/>
      <c r="HLB96" s="169"/>
      <c r="HLC96" s="169"/>
      <c r="HLD96" s="169"/>
      <c r="HLE96" s="169"/>
      <c r="HLF96" s="169"/>
      <c r="HLG96" s="169"/>
      <c r="HLH96" s="169"/>
      <c r="HLI96" s="169"/>
      <c r="HLJ96" s="169"/>
      <c r="HLK96" s="169"/>
      <c r="HLL96" s="169"/>
      <c r="HLM96" s="169"/>
      <c r="HLN96" s="169"/>
      <c r="HLO96" s="169"/>
      <c r="HLP96" s="169"/>
      <c r="HLQ96" s="169"/>
      <c r="HLR96" s="169"/>
      <c r="HLS96" s="169"/>
      <c r="HLT96" s="169"/>
      <c r="HLU96" s="169"/>
      <c r="HLV96" s="169"/>
      <c r="HLW96" s="169"/>
      <c r="HLX96" s="169"/>
      <c r="HLY96" s="169"/>
      <c r="HLZ96" s="169"/>
      <c r="HMA96" s="169"/>
      <c r="HMB96" s="169"/>
      <c r="HMC96" s="169"/>
      <c r="HMD96" s="169"/>
      <c r="HME96" s="169"/>
      <c r="HMF96" s="169"/>
      <c r="HMG96" s="169"/>
      <c r="HMH96" s="169"/>
      <c r="HMI96" s="169"/>
      <c r="HMJ96" s="169"/>
      <c r="HMK96" s="169"/>
      <c r="HML96" s="169"/>
      <c r="HMM96" s="169"/>
      <c r="HMN96" s="169"/>
      <c r="HMO96" s="169"/>
      <c r="HMP96" s="169"/>
      <c r="HMQ96" s="169"/>
      <c r="HMR96" s="169"/>
      <c r="HMS96" s="169"/>
      <c r="HMT96" s="169"/>
      <c r="HMU96" s="169"/>
      <c r="HMV96" s="169"/>
      <c r="HMW96" s="169"/>
      <c r="HMX96" s="169"/>
      <c r="HMY96" s="169"/>
      <c r="HMZ96" s="169"/>
      <c r="HNA96" s="169"/>
      <c r="HNB96" s="169"/>
      <c r="HNC96" s="169"/>
      <c r="HND96" s="169"/>
      <c r="HNE96" s="169"/>
      <c r="HNF96" s="169"/>
      <c r="HNG96" s="169"/>
      <c r="HNH96" s="169"/>
      <c r="HNI96" s="169"/>
      <c r="HNJ96" s="169"/>
      <c r="HNK96" s="169"/>
      <c r="HNL96" s="169"/>
      <c r="HNM96" s="169"/>
      <c r="HNN96" s="169"/>
      <c r="HNO96" s="169"/>
      <c r="HNP96" s="169"/>
      <c r="HNQ96" s="169"/>
      <c r="HNR96" s="169"/>
      <c r="HNS96" s="169"/>
      <c r="HNT96" s="169"/>
      <c r="HNU96" s="169"/>
      <c r="HNV96" s="169"/>
      <c r="HNW96" s="169"/>
      <c r="HNX96" s="169"/>
      <c r="HNY96" s="169"/>
      <c r="HNZ96" s="169"/>
      <c r="HOA96" s="169"/>
      <c r="HOB96" s="169"/>
      <c r="HOC96" s="169"/>
      <c r="HOD96" s="169"/>
      <c r="HOE96" s="169"/>
      <c r="HOF96" s="169"/>
      <c r="HOG96" s="169"/>
      <c r="HOH96" s="169"/>
      <c r="HOI96" s="169"/>
      <c r="HOJ96" s="169"/>
      <c r="HOK96" s="169"/>
      <c r="HOL96" s="169"/>
      <c r="HOM96" s="169"/>
      <c r="HON96" s="169"/>
      <c r="HOO96" s="169"/>
      <c r="HOP96" s="169"/>
      <c r="HOQ96" s="169"/>
      <c r="HOR96" s="169"/>
      <c r="HOS96" s="169"/>
      <c r="HOT96" s="169"/>
      <c r="HOU96" s="169"/>
      <c r="HOV96" s="169"/>
      <c r="HOW96" s="169"/>
      <c r="HOX96" s="169"/>
      <c r="HOY96" s="169"/>
      <c r="HOZ96" s="169"/>
      <c r="HPA96" s="169"/>
      <c r="HPB96" s="169"/>
      <c r="HPC96" s="169"/>
      <c r="HPD96" s="169"/>
      <c r="HPE96" s="169"/>
      <c r="HPF96" s="169"/>
      <c r="HPG96" s="169"/>
      <c r="HPH96" s="169"/>
      <c r="HPI96" s="169"/>
      <c r="HPJ96" s="169"/>
      <c r="HPK96" s="169"/>
      <c r="HPL96" s="169"/>
      <c r="HPM96" s="169"/>
      <c r="HPN96" s="169"/>
      <c r="HPO96" s="169"/>
      <c r="HPP96" s="169"/>
      <c r="HPQ96" s="169"/>
      <c r="HPR96" s="169"/>
      <c r="HPS96" s="169"/>
      <c r="HPT96" s="169"/>
      <c r="HPU96" s="169"/>
      <c r="HPV96" s="169"/>
      <c r="HPW96" s="169"/>
      <c r="HPX96" s="169"/>
      <c r="HPY96" s="169"/>
      <c r="HPZ96" s="169"/>
      <c r="HQA96" s="169"/>
      <c r="HQB96" s="169"/>
      <c r="HQC96" s="169"/>
      <c r="HQD96" s="169"/>
      <c r="HQE96" s="169"/>
      <c r="HQF96" s="169"/>
      <c r="HQG96" s="169"/>
      <c r="HQH96" s="169"/>
      <c r="HQI96" s="169"/>
      <c r="HQJ96" s="169"/>
      <c r="HQK96" s="169"/>
      <c r="HQL96" s="169"/>
      <c r="HQM96" s="169"/>
      <c r="HQN96" s="169"/>
      <c r="HQO96" s="169"/>
      <c r="HQP96" s="169"/>
      <c r="HQQ96" s="169"/>
      <c r="HQR96" s="169"/>
      <c r="HQS96" s="169"/>
      <c r="HQT96" s="169"/>
      <c r="HQU96" s="169"/>
      <c r="HQV96" s="169"/>
      <c r="HQW96" s="169"/>
      <c r="HQX96" s="169"/>
      <c r="HQY96" s="169"/>
      <c r="HQZ96" s="169"/>
      <c r="HRA96" s="169"/>
      <c r="HRB96" s="169"/>
      <c r="HRC96" s="169"/>
      <c r="HRD96" s="169"/>
      <c r="HRE96" s="169"/>
      <c r="HRF96" s="169"/>
      <c r="HRG96" s="169"/>
      <c r="HRH96" s="169"/>
      <c r="HRI96" s="169"/>
      <c r="HRJ96" s="169"/>
      <c r="HRK96" s="169"/>
      <c r="HRL96" s="169"/>
      <c r="HRM96" s="169"/>
      <c r="HRN96" s="169"/>
      <c r="HRO96" s="169"/>
      <c r="HRP96" s="169"/>
      <c r="HRQ96" s="169"/>
      <c r="HRR96" s="169"/>
      <c r="HRS96" s="169"/>
      <c r="HRT96" s="169"/>
      <c r="HRU96" s="169"/>
      <c r="HRV96" s="169"/>
      <c r="HRW96" s="169"/>
      <c r="HRX96" s="169"/>
      <c r="HRY96" s="169"/>
      <c r="HRZ96" s="169"/>
      <c r="HSA96" s="169"/>
      <c r="HSB96" s="169"/>
      <c r="HSC96" s="169"/>
      <c r="HSD96" s="169"/>
      <c r="HSE96" s="169"/>
      <c r="HSF96" s="169"/>
      <c r="HSG96" s="169"/>
      <c r="HSH96" s="169"/>
      <c r="HSI96" s="169"/>
      <c r="HSJ96" s="169"/>
      <c r="HSK96" s="169"/>
      <c r="HSL96" s="169"/>
      <c r="HSM96" s="169"/>
      <c r="HSN96" s="169"/>
      <c r="HSO96" s="169"/>
      <c r="HSP96" s="169"/>
      <c r="HSQ96" s="169"/>
      <c r="HSR96" s="169"/>
      <c r="HSS96" s="169"/>
      <c r="HST96" s="169"/>
      <c r="HSU96" s="169"/>
      <c r="HSV96" s="169"/>
      <c r="HSW96" s="169"/>
      <c r="HSX96" s="169"/>
      <c r="HSY96" s="169"/>
      <c r="HSZ96" s="169"/>
      <c r="HTA96" s="169"/>
      <c r="HTB96" s="169"/>
      <c r="HTC96" s="169"/>
      <c r="HTD96" s="169"/>
      <c r="HTE96" s="169"/>
      <c r="HTF96" s="169"/>
      <c r="HTG96" s="169"/>
      <c r="HTH96" s="169"/>
      <c r="HTI96" s="169"/>
      <c r="HTJ96" s="169"/>
      <c r="HTK96" s="169"/>
      <c r="HTL96" s="169"/>
      <c r="HTM96" s="169"/>
      <c r="HTN96" s="169"/>
      <c r="HTO96" s="169"/>
      <c r="HTP96" s="169"/>
      <c r="HTQ96" s="169"/>
      <c r="HTR96" s="169"/>
      <c r="HTS96" s="169"/>
      <c r="HTT96" s="169"/>
      <c r="HTU96" s="169"/>
      <c r="HTV96" s="169"/>
      <c r="HTW96" s="169"/>
      <c r="HTX96" s="169"/>
      <c r="HTY96" s="169"/>
      <c r="HTZ96" s="169"/>
      <c r="HUA96" s="169"/>
      <c r="HUB96" s="169"/>
      <c r="HUC96" s="169"/>
      <c r="HUD96" s="169"/>
      <c r="HUE96" s="169"/>
      <c r="HUF96" s="169"/>
      <c r="HUG96" s="169"/>
      <c r="HUH96" s="169"/>
      <c r="HUI96" s="169"/>
      <c r="HUJ96" s="169"/>
      <c r="HUK96" s="169"/>
      <c r="HUL96" s="169"/>
      <c r="HUM96" s="169"/>
      <c r="HUN96" s="169"/>
      <c r="HUO96" s="169"/>
      <c r="HUP96" s="169"/>
      <c r="HUQ96" s="169"/>
      <c r="HUR96" s="169"/>
      <c r="HUS96" s="169"/>
      <c r="HUT96" s="169"/>
      <c r="HUU96" s="169"/>
      <c r="HUV96" s="169"/>
      <c r="HUW96" s="169"/>
      <c r="HUX96" s="169"/>
      <c r="HUY96" s="169"/>
      <c r="HUZ96" s="169"/>
      <c r="HVA96" s="169"/>
      <c r="HVB96" s="169"/>
      <c r="HVC96" s="169"/>
      <c r="HVD96" s="169"/>
      <c r="HVE96" s="169"/>
      <c r="HVF96" s="169"/>
      <c r="HVG96" s="169"/>
      <c r="HVH96" s="169"/>
      <c r="HVI96" s="169"/>
      <c r="HVJ96" s="169"/>
      <c r="HVK96" s="169"/>
      <c r="HVL96" s="169"/>
      <c r="HVM96" s="169"/>
      <c r="HVN96" s="169"/>
      <c r="HVO96" s="169"/>
      <c r="HVP96" s="169"/>
      <c r="HVQ96" s="169"/>
      <c r="HVR96" s="169"/>
      <c r="HVS96" s="169"/>
      <c r="HVT96" s="169"/>
      <c r="HVU96" s="169"/>
      <c r="HVV96" s="169"/>
      <c r="HVW96" s="169"/>
      <c r="HVX96" s="169"/>
      <c r="HVY96" s="169"/>
      <c r="HVZ96" s="169"/>
      <c r="HWA96" s="169"/>
      <c r="HWB96" s="169"/>
      <c r="HWC96" s="169"/>
      <c r="HWD96" s="169"/>
      <c r="HWE96" s="169"/>
      <c r="HWF96" s="169"/>
      <c r="HWG96" s="169"/>
      <c r="HWH96" s="169"/>
      <c r="HWI96" s="169"/>
      <c r="HWJ96" s="169"/>
      <c r="HWK96" s="169"/>
      <c r="HWL96" s="169"/>
      <c r="HWM96" s="169"/>
      <c r="HWN96" s="169"/>
      <c r="HWO96" s="169"/>
      <c r="HWP96" s="169"/>
      <c r="HWQ96" s="169"/>
      <c r="HWR96" s="169"/>
      <c r="HWS96" s="169"/>
      <c r="HWT96" s="169"/>
      <c r="HWU96" s="169"/>
      <c r="HWV96" s="169"/>
      <c r="HWW96" s="169"/>
      <c r="HWX96" s="169"/>
      <c r="HWY96" s="169"/>
      <c r="HWZ96" s="169"/>
      <c r="HXA96" s="169"/>
      <c r="HXB96" s="169"/>
      <c r="HXC96" s="169"/>
      <c r="HXD96" s="169"/>
      <c r="HXE96" s="169"/>
      <c r="HXF96" s="169"/>
      <c r="HXG96" s="169"/>
      <c r="HXH96" s="169"/>
      <c r="HXI96" s="169"/>
      <c r="HXJ96" s="169"/>
      <c r="HXK96" s="169"/>
      <c r="HXL96" s="169"/>
      <c r="HXM96" s="169"/>
      <c r="HXN96" s="169"/>
      <c r="HXO96" s="169"/>
      <c r="HXP96" s="169"/>
      <c r="HXQ96" s="169"/>
      <c r="HXR96" s="169"/>
      <c r="HXS96" s="169"/>
      <c r="HXT96" s="169"/>
      <c r="HXU96" s="169"/>
      <c r="HXV96" s="169"/>
      <c r="HXW96" s="169"/>
      <c r="HXX96" s="169"/>
      <c r="HXY96" s="169"/>
      <c r="HXZ96" s="169"/>
      <c r="HYA96" s="169"/>
      <c r="HYB96" s="169"/>
      <c r="HYC96" s="169"/>
      <c r="HYD96" s="169"/>
      <c r="HYE96" s="169"/>
      <c r="HYF96" s="169"/>
      <c r="HYG96" s="169"/>
      <c r="HYH96" s="169"/>
      <c r="HYI96" s="169"/>
      <c r="HYJ96" s="169"/>
      <c r="HYK96" s="169"/>
      <c r="HYL96" s="169"/>
      <c r="HYM96" s="169"/>
      <c r="HYN96" s="169"/>
      <c r="HYO96" s="169"/>
      <c r="HYP96" s="169"/>
      <c r="HYQ96" s="169"/>
      <c r="HYR96" s="169"/>
      <c r="HYS96" s="169"/>
      <c r="HYT96" s="169"/>
      <c r="HYU96" s="169"/>
      <c r="HYV96" s="169"/>
      <c r="HYW96" s="169"/>
      <c r="HYX96" s="169"/>
      <c r="HYY96" s="169"/>
      <c r="HYZ96" s="169"/>
      <c r="HZA96" s="169"/>
      <c r="HZB96" s="169"/>
      <c r="HZC96" s="169"/>
      <c r="HZD96" s="169"/>
      <c r="HZE96" s="169"/>
      <c r="HZF96" s="169"/>
      <c r="HZG96" s="169"/>
      <c r="HZH96" s="169"/>
      <c r="HZI96" s="169"/>
      <c r="HZJ96" s="169"/>
      <c r="HZK96" s="169"/>
      <c r="HZL96" s="169"/>
      <c r="HZM96" s="169"/>
      <c r="HZN96" s="169"/>
      <c r="HZO96" s="169"/>
      <c r="HZP96" s="169"/>
      <c r="HZQ96" s="169"/>
      <c r="HZR96" s="169"/>
      <c r="HZS96" s="169"/>
      <c r="HZT96" s="169"/>
      <c r="HZU96" s="169"/>
      <c r="HZV96" s="169"/>
      <c r="HZW96" s="169"/>
      <c r="HZX96" s="169"/>
      <c r="HZY96" s="169"/>
      <c r="HZZ96" s="169"/>
      <c r="IAA96" s="169"/>
      <c r="IAB96" s="169"/>
      <c r="IAC96" s="169"/>
      <c r="IAD96" s="169"/>
      <c r="IAE96" s="169"/>
      <c r="IAF96" s="169"/>
      <c r="IAG96" s="169"/>
      <c r="IAH96" s="169"/>
      <c r="IAI96" s="169"/>
      <c r="IAJ96" s="169"/>
      <c r="IAK96" s="169"/>
      <c r="IAL96" s="169"/>
      <c r="IAM96" s="169"/>
      <c r="IAN96" s="169"/>
      <c r="IAO96" s="169"/>
      <c r="IAP96" s="169"/>
      <c r="IAQ96" s="169"/>
      <c r="IAR96" s="169"/>
      <c r="IAS96" s="169"/>
      <c r="IAT96" s="169"/>
      <c r="IAU96" s="169"/>
      <c r="IAV96" s="169"/>
      <c r="IAW96" s="169"/>
      <c r="IAX96" s="169"/>
      <c r="IAY96" s="169"/>
      <c r="IAZ96" s="169"/>
      <c r="IBA96" s="169"/>
      <c r="IBB96" s="169"/>
      <c r="IBC96" s="169"/>
      <c r="IBD96" s="169"/>
      <c r="IBE96" s="169"/>
      <c r="IBF96" s="169"/>
      <c r="IBG96" s="169"/>
      <c r="IBH96" s="169"/>
      <c r="IBI96" s="169"/>
      <c r="IBJ96" s="169"/>
      <c r="IBK96" s="169"/>
      <c r="IBL96" s="169"/>
      <c r="IBM96" s="169"/>
      <c r="IBN96" s="169"/>
      <c r="IBO96" s="169"/>
      <c r="IBP96" s="169"/>
      <c r="IBQ96" s="169"/>
      <c r="IBR96" s="169"/>
      <c r="IBS96" s="169"/>
      <c r="IBT96" s="169"/>
      <c r="IBU96" s="169"/>
      <c r="IBV96" s="169"/>
      <c r="IBW96" s="169"/>
      <c r="IBX96" s="169"/>
      <c r="IBY96" s="169"/>
      <c r="IBZ96" s="169"/>
      <c r="ICA96" s="169"/>
      <c r="ICB96" s="169"/>
      <c r="ICC96" s="169"/>
      <c r="ICD96" s="169"/>
      <c r="ICE96" s="169"/>
      <c r="ICF96" s="169"/>
      <c r="ICG96" s="169"/>
      <c r="ICH96" s="169"/>
      <c r="ICI96" s="169"/>
      <c r="ICJ96" s="169"/>
      <c r="ICK96" s="169"/>
      <c r="ICL96" s="169"/>
      <c r="ICM96" s="169"/>
      <c r="ICN96" s="169"/>
      <c r="ICO96" s="169"/>
      <c r="ICP96" s="169"/>
      <c r="ICQ96" s="169"/>
      <c r="ICR96" s="169"/>
      <c r="ICS96" s="169"/>
      <c r="ICT96" s="169"/>
      <c r="ICU96" s="169"/>
      <c r="ICV96" s="169"/>
      <c r="ICW96" s="169"/>
      <c r="ICX96" s="169"/>
      <c r="ICY96" s="169"/>
      <c r="ICZ96" s="169"/>
      <c r="IDA96" s="169"/>
      <c r="IDB96" s="169"/>
      <c r="IDC96" s="169"/>
      <c r="IDD96" s="169"/>
      <c r="IDE96" s="169"/>
      <c r="IDF96" s="169"/>
      <c r="IDG96" s="169"/>
      <c r="IDH96" s="169"/>
      <c r="IDI96" s="169"/>
      <c r="IDJ96" s="169"/>
      <c r="IDK96" s="169"/>
      <c r="IDL96" s="169"/>
      <c r="IDM96" s="169"/>
      <c r="IDN96" s="169"/>
      <c r="IDO96" s="169"/>
      <c r="IDP96" s="169"/>
      <c r="IDQ96" s="169"/>
      <c r="IDR96" s="169"/>
      <c r="IDS96" s="169"/>
      <c r="IDT96" s="169"/>
      <c r="IDU96" s="169"/>
      <c r="IDV96" s="169"/>
      <c r="IDW96" s="169"/>
      <c r="IDX96" s="169"/>
      <c r="IDY96" s="169"/>
      <c r="IDZ96" s="169"/>
      <c r="IEA96" s="169"/>
      <c r="IEB96" s="169"/>
      <c r="IEC96" s="169"/>
      <c r="IED96" s="169"/>
      <c r="IEE96" s="169"/>
      <c r="IEF96" s="169"/>
      <c r="IEG96" s="169"/>
      <c r="IEH96" s="169"/>
      <c r="IEI96" s="169"/>
      <c r="IEJ96" s="169"/>
      <c r="IEK96" s="169"/>
      <c r="IEL96" s="169"/>
      <c r="IEM96" s="169"/>
      <c r="IEN96" s="169"/>
      <c r="IEO96" s="169"/>
      <c r="IEP96" s="169"/>
      <c r="IEQ96" s="169"/>
      <c r="IER96" s="169"/>
      <c r="IES96" s="169"/>
      <c r="IET96" s="169"/>
      <c r="IEU96" s="169"/>
      <c r="IEV96" s="169"/>
      <c r="IEW96" s="169"/>
      <c r="IEX96" s="169"/>
      <c r="IEY96" s="169"/>
      <c r="IEZ96" s="169"/>
      <c r="IFA96" s="169"/>
      <c r="IFB96" s="169"/>
      <c r="IFC96" s="169"/>
      <c r="IFD96" s="169"/>
      <c r="IFE96" s="169"/>
      <c r="IFF96" s="169"/>
      <c r="IFG96" s="169"/>
      <c r="IFH96" s="169"/>
      <c r="IFI96" s="169"/>
      <c r="IFJ96" s="169"/>
      <c r="IFK96" s="169"/>
      <c r="IFL96" s="169"/>
      <c r="IFM96" s="169"/>
      <c r="IFN96" s="169"/>
      <c r="IFO96" s="169"/>
      <c r="IFP96" s="169"/>
      <c r="IFQ96" s="169"/>
      <c r="IFR96" s="169"/>
      <c r="IFS96" s="169"/>
      <c r="IFT96" s="169"/>
      <c r="IFU96" s="169"/>
      <c r="IFV96" s="169"/>
      <c r="IFW96" s="169"/>
      <c r="IFX96" s="169"/>
      <c r="IFY96" s="169"/>
      <c r="IFZ96" s="169"/>
      <c r="IGA96" s="169"/>
      <c r="IGB96" s="169"/>
      <c r="IGC96" s="169"/>
      <c r="IGD96" s="169"/>
      <c r="IGE96" s="169"/>
      <c r="IGF96" s="169"/>
      <c r="IGG96" s="169"/>
      <c r="IGH96" s="169"/>
      <c r="IGI96" s="169"/>
      <c r="IGJ96" s="169"/>
      <c r="IGK96" s="169"/>
      <c r="IGL96" s="169"/>
      <c r="IGM96" s="169"/>
      <c r="IGN96" s="169"/>
      <c r="IGO96" s="169"/>
      <c r="IGP96" s="169"/>
      <c r="IGQ96" s="169"/>
      <c r="IGR96" s="169"/>
      <c r="IGS96" s="169"/>
      <c r="IGT96" s="169"/>
      <c r="IGU96" s="169"/>
      <c r="IGV96" s="169"/>
      <c r="IGW96" s="169"/>
      <c r="IGX96" s="169"/>
      <c r="IGY96" s="169"/>
      <c r="IGZ96" s="169"/>
      <c r="IHA96" s="169"/>
      <c r="IHB96" s="169"/>
      <c r="IHC96" s="169"/>
      <c r="IHD96" s="169"/>
      <c r="IHE96" s="169"/>
      <c r="IHF96" s="169"/>
      <c r="IHG96" s="169"/>
      <c r="IHH96" s="169"/>
      <c r="IHI96" s="169"/>
      <c r="IHJ96" s="169"/>
      <c r="IHK96" s="169"/>
      <c r="IHL96" s="169"/>
      <c r="IHM96" s="169"/>
      <c r="IHN96" s="169"/>
      <c r="IHO96" s="169"/>
      <c r="IHP96" s="169"/>
      <c r="IHQ96" s="169"/>
      <c r="IHR96" s="169"/>
      <c r="IHS96" s="169"/>
      <c r="IHT96" s="169"/>
      <c r="IHU96" s="169"/>
      <c r="IHV96" s="169"/>
      <c r="IHW96" s="169"/>
      <c r="IHX96" s="169"/>
      <c r="IHY96" s="169"/>
      <c r="IHZ96" s="169"/>
      <c r="IIA96" s="169"/>
      <c r="IIB96" s="169"/>
      <c r="IIC96" s="169"/>
      <c r="IID96" s="169"/>
      <c r="IIE96" s="169"/>
      <c r="IIF96" s="169"/>
      <c r="IIG96" s="169"/>
      <c r="IIH96" s="169"/>
      <c r="III96" s="169"/>
      <c r="IIJ96" s="169"/>
      <c r="IIK96" s="169"/>
      <c r="IIL96" s="169"/>
      <c r="IIM96" s="169"/>
      <c r="IIN96" s="169"/>
      <c r="IIO96" s="169"/>
      <c r="IIP96" s="169"/>
      <c r="IIQ96" s="169"/>
      <c r="IIR96" s="169"/>
      <c r="IIS96" s="169"/>
      <c r="IIT96" s="169"/>
      <c r="IIU96" s="169"/>
      <c r="IIV96" s="169"/>
      <c r="IIW96" s="169"/>
      <c r="IIX96" s="169"/>
      <c r="IIY96" s="169"/>
      <c r="IIZ96" s="169"/>
      <c r="IJA96" s="169"/>
      <c r="IJB96" s="169"/>
      <c r="IJC96" s="169"/>
      <c r="IJD96" s="169"/>
      <c r="IJE96" s="169"/>
      <c r="IJF96" s="169"/>
      <c r="IJG96" s="169"/>
      <c r="IJH96" s="169"/>
      <c r="IJI96" s="169"/>
      <c r="IJJ96" s="169"/>
      <c r="IJK96" s="169"/>
      <c r="IJL96" s="169"/>
      <c r="IJM96" s="169"/>
      <c r="IJN96" s="169"/>
      <c r="IJO96" s="169"/>
      <c r="IJP96" s="169"/>
      <c r="IJQ96" s="169"/>
      <c r="IJR96" s="169"/>
      <c r="IJS96" s="169"/>
      <c r="IJT96" s="169"/>
      <c r="IJU96" s="169"/>
      <c r="IJV96" s="169"/>
      <c r="IJW96" s="169"/>
      <c r="IJX96" s="169"/>
      <c r="IJY96" s="169"/>
      <c r="IJZ96" s="169"/>
      <c r="IKA96" s="169"/>
      <c r="IKB96" s="169"/>
      <c r="IKC96" s="169"/>
      <c r="IKD96" s="169"/>
      <c r="IKE96" s="169"/>
      <c r="IKF96" s="169"/>
      <c r="IKG96" s="169"/>
      <c r="IKH96" s="169"/>
      <c r="IKI96" s="169"/>
      <c r="IKJ96" s="169"/>
      <c r="IKK96" s="169"/>
      <c r="IKL96" s="169"/>
      <c r="IKM96" s="169"/>
      <c r="IKN96" s="169"/>
      <c r="IKO96" s="169"/>
      <c r="IKP96" s="169"/>
      <c r="IKQ96" s="169"/>
      <c r="IKR96" s="169"/>
      <c r="IKS96" s="169"/>
      <c r="IKT96" s="169"/>
      <c r="IKU96" s="169"/>
      <c r="IKV96" s="169"/>
      <c r="IKW96" s="169"/>
      <c r="IKX96" s="169"/>
      <c r="IKY96" s="169"/>
      <c r="IKZ96" s="169"/>
      <c r="ILA96" s="169"/>
      <c r="ILB96" s="169"/>
      <c r="ILC96" s="169"/>
      <c r="ILD96" s="169"/>
      <c r="ILE96" s="169"/>
      <c r="ILF96" s="169"/>
      <c r="ILG96" s="169"/>
      <c r="ILH96" s="169"/>
      <c r="ILI96" s="169"/>
      <c r="ILJ96" s="169"/>
      <c r="ILK96" s="169"/>
      <c r="ILL96" s="169"/>
      <c r="ILM96" s="169"/>
      <c r="ILN96" s="169"/>
      <c r="ILO96" s="169"/>
      <c r="ILP96" s="169"/>
      <c r="ILQ96" s="169"/>
      <c r="ILR96" s="169"/>
      <c r="ILS96" s="169"/>
      <c r="ILT96" s="169"/>
      <c r="ILU96" s="169"/>
      <c r="ILV96" s="169"/>
      <c r="ILW96" s="169"/>
      <c r="ILX96" s="169"/>
      <c r="ILY96" s="169"/>
      <c r="ILZ96" s="169"/>
      <c r="IMA96" s="169"/>
      <c r="IMB96" s="169"/>
      <c r="IMC96" s="169"/>
      <c r="IMD96" s="169"/>
      <c r="IME96" s="169"/>
      <c r="IMF96" s="169"/>
      <c r="IMG96" s="169"/>
      <c r="IMH96" s="169"/>
      <c r="IMI96" s="169"/>
      <c r="IMJ96" s="169"/>
      <c r="IMK96" s="169"/>
      <c r="IML96" s="169"/>
      <c r="IMM96" s="169"/>
      <c r="IMN96" s="169"/>
      <c r="IMO96" s="169"/>
      <c r="IMP96" s="169"/>
      <c r="IMQ96" s="169"/>
      <c r="IMR96" s="169"/>
      <c r="IMS96" s="169"/>
      <c r="IMT96" s="169"/>
      <c r="IMU96" s="169"/>
      <c r="IMV96" s="169"/>
      <c r="IMW96" s="169"/>
      <c r="IMX96" s="169"/>
      <c r="IMY96" s="169"/>
      <c r="IMZ96" s="169"/>
      <c r="INA96" s="169"/>
      <c r="INB96" s="169"/>
      <c r="INC96" s="169"/>
      <c r="IND96" s="169"/>
      <c r="INE96" s="169"/>
      <c r="INF96" s="169"/>
      <c r="ING96" s="169"/>
      <c r="INH96" s="169"/>
      <c r="INI96" s="169"/>
      <c r="INJ96" s="169"/>
      <c r="INK96" s="169"/>
      <c r="INL96" s="169"/>
      <c r="INM96" s="169"/>
      <c r="INN96" s="169"/>
      <c r="INO96" s="169"/>
      <c r="INP96" s="169"/>
      <c r="INQ96" s="169"/>
      <c r="INR96" s="169"/>
      <c r="INS96" s="169"/>
      <c r="INT96" s="169"/>
      <c r="INU96" s="169"/>
      <c r="INV96" s="169"/>
      <c r="INW96" s="169"/>
      <c r="INX96" s="169"/>
      <c r="INY96" s="169"/>
      <c r="INZ96" s="169"/>
      <c r="IOA96" s="169"/>
      <c r="IOB96" s="169"/>
      <c r="IOC96" s="169"/>
      <c r="IOD96" s="169"/>
      <c r="IOE96" s="169"/>
      <c r="IOF96" s="169"/>
      <c r="IOG96" s="169"/>
      <c r="IOH96" s="169"/>
      <c r="IOI96" s="169"/>
      <c r="IOJ96" s="169"/>
      <c r="IOK96" s="169"/>
      <c r="IOL96" s="169"/>
      <c r="IOM96" s="169"/>
      <c r="ION96" s="169"/>
      <c r="IOO96" s="169"/>
      <c r="IOP96" s="169"/>
      <c r="IOQ96" s="169"/>
      <c r="IOR96" s="169"/>
      <c r="IOS96" s="169"/>
      <c r="IOT96" s="169"/>
      <c r="IOU96" s="169"/>
      <c r="IOV96" s="169"/>
      <c r="IOW96" s="169"/>
      <c r="IOX96" s="169"/>
      <c r="IOY96" s="169"/>
      <c r="IOZ96" s="169"/>
      <c r="IPA96" s="169"/>
      <c r="IPB96" s="169"/>
      <c r="IPC96" s="169"/>
      <c r="IPD96" s="169"/>
      <c r="IPE96" s="169"/>
      <c r="IPF96" s="169"/>
      <c r="IPG96" s="169"/>
      <c r="IPH96" s="169"/>
      <c r="IPI96" s="169"/>
      <c r="IPJ96" s="169"/>
      <c r="IPK96" s="169"/>
      <c r="IPL96" s="169"/>
      <c r="IPM96" s="169"/>
      <c r="IPN96" s="169"/>
      <c r="IPO96" s="169"/>
      <c r="IPP96" s="169"/>
      <c r="IPQ96" s="169"/>
      <c r="IPR96" s="169"/>
      <c r="IPS96" s="169"/>
      <c r="IPT96" s="169"/>
      <c r="IPU96" s="169"/>
      <c r="IPV96" s="169"/>
      <c r="IPW96" s="169"/>
      <c r="IPX96" s="169"/>
      <c r="IPY96" s="169"/>
      <c r="IPZ96" s="169"/>
      <c r="IQA96" s="169"/>
      <c r="IQB96" s="169"/>
      <c r="IQC96" s="169"/>
      <c r="IQD96" s="169"/>
      <c r="IQE96" s="169"/>
      <c r="IQF96" s="169"/>
      <c r="IQG96" s="169"/>
      <c r="IQH96" s="169"/>
      <c r="IQI96" s="169"/>
      <c r="IQJ96" s="169"/>
      <c r="IQK96" s="169"/>
      <c r="IQL96" s="169"/>
      <c r="IQM96" s="169"/>
      <c r="IQN96" s="169"/>
      <c r="IQO96" s="169"/>
      <c r="IQP96" s="169"/>
      <c r="IQQ96" s="169"/>
      <c r="IQR96" s="169"/>
      <c r="IQS96" s="169"/>
      <c r="IQT96" s="169"/>
      <c r="IQU96" s="169"/>
      <c r="IQV96" s="169"/>
      <c r="IQW96" s="169"/>
      <c r="IQX96" s="169"/>
      <c r="IQY96" s="169"/>
      <c r="IQZ96" s="169"/>
      <c r="IRA96" s="169"/>
      <c r="IRB96" s="169"/>
      <c r="IRC96" s="169"/>
      <c r="IRD96" s="169"/>
      <c r="IRE96" s="169"/>
      <c r="IRF96" s="169"/>
      <c r="IRG96" s="169"/>
      <c r="IRH96" s="169"/>
      <c r="IRI96" s="169"/>
      <c r="IRJ96" s="169"/>
      <c r="IRK96" s="169"/>
      <c r="IRL96" s="169"/>
      <c r="IRM96" s="169"/>
      <c r="IRN96" s="169"/>
      <c r="IRO96" s="169"/>
      <c r="IRP96" s="169"/>
      <c r="IRQ96" s="169"/>
      <c r="IRR96" s="169"/>
      <c r="IRS96" s="169"/>
      <c r="IRT96" s="169"/>
      <c r="IRU96" s="169"/>
      <c r="IRV96" s="169"/>
      <c r="IRW96" s="169"/>
      <c r="IRX96" s="169"/>
      <c r="IRY96" s="169"/>
      <c r="IRZ96" s="169"/>
      <c r="ISA96" s="169"/>
      <c r="ISB96" s="169"/>
      <c r="ISC96" s="169"/>
      <c r="ISD96" s="169"/>
      <c r="ISE96" s="169"/>
      <c r="ISF96" s="169"/>
      <c r="ISG96" s="169"/>
      <c r="ISH96" s="169"/>
      <c r="ISI96" s="169"/>
      <c r="ISJ96" s="169"/>
      <c r="ISK96" s="169"/>
      <c r="ISL96" s="169"/>
      <c r="ISM96" s="169"/>
      <c r="ISN96" s="169"/>
      <c r="ISO96" s="169"/>
      <c r="ISP96" s="169"/>
      <c r="ISQ96" s="169"/>
      <c r="ISR96" s="169"/>
      <c r="ISS96" s="169"/>
      <c r="IST96" s="169"/>
      <c r="ISU96" s="169"/>
      <c r="ISV96" s="169"/>
      <c r="ISW96" s="169"/>
      <c r="ISX96" s="169"/>
      <c r="ISY96" s="169"/>
      <c r="ISZ96" s="169"/>
      <c r="ITA96" s="169"/>
      <c r="ITB96" s="169"/>
      <c r="ITC96" s="169"/>
      <c r="ITD96" s="169"/>
      <c r="ITE96" s="169"/>
      <c r="ITF96" s="169"/>
      <c r="ITG96" s="169"/>
      <c r="ITH96" s="169"/>
      <c r="ITI96" s="169"/>
      <c r="ITJ96" s="169"/>
      <c r="ITK96" s="169"/>
      <c r="ITL96" s="169"/>
      <c r="ITM96" s="169"/>
      <c r="ITN96" s="169"/>
      <c r="ITO96" s="169"/>
      <c r="ITP96" s="169"/>
      <c r="ITQ96" s="169"/>
      <c r="ITR96" s="169"/>
      <c r="ITS96" s="169"/>
      <c r="ITT96" s="169"/>
      <c r="ITU96" s="169"/>
      <c r="ITV96" s="169"/>
      <c r="ITW96" s="169"/>
      <c r="ITX96" s="169"/>
      <c r="ITY96" s="169"/>
      <c r="ITZ96" s="169"/>
      <c r="IUA96" s="169"/>
      <c r="IUB96" s="169"/>
      <c r="IUC96" s="169"/>
      <c r="IUD96" s="169"/>
      <c r="IUE96" s="169"/>
      <c r="IUF96" s="169"/>
      <c r="IUG96" s="169"/>
      <c r="IUH96" s="169"/>
      <c r="IUI96" s="169"/>
      <c r="IUJ96" s="169"/>
      <c r="IUK96" s="169"/>
      <c r="IUL96" s="169"/>
      <c r="IUM96" s="169"/>
      <c r="IUN96" s="169"/>
      <c r="IUO96" s="169"/>
      <c r="IUP96" s="169"/>
      <c r="IUQ96" s="169"/>
      <c r="IUR96" s="169"/>
      <c r="IUS96" s="169"/>
      <c r="IUT96" s="169"/>
      <c r="IUU96" s="169"/>
      <c r="IUV96" s="169"/>
      <c r="IUW96" s="169"/>
      <c r="IUX96" s="169"/>
      <c r="IUY96" s="169"/>
      <c r="IUZ96" s="169"/>
      <c r="IVA96" s="169"/>
      <c r="IVB96" s="169"/>
      <c r="IVC96" s="169"/>
      <c r="IVD96" s="169"/>
      <c r="IVE96" s="169"/>
      <c r="IVF96" s="169"/>
      <c r="IVG96" s="169"/>
      <c r="IVH96" s="169"/>
      <c r="IVI96" s="169"/>
      <c r="IVJ96" s="169"/>
      <c r="IVK96" s="169"/>
      <c r="IVL96" s="169"/>
      <c r="IVM96" s="169"/>
      <c r="IVN96" s="169"/>
      <c r="IVO96" s="169"/>
      <c r="IVP96" s="169"/>
      <c r="IVQ96" s="169"/>
      <c r="IVR96" s="169"/>
      <c r="IVS96" s="169"/>
      <c r="IVT96" s="169"/>
      <c r="IVU96" s="169"/>
      <c r="IVV96" s="169"/>
      <c r="IVW96" s="169"/>
      <c r="IVX96" s="169"/>
      <c r="IVY96" s="169"/>
      <c r="IVZ96" s="169"/>
      <c r="IWA96" s="169"/>
      <c r="IWB96" s="169"/>
      <c r="IWC96" s="169"/>
      <c r="IWD96" s="169"/>
      <c r="IWE96" s="169"/>
      <c r="IWF96" s="169"/>
      <c r="IWG96" s="169"/>
      <c r="IWH96" s="169"/>
      <c r="IWI96" s="169"/>
      <c r="IWJ96" s="169"/>
      <c r="IWK96" s="169"/>
      <c r="IWL96" s="169"/>
      <c r="IWM96" s="169"/>
      <c r="IWN96" s="169"/>
      <c r="IWO96" s="169"/>
      <c r="IWP96" s="169"/>
      <c r="IWQ96" s="169"/>
      <c r="IWR96" s="169"/>
      <c r="IWS96" s="169"/>
      <c r="IWT96" s="169"/>
      <c r="IWU96" s="169"/>
      <c r="IWV96" s="169"/>
      <c r="IWW96" s="169"/>
      <c r="IWX96" s="169"/>
      <c r="IWY96" s="169"/>
      <c r="IWZ96" s="169"/>
      <c r="IXA96" s="169"/>
      <c r="IXB96" s="169"/>
      <c r="IXC96" s="169"/>
      <c r="IXD96" s="169"/>
      <c r="IXE96" s="169"/>
      <c r="IXF96" s="169"/>
      <c r="IXG96" s="169"/>
      <c r="IXH96" s="169"/>
      <c r="IXI96" s="169"/>
      <c r="IXJ96" s="169"/>
      <c r="IXK96" s="169"/>
      <c r="IXL96" s="169"/>
      <c r="IXM96" s="169"/>
      <c r="IXN96" s="169"/>
      <c r="IXO96" s="169"/>
      <c r="IXP96" s="169"/>
      <c r="IXQ96" s="169"/>
      <c r="IXR96" s="169"/>
      <c r="IXS96" s="169"/>
      <c r="IXT96" s="169"/>
      <c r="IXU96" s="169"/>
      <c r="IXV96" s="169"/>
      <c r="IXW96" s="169"/>
      <c r="IXX96" s="169"/>
      <c r="IXY96" s="169"/>
      <c r="IXZ96" s="169"/>
      <c r="IYA96" s="169"/>
      <c r="IYB96" s="169"/>
      <c r="IYC96" s="169"/>
      <c r="IYD96" s="169"/>
      <c r="IYE96" s="169"/>
      <c r="IYF96" s="169"/>
      <c r="IYG96" s="169"/>
      <c r="IYH96" s="169"/>
      <c r="IYI96" s="169"/>
      <c r="IYJ96" s="169"/>
      <c r="IYK96" s="169"/>
      <c r="IYL96" s="169"/>
      <c r="IYM96" s="169"/>
      <c r="IYN96" s="169"/>
      <c r="IYO96" s="169"/>
      <c r="IYP96" s="169"/>
      <c r="IYQ96" s="169"/>
      <c r="IYR96" s="169"/>
      <c r="IYS96" s="169"/>
      <c r="IYT96" s="169"/>
      <c r="IYU96" s="169"/>
      <c r="IYV96" s="169"/>
      <c r="IYW96" s="169"/>
      <c r="IYX96" s="169"/>
      <c r="IYY96" s="169"/>
      <c r="IYZ96" s="169"/>
      <c r="IZA96" s="169"/>
      <c r="IZB96" s="169"/>
      <c r="IZC96" s="169"/>
      <c r="IZD96" s="169"/>
      <c r="IZE96" s="169"/>
      <c r="IZF96" s="169"/>
      <c r="IZG96" s="169"/>
      <c r="IZH96" s="169"/>
      <c r="IZI96" s="169"/>
      <c r="IZJ96" s="169"/>
      <c r="IZK96" s="169"/>
      <c r="IZL96" s="169"/>
      <c r="IZM96" s="169"/>
      <c r="IZN96" s="169"/>
      <c r="IZO96" s="169"/>
      <c r="IZP96" s="169"/>
      <c r="IZQ96" s="169"/>
      <c r="IZR96" s="169"/>
      <c r="IZS96" s="169"/>
      <c r="IZT96" s="169"/>
      <c r="IZU96" s="169"/>
      <c r="IZV96" s="169"/>
      <c r="IZW96" s="169"/>
      <c r="IZX96" s="169"/>
      <c r="IZY96" s="169"/>
      <c r="IZZ96" s="169"/>
      <c r="JAA96" s="169"/>
      <c r="JAB96" s="169"/>
      <c r="JAC96" s="169"/>
      <c r="JAD96" s="169"/>
      <c r="JAE96" s="169"/>
      <c r="JAF96" s="169"/>
      <c r="JAG96" s="169"/>
      <c r="JAH96" s="169"/>
      <c r="JAI96" s="169"/>
      <c r="JAJ96" s="169"/>
      <c r="JAK96" s="169"/>
      <c r="JAL96" s="169"/>
      <c r="JAM96" s="169"/>
      <c r="JAN96" s="169"/>
      <c r="JAO96" s="169"/>
      <c r="JAP96" s="169"/>
      <c r="JAQ96" s="169"/>
      <c r="JAR96" s="169"/>
      <c r="JAS96" s="169"/>
      <c r="JAT96" s="169"/>
      <c r="JAU96" s="169"/>
      <c r="JAV96" s="169"/>
      <c r="JAW96" s="169"/>
      <c r="JAX96" s="169"/>
      <c r="JAY96" s="169"/>
      <c r="JAZ96" s="169"/>
      <c r="JBA96" s="169"/>
      <c r="JBB96" s="169"/>
      <c r="JBC96" s="169"/>
      <c r="JBD96" s="169"/>
      <c r="JBE96" s="169"/>
      <c r="JBF96" s="169"/>
      <c r="JBG96" s="169"/>
      <c r="JBH96" s="169"/>
      <c r="JBI96" s="169"/>
      <c r="JBJ96" s="169"/>
      <c r="JBK96" s="169"/>
      <c r="JBL96" s="169"/>
      <c r="JBM96" s="169"/>
      <c r="JBN96" s="169"/>
      <c r="JBO96" s="169"/>
      <c r="JBP96" s="169"/>
      <c r="JBQ96" s="169"/>
      <c r="JBR96" s="169"/>
      <c r="JBS96" s="169"/>
      <c r="JBT96" s="169"/>
      <c r="JBU96" s="169"/>
      <c r="JBV96" s="169"/>
      <c r="JBW96" s="169"/>
      <c r="JBX96" s="169"/>
      <c r="JBY96" s="169"/>
      <c r="JBZ96" s="169"/>
      <c r="JCA96" s="169"/>
      <c r="JCB96" s="169"/>
      <c r="JCC96" s="169"/>
      <c r="JCD96" s="169"/>
      <c r="JCE96" s="169"/>
      <c r="JCF96" s="169"/>
      <c r="JCG96" s="169"/>
      <c r="JCH96" s="169"/>
      <c r="JCI96" s="169"/>
      <c r="JCJ96" s="169"/>
      <c r="JCK96" s="169"/>
      <c r="JCL96" s="169"/>
      <c r="JCM96" s="169"/>
      <c r="JCN96" s="169"/>
      <c r="JCO96" s="169"/>
      <c r="JCP96" s="169"/>
      <c r="JCQ96" s="169"/>
      <c r="JCR96" s="169"/>
      <c r="JCS96" s="169"/>
      <c r="JCT96" s="169"/>
      <c r="JCU96" s="169"/>
      <c r="JCV96" s="169"/>
      <c r="JCW96" s="169"/>
      <c r="JCX96" s="169"/>
      <c r="JCY96" s="169"/>
      <c r="JCZ96" s="169"/>
      <c r="JDA96" s="169"/>
      <c r="JDB96" s="169"/>
      <c r="JDC96" s="169"/>
      <c r="JDD96" s="169"/>
      <c r="JDE96" s="169"/>
      <c r="JDF96" s="169"/>
      <c r="JDG96" s="169"/>
      <c r="JDH96" s="169"/>
      <c r="JDI96" s="169"/>
      <c r="JDJ96" s="169"/>
      <c r="JDK96" s="169"/>
      <c r="JDL96" s="169"/>
      <c r="JDM96" s="169"/>
      <c r="JDN96" s="169"/>
      <c r="JDO96" s="169"/>
      <c r="JDP96" s="169"/>
      <c r="JDQ96" s="169"/>
      <c r="JDR96" s="169"/>
      <c r="JDS96" s="169"/>
      <c r="JDT96" s="169"/>
      <c r="JDU96" s="169"/>
      <c r="JDV96" s="169"/>
      <c r="JDW96" s="169"/>
      <c r="JDX96" s="169"/>
      <c r="JDY96" s="169"/>
      <c r="JDZ96" s="169"/>
      <c r="JEA96" s="169"/>
      <c r="JEB96" s="169"/>
      <c r="JEC96" s="169"/>
      <c r="JED96" s="169"/>
      <c r="JEE96" s="169"/>
      <c r="JEF96" s="169"/>
      <c r="JEG96" s="169"/>
      <c r="JEH96" s="169"/>
      <c r="JEI96" s="169"/>
      <c r="JEJ96" s="169"/>
      <c r="JEK96" s="169"/>
      <c r="JEL96" s="169"/>
      <c r="JEM96" s="169"/>
      <c r="JEN96" s="169"/>
      <c r="JEO96" s="169"/>
      <c r="JEP96" s="169"/>
      <c r="JEQ96" s="169"/>
      <c r="JER96" s="169"/>
      <c r="JES96" s="169"/>
      <c r="JET96" s="169"/>
      <c r="JEU96" s="169"/>
      <c r="JEV96" s="169"/>
      <c r="JEW96" s="169"/>
      <c r="JEX96" s="169"/>
      <c r="JEY96" s="169"/>
      <c r="JEZ96" s="169"/>
      <c r="JFA96" s="169"/>
      <c r="JFB96" s="169"/>
      <c r="JFC96" s="169"/>
      <c r="JFD96" s="169"/>
      <c r="JFE96" s="169"/>
      <c r="JFF96" s="169"/>
      <c r="JFG96" s="169"/>
      <c r="JFH96" s="169"/>
      <c r="JFI96" s="169"/>
      <c r="JFJ96" s="169"/>
      <c r="JFK96" s="169"/>
      <c r="JFL96" s="169"/>
      <c r="JFM96" s="169"/>
      <c r="JFN96" s="169"/>
      <c r="JFO96" s="169"/>
      <c r="JFP96" s="169"/>
      <c r="JFQ96" s="169"/>
      <c r="JFR96" s="169"/>
      <c r="JFS96" s="169"/>
      <c r="JFT96" s="169"/>
      <c r="JFU96" s="169"/>
      <c r="JFV96" s="169"/>
      <c r="JFW96" s="169"/>
      <c r="JFX96" s="169"/>
      <c r="JFY96" s="169"/>
      <c r="JFZ96" s="169"/>
      <c r="JGA96" s="169"/>
      <c r="JGB96" s="169"/>
      <c r="JGC96" s="169"/>
      <c r="JGD96" s="169"/>
      <c r="JGE96" s="169"/>
      <c r="JGF96" s="169"/>
      <c r="JGG96" s="169"/>
      <c r="JGH96" s="169"/>
      <c r="JGI96" s="169"/>
      <c r="JGJ96" s="169"/>
      <c r="JGK96" s="169"/>
      <c r="JGL96" s="169"/>
      <c r="JGM96" s="169"/>
      <c r="JGN96" s="169"/>
      <c r="JGO96" s="169"/>
      <c r="JGP96" s="169"/>
      <c r="JGQ96" s="169"/>
      <c r="JGR96" s="169"/>
      <c r="JGS96" s="169"/>
      <c r="JGT96" s="169"/>
      <c r="JGU96" s="169"/>
      <c r="JGV96" s="169"/>
      <c r="JGW96" s="169"/>
      <c r="JGX96" s="169"/>
      <c r="JGY96" s="169"/>
      <c r="JGZ96" s="169"/>
      <c r="JHA96" s="169"/>
      <c r="JHB96" s="169"/>
      <c r="JHC96" s="169"/>
      <c r="JHD96" s="169"/>
      <c r="JHE96" s="169"/>
      <c r="JHF96" s="169"/>
      <c r="JHG96" s="169"/>
      <c r="JHH96" s="169"/>
      <c r="JHI96" s="169"/>
      <c r="JHJ96" s="169"/>
      <c r="JHK96" s="169"/>
      <c r="JHL96" s="169"/>
      <c r="JHM96" s="169"/>
      <c r="JHN96" s="169"/>
      <c r="JHO96" s="169"/>
      <c r="JHP96" s="169"/>
      <c r="JHQ96" s="169"/>
      <c r="JHR96" s="169"/>
      <c r="JHS96" s="169"/>
      <c r="JHT96" s="169"/>
      <c r="JHU96" s="169"/>
      <c r="JHV96" s="169"/>
      <c r="JHW96" s="169"/>
      <c r="JHX96" s="169"/>
      <c r="JHY96" s="169"/>
      <c r="JHZ96" s="169"/>
      <c r="JIA96" s="169"/>
      <c r="JIB96" s="169"/>
      <c r="JIC96" s="169"/>
      <c r="JID96" s="169"/>
      <c r="JIE96" s="169"/>
      <c r="JIF96" s="169"/>
      <c r="JIG96" s="169"/>
      <c r="JIH96" s="169"/>
      <c r="JII96" s="169"/>
      <c r="JIJ96" s="169"/>
      <c r="JIK96" s="169"/>
      <c r="JIL96" s="169"/>
      <c r="JIM96" s="169"/>
      <c r="JIN96" s="169"/>
      <c r="JIO96" s="169"/>
      <c r="JIP96" s="169"/>
      <c r="JIQ96" s="169"/>
      <c r="JIR96" s="169"/>
      <c r="JIS96" s="169"/>
      <c r="JIT96" s="169"/>
      <c r="JIU96" s="169"/>
      <c r="JIV96" s="169"/>
      <c r="JIW96" s="169"/>
      <c r="JIX96" s="169"/>
      <c r="JIY96" s="169"/>
      <c r="JIZ96" s="169"/>
      <c r="JJA96" s="169"/>
      <c r="JJB96" s="169"/>
      <c r="JJC96" s="169"/>
      <c r="JJD96" s="169"/>
      <c r="JJE96" s="169"/>
      <c r="JJF96" s="169"/>
      <c r="JJG96" s="169"/>
      <c r="JJH96" s="169"/>
      <c r="JJI96" s="169"/>
      <c r="JJJ96" s="169"/>
      <c r="JJK96" s="169"/>
      <c r="JJL96" s="169"/>
      <c r="JJM96" s="169"/>
      <c r="JJN96" s="169"/>
      <c r="JJO96" s="169"/>
      <c r="JJP96" s="169"/>
      <c r="JJQ96" s="169"/>
      <c r="JJR96" s="169"/>
      <c r="JJS96" s="169"/>
      <c r="JJT96" s="169"/>
      <c r="JJU96" s="169"/>
      <c r="JJV96" s="169"/>
      <c r="JJW96" s="169"/>
      <c r="JJX96" s="169"/>
      <c r="JJY96" s="169"/>
      <c r="JJZ96" s="169"/>
      <c r="JKA96" s="169"/>
      <c r="JKB96" s="169"/>
      <c r="JKC96" s="169"/>
      <c r="JKD96" s="169"/>
      <c r="JKE96" s="169"/>
      <c r="JKF96" s="169"/>
      <c r="JKG96" s="169"/>
      <c r="JKH96" s="169"/>
      <c r="JKI96" s="169"/>
      <c r="JKJ96" s="169"/>
      <c r="JKK96" s="169"/>
      <c r="JKL96" s="169"/>
      <c r="JKM96" s="169"/>
      <c r="JKN96" s="169"/>
      <c r="JKO96" s="169"/>
      <c r="JKP96" s="169"/>
      <c r="JKQ96" s="169"/>
      <c r="JKR96" s="169"/>
      <c r="JKS96" s="169"/>
      <c r="JKT96" s="169"/>
      <c r="JKU96" s="169"/>
      <c r="JKV96" s="169"/>
      <c r="JKW96" s="169"/>
      <c r="JKX96" s="169"/>
      <c r="JKY96" s="169"/>
      <c r="JKZ96" s="169"/>
      <c r="JLA96" s="169"/>
      <c r="JLB96" s="169"/>
      <c r="JLC96" s="169"/>
      <c r="JLD96" s="169"/>
      <c r="JLE96" s="169"/>
      <c r="JLF96" s="169"/>
      <c r="JLG96" s="169"/>
      <c r="JLH96" s="169"/>
      <c r="JLI96" s="169"/>
      <c r="JLJ96" s="169"/>
      <c r="JLK96" s="169"/>
      <c r="JLL96" s="169"/>
      <c r="JLM96" s="169"/>
      <c r="JLN96" s="169"/>
      <c r="JLO96" s="169"/>
      <c r="JLP96" s="169"/>
      <c r="JLQ96" s="169"/>
      <c r="JLR96" s="169"/>
      <c r="JLS96" s="169"/>
      <c r="JLT96" s="169"/>
      <c r="JLU96" s="169"/>
      <c r="JLV96" s="169"/>
      <c r="JLW96" s="169"/>
      <c r="JLX96" s="169"/>
      <c r="JLY96" s="169"/>
      <c r="JLZ96" s="169"/>
      <c r="JMA96" s="169"/>
      <c r="JMB96" s="169"/>
      <c r="JMC96" s="169"/>
      <c r="JMD96" s="169"/>
      <c r="JME96" s="169"/>
      <c r="JMF96" s="169"/>
      <c r="JMG96" s="169"/>
      <c r="JMH96" s="169"/>
      <c r="JMI96" s="169"/>
      <c r="JMJ96" s="169"/>
      <c r="JMK96" s="169"/>
      <c r="JML96" s="169"/>
      <c r="JMM96" s="169"/>
      <c r="JMN96" s="169"/>
      <c r="JMO96" s="169"/>
      <c r="JMP96" s="169"/>
      <c r="JMQ96" s="169"/>
      <c r="JMR96" s="169"/>
      <c r="JMS96" s="169"/>
      <c r="JMT96" s="169"/>
      <c r="JMU96" s="169"/>
      <c r="JMV96" s="169"/>
      <c r="JMW96" s="169"/>
      <c r="JMX96" s="169"/>
      <c r="JMY96" s="169"/>
      <c r="JMZ96" s="169"/>
      <c r="JNA96" s="169"/>
      <c r="JNB96" s="169"/>
      <c r="JNC96" s="169"/>
      <c r="JND96" s="169"/>
      <c r="JNE96" s="169"/>
      <c r="JNF96" s="169"/>
      <c r="JNG96" s="169"/>
      <c r="JNH96" s="169"/>
      <c r="JNI96" s="169"/>
      <c r="JNJ96" s="169"/>
      <c r="JNK96" s="169"/>
      <c r="JNL96" s="169"/>
      <c r="JNM96" s="169"/>
      <c r="JNN96" s="169"/>
      <c r="JNO96" s="169"/>
      <c r="JNP96" s="169"/>
      <c r="JNQ96" s="169"/>
      <c r="JNR96" s="169"/>
      <c r="JNS96" s="169"/>
      <c r="JNT96" s="169"/>
      <c r="JNU96" s="169"/>
      <c r="JNV96" s="169"/>
      <c r="JNW96" s="169"/>
      <c r="JNX96" s="169"/>
      <c r="JNY96" s="169"/>
      <c r="JNZ96" s="169"/>
      <c r="JOA96" s="169"/>
      <c r="JOB96" s="169"/>
      <c r="JOC96" s="169"/>
      <c r="JOD96" s="169"/>
      <c r="JOE96" s="169"/>
      <c r="JOF96" s="169"/>
      <c r="JOG96" s="169"/>
      <c r="JOH96" s="169"/>
      <c r="JOI96" s="169"/>
      <c r="JOJ96" s="169"/>
      <c r="JOK96" s="169"/>
      <c r="JOL96" s="169"/>
      <c r="JOM96" s="169"/>
      <c r="JON96" s="169"/>
      <c r="JOO96" s="169"/>
      <c r="JOP96" s="169"/>
      <c r="JOQ96" s="169"/>
      <c r="JOR96" s="169"/>
      <c r="JOS96" s="169"/>
      <c r="JOT96" s="169"/>
      <c r="JOU96" s="169"/>
      <c r="JOV96" s="169"/>
      <c r="JOW96" s="169"/>
      <c r="JOX96" s="169"/>
      <c r="JOY96" s="169"/>
      <c r="JOZ96" s="169"/>
      <c r="JPA96" s="169"/>
      <c r="JPB96" s="169"/>
      <c r="JPC96" s="169"/>
      <c r="JPD96" s="169"/>
      <c r="JPE96" s="169"/>
      <c r="JPF96" s="169"/>
      <c r="JPG96" s="169"/>
      <c r="JPH96" s="169"/>
      <c r="JPI96" s="169"/>
      <c r="JPJ96" s="169"/>
      <c r="JPK96" s="169"/>
      <c r="JPL96" s="169"/>
      <c r="JPM96" s="169"/>
      <c r="JPN96" s="169"/>
      <c r="JPO96" s="169"/>
      <c r="JPP96" s="169"/>
      <c r="JPQ96" s="169"/>
      <c r="JPR96" s="169"/>
      <c r="JPS96" s="169"/>
      <c r="JPT96" s="169"/>
      <c r="JPU96" s="169"/>
      <c r="JPV96" s="169"/>
      <c r="JPW96" s="169"/>
      <c r="JPX96" s="169"/>
      <c r="JPY96" s="169"/>
      <c r="JPZ96" s="169"/>
      <c r="JQA96" s="169"/>
      <c r="JQB96" s="169"/>
      <c r="JQC96" s="169"/>
      <c r="JQD96" s="169"/>
      <c r="JQE96" s="169"/>
      <c r="JQF96" s="169"/>
      <c r="JQG96" s="169"/>
      <c r="JQH96" s="169"/>
      <c r="JQI96" s="169"/>
      <c r="JQJ96" s="169"/>
      <c r="JQK96" s="169"/>
      <c r="JQL96" s="169"/>
      <c r="JQM96" s="169"/>
      <c r="JQN96" s="169"/>
      <c r="JQO96" s="169"/>
      <c r="JQP96" s="169"/>
      <c r="JQQ96" s="169"/>
      <c r="JQR96" s="169"/>
      <c r="JQS96" s="169"/>
      <c r="JQT96" s="169"/>
      <c r="JQU96" s="169"/>
      <c r="JQV96" s="169"/>
      <c r="JQW96" s="169"/>
      <c r="JQX96" s="169"/>
      <c r="JQY96" s="169"/>
      <c r="JQZ96" s="169"/>
      <c r="JRA96" s="169"/>
      <c r="JRB96" s="169"/>
      <c r="JRC96" s="169"/>
      <c r="JRD96" s="169"/>
      <c r="JRE96" s="169"/>
      <c r="JRF96" s="169"/>
      <c r="JRG96" s="169"/>
      <c r="JRH96" s="169"/>
      <c r="JRI96" s="169"/>
      <c r="JRJ96" s="169"/>
      <c r="JRK96" s="169"/>
      <c r="JRL96" s="169"/>
      <c r="JRM96" s="169"/>
      <c r="JRN96" s="169"/>
      <c r="JRO96" s="169"/>
      <c r="JRP96" s="169"/>
      <c r="JRQ96" s="169"/>
      <c r="JRR96" s="169"/>
      <c r="JRS96" s="169"/>
      <c r="JRT96" s="169"/>
      <c r="JRU96" s="169"/>
      <c r="JRV96" s="169"/>
      <c r="JRW96" s="169"/>
      <c r="JRX96" s="169"/>
      <c r="JRY96" s="169"/>
      <c r="JRZ96" s="169"/>
      <c r="JSA96" s="169"/>
      <c r="JSB96" s="169"/>
      <c r="JSC96" s="169"/>
      <c r="JSD96" s="169"/>
      <c r="JSE96" s="169"/>
      <c r="JSF96" s="169"/>
      <c r="JSG96" s="169"/>
      <c r="JSH96" s="169"/>
      <c r="JSI96" s="169"/>
      <c r="JSJ96" s="169"/>
      <c r="JSK96" s="169"/>
      <c r="JSL96" s="169"/>
      <c r="JSM96" s="169"/>
      <c r="JSN96" s="169"/>
      <c r="JSO96" s="169"/>
      <c r="JSP96" s="169"/>
      <c r="JSQ96" s="169"/>
      <c r="JSR96" s="169"/>
      <c r="JSS96" s="169"/>
      <c r="JST96" s="169"/>
      <c r="JSU96" s="169"/>
      <c r="JSV96" s="169"/>
      <c r="JSW96" s="169"/>
      <c r="JSX96" s="169"/>
      <c r="JSY96" s="169"/>
      <c r="JSZ96" s="169"/>
      <c r="JTA96" s="169"/>
      <c r="JTB96" s="169"/>
      <c r="JTC96" s="169"/>
      <c r="JTD96" s="169"/>
      <c r="JTE96" s="169"/>
      <c r="JTF96" s="169"/>
      <c r="JTG96" s="169"/>
      <c r="JTH96" s="169"/>
      <c r="JTI96" s="169"/>
      <c r="JTJ96" s="169"/>
      <c r="JTK96" s="169"/>
      <c r="JTL96" s="169"/>
      <c r="JTM96" s="169"/>
      <c r="JTN96" s="169"/>
      <c r="JTO96" s="169"/>
      <c r="JTP96" s="169"/>
      <c r="JTQ96" s="169"/>
      <c r="JTR96" s="169"/>
      <c r="JTS96" s="169"/>
      <c r="JTT96" s="169"/>
      <c r="JTU96" s="169"/>
      <c r="JTV96" s="169"/>
      <c r="JTW96" s="169"/>
      <c r="JTX96" s="169"/>
      <c r="JTY96" s="169"/>
      <c r="JTZ96" s="169"/>
      <c r="JUA96" s="169"/>
      <c r="JUB96" s="169"/>
      <c r="JUC96" s="169"/>
      <c r="JUD96" s="169"/>
      <c r="JUE96" s="169"/>
      <c r="JUF96" s="169"/>
      <c r="JUG96" s="169"/>
      <c r="JUH96" s="169"/>
      <c r="JUI96" s="169"/>
      <c r="JUJ96" s="169"/>
      <c r="JUK96" s="169"/>
      <c r="JUL96" s="169"/>
      <c r="JUM96" s="169"/>
      <c r="JUN96" s="169"/>
      <c r="JUO96" s="169"/>
      <c r="JUP96" s="169"/>
      <c r="JUQ96" s="169"/>
      <c r="JUR96" s="169"/>
      <c r="JUS96" s="169"/>
      <c r="JUT96" s="169"/>
      <c r="JUU96" s="169"/>
      <c r="JUV96" s="169"/>
      <c r="JUW96" s="169"/>
      <c r="JUX96" s="169"/>
      <c r="JUY96" s="169"/>
      <c r="JUZ96" s="169"/>
      <c r="JVA96" s="169"/>
      <c r="JVB96" s="169"/>
      <c r="JVC96" s="169"/>
      <c r="JVD96" s="169"/>
      <c r="JVE96" s="169"/>
      <c r="JVF96" s="169"/>
      <c r="JVG96" s="169"/>
      <c r="JVH96" s="169"/>
      <c r="JVI96" s="169"/>
      <c r="JVJ96" s="169"/>
      <c r="JVK96" s="169"/>
      <c r="JVL96" s="169"/>
      <c r="JVM96" s="169"/>
      <c r="JVN96" s="169"/>
      <c r="JVO96" s="169"/>
      <c r="JVP96" s="169"/>
      <c r="JVQ96" s="169"/>
      <c r="JVR96" s="169"/>
      <c r="JVS96" s="169"/>
      <c r="JVT96" s="169"/>
      <c r="JVU96" s="169"/>
      <c r="JVV96" s="169"/>
      <c r="JVW96" s="169"/>
      <c r="JVX96" s="169"/>
      <c r="JVY96" s="169"/>
      <c r="JVZ96" s="169"/>
      <c r="JWA96" s="169"/>
      <c r="JWB96" s="169"/>
      <c r="JWC96" s="169"/>
      <c r="JWD96" s="169"/>
      <c r="JWE96" s="169"/>
      <c r="JWF96" s="169"/>
      <c r="JWG96" s="169"/>
      <c r="JWH96" s="169"/>
      <c r="JWI96" s="169"/>
      <c r="JWJ96" s="169"/>
      <c r="JWK96" s="169"/>
      <c r="JWL96" s="169"/>
      <c r="JWM96" s="169"/>
      <c r="JWN96" s="169"/>
      <c r="JWO96" s="169"/>
      <c r="JWP96" s="169"/>
      <c r="JWQ96" s="169"/>
      <c r="JWR96" s="169"/>
      <c r="JWS96" s="169"/>
      <c r="JWT96" s="169"/>
      <c r="JWU96" s="169"/>
      <c r="JWV96" s="169"/>
      <c r="JWW96" s="169"/>
      <c r="JWX96" s="169"/>
      <c r="JWY96" s="169"/>
      <c r="JWZ96" s="169"/>
      <c r="JXA96" s="169"/>
      <c r="JXB96" s="169"/>
      <c r="JXC96" s="169"/>
      <c r="JXD96" s="169"/>
      <c r="JXE96" s="169"/>
      <c r="JXF96" s="169"/>
      <c r="JXG96" s="169"/>
      <c r="JXH96" s="169"/>
      <c r="JXI96" s="169"/>
      <c r="JXJ96" s="169"/>
      <c r="JXK96" s="169"/>
      <c r="JXL96" s="169"/>
      <c r="JXM96" s="169"/>
      <c r="JXN96" s="169"/>
      <c r="JXO96" s="169"/>
      <c r="JXP96" s="169"/>
      <c r="JXQ96" s="169"/>
      <c r="JXR96" s="169"/>
      <c r="JXS96" s="169"/>
      <c r="JXT96" s="169"/>
      <c r="JXU96" s="169"/>
      <c r="JXV96" s="169"/>
      <c r="JXW96" s="169"/>
      <c r="JXX96" s="169"/>
      <c r="JXY96" s="169"/>
      <c r="JXZ96" s="169"/>
      <c r="JYA96" s="169"/>
      <c r="JYB96" s="169"/>
      <c r="JYC96" s="169"/>
      <c r="JYD96" s="169"/>
      <c r="JYE96" s="169"/>
      <c r="JYF96" s="169"/>
      <c r="JYG96" s="169"/>
      <c r="JYH96" s="169"/>
      <c r="JYI96" s="169"/>
      <c r="JYJ96" s="169"/>
      <c r="JYK96" s="169"/>
      <c r="JYL96" s="169"/>
      <c r="JYM96" s="169"/>
      <c r="JYN96" s="169"/>
      <c r="JYO96" s="169"/>
      <c r="JYP96" s="169"/>
      <c r="JYQ96" s="169"/>
      <c r="JYR96" s="169"/>
      <c r="JYS96" s="169"/>
      <c r="JYT96" s="169"/>
      <c r="JYU96" s="169"/>
      <c r="JYV96" s="169"/>
      <c r="JYW96" s="169"/>
      <c r="JYX96" s="169"/>
      <c r="JYY96" s="169"/>
      <c r="JYZ96" s="169"/>
      <c r="JZA96" s="169"/>
      <c r="JZB96" s="169"/>
      <c r="JZC96" s="169"/>
      <c r="JZD96" s="169"/>
      <c r="JZE96" s="169"/>
      <c r="JZF96" s="169"/>
      <c r="JZG96" s="169"/>
      <c r="JZH96" s="169"/>
      <c r="JZI96" s="169"/>
      <c r="JZJ96" s="169"/>
      <c r="JZK96" s="169"/>
      <c r="JZL96" s="169"/>
      <c r="JZM96" s="169"/>
      <c r="JZN96" s="169"/>
      <c r="JZO96" s="169"/>
      <c r="JZP96" s="169"/>
      <c r="JZQ96" s="169"/>
      <c r="JZR96" s="169"/>
      <c r="JZS96" s="169"/>
      <c r="JZT96" s="169"/>
      <c r="JZU96" s="169"/>
      <c r="JZV96" s="169"/>
      <c r="JZW96" s="169"/>
      <c r="JZX96" s="169"/>
      <c r="JZY96" s="169"/>
      <c r="JZZ96" s="169"/>
      <c r="KAA96" s="169"/>
      <c r="KAB96" s="169"/>
      <c r="KAC96" s="169"/>
      <c r="KAD96" s="169"/>
      <c r="KAE96" s="169"/>
      <c r="KAF96" s="169"/>
      <c r="KAG96" s="169"/>
      <c r="KAH96" s="169"/>
      <c r="KAI96" s="169"/>
      <c r="KAJ96" s="169"/>
      <c r="KAK96" s="169"/>
      <c r="KAL96" s="169"/>
      <c r="KAM96" s="169"/>
      <c r="KAN96" s="169"/>
      <c r="KAO96" s="169"/>
      <c r="KAP96" s="169"/>
      <c r="KAQ96" s="169"/>
      <c r="KAR96" s="169"/>
      <c r="KAS96" s="169"/>
      <c r="KAT96" s="169"/>
      <c r="KAU96" s="169"/>
      <c r="KAV96" s="169"/>
      <c r="KAW96" s="169"/>
      <c r="KAX96" s="169"/>
      <c r="KAY96" s="169"/>
      <c r="KAZ96" s="169"/>
      <c r="KBA96" s="169"/>
      <c r="KBB96" s="169"/>
      <c r="KBC96" s="169"/>
      <c r="KBD96" s="169"/>
      <c r="KBE96" s="169"/>
      <c r="KBF96" s="169"/>
      <c r="KBG96" s="169"/>
      <c r="KBH96" s="169"/>
      <c r="KBI96" s="169"/>
      <c r="KBJ96" s="169"/>
      <c r="KBK96" s="169"/>
      <c r="KBL96" s="169"/>
      <c r="KBM96" s="169"/>
      <c r="KBN96" s="169"/>
      <c r="KBO96" s="169"/>
      <c r="KBP96" s="169"/>
      <c r="KBQ96" s="169"/>
      <c r="KBR96" s="169"/>
      <c r="KBS96" s="169"/>
      <c r="KBT96" s="169"/>
      <c r="KBU96" s="169"/>
      <c r="KBV96" s="169"/>
      <c r="KBW96" s="169"/>
      <c r="KBX96" s="169"/>
      <c r="KBY96" s="169"/>
      <c r="KBZ96" s="169"/>
      <c r="KCA96" s="169"/>
      <c r="KCB96" s="169"/>
      <c r="KCC96" s="169"/>
      <c r="KCD96" s="169"/>
      <c r="KCE96" s="169"/>
      <c r="KCF96" s="169"/>
      <c r="KCG96" s="169"/>
      <c r="KCH96" s="169"/>
      <c r="KCI96" s="169"/>
      <c r="KCJ96" s="169"/>
      <c r="KCK96" s="169"/>
      <c r="KCL96" s="169"/>
      <c r="KCM96" s="169"/>
      <c r="KCN96" s="169"/>
      <c r="KCO96" s="169"/>
      <c r="KCP96" s="169"/>
      <c r="KCQ96" s="169"/>
      <c r="KCR96" s="169"/>
      <c r="KCS96" s="169"/>
      <c r="KCT96" s="169"/>
      <c r="KCU96" s="169"/>
      <c r="KCV96" s="169"/>
      <c r="KCW96" s="169"/>
      <c r="KCX96" s="169"/>
      <c r="KCY96" s="169"/>
      <c r="KCZ96" s="169"/>
      <c r="KDA96" s="169"/>
      <c r="KDB96" s="169"/>
      <c r="KDC96" s="169"/>
      <c r="KDD96" s="169"/>
      <c r="KDE96" s="169"/>
      <c r="KDF96" s="169"/>
      <c r="KDG96" s="169"/>
      <c r="KDH96" s="169"/>
      <c r="KDI96" s="169"/>
      <c r="KDJ96" s="169"/>
      <c r="KDK96" s="169"/>
      <c r="KDL96" s="169"/>
      <c r="KDM96" s="169"/>
      <c r="KDN96" s="169"/>
      <c r="KDO96" s="169"/>
      <c r="KDP96" s="169"/>
      <c r="KDQ96" s="169"/>
      <c r="KDR96" s="169"/>
      <c r="KDS96" s="169"/>
      <c r="KDT96" s="169"/>
      <c r="KDU96" s="169"/>
      <c r="KDV96" s="169"/>
      <c r="KDW96" s="169"/>
      <c r="KDX96" s="169"/>
      <c r="KDY96" s="169"/>
      <c r="KDZ96" s="169"/>
      <c r="KEA96" s="169"/>
      <c r="KEB96" s="169"/>
      <c r="KEC96" s="169"/>
      <c r="KED96" s="169"/>
      <c r="KEE96" s="169"/>
      <c r="KEF96" s="169"/>
      <c r="KEG96" s="169"/>
      <c r="KEH96" s="169"/>
      <c r="KEI96" s="169"/>
      <c r="KEJ96" s="169"/>
      <c r="KEK96" s="169"/>
      <c r="KEL96" s="169"/>
      <c r="KEM96" s="169"/>
      <c r="KEN96" s="169"/>
      <c r="KEO96" s="169"/>
      <c r="KEP96" s="169"/>
      <c r="KEQ96" s="169"/>
      <c r="KER96" s="169"/>
      <c r="KES96" s="169"/>
      <c r="KET96" s="169"/>
      <c r="KEU96" s="169"/>
      <c r="KEV96" s="169"/>
      <c r="KEW96" s="169"/>
      <c r="KEX96" s="169"/>
      <c r="KEY96" s="169"/>
      <c r="KEZ96" s="169"/>
      <c r="KFA96" s="169"/>
      <c r="KFB96" s="169"/>
      <c r="KFC96" s="169"/>
      <c r="KFD96" s="169"/>
      <c r="KFE96" s="169"/>
      <c r="KFF96" s="169"/>
      <c r="KFG96" s="169"/>
      <c r="KFH96" s="169"/>
      <c r="KFI96" s="169"/>
      <c r="KFJ96" s="169"/>
      <c r="KFK96" s="169"/>
      <c r="KFL96" s="169"/>
      <c r="KFM96" s="169"/>
      <c r="KFN96" s="169"/>
      <c r="KFO96" s="169"/>
      <c r="KFP96" s="169"/>
      <c r="KFQ96" s="169"/>
      <c r="KFR96" s="169"/>
      <c r="KFS96" s="169"/>
      <c r="KFT96" s="169"/>
      <c r="KFU96" s="169"/>
      <c r="KFV96" s="169"/>
      <c r="KFW96" s="169"/>
      <c r="KFX96" s="169"/>
      <c r="KFY96" s="169"/>
      <c r="KFZ96" s="169"/>
      <c r="KGA96" s="169"/>
      <c r="KGB96" s="169"/>
      <c r="KGC96" s="169"/>
      <c r="KGD96" s="169"/>
      <c r="KGE96" s="169"/>
      <c r="KGF96" s="169"/>
      <c r="KGG96" s="169"/>
      <c r="KGH96" s="169"/>
      <c r="KGI96" s="169"/>
      <c r="KGJ96" s="169"/>
      <c r="KGK96" s="169"/>
      <c r="KGL96" s="169"/>
      <c r="KGM96" s="169"/>
      <c r="KGN96" s="169"/>
      <c r="KGO96" s="169"/>
      <c r="KGP96" s="169"/>
      <c r="KGQ96" s="169"/>
      <c r="KGR96" s="169"/>
      <c r="KGS96" s="169"/>
      <c r="KGT96" s="169"/>
      <c r="KGU96" s="169"/>
      <c r="KGV96" s="169"/>
      <c r="KGW96" s="169"/>
      <c r="KGX96" s="169"/>
      <c r="KGY96" s="169"/>
      <c r="KGZ96" s="169"/>
      <c r="KHA96" s="169"/>
      <c r="KHB96" s="169"/>
      <c r="KHC96" s="169"/>
      <c r="KHD96" s="169"/>
      <c r="KHE96" s="169"/>
      <c r="KHF96" s="169"/>
      <c r="KHG96" s="169"/>
      <c r="KHH96" s="169"/>
      <c r="KHI96" s="169"/>
      <c r="KHJ96" s="169"/>
      <c r="KHK96" s="169"/>
      <c r="KHL96" s="169"/>
      <c r="KHM96" s="169"/>
      <c r="KHN96" s="169"/>
      <c r="KHO96" s="169"/>
      <c r="KHP96" s="169"/>
      <c r="KHQ96" s="169"/>
      <c r="KHR96" s="169"/>
      <c r="KHS96" s="169"/>
      <c r="KHT96" s="169"/>
      <c r="KHU96" s="169"/>
      <c r="KHV96" s="169"/>
      <c r="KHW96" s="169"/>
      <c r="KHX96" s="169"/>
      <c r="KHY96" s="169"/>
      <c r="KHZ96" s="169"/>
      <c r="KIA96" s="169"/>
      <c r="KIB96" s="169"/>
      <c r="KIC96" s="169"/>
      <c r="KID96" s="169"/>
      <c r="KIE96" s="169"/>
      <c r="KIF96" s="169"/>
      <c r="KIG96" s="169"/>
      <c r="KIH96" s="169"/>
      <c r="KII96" s="169"/>
      <c r="KIJ96" s="169"/>
      <c r="KIK96" s="169"/>
      <c r="KIL96" s="169"/>
      <c r="KIM96" s="169"/>
      <c r="KIN96" s="169"/>
      <c r="KIO96" s="169"/>
      <c r="KIP96" s="169"/>
      <c r="KIQ96" s="169"/>
      <c r="KIR96" s="169"/>
      <c r="KIS96" s="169"/>
      <c r="KIT96" s="169"/>
      <c r="KIU96" s="169"/>
      <c r="KIV96" s="169"/>
      <c r="KIW96" s="169"/>
      <c r="KIX96" s="169"/>
      <c r="KIY96" s="169"/>
      <c r="KIZ96" s="169"/>
      <c r="KJA96" s="169"/>
      <c r="KJB96" s="169"/>
      <c r="KJC96" s="169"/>
      <c r="KJD96" s="169"/>
      <c r="KJE96" s="169"/>
      <c r="KJF96" s="169"/>
      <c r="KJG96" s="169"/>
      <c r="KJH96" s="169"/>
      <c r="KJI96" s="169"/>
      <c r="KJJ96" s="169"/>
      <c r="KJK96" s="169"/>
      <c r="KJL96" s="169"/>
      <c r="KJM96" s="169"/>
      <c r="KJN96" s="169"/>
      <c r="KJO96" s="169"/>
      <c r="KJP96" s="169"/>
      <c r="KJQ96" s="169"/>
      <c r="KJR96" s="169"/>
      <c r="KJS96" s="169"/>
      <c r="KJT96" s="169"/>
      <c r="KJU96" s="169"/>
      <c r="KJV96" s="169"/>
      <c r="KJW96" s="169"/>
      <c r="KJX96" s="169"/>
      <c r="KJY96" s="169"/>
      <c r="KJZ96" s="169"/>
      <c r="KKA96" s="169"/>
      <c r="KKB96" s="169"/>
      <c r="KKC96" s="169"/>
      <c r="KKD96" s="169"/>
      <c r="KKE96" s="169"/>
      <c r="KKF96" s="169"/>
      <c r="KKG96" s="169"/>
      <c r="KKH96" s="169"/>
      <c r="KKI96" s="169"/>
      <c r="KKJ96" s="169"/>
      <c r="KKK96" s="169"/>
      <c r="KKL96" s="169"/>
      <c r="KKM96" s="169"/>
      <c r="KKN96" s="169"/>
      <c r="KKO96" s="169"/>
      <c r="KKP96" s="169"/>
      <c r="KKQ96" s="169"/>
      <c r="KKR96" s="169"/>
      <c r="KKS96" s="169"/>
      <c r="KKT96" s="169"/>
      <c r="KKU96" s="169"/>
      <c r="KKV96" s="169"/>
      <c r="KKW96" s="169"/>
      <c r="KKX96" s="169"/>
      <c r="KKY96" s="169"/>
      <c r="KKZ96" s="169"/>
      <c r="KLA96" s="169"/>
      <c r="KLB96" s="169"/>
      <c r="KLC96" s="169"/>
      <c r="KLD96" s="169"/>
      <c r="KLE96" s="169"/>
      <c r="KLF96" s="169"/>
      <c r="KLG96" s="169"/>
      <c r="KLH96" s="169"/>
      <c r="KLI96" s="169"/>
      <c r="KLJ96" s="169"/>
      <c r="KLK96" s="169"/>
      <c r="KLL96" s="169"/>
      <c r="KLM96" s="169"/>
      <c r="KLN96" s="169"/>
      <c r="KLO96" s="169"/>
      <c r="KLP96" s="169"/>
      <c r="KLQ96" s="169"/>
      <c r="KLR96" s="169"/>
      <c r="KLS96" s="169"/>
      <c r="KLT96" s="169"/>
      <c r="KLU96" s="169"/>
      <c r="KLV96" s="169"/>
      <c r="KLW96" s="169"/>
      <c r="KLX96" s="169"/>
      <c r="KLY96" s="169"/>
      <c r="KLZ96" s="169"/>
      <c r="KMA96" s="169"/>
      <c r="KMB96" s="169"/>
      <c r="KMC96" s="169"/>
      <c r="KMD96" s="169"/>
      <c r="KME96" s="169"/>
      <c r="KMF96" s="169"/>
      <c r="KMG96" s="169"/>
      <c r="KMH96" s="169"/>
      <c r="KMI96" s="169"/>
      <c r="KMJ96" s="169"/>
      <c r="KMK96" s="169"/>
      <c r="KML96" s="169"/>
      <c r="KMM96" s="169"/>
      <c r="KMN96" s="169"/>
      <c r="KMO96" s="169"/>
      <c r="KMP96" s="169"/>
      <c r="KMQ96" s="169"/>
      <c r="KMR96" s="169"/>
      <c r="KMS96" s="169"/>
      <c r="KMT96" s="169"/>
      <c r="KMU96" s="169"/>
      <c r="KMV96" s="169"/>
      <c r="KMW96" s="169"/>
      <c r="KMX96" s="169"/>
      <c r="KMY96" s="169"/>
      <c r="KMZ96" s="169"/>
      <c r="KNA96" s="169"/>
      <c r="KNB96" s="169"/>
      <c r="KNC96" s="169"/>
      <c r="KND96" s="169"/>
      <c r="KNE96" s="169"/>
      <c r="KNF96" s="169"/>
      <c r="KNG96" s="169"/>
      <c r="KNH96" s="169"/>
      <c r="KNI96" s="169"/>
      <c r="KNJ96" s="169"/>
      <c r="KNK96" s="169"/>
      <c r="KNL96" s="169"/>
      <c r="KNM96" s="169"/>
      <c r="KNN96" s="169"/>
      <c r="KNO96" s="169"/>
      <c r="KNP96" s="169"/>
      <c r="KNQ96" s="169"/>
      <c r="KNR96" s="169"/>
      <c r="KNS96" s="169"/>
      <c r="KNT96" s="169"/>
      <c r="KNU96" s="169"/>
      <c r="KNV96" s="169"/>
      <c r="KNW96" s="169"/>
      <c r="KNX96" s="169"/>
      <c r="KNY96" s="169"/>
      <c r="KNZ96" s="169"/>
      <c r="KOA96" s="169"/>
      <c r="KOB96" s="169"/>
      <c r="KOC96" s="169"/>
      <c r="KOD96" s="169"/>
      <c r="KOE96" s="169"/>
      <c r="KOF96" s="169"/>
      <c r="KOG96" s="169"/>
      <c r="KOH96" s="169"/>
      <c r="KOI96" s="169"/>
      <c r="KOJ96" s="169"/>
      <c r="KOK96" s="169"/>
      <c r="KOL96" s="169"/>
      <c r="KOM96" s="169"/>
      <c r="KON96" s="169"/>
      <c r="KOO96" s="169"/>
      <c r="KOP96" s="169"/>
      <c r="KOQ96" s="169"/>
      <c r="KOR96" s="169"/>
      <c r="KOS96" s="169"/>
      <c r="KOT96" s="169"/>
      <c r="KOU96" s="169"/>
      <c r="KOV96" s="169"/>
      <c r="KOW96" s="169"/>
      <c r="KOX96" s="169"/>
      <c r="KOY96" s="169"/>
      <c r="KOZ96" s="169"/>
      <c r="KPA96" s="169"/>
      <c r="KPB96" s="169"/>
      <c r="KPC96" s="169"/>
      <c r="KPD96" s="169"/>
      <c r="KPE96" s="169"/>
      <c r="KPF96" s="169"/>
      <c r="KPG96" s="169"/>
      <c r="KPH96" s="169"/>
      <c r="KPI96" s="169"/>
      <c r="KPJ96" s="169"/>
      <c r="KPK96" s="169"/>
      <c r="KPL96" s="169"/>
      <c r="KPM96" s="169"/>
      <c r="KPN96" s="169"/>
      <c r="KPO96" s="169"/>
      <c r="KPP96" s="169"/>
      <c r="KPQ96" s="169"/>
      <c r="KPR96" s="169"/>
      <c r="KPS96" s="169"/>
      <c r="KPT96" s="169"/>
      <c r="KPU96" s="169"/>
      <c r="KPV96" s="169"/>
      <c r="KPW96" s="169"/>
      <c r="KPX96" s="169"/>
      <c r="KPY96" s="169"/>
      <c r="KPZ96" s="169"/>
      <c r="KQA96" s="169"/>
      <c r="KQB96" s="169"/>
      <c r="KQC96" s="169"/>
      <c r="KQD96" s="169"/>
      <c r="KQE96" s="169"/>
      <c r="KQF96" s="169"/>
      <c r="KQG96" s="169"/>
      <c r="KQH96" s="169"/>
      <c r="KQI96" s="169"/>
      <c r="KQJ96" s="169"/>
      <c r="KQK96" s="169"/>
      <c r="KQL96" s="169"/>
      <c r="KQM96" s="169"/>
      <c r="KQN96" s="169"/>
      <c r="KQO96" s="169"/>
      <c r="KQP96" s="169"/>
      <c r="KQQ96" s="169"/>
      <c r="KQR96" s="169"/>
      <c r="KQS96" s="169"/>
      <c r="KQT96" s="169"/>
      <c r="KQU96" s="169"/>
      <c r="KQV96" s="169"/>
      <c r="KQW96" s="169"/>
      <c r="KQX96" s="169"/>
      <c r="KQY96" s="169"/>
      <c r="KQZ96" s="169"/>
      <c r="KRA96" s="169"/>
      <c r="KRB96" s="169"/>
      <c r="KRC96" s="169"/>
      <c r="KRD96" s="169"/>
      <c r="KRE96" s="169"/>
      <c r="KRF96" s="169"/>
      <c r="KRG96" s="169"/>
      <c r="KRH96" s="169"/>
      <c r="KRI96" s="169"/>
      <c r="KRJ96" s="169"/>
      <c r="KRK96" s="169"/>
      <c r="KRL96" s="169"/>
      <c r="KRM96" s="169"/>
      <c r="KRN96" s="169"/>
      <c r="KRO96" s="169"/>
      <c r="KRP96" s="169"/>
      <c r="KRQ96" s="169"/>
      <c r="KRR96" s="169"/>
      <c r="KRS96" s="169"/>
      <c r="KRT96" s="169"/>
      <c r="KRU96" s="169"/>
      <c r="KRV96" s="169"/>
      <c r="KRW96" s="169"/>
      <c r="KRX96" s="169"/>
      <c r="KRY96" s="169"/>
      <c r="KRZ96" s="169"/>
      <c r="KSA96" s="169"/>
      <c r="KSB96" s="169"/>
      <c r="KSC96" s="169"/>
      <c r="KSD96" s="169"/>
      <c r="KSE96" s="169"/>
      <c r="KSF96" s="169"/>
      <c r="KSG96" s="169"/>
      <c r="KSH96" s="169"/>
      <c r="KSI96" s="169"/>
      <c r="KSJ96" s="169"/>
      <c r="KSK96" s="169"/>
      <c r="KSL96" s="169"/>
      <c r="KSM96" s="169"/>
      <c r="KSN96" s="169"/>
      <c r="KSO96" s="169"/>
      <c r="KSP96" s="169"/>
      <c r="KSQ96" s="169"/>
      <c r="KSR96" s="169"/>
      <c r="KSS96" s="169"/>
      <c r="KST96" s="169"/>
      <c r="KSU96" s="169"/>
      <c r="KSV96" s="169"/>
      <c r="KSW96" s="169"/>
      <c r="KSX96" s="169"/>
      <c r="KSY96" s="169"/>
      <c r="KSZ96" s="169"/>
      <c r="KTA96" s="169"/>
      <c r="KTB96" s="169"/>
      <c r="KTC96" s="169"/>
      <c r="KTD96" s="169"/>
      <c r="KTE96" s="169"/>
      <c r="KTF96" s="169"/>
      <c r="KTG96" s="169"/>
      <c r="KTH96" s="169"/>
      <c r="KTI96" s="169"/>
      <c r="KTJ96" s="169"/>
      <c r="KTK96" s="169"/>
      <c r="KTL96" s="169"/>
      <c r="KTM96" s="169"/>
      <c r="KTN96" s="169"/>
      <c r="KTO96" s="169"/>
      <c r="KTP96" s="169"/>
      <c r="KTQ96" s="169"/>
      <c r="KTR96" s="169"/>
      <c r="KTS96" s="169"/>
      <c r="KTT96" s="169"/>
      <c r="KTU96" s="169"/>
      <c r="KTV96" s="169"/>
      <c r="KTW96" s="169"/>
      <c r="KTX96" s="169"/>
      <c r="KTY96" s="169"/>
      <c r="KTZ96" s="169"/>
      <c r="KUA96" s="169"/>
      <c r="KUB96" s="169"/>
      <c r="KUC96" s="169"/>
      <c r="KUD96" s="169"/>
      <c r="KUE96" s="169"/>
      <c r="KUF96" s="169"/>
      <c r="KUG96" s="169"/>
      <c r="KUH96" s="169"/>
      <c r="KUI96" s="169"/>
      <c r="KUJ96" s="169"/>
      <c r="KUK96" s="169"/>
      <c r="KUL96" s="169"/>
      <c r="KUM96" s="169"/>
      <c r="KUN96" s="169"/>
      <c r="KUO96" s="169"/>
      <c r="KUP96" s="169"/>
      <c r="KUQ96" s="169"/>
      <c r="KUR96" s="169"/>
      <c r="KUS96" s="169"/>
      <c r="KUT96" s="169"/>
      <c r="KUU96" s="169"/>
      <c r="KUV96" s="169"/>
      <c r="KUW96" s="169"/>
      <c r="KUX96" s="169"/>
      <c r="KUY96" s="169"/>
      <c r="KUZ96" s="169"/>
      <c r="KVA96" s="169"/>
      <c r="KVB96" s="169"/>
      <c r="KVC96" s="169"/>
      <c r="KVD96" s="169"/>
      <c r="KVE96" s="169"/>
      <c r="KVF96" s="169"/>
      <c r="KVG96" s="169"/>
      <c r="KVH96" s="169"/>
      <c r="KVI96" s="169"/>
      <c r="KVJ96" s="169"/>
      <c r="KVK96" s="169"/>
      <c r="KVL96" s="169"/>
      <c r="KVM96" s="169"/>
      <c r="KVN96" s="169"/>
      <c r="KVO96" s="169"/>
      <c r="KVP96" s="169"/>
      <c r="KVQ96" s="169"/>
      <c r="KVR96" s="169"/>
      <c r="KVS96" s="169"/>
      <c r="KVT96" s="169"/>
      <c r="KVU96" s="169"/>
      <c r="KVV96" s="169"/>
      <c r="KVW96" s="169"/>
      <c r="KVX96" s="169"/>
      <c r="KVY96" s="169"/>
      <c r="KVZ96" s="169"/>
      <c r="KWA96" s="169"/>
      <c r="KWB96" s="169"/>
      <c r="KWC96" s="169"/>
      <c r="KWD96" s="169"/>
      <c r="KWE96" s="169"/>
      <c r="KWF96" s="169"/>
      <c r="KWG96" s="169"/>
      <c r="KWH96" s="169"/>
      <c r="KWI96" s="169"/>
      <c r="KWJ96" s="169"/>
      <c r="KWK96" s="169"/>
      <c r="KWL96" s="169"/>
      <c r="KWM96" s="169"/>
      <c r="KWN96" s="169"/>
      <c r="KWO96" s="169"/>
      <c r="KWP96" s="169"/>
      <c r="KWQ96" s="169"/>
      <c r="KWR96" s="169"/>
      <c r="KWS96" s="169"/>
      <c r="KWT96" s="169"/>
      <c r="KWU96" s="169"/>
      <c r="KWV96" s="169"/>
      <c r="KWW96" s="169"/>
      <c r="KWX96" s="169"/>
      <c r="KWY96" s="169"/>
      <c r="KWZ96" s="169"/>
      <c r="KXA96" s="169"/>
      <c r="KXB96" s="169"/>
      <c r="KXC96" s="169"/>
      <c r="KXD96" s="169"/>
      <c r="KXE96" s="169"/>
      <c r="KXF96" s="169"/>
      <c r="KXG96" s="169"/>
      <c r="KXH96" s="169"/>
      <c r="KXI96" s="169"/>
      <c r="KXJ96" s="169"/>
      <c r="KXK96" s="169"/>
      <c r="KXL96" s="169"/>
      <c r="KXM96" s="169"/>
      <c r="KXN96" s="169"/>
      <c r="KXO96" s="169"/>
      <c r="KXP96" s="169"/>
      <c r="KXQ96" s="169"/>
      <c r="KXR96" s="169"/>
      <c r="KXS96" s="169"/>
      <c r="KXT96" s="169"/>
      <c r="KXU96" s="169"/>
      <c r="KXV96" s="169"/>
      <c r="KXW96" s="169"/>
      <c r="KXX96" s="169"/>
      <c r="KXY96" s="169"/>
      <c r="KXZ96" s="169"/>
      <c r="KYA96" s="169"/>
      <c r="KYB96" s="169"/>
      <c r="KYC96" s="169"/>
      <c r="KYD96" s="169"/>
      <c r="KYE96" s="169"/>
      <c r="KYF96" s="169"/>
      <c r="KYG96" s="169"/>
      <c r="KYH96" s="169"/>
      <c r="KYI96" s="169"/>
      <c r="KYJ96" s="169"/>
      <c r="KYK96" s="169"/>
      <c r="KYL96" s="169"/>
      <c r="KYM96" s="169"/>
      <c r="KYN96" s="169"/>
      <c r="KYO96" s="169"/>
      <c r="KYP96" s="169"/>
      <c r="KYQ96" s="169"/>
      <c r="KYR96" s="169"/>
      <c r="KYS96" s="169"/>
      <c r="KYT96" s="169"/>
      <c r="KYU96" s="169"/>
      <c r="KYV96" s="169"/>
      <c r="KYW96" s="169"/>
      <c r="KYX96" s="169"/>
      <c r="KYY96" s="169"/>
      <c r="KYZ96" s="169"/>
      <c r="KZA96" s="169"/>
      <c r="KZB96" s="169"/>
      <c r="KZC96" s="169"/>
      <c r="KZD96" s="169"/>
      <c r="KZE96" s="169"/>
      <c r="KZF96" s="169"/>
      <c r="KZG96" s="169"/>
      <c r="KZH96" s="169"/>
      <c r="KZI96" s="169"/>
      <c r="KZJ96" s="169"/>
      <c r="KZK96" s="169"/>
      <c r="KZL96" s="169"/>
      <c r="KZM96" s="169"/>
      <c r="KZN96" s="169"/>
      <c r="KZO96" s="169"/>
      <c r="KZP96" s="169"/>
      <c r="KZQ96" s="169"/>
      <c r="KZR96" s="169"/>
      <c r="KZS96" s="169"/>
      <c r="KZT96" s="169"/>
      <c r="KZU96" s="169"/>
      <c r="KZV96" s="169"/>
      <c r="KZW96" s="169"/>
      <c r="KZX96" s="169"/>
      <c r="KZY96" s="169"/>
      <c r="KZZ96" s="169"/>
      <c r="LAA96" s="169"/>
      <c r="LAB96" s="169"/>
      <c r="LAC96" s="169"/>
      <c r="LAD96" s="169"/>
      <c r="LAE96" s="169"/>
      <c r="LAF96" s="169"/>
      <c r="LAG96" s="169"/>
      <c r="LAH96" s="169"/>
      <c r="LAI96" s="169"/>
      <c r="LAJ96" s="169"/>
      <c r="LAK96" s="169"/>
      <c r="LAL96" s="169"/>
      <c r="LAM96" s="169"/>
      <c r="LAN96" s="169"/>
      <c r="LAO96" s="169"/>
      <c r="LAP96" s="169"/>
      <c r="LAQ96" s="169"/>
      <c r="LAR96" s="169"/>
      <c r="LAS96" s="169"/>
      <c r="LAT96" s="169"/>
      <c r="LAU96" s="169"/>
      <c r="LAV96" s="169"/>
      <c r="LAW96" s="169"/>
      <c r="LAX96" s="169"/>
      <c r="LAY96" s="169"/>
      <c r="LAZ96" s="169"/>
      <c r="LBA96" s="169"/>
      <c r="LBB96" s="169"/>
      <c r="LBC96" s="169"/>
      <c r="LBD96" s="169"/>
      <c r="LBE96" s="169"/>
      <c r="LBF96" s="169"/>
      <c r="LBG96" s="169"/>
      <c r="LBH96" s="169"/>
      <c r="LBI96" s="169"/>
      <c r="LBJ96" s="169"/>
      <c r="LBK96" s="169"/>
      <c r="LBL96" s="169"/>
      <c r="LBM96" s="169"/>
      <c r="LBN96" s="169"/>
      <c r="LBO96" s="169"/>
      <c r="LBP96" s="169"/>
      <c r="LBQ96" s="169"/>
      <c r="LBR96" s="169"/>
      <c r="LBS96" s="169"/>
      <c r="LBT96" s="169"/>
      <c r="LBU96" s="169"/>
      <c r="LBV96" s="169"/>
      <c r="LBW96" s="169"/>
      <c r="LBX96" s="169"/>
      <c r="LBY96" s="169"/>
      <c r="LBZ96" s="169"/>
      <c r="LCA96" s="169"/>
      <c r="LCB96" s="169"/>
      <c r="LCC96" s="169"/>
      <c r="LCD96" s="169"/>
      <c r="LCE96" s="169"/>
      <c r="LCF96" s="169"/>
      <c r="LCG96" s="169"/>
      <c r="LCH96" s="169"/>
      <c r="LCI96" s="169"/>
      <c r="LCJ96" s="169"/>
      <c r="LCK96" s="169"/>
      <c r="LCL96" s="169"/>
      <c r="LCM96" s="169"/>
      <c r="LCN96" s="169"/>
      <c r="LCO96" s="169"/>
      <c r="LCP96" s="169"/>
      <c r="LCQ96" s="169"/>
      <c r="LCR96" s="169"/>
      <c r="LCS96" s="169"/>
      <c r="LCT96" s="169"/>
      <c r="LCU96" s="169"/>
      <c r="LCV96" s="169"/>
      <c r="LCW96" s="169"/>
      <c r="LCX96" s="169"/>
      <c r="LCY96" s="169"/>
      <c r="LCZ96" s="169"/>
      <c r="LDA96" s="169"/>
      <c r="LDB96" s="169"/>
      <c r="LDC96" s="169"/>
      <c r="LDD96" s="169"/>
      <c r="LDE96" s="169"/>
      <c r="LDF96" s="169"/>
      <c r="LDG96" s="169"/>
      <c r="LDH96" s="169"/>
      <c r="LDI96" s="169"/>
      <c r="LDJ96" s="169"/>
      <c r="LDK96" s="169"/>
      <c r="LDL96" s="169"/>
      <c r="LDM96" s="169"/>
      <c r="LDN96" s="169"/>
      <c r="LDO96" s="169"/>
      <c r="LDP96" s="169"/>
      <c r="LDQ96" s="169"/>
      <c r="LDR96" s="169"/>
      <c r="LDS96" s="169"/>
      <c r="LDT96" s="169"/>
      <c r="LDU96" s="169"/>
      <c r="LDV96" s="169"/>
      <c r="LDW96" s="169"/>
      <c r="LDX96" s="169"/>
      <c r="LDY96" s="169"/>
      <c r="LDZ96" s="169"/>
      <c r="LEA96" s="169"/>
      <c r="LEB96" s="169"/>
      <c r="LEC96" s="169"/>
      <c r="LED96" s="169"/>
      <c r="LEE96" s="169"/>
      <c r="LEF96" s="169"/>
      <c r="LEG96" s="169"/>
      <c r="LEH96" s="169"/>
      <c r="LEI96" s="169"/>
      <c r="LEJ96" s="169"/>
      <c r="LEK96" s="169"/>
      <c r="LEL96" s="169"/>
      <c r="LEM96" s="169"/>
      <c r="LEN96" s="169"/>
      <c r="LEO96" s="169"/>
      <c r="LEP96" s="169"/>
      <c r="LEQ96" s="169"/>
      <c r="LER96" s="169"/>
      <c r="LES96" s="169"/>
      <c r="LET96" s="169"/>
      <c r="LEU96" s="169"/>
      <c r="LEV96" s="169"/>
      <c r="LEW96" s="169"/>
      <c r="LEX96" s="169"/>
      <c r="LEY96" s="169"/>
      <c r="LEZ96" s="169"/>
      <c r="LFA96" s="169"/>
      <c r="LFB96" s="169"/>
      <c r="LFC96" s="169"/>
      <c r="LFD96" s="169"/>
      <c r="LFE96" s="169"/>
      <c r="LFF96" s="169"/>
      <c r="LFG96" s="169"/>
      <c r="LFH96" s="169"/>
      <c r="LFI96" s="169"/>
      <c r="LFJ96" s="169"/>
      <c r="LFK96" s="169"/>
      <c r="LFL96" s="169"/>
      <c r="LFM96" s="169"/>
      <c r="LFN96" s="169"/>
      <c r="LFO96" s="169"/>
      <c r="LFP96" s="169"/>
      <c r="LFQ96" s="169"/>
      <c r="LFR96" s="169"/>
      <c r="LFS96" s="169"/>
      <c r="LFT96" s="169"/>
      <c r="LFU96" s="169"/>
      <c r="LFV96" s="169"/>
      <c r="LFW96" s="169"/>
      <c r="LFX96" s="169"/>
      <c r="LFY96" s="169"/>
      <c r="LFZ96" s="169"/>
      <c r="LGA96" s="169"/>
      <c r="LGB96" s="169"/>
      <c r="LGC96" s="169"/>
      <c r="LGD96" s="169"/>
      <c r="LGE96" s="169"/>
      <c r="LGF96" s="169"/>
      <c r="LGG96" s="169"/>
      <c r="LGH96" s="169"/>
      <c r="LGI96" s="169"/>
      <c r="LGJ96" s="169"/>
      <c r="LGK96" s="169"/>
      <c r="LGL96" s="169"/>
      <c r="LGM96" s="169"/>
      <c r="LGN96" s="169"/>
      <c r="LGO96" s="169"/>
      <c r="LGP96" s="169"/>
      <c r="LGQ96" s="169"/>
      <c r="LGR96" s="169"/>
      <c r="LGS96" s="169"/>
      <c r="LGT96" s="169"/>
      <c r="LGU96" s="169"/>
      <c r="LGV96" s="169"/>
      <c r="LGW96" s="169"/>
      <c r="LGX96" s="169"/>
      <c r="LGY96" s="169"/>
      <c r="LGZ96" s="169"/>
      <c r="LHA96" s="169"/>
      <c r="LHB96" s="169"/>
      <c r="LHC96" s="169"/>
      <c r="LHD96" s="169"/>
      <c r="LHE96" s="169"/>
      <c r="LHF96" s="169"/>
      <c r="LHG96" s="169"/>
      <c r="LHH96" s="169"/>
      <c r="LHI96" s="169"/>
      <c r="LHJ96" s="169"/>
      <c r="LHK96" s="169"/>
      <c r="LHL96" s="169"/>
      <c r="LHM96" s="169"/>
      <c r="LHN96" s="169"/>
      <c r="LHO96" s="169"/>
      <c r="LHP96" s="169"/>
      <c r="LHQ96" s="169"/>
      <c r="LHR96" s="169"/>
      <c r="LHS96" s="169"/>
      <c r="LHT96" s="169"/>
      <c r="LHU96" s="169"/>
      <c r="LHV96" s="169"/>
      <c r="LHW96" s="169"/>
      <c r="LHX96" s="169"/>
      <c r="LHY96" s="169"/>
      <c r="LHZ96" s="169"/>
      <c r="LIA96" s="169"/>
      <c r="LIB96" s="169"/>
      <c r="LIC96" s="169"/>
      <c r="LID96" s="169"/>
      <c r="LIE96" s="169"/>
      <c r="LIF96" s="169"/>
      <c r="LIG96" s="169"/>
      <c r="LIH96" s="169"/>
      <c r="LII96" s="169"/>
      <c r="LIJ96" s="169"/>
      <c r="LIK96" s="169"/>
      <c r="LIL96" s="169"/>
      <c r="LIM96" s="169"/>
      <c r="LIN96" s="169"/>
      <c r="LIO96" s="169"/>
      <c r="LIP96" s="169"/>
      <c r="LIQ96" s="169"/>
      <c r="LIR96" s="169"/>
      <c r="LIS96" s="169"/>
      <c r="LIT96" s="169"/>
      <c r="LIU96" s="169"/>
      <c r="LIV96" s="169"/>
      <c r="LIW96" s="169"/>
      <c r="LIX96" s="169"/>
      <c r="LIY96" s="169"/>
      <c r="LIZ96" s="169"/>
      <c r="LJA96" s="169"/>
      <c r="LJB96" s="169"/>
      <c r="LJC96" s="169"/>
      <c r="LJD96" s="169"/>
      <c r="LJE96" s="169"/>
      <c r="LJF96" s="169"/>
      <c r="LJG96" s="169"/>
      <c r="LJH96" s="169"/>
      <c r="LJI96" s="169"/>
      <c r="LJJ96" s="169"/>
      <c r="LJK96" s="169"/>
      <c r="LJL96" s="169"/>
      <c r="LJM96" s="169"/>
      <c r="LJN96" s="169"/>
      <c r="LJO96" s="169"/>
      <c r="LJP96" s="169"/>
      <c r="LJQ96" s="169"/>
      <c r="LJR96" s="169"/>
      <c r="LJS96" s="169"/>
      <c r="LJT96" s="169"/>
      <c r="LJU96" s="169"/>
      <c r="LJV96" s="169"/>
      <c r="LJW96" s="169"/>
      <c r="LJX96" s="169"/>
      <c r="LJY96" s="169"/>
      <c r="LJZ96" s="169"/>
      <c r="LKA96" s="169"/>
      <c r="LKB96" s="169"/>
      <c r="LKC96" s="169"/>
      <c r="LKD96" s="169"/>
      <c r="LKE96" s="169"/>
      <c r="LKF96" s="169"/>
      <c r="LKG96" s="169"/>
      <c r="LKH96" s="169"/>
      <c r="LKI96" s="169"/>
      <c r="LKJ96" s="169"/>
      <c r="LKK96" s="169"/>
      <c r="LKL96" s="169"/>
      <c r="LKM96" s="169"/>
      <c r="LKN96" s="169"/>
      <c r="LKO96" s="169"/>
      <c r="LKP96" s="169"/>
      <c r="LKQ96" s="169"/>
      <c r="LKR96" s="169"/>
      <c r="LKS96" s="169"/>
      <c r="LKT96" s="169"/>
      <c r="LKU96" s="169"/>
      <c r="LKV96" s="169"/>
      <c r="LKW96" s="169"/>
      <c r="LKX96" s="169"/>
      <c r="LKY96" s="169"/>
      <c r="LKZ96" s="169"/>
      <c r="LLA96" s="169"/>
      <c r="LLB96" s="169"/>
      <c r="LLC96" s="169"/>
      <c r="LLD96" s="169"/>
      <c r="LLE96" s="169"/>
      <c r="LLF96" s="169"/>
      <c r="LLG96" s="169"/>
      <c r="LLH96" s="169"/>
      <c r="LLI96" s="169"/>
      <c r="LLJ96" s="169"/>
      <c r="LLK96" s="169"/>
      <c r="LLL96" s="169"/>
      <c r="LLM96" s="169"/>
      <c r="LLN96" s="169"/>
      <c r="LLO96" s="169"/>
      <c r="LLP96" s="169"/>
      <c r="LLQ96" s="169"/>
      <c r="LLR96" s="169"/>
      <c r="LLS96" s="169"/>
      <c r="LLT96" s="169"/>
      <c r="LLU96" s="169"/>
      <c r="LLV96" s="169"/>
      <c r="LLW96" s="169"/>
      <c r="LLX96" s="169"/>
      <c r="LLY96" s="169"/>
      <c r="LLZ96" s="169"/>
      <c r="LMA96" s="169"/>
      <c r="LMB96" s="169"/>
      <c r="LMC96" s="169"/>
      <c r="LMD96" s="169"/>
      <c r="LME96" s="169"/>
      <c r="LMF96" s="169"/>
      <c r="LMG96" s="169"/>
      <c r="LMH96" s="169"/>
      <c r="LMI96" s="169"/>
      <c r="LMJ96" s="169"/>
      <c r="LMK96" s="169"/>
      <c r="LML96" s="169"/>
      <c r="LMM96" s="169"/>
      <c r="LMN96" s="169"/>
      <c r="LMO96" s="169"/>
      <c r="LMP96" s="169"/>
      <c r="LMQ96" s="169"/>
      <c r="LMR96" s="169"/>
      <c r="LMS96" s="169"/>
      <c r="LMT96" s="169"/>
      <c r="LMU96" s="169"/>
      <c r="LMV96" s="169"/>
      <c r="LMW96" s="169"/>
      <c r="LMX96" s="169"/>
      <c r="LMY96" s="169"/>
      <c r="LMZ96" s="169"/>
      <c r="LNA96" s="169"/>
      <c r="LNB96" s="169"/>
      <c r="LNC96" s="169"/>
      <c r="LND96" s="169"/>
      <c r="LNE96" s="169"/>
      <c r="LNF96" s="169"/>
      <c r="LNG96" s="169"/>
      <c r="LNH96" s="169"/>
      <c r="LNI96" s="169"/>
      <c r="LNJ96" s="169"/>
      <c r="LNK96" s="169"/>
      <c r="LNL96" s="169"/>
      <c r="LNM96" s="169"/>
      <c r="LNN96" s="169"/>
      <c r="LNO96" s="169"/>
      <c r="LNP96" s="169"/>
      <c r="LNQ96" s="169"/>
      <c r="LNR96" s="169"/>
      <c r="LNS96" s="169"/>
      <c r="LNT96" s="169"/>
      <c r="LNU96" s="169"/>
      <c r="LNV96" s="169"/>
      <c r="LNW96" s="169"/>
      <c r="LNX96" s="169"/>
      <c r="LNY96" s="169"/>
      <c r="LNZ96" s="169"/>
      <c r="LOA96" s="169"/>
      <c r="LOB96" s="169"/>
      <c r="LOC96" s="169"/>
      <c r="LOD96" s="169"/>
      <c r="LOE96" s="169"/>
      <c r="LOF96" s="169"/>
      <c r="LOG96" s="169"/>
      <c r="LOH96" s="169"/>
      <c r="LOI96" s="169"/>
      <c r="LOJ96" s="169"/>
      <c r="LOK96" s="169"/>
      <c r="LOL96" s="169"/>
      <c r="LOM96" s="169"/>
      <c r="LON96" s="169"/>
      <c r="LOO96" s="169"/>
      <c r="LOP96" s="169"/>
      <c r="LOQ96" s="169"/>
      <c r="LOR96" s="169"/>
      <c r="LOS96" s="169"/>
      <c r="LOT96" s="169"/>
      <c r="LOU96" s="169"/>
      <c r="LOV96" s="169"/>
      <c r="LOW96" s="169"/>
      <c r="LOX96" s="169"/>
      <c r="LOY96" s="169"/>
      <c r="LOZ96" s="169"/>
      <c r="LPA96" s="169"/>
      <c r="LPB96" s="169"/>
      <c r="LPC96" s="169"/>
      <c r="LPD96" s="169"/>
      <c r="LPE96" s="169"/>
      <c r="LPF96" s="169"/>
      <c r="LPG96" s="169"/>
      <c r="LPH96" s="169"/>
      <c r="LPI96" s="169"/>
      <c r="LPJ96" s="169"/>
      <c r="LPK96" s="169"/>
      <c r="LPL96" s="169"/>
      <c r="LPM96" s="169"/>
      <c r="LPN96" s="169"/>
      <c r="LPO96" s="169"/>
      <c r="LPP96" s="169"/>
      <c r="LPQ96" s="169"/>
      <c r="LPR96" s="169"/>
      <c r="LPS96" s="169"/>
      <c r="LPT96" s="169"/>
      <c r="LPU96" s="169"/>
      <c r="LPV96" s="169"/>
      <c r="LPW96" s="169"/>
      <c r="LPX96" s="169"/>
      <c r="LPY96" s="169"/>
      <c r="LPZ96" s="169"/>
      <c r="LQA96" s="169"/>
      <c r="LQB96" s="169"/>
      <c r="LQC96" s="169"/>
      <c r="LQD96" s="169"/>
      <c r="LQE96" s="169"/>
      <c r="LQF96" s="169"/>
      <c r="LQG96" s="169"/>
      <c r="LQH96" s="169"/>
      <c r="LQI96" s="169"/>
      <c r="LQJ96" s="169"/>
      <c r="LQK96" s="169"/>
      <c r="LQL96" s="169"/>
      <c r="LQM96" s="169"/>
      <c r="LQN96" s="169"/>
      <c r="LQO96" s="169"/>
      <c r="LQP96" s="169"/>
      <c r="LQQ96" s="169"/>
      <c r="LQR96" s="169"/>
      <c r="LQS96" s="169"/>
      <c r="LQT96" s="169"/>
      <c r="LQU96" s="169"/>
      <c r="LQV96" s="169"/>
      <c r="LQW96" s="169"/>
      <c r="LQX96" s="169"/>
      <c r="LQY96" s="169"/>
      <c r="LQZ96" s="169"/>
      <c r="LRA96" s="169"/>
      <c r="LRB96" s="169"/>
      <c r="LRC96" s="169"/>
      <c r="LRD96" s="169"/>
      <c r="LRE96" s="169"/>
      <c r="LRF96" s="169"/>
      <c r="LRG96" s="169"/>
      <c r="LRH96" s="169"/>
      <c r="LRI96" s="169"/>
      <c r="LRJ96" s="169"/>
      <c r="LRK96" s="169"/>
      <c r="LRL96" s="169"/>
      <c r="LRM96" s="169"/>
      <c r="LRN96" s="169"/>
      <c r="LRO96" s="169"/>
      <c r="LRP96" s="169"/>
      <c r="LRQ96" s="169"/>
      <c r="LRR96" s="169"/>
      <c r="LRS96" s="169"/>
      <c r="LRT96" s="169"/>
      <c r="LRU96" s="169"/>
      <c r="LRV96" s="169"/>
      <c r="LRW96" s="169"/>
      <c r="LRX96" s="169"/>
      <c r="LRY96" s="169"/>
      <c r="LRZ96" s="169"/>
      <c r="LSA96" s="169"/>
      <c r="LSB96" s="169"/>
      <c r="LSC96" s="169"/>
      <c r="LSD96" s="169"/>
      <c r="LSE96" s="169"/>
      <c r="LSF96" s="169"/>
      <c r="LSG96" s="169"/>
      <c r="LSH96" s="169"/>
      <c r="LSI96" s="169"/>
      <c r="LSJ96" s="169"/>
      <c r="LSK96" s="169"/>
      <c r="LSL96" s="169"/>
      <c r="LSM96" s="169"/>
      <c r="LSN96" s="169"/>
      <c r="LSO96" s="169"/>
      <c r="LSP96" s="169"/>
      <c r="LSQ96" s="169"/>
      <c r="LSR96" s="169"/>
      <c r="LSS96" s="169"/>
      <c r="LST96" s="169"/>
      <c r="LSU96" s="169"/>
      <c r="LSV96" s="169"/>
      <c r="LSW96" s="169"/>
      <c r="LSX96" s="169"/>
      <c r="LSY96" s="169"/>
      <c r="LSZ96" s="169"/>
      <c r="LTA96" s="169"/>
      <c r="LTB96" s="169"/>
      <c r="LTC96" s="169"/>
      <c r="LTD96" s="169"/>
      <c r="LTE96" s="169"/>
      <c r="LTF96" s="169"/>
      <c r="LTG96" s="169"/>
      <c r="LTH96" s="169"/>
      <c r="LTI96" s="169"/>
      <c r="LTJ96" s="169"/>
      <c r="LTK96" s="169"/>
      <c r="LTL96" s="169"/>
      <c r="LTM96" s="169"/>
      <c r="LTN96" s="169"/>
      <c r="LTO96" s="169"/>
      <c r="LTP96" s="169"/>
      <c r="LTQ96" s="169"/>
      <c r="LTR96" s="169"/>
      <c r="LTS96" s="169"/>
      <c r="LTT96" s="169"/>
      <c r="LTU96" s="169"/>
      <c r="LTV96" s="169"/>
      <c r="LTW96" s="169"/>
      <c r="LTX96" s="169"/>
      <c r="LTY96" s="169"/>
      <c r="LTZ96" s="169"/>
      <c r="LUA96" s="169"/>
      <c r="LUB96" s="169"/>
      <c r="LUC96" s="169"/>
      <c r="LUD96" s="169"/>
      <c r="LUE96" s="169"/>
      <c r="LUF96" s="169"/>
      <c r="LUG96" s="169"/>
      <c r="LUH96" s="169"/>
      <c r="LUI96" s="169"/>
      <c r="LUJ96" s="169"/>
      <c r="LUK96" s="169"/>
      <c r="LUL96" s="169"/>
      <c r="LUM96" s="169"/>
      <c r="LUN96" s="169"/>
      <c r="LUO96" s="169"/>
      <c r="LUP96" s="169"/>
      <c r="LUQ96" s="169"/>
      <c r="LUR96" s="169"/>
      <c r="LUS96" s="169"/>
      <c r="LUT96" s="169"/>
      <c r="LUU96" s="169"/>
      <c r="LUV96" s="169"/>
      <c r="LUW96" s="169"/>
      <c r="LUX96" s="169"/>
      <c r="LUY96" s="169"/>
      <c r="LUZ96" s="169"/>
      <c r="LVA96" s="169"/>
      <c r="LVB96" s="169"/>
      <c r="LVC96" s="169"/>
      <c r="LVD96" s="169"/>
      <c r="LVE96" s="169"/>
      <c r="LVF96" s="169"/>
      <c r="LVG96" s="169"/>
      <c r="LVH96" s="169"/>
      <c r="LVI96" s="169"/>
      <c r="LVJ96" s="169"/>
      <c r="LVK96" s="169"/>
      <c r="LVL96" s="169"/>
      <c r="LVM96" s="169"/>
      <c r="LVN96" s="169"/>
      <c r="LVO96" s="169"/>
      <c r="LVP96" s="169"/>
      <c r="LVQ96" s="169"/>
      <c r="LVR96" s="169"/>
      <c r="LVS96" s="169"/>
      <c r="LVT96" s="169"/>
      <c r="LVU96" s="169"/>
      <c r="LVV96" s="169"/>
      <c r="LVW96" s="169"/>
      <c r="LVX96" s="169"/>
      <c r="LVY96" s="169"/>
      <c r="LVZ96" s="169"/>
      <c r="LWA96" s="169"/>
      <c r="LWB96" s="169"/>
      <c r="LWC96" s="169"/>
      <c r="LWD96" s="169"/>
      <c r="LWE96" s="169"/>
      <c r="LWF96" s="169"/>
      <c r="LWG96" s="169"/>
      <c r="LWH96" s="169"/>
      <c r="LWI96" s="169"/>
      <c r="LWJ96" s="169"/>
      <c r="LWK96" s="169"/>
      <c r="LWL96" s="169"/>
      <c r="LWM96" s="169"/>
      <c r="LWN96" s="169"/>
      <c r="LWO96" s="169"/>
      <c r="LWP96" s="169"/>
      <c r="LWQ96" s="169"/>
      <c r="LWR96" s="169"/>
      <c r="LWS96" s="169"/>
      <c r="LWT96" s="169"/>
      <c r="LWU96" s="169"/>
      <c r="LWV96" s="169"/>
      <c r="LWW96" s="169"/>
      <c r="LWX96" s="169"/>
      <c r="LWY96" s="169"/>
      <c r="LWZ96" s="169"/>
      <c r="LXA96" s="169"/>
      <c r="LXB96" s="169"/>
      <c r="LXC96" s="169"/>
      <c r="LXD96" s="169"/>
      <c r="LXE96" s="169"/>
      <c r="LXF96" s="169"/>
      <c r="LXG96" s="169"/>
      <c r="LXH96" s="169"/>
      <c r="LXI96" s="169"/>
      <c r="LXJ96" s="169"/>
      <c r="LXK96" s="169"/>
      <c r="LXL96" s="169"/>
      <c r="LXM96" s="169"/>
      <c r="LXN96" s="169"/>
      <c r="LXO96" s="169"/>
      <c r="LXP96" s="169"/>
      <c r="LXQ96" s="169"/>
      <c r="LXR96" s="169"/>
      <c r="LXS96" s="169"/>
      <c r="LXT96" s="169"/>
      <c r="LXU96" s="169"/>
      <c r="LXV96" s="169"/>
      <c r="LXW96" s="169"/>
      <c r="LXX96" s="169"/>
      <c r="LXY96" s="169"/>
      <c r="LXZ96" s="169"/>
      <c r="LYA96" s="169"/>
      <c r="LYB96" s="169"/>
      <c r="LYC96" s="169"/>
      <c r="LYD96" s="169"/>
      <c r="LYE96" s="169"/>
      <c r="LYF96" s="169"/>
      <c r="LYG96" s="169"/>
      <c r="LYH96" s="169"/>
      <c r="LYI96" s="169"/>
      <c r="LYJ96" s="169"/>
      <c r="LYK96" s="169"/>
      <c r="LYL96" s="169"/>
      <c r="LYM96" s="169"/>
      <c r="LYN96" s="169"/>
      <c r="LYO96" s="169"/>
      <c r="LYP96" s="169"/>
      <c r="LYQ96" s="169"/>
      <c r="LYR96" s="169"/>
      <c r="LYS96" s="169"/>
      <c r="LYT96" s="169"/>
      <c r="LYU96" s="169"/>
      <c r="LYV96" s="169"/>
      <c r="LYW96" s="169"/>
      <c r="LYX96" s="169"/>
      <c r="LYY96" s="169"/>
      <c r="LYZ96" s="169"/>
      <c r="LZA96" s="169"/>
      <c r="LZB96" s="169"/>
      <c r="LZC96" s="169"/>
      <c r="LZD96" s="169"/>
      <c r="LZE96" s="169"/>
      <c r="LZF96" s="169"/>
      <c r="LZG96" s="169"/>
      <c r="LZH96" s="169"/>
      <c r="LZI96" s="169"/>
      <c r="LZJ96" s="169"/>
      <c r="LZK96" s="169"/>
      <c r="LZL96" s="169"/>
      <c r="LZM96" s="169"/>
      <c r="LZN96" s="169"/>
      <c r="LZO96" s="169"/>
      <c r="LZP96" s="169"/>
      <c r="LZQ96" s="169"/>
      <c r="LZR96" s="169"/>
      <c r="LZS96" s="169"/>
      <c r="LZT96" s="169"/>
      <c r="LZU96" s="169"/>
      <c r="LZV96" s="169"/>
      <c r="LZW96" s="169"/>
      <c r="LZX96" s="169"/>
      <c r="LZY96" s="169"/>
      <c r="LZZ96" s="169"/>
      <c r="MAA96" s="169"/>
      <c r="MAB96" s="169"/>
      <c r="MAC96" s="169"/>
      <c r="MAD96" s="169"/>
      <c r="MAE96" s="169"/>
      <c r="MAF96" s="169"/>
      <c r="MAG96" s="169"/>
      <c r="MAH96" s="169"/>
      <c r="MAI96" s="169"/>
      <c r="MAJ96" s="169"/>
      <c r="MAK96" s="169"/>
      <c r="MAL96" s="169"/>
      <c r="MAM96" s="169"/>
      <c r="MAN96" s="169"/>
      <c r="MAO96" s="169"/>
      <c r="MAP96" s="169"/>
      <c r="MAQ96" s="169"/>
      <c r="MAR96" s="169"/>
      <c r="MAS96" s="169"/>
      <c r="MAT96" s="169"/>
      <c r="MAU96" s="169"/>
      <c r="MAV96" s="169"/>
      <c r="MAW96" s="169"/>
      <c r="MAX96" s="169"/>
      <c r="MAY96" s="169"/>
      <c r="MAZ96" s="169"/>
      <c r="MBA96" s="169"/>
      <c r="MBB96" s="169"/>
      <c r="MBC96" s="169"/>
      <c r="MBD96" s="169"/>
      <c r="MBE96" s="169"/>
      <c r="MBF96" s="169"/>
      <c r="MBG96" s="169"/>
      <c r="MBH96" s="169"/>
      <c r="MBI96" s="169"/>
      <c r="MBJ96" s="169"/>
      <c r="MBK96" s="169"/>
      <c r="MBL96" s="169"/>
      <c r="MBM96" s="169"/>
      <c r="MBN96" s="169"/>
      <c r="MBO96" s="169"/>
      <c r="MBP96" s="169"/>
      <c r="MBQ96" s="169"/>
      <c r="MBR96" s="169"/>
      <c r="MBS96" s="169"/>
      <c r="MBT96" s="169"/>
      <c r="MBU96" s="169"/>
      <c r="MBV96" s="169"/>
      <c r="MBW96" s="169"/>
      <c r="MBX96" s="169"/>
      <c r="MBY96" s="169"/>
      <c r="MBZ96" s="169"/>
      <c r="MCA96" s="169"/>
      <c r="MCB96" s="169"/>
      <c r="MCC96" s="169"/>
      <c r="MCD96" s="169"/>
      <c r="MCE96" s="169"/>
      <c r="MCF96" s="169"/>
      <c r="MCG96" s="169"/>
      <c r="MCH96" s="169"/>
      <c r="MCI96" s="169"/>
      <c r="MCJ96" s="169"/>
      <c r="MCK96" s="169"/>
      <c r="MCL96" s="169"/>
      <c r="MCM96" s="169"/>
      <c r="MCN96" s="169"/>
      <c r="MCO96" s="169"/>
      <c r="MCP96" s="169"/>
      <c r="MCQ96" s="169"/>
      <c r="MCR96" s="169"/>
      <c r="MCS96" s="169"/>
      <c r="MCT96" s="169"/>
      <c r="MCU96" s="169"/>
      <c r="MCV96" s="169"/>
      <c r="MCW96" s="169"/>
      <c r="MCX96" s="169"/>
      <c r="MCY96" s="169"/>
      <c r="MCZ96" s="169"/>
      <c r="MDA96" s="169"/>
      <c r="MDB96" s="169"/>
      <c r="MDC96" s="169"/>
      <c r="MDD96" s="169"/>
      <c r="MDE96" s="169"/>
      <c r="MDF96" s="169"/>
      <c r="MDG96" s="169"/>
      <c r="MDH96" s="169"/>
      <c r="MDI96" s="169"/>
      <c r="MDJ96" s="169"/>
      <c r="MDK96" s="169"/>
      <c r="MDL96" s="169"/>
      <c r="MDM96" s="169"/>
      <c r="MDN96" s="169"/>
      <c r="MDO96" s="169"/>
      <c r="MDP96" s="169"/>
      <c r="MDQ96" s="169"/>
      <c r="MDR96" s="169"/>
      <c r="MDS96" s="169"/>
      <c r="MDT96" s="169"/>
      <c r="MDU96" s="169"/>
      <c r="MDV96" s="169"/>
      <c r="MDW96" s="169"/>
      <c r="MDX96" s="169"/>
      <c r="MDY96" s="169"/>
      <c r="MDZ96" s="169"/>
      <c r="MEA96" s="169"/>
      <c r="MEB96" s="169"/>
      <c r="MEC96" s="169"/>
      <c r="MED96" s="169"/>
      <c r="MEE96" s="169"/>
      <c r="MEF96" s="169"/>
      <c r="MEG96" s="169"/>
      <c r="MEH96" s="169"/>
      <c r="MEI96" s="169"/>
      <c r="MEJ96" s="169"/>
      <c r="MEK96" s="169"/>
      <c r="MEL96" s="169"/>
      <c r="MEM96" s="169"/>
      <c r="MEN96" s="169"/>
      <c r="MEO96" s="169"/>
      <c r="MEP96" s="169"/>
      <c r="MEQ96" s="169"/>
      <c r="MER96" s="169"/>
      <c r="MES96" s="169"/>
      <c r="MET96" s="169"/>
      <c r="MEU96" s="169"/>
      <c r="MEV96" s="169"/>
      <c r="MEW96" s="169"/>
      <c r="MEX96" s="169"/>
      <c r="MEY96" s="169"/>
      <c r="MEZ96" s="169"/>
      <c r="MFA96" s="169"/>
      <c r="MFB96" s="169"/>
      <c r="MFC96" s="169"/>
      <c r="MFD96" s="169"/>
      <c r="MFE96" s="169"/>
      <c r="MFF96" s="169"/>
      <c r="MFG96" s="169"/>
      <c r="MFH96" s="169"/>
      <c r="MFI96" s="169"/>
      <c r="MFJ96" s="169"/>
      <c r="MFK96" s="169"/>
      <c r="MFL96" s="169"/>
      <c r="MFM96" s="169"/>
      <c r="MFN96" s="169"/>
      <c r="MFO96" s="169"/>
      <c r="MFP96" s="169"/>
      <c r="MFQ96" s="169"/>
      <c r="MFR96" s="169"/>
      <c r="MFS96" s="169"/>
      <c r="MFT96" s="169"/>
      <c r="MFU96" s="169"/>
      <c r="MFV96" s="169"/>
      <c r="MFW96" s="169"/>
      <c r="MFX96" s="169"/>
      <c r="MFY96" s="169"/>
      <c r="MFZ96" s="169"/>
      <c r="MGA96" s="169"/>
      <c r="MGB96" s="169"/>
      <c r="MGC96" s="169"/>
      <c r="MGD96" s="169"/>
      <c r="MGE96" s="169"/>
      <c r="MGF96" s="169"/>
      <c r="MGG96" s="169"/>
      <c r="MGH96" s="169"/>
      <c r="MGI96" s="169"/>
      <c r="MGJ96" s="169"/>
      <c r="MGK96" s="169"/>
      <c r="MGL96" s="169"/>
      <c r="MGM96" s="169"/>
      <c r="MGN96" s="169"/>
      <c r="MGO96" s="169"/>
      <c r="MGP96" s="169"/>
      <c r="MGQ96" s="169"/>
      <c r="MGR96" s="169"/>
      <c r="MGS96" s="169"/>
      <c r="MGT96" s="169"/>
      <c r="MGU96" s="169"/>
      <c r="MGV96" s="169"/>
      <c r="MGW96" s="169"/>
      <c r="MGX96" s="169"/>
      <c r="MGY96" s="169"/>
      <c r="MGZ96" s="169"/>
      <c r="MHA96" s="169"/>
      <c r="MHB96" s="169"/>
      <c r="MHC96" s="169"/>
      <c r="MHD96" s="169"/>
      <c r="MHE96" s="169"/>
      <c r="MHF96" s="169"/>
      <c r="MHG96" s="169"/>
      <c r="MHH96" s="169"/>
      <c r="MHI96" s="169"/>
      <c r="MHJ96" s="169"/>
      <c r="MHK96" s="169"/>
      <c r="MHL96" s="169"/>
      <c r="MHM96" s="169"/>
      <c r="MHN96" s="169"/>
      <c r="MHO96" s="169"/>
      <c r="MHP96" s="169"/>
      <c r="MHQ96" s="169"/>
      <c r="MHR96" s="169"/>
      <c r="MHS96" s="169"/>
      <c r="MHT96" s="169"/>
      <c r="MHU96" s="169"/>
      <c r="MHV96" s="169"/>
      <c r="MHW96" s="169"/>
      <c r="MHX96" s="169"/>
      <c r="MHY96" s="169"/>
      <c r="MHZ96" s="169"/>
      <c r="MIA96" s="169"/>
      <c r="MIB96" s="169"/>
      <c r="MIC96" s="169"/>
      <c r="MID96" s="169"/>
      <c r="MIE96" s="169"/>
      <c r="MIF96" s="169"/>
      <c r="MIG96" s="169"/>
      <c r="MIH96" s="169"/>
      <c r="MII96" s="169"/>
      <c r="MIJ96" s="169"/>
      <c r="MIK96" s="169"/>
      <c r="MIL96" s="169"/>
      <c r="MIM96" s="169"/>
      <c r="MIN96" s="169"/>
      <c r="MIO96" s="169"/>
      <c r="MIP96" s="169"/>
      <c r="MIQ96" s="169"/>
      <c r="MIR96" s="169"/>
      <c r="MIS96" s="169"/>
      <c r="MIT96" s="169"/>
      <c r="MIU96" s="169"/>
      <c r="MIV96" s="169"/>
      <c r="MIW96" s="169"/>
      <c r="MIX96" s="169"/>
      <c r="MIY96" s="169"/>
      <c r="MIZ96" s="169"/>
      <c r="MJA96" s="169"/>
      <c r="MJB96" s="169"/>
      <c r="MJC96" s="169"/>
      <c r="MJD96" s="169"/>
      <c r="MJE96" s="169"/>
      <c r="MJF96" s="169"/>
      <c r="MJG96" s="169"/>
      <c r="MJH96" s="169"/>
      <c r="MJI96" s="169"/>
      <c r="MJJ96" s="169"/>
      <c r="MJK96" s="169"/>
      <c r="MJL96" s="169"/>
      <c r="MJM96" s="169"/>
      <c r="MJN96" s="169"/>
      <c r="MJO96" s="169"/>
      <c r="MJP96" s="169"/>
      <c r="MJQ96" s="169"/>
      <c r="MJR96" s="169"/>
      <c r="MJS96" s="169"/>
      <c r="MJT96" s="169"/>
      <c r="MJU96" s="169"/>
      <c r="MJV96" s="169"/>
      <c r="MJW96" s="169"/>
      <c r="MJX96" s="169"/>
      <c r="MJY96" s="169"/>
      <c r="MJZ96" s="169"/>
      <c r="MKA96" s="169"/>
      <c r="MKB96" s="169"/>
      <c r="MKC96" s="169"/>
      <c r="MKD96" s="169"/>
      <c r="MKE96" s="169"/>
      <c r="MKF96" s="169"/>
      <c r="MKG96" s="169"/>
      <c r="MKH96" s="169"/>
      <c r="MKI96" s="169"/>
      <c r="MKJ96" s="169"/>
      <c r="MKK96" s="169"/>
      <c r="MKL96" s="169"/>
      <c r="MKM96" s="169"/>
      <c r="MKN96" s="169"/>
      <c r="MKO96" s="169"/>
      <c r="MKP96" s="169"/>
      <c r="MKQ96" s="169"/>
      <c r="MKR96" s="169"/>
      <c r="MKS96" s="169"/>
      <c r="MKT96" s="169"/>
      <c r="MKU96" s="169"/>
      <c r="MKV96" s="169"/>
      <c r="MKW96" s="169"/>
      <c r="MKX96" s="169"/>
      <c r="MKY96" s="169"/>
      <c r="MKZ96" s="169"/>
      <c r="MLA96" s="169"/>
      <c r="MLB96" s="169"/>
      <c r="MLC96" s="169"/>
      <c r="MLD96" s="169"/>
      <c r="MLE96" s="169"/>
      <c r="MLF96" s="169"/>
      <c r="MLG96" s="169"/>
      <c r="MLH96" s="169"/>
      <c r="MLI96" s="169"/>
      <c r="MLJ96" s="169"/>
      <c r="MLK96" s="169"/>
      <c r="MLL96" s="169"/>
      <c r="MLM96" s="169"/>
      <c r="MLN96" s="169"/>
      <c r="MLO96" s="169"/>
      <c r="MLP96" s="169"/>
      <c r="MLQ96" s="169"/>
      <c r="MLR96" s="169"/>
      <c r="MLS96" s="169"/>
      <c r="MLT96" s="169"/>
      <c r="MLU96" s="169"/>
      <c r="MLV96" s="169"/>
      <c r="MLW96" s="169"/>
      <c r="MLX96" s="169"/>
      <c r="MLY96" s="169"/>
      <c r="MLZ96" s="169"/>
      <c r="MMA96" s="169"/>
      <c r="MMB96" s="169"/>
      <c r="MMC96" s="169"/>
      <c r="MMD96" s="169"/>
      <c r="MME96" s="169"/>
      <c r="MMF96" s="169"/>
      <c r="MMG96" s="169"/>
      <c r="MMH96" s="169"/>
      <c r="MMI96" s="169"/>
      <c r="MMJ96" s="169"/>
      <c r="MMK96" s="169"/>
      <c r="MML96" s="169"/>
      <c r="MMM96" s="169"/>
      <c r="MMN96" s="169"/>
      <c r="MMO96" s="169"/>
      <c r="MMP96" s="169"/>
      <c r="MMQ96" s="169"/>
      <c r="MMR96" s="169"/>
      <c r="MMS96" s="169"/>
      <c r="MMT96" s="169"/>
      <c r="MMU96" s="169"/>
      <c r="MMV96" s="169"/>
      <c r="MMW96" s="169"/>
      <c r="MMX96" s="169"/>
      <c r="MMY96" s="169"/>
      <c r="MMZ96" s="169"/>
      <c r="MNA96" s="169"/>
      <c r="MNB96" s="169"/>
      <c r="MNC96" s="169"/>
      <c r="MND96" s="169"/>
      <c r="MNE96" s="169"/>
      <c r="MNF96" s="169"/>
      <c r="MNG96" s="169"/>
      <c r="MNH96" s="169"/>
      <c r="MNI96" s="169"/>
      <c r="MNJ96" s="169"/>
      <c r="MNK96" s="169"/>
      <c r="MNL96" s="169"/>
      <c r="MNM96" s="169"/>
      <c r="MNN96" s="169"/>
      <c r="MNO96" s="169"/>
      <c r="MNP96" s="169"/>
      <c r="MNQ96" s="169"/>
      <c r="MNR96" s="169"/>
      <c r="MNS96" s="169"/>
      <c r="MNT96" s="169"/>
      <c r="MNU96" s="169"/>
      <c r="MNV96" s="169"/>
      <c r="MNW96" s="169"/>
      <c r="MNX96" s="169"/>
      <c r="MNY96" s="169"/>
      <c r="MNZ96" s="169"/>
      <c r="MOA96" s="169"/>
      <c r="MOB96" s="169"/>
      <c r="MOC96" s="169"/>
      <c r="MOD96" s="169"/>
      <c r="MOE96" s="169"/>
      <c r="MOF96" s="169"/>
      <c r="MOG96" s="169"/>
      <c r="MOH96" s="169"/>
      <c r="MOI96" s="169"/>
      <c r="MOJ96" s="169"/>
      <c r="MOK96" s="169"/>
      <c r="MOL96" s="169"/>
      <c r="MOM96" s="169"/>
      <c r="MON96" s="169"/>
      <c r="MOO96" s="169"/>
      <c r="MOP96" s="169"/>
      <c r="MOQ96" s="169"/>
      <c r="MOR96" s="169"/>
      <c r="MOS96" s="169"/>
      <c r="MOT96" s="169"/>
      <c r="MOU96" s="169"/>
      <c r="MOV96" s="169"/>
      <c r="MOW96" s="169"/>
      <c r="MOX96" s="169"/>
      <c r="MOY96" s="169"/>
      <c r="MOZ96" s="169"/>
      <c r="MPA96" s="169"/>
      <c r="MPB96" s="169"/>
      <c r="MPC96" s="169"/>
      <c r="MPD96" s="169"/>
      <c r="MPE96" s="169"/>
      <c r="MPF96" s="169"/>
      <c r="MPG96" s="169"/>
      <c r="MPH96" s="169"/>
      <c r="MPI96" s="169"/>
      <c r="MPJ96" s="169"/>
      <c r="MPK96" s="169"/>
      <c r="MPL96" s="169"/>
      <c r="MPM96" s="169"/>
      <c r="MPN96" s="169"/>
      <c r="MPO96" s="169"/>
      <c r="MPP96" s="169"/>
      <c r="MPQ96" s="169"/>
      <c r="MPR96" s="169"/>
      <c r="MPS96" s="169"/>
      <c r="MPT96" s="169"/>
      <c r="MPU96" s="169"/>
      <c r="MPV96" s="169"/>
      <c r="MPW96" s="169"/>
      <c r="MPX96" s="169"/>
      <c r="MPY96" s="169"/>
      <c r="MPZ96" s="169"/>
      <c r="MQA96" s="169"/>
      <c r="MQB96" s="169"/>
      <c r="MQC96" s="169"/>
      <c r="MQD96" s="169"/>
      <c r="MQE96" s="169"/>
      <c r="MQF96" s="169"/>
      <c r="MQG96" s="169"/>
      <c r="MQH96" s="169"/>
      <c r="MQI96" s="169"/>
      <c r="MQJ96" s="169"/>
      <c r="MQK96" s="169"/>
      <c r="MQL96" s="169"/>
      <c r="MQM96" s="169"/>
      <c r="MQN96" s="169"/>
      <c r="MQO96" s="169"/>
      <c r="MQP96" s="169"/>
      <c r="MQQ96" s="169"/>
      <c r="MQR96" s="169"/>
      <c r="MQS96" s="169"/>
      <c r="MQT96" s="169"/>
      <c r="MQU96" s="169"/>
      <c r="MQV96" s="169"/>
      <c r="MQW96" s="169"/>
      <c r="MQX96" s="169"/>
      <c r="MQY96" s="169"/>
      <c r="MQZ96" s="169"/>
      <c r="MRA96" s="169"/>
      <c r="MRB96" s="169"/>
      <c r="MRC96" s="169"/>
      <c r="MRD96" s="169"/>
      <c r="MRE96" s="169"/>
      <c r="MRF96" s="169"/>
      <c r="MRG96" s="169"/>
      <c r="MRH96" s="169"/>
      <c r="MRI96" s="169"/>
      <c r="MRJ96" s="169"/>
      <c r="MRK96" s="169"/>
      <c r="MRL96" s="169"/>
      <c r="MRM96" s="169"/>
      <c r="MRN96" s="169"/>
      <c r="MRO96" s="169"/>
      <c r="MRP96" s="169"/>
      <c r="MRQ96" s="169"/>
      <c r="MRR96" s="169"/>
      <c r="MRS96" s="169"/>
      <c r="MRT96" s="169"/>
      <c r="MRU96" s="169"/>
      <c r="MRV96" s="169"/>
      <c r="MRW96" s="169"/>
      <c r="MRX96" s="169"/>
      <c r="MRY96" s="169"/>
      <c r="MRZ96" s="169"/>
      <c r="MSA96" s="169"/>
      <c r="MSB96" s="169"/>
      <c r="MSC96" s="169"/>
      <c r="MSD96" s="169"/>
      <c r="MSE96" s="169"/>
      <c r="MSF96" s="169"/>
      <c r="MSG96" s="169"/>
      <c r="MSH96" s="169"/>
      <c r="MSI96" s="169"/>
      <c r="MSJ96" s="169"/>
      <c r="MSK96" s="169"/>
      <c r="MSL96" s="169"/>
      <c r="MSM96" s="169"/>
      <c r="MSN96" s="169"/>
      <c r="MSO96" s="169"/>
      <c r="MSP96" s="169"/>
      <c r="MSQ96" s="169"/>
      <c r="MSR96" s="169"/>
      <c r="MSS96" s="169"/>
      <c r="MST96" s="169"/>
      <c r="MSU96" s="169"/>
      <c r="MSV96" s="169"/>
      <c r="MSW96" s="169"/>
      <c r="MSX96" s="169"/>
      <c r="MSY96" s="169"/>
      <c r="MSZ96" s="169"/>
      <c r="MTA96" s="169"/>
      <c r="MTB96" s="169"/>
      <c r="MTC96" s="169"/>
      <c r="MTD96" s="169"/>
      <c r="MTE96" s="169"/>
      <c r="MTF96" s="169"/>
      <c r="MTG96" s="169"/>
      <c r="MTH96" s="169"/>
      <c r="MTI96" s="169"/>
      <c r="MTJ96" s="169"/>
      <c r="MTK96" s="169"/>
      <c r="MTL96" s="169"/>
      <c r="MTM96" s="169"/>
      <c r="MTN96" s="169"/>
      <c r="MTO96" s="169"/>
      <c r="MTP96" s="169"/>
      <c r="MTQ96" s="169"/>
      <c r="MTR96" s="169"/>
      <c r="MTS96" s="169"/>
      <c r="MTT96" s="169"/>
      <c r="MTU96" s="169"/>
      <c r="MTV96" s="169"/>
      <c r="MTW96" s="169"/>
      <c r="MTX96" s="169"/>
      <c r="MTY96" s="169"/>
      <c r="MTZ96" s="169"/>
      <c r="MUA96" s="169"/>
      <c r="MUB96" s="169"/>
      <c r="MUC96" s="169"/>
      <c r="MUD96" s="169"/>
      <c r="MUE96" s="169"/>
      <c r="MUF96" s="169"/>
      <c r="MUG96" s="169"/>
      <c r="MUH96" s="169"/>
      <c r="MUI96" s="169"/>
      <c r="MUJ96" s="169"/>
      <c r="MUK96" s="169"/>
      <c r="MUL96" s="169"/>
      <c r="MUM96" s="169"/>
      <c r="MUN96" s="169"/>
      <c r="MUO96" s="169"/>
      <c r="MUP96" s="169"/>
      <c r="MUQ96" s="169"/>
      <c r="MUR96" s="169"/>
      <c r="MUS96" s="169"/>
      <c r="MUT96" s="169"/>
      <c r="MUU96" s="169"/>
      <c r="MUV96" s="169"/>
      <c r="MUW96" s="169"/>
      <c r="MUX96" s="169"/>
      <c r="MUY96" s="169"/>
      <c r="MUZ96" s="169"/>
      <c r="MVA96" s="169"/>
      <c r="MVB96" s="169"/>
      <c r="MVC96" s="169"/>
      <c r="MVD96" s="169"/>
      <c r="MVE96" s="169"/>
      <c r="MVF96" s="169"/>
      <c r="MVG96" s="169"/>
      <c r="MVH96" s="169"/>
      <c r="MVI96" s="169"/>
      <c r="MVJ96" s="169"/>
      <c r="MVK96" s="169"/>
      <c r="MVL96" s="169"/>
      <c r="MVM96" s="169"/>
      <c r="MVN96" s="169"/>
      <c r="MVO96" s="169"/>
      <c r="MVP96" s="169"/>
      <c r="MVQ96" s="169"/>
      <c r="MVR96" s="169"/>
      <c r="MVS96" s="169"/>
      <c r="MVT96" s="169"/>
      <c r="MVU96" s="169"/>
      <c r="MVV96" s="169"/>
      <c r="MVW96" s="169"/>
      <c r="MVX96" s="169"/>
      <c r="MVY96" s="169"/>
      <c r="MVZ96" s="169"/>
      <c r="MWA96" s="169"/>
      <c r="MWB96" s="169"/>
      <c r="MWC96" s="169"/>
      <c r="MWD96" s="169"/>
      <c r="MWE96" s="169"/>
      <c r="MWF96" s="169"/>
      <c r="MWG96" s="169"/>
      <c r="MWH96" s="169"/>
      <c r="MWI96" s="169"/>
      <c r="MWJ96" s="169"/>
      <c r="MWK96" s="169"/>
      <c r="MWL96" s="169"/>
      <c r="MWM96" s="169"/>
      <c r="MWN96" s="169"/>
      <c r="MWO96" s="169"/>
      <c r="MWP96" s="169"/>
      <c r="MWQ96" s="169"/>
      <c r="MWR96" s="169"/>
      <c r="MWS96" s="169"/>
      <c r="MWT96" s="169"/>
      <c r="MWU96" s="169"/>
      <c r="MWV96" s="169"/>
      <c r="MWW96" s="169"/>
      <c r="MWX96" s="169"/>
      <c r="MWY96" s="169"/>
      <c r="MWZ96" s="169"/>
      <c r="MXA96" s="169"/>
      <c r="MXB96" s="169"/>
      <c r="MXC96" s="169"/>
      <c r="MXD96" s="169"/>
      <c r="MXE96" s="169"/>
      <c r="MXF96" s="169"/>
      <c r="MXG96" s="169"/>
      <c r="MXH96" s="169"/>
      <c r="MXI96" s="169"/>
      <c r="MXJ96" s="169"/>
      <c r="MXK96" s="169"/>
      <c r="MXL96" s="169"/>
      <c r="MXM96" s="169"/>
      <c r="MXN96" s="169"/>
      <c r="MXO96" s="169"/>
      <c r="MXP96" s="169"/>
      <c r="MXQ96" s="169"/>
      <c r="MXR96" s="169"/>
      <c r="MXS96" s="169"/>
      <c r="MXT96" s="169"/>
      <c r="MXU96" s="169"/>
      <c r="MXV96" s="169"/>
      <c r="MXW96" s="169"/>
      <c r="MXX96" s="169"/>
      <c r="MXY96" s="169"/>
      <c r="MXZ96" s="169"/>
      <c r="MYA96" s="169"/>
      <c r="MYB96" s="169"/>
      <c r="MYC96" s="169"/>
      <c r="MYD96" s="169"/>
      <c r="MYE96" s="169"/>
      <c r="MYF96" s="169"/>
      <c r="MYG96" s="169"/>
      <c r="MYH96" s="169"/>
      <c r="MYI96" s="169"/>
      <c r="MYJ96" s="169"/>
      <c r="MYK96" s="169"/>
      <c r="MYL96" s="169"/>
      <c r="MYM96" s="169"/>
      <c r="MYN96" s="169"/>
      <c r="MYO96" s="169"/>
      <c r="MYP96" s="169"/>
      <c r="MYQ96" s="169"/>
      <c r="MYR96" s="169"/>
      <c r="MYS96" s="169"/>
      <c r="MYT96" s="169"/>
      <c r="MYU96" s="169"/>
      <c r="MYV96" s="169"/>
      <c r="MYW96" s="169"/>
      <c r="MYX96" s="169"/>
      <c r="MYY96" s="169"/>
      <c r="MYZ96" s="169"/>
      <c r="MZA96" s="169"/>
      <c r="MZB96" s="169"/>
      <c r="MZC96" s="169"/>
      <c r="MZD96" s="169"/>
      <c r="MZE96" s="169"/>
      <c r="MZF96" s="169"/>
      <c r="MZG96" s="169"/>
      <c r="MZH96" s="169"/>
      <c r="MZI96" s="169"/>
      <c r="MZJ96" s="169"/>
      <c r="MZK96" s="169"/>
      <c r="MZL96" s="169"/>
      <c r="MZM96" s="169"/>
      <c r="MZN96" s="169"/>
      <c r="MZO96" s="169"/>
      <c r="MZP96" s="169"/>
      <c r="MZQ96" s="169"/>
      <c r="MZR96" s="169"/>
      <c r="MZS96" s="169"/>
      <c r="MZT96" s="169"/>
      <c r="MZU96" s="169"/>
      <c r="MZV96" s="169"/>
      <c r="MZW96" s="169"/>
      <c r="MZX96" s="169"/>
      <c r="MZY96" s="169"/>
      <c r="MZZ96" s="169"/>
      <c r="NAA96" s="169"/>
      <c r="NAB96" s="169"/>
      <c r="NAC96" s="169"/>
      <c r="NAD96" s="169"/>
      <c r="NAE96" s="169"/>
      <c r="NAF96" s="169"/>
      <c r="NAG96" s="169"/>
      <c r="NAH96" s="169"/>
      <c r="NAI96" s="169"/>
      <c r="NAJ96" s="169"/>
      <c r="NAK96" s="169"/>
      <c r="NAL96" s="169"/>
      <c r="NAM96" s="169"/>
      <c r="NAN96" s="169"/>
      <c r="NAO96" s="169"/>
      <c r="NAP96" s="169"/>
      <c r="NAQ96" s="169"/>
      <c r="NAR96" s="169"/>
      <c r="NAS96" s="169"/>
      <c r="NAT96" s="169"/>
      <c r="NAU96" s="169"/>
      <c r="NAV96" s="169"/>
      <c r="NAW96" s="169"/>
      <c r="NAX96" s="169"/>
      <c r="NAY96" s="169"/>
      <c r="NAZ96" s="169"/>
      <c r="NBA96" s="169"/>
      <c r="NBB96" s="169"/>
      <c r="NBC96" s="169"/>
      <c r="NBD96" s="169"/>
      <c r="NBE96" s="169"/>
      <c r="NBF96" s="169"/>
      <c r="NBG96" s="169"/>
      <c r="NBH96" s="169"/>
      <c r="NBI96" s="169"/>
      <c r="NBJ96" s="169"/>
      <c r="NBK96" s="169"/>
      <c r="NBL96" s="169"/>
      <c r="NBM96" s="169"/>
      <c r="NBN96" s="169"/>
      <c r="NBO96" s="169"/>
      <c r="NBP96" s="169"/>
      <c r="NBQ96" s="169"/>
      <c r="NBR96" s="169"/>
      <c r="NBS96" s="169"/>
      <c r="NBT96" s="169"/>
      <c r="NBU96" s="169"/>
      <c r="NBV96" s="169"/>
      <c r="NBW96" s="169"/>
      <c r="NBX96" s="169"/>
      <c r="NBY96" s="169"/>
      <c r="NBZ96" s="169"/>
      <c r="NCA96" s="169"/>
      <c r="NCB96" s="169"/>
      <c r="NCC96" s="169"/>
      <c r="NCD96" s="169"/>
      <c r="NCE96" s="169"/>
      <c r="NCF96" s="169"/>
      <c r="NCG96" s="169"/>
      <c r="NCH96" s="169"/>
      <c r="NCI96" s="169"/>
      <c r="NCJ96" s="169"/>
      <c r="NCK96" s="169"/>
      <c r="NCL96" s="169"/>
      <c r="NCM96" s="169"/>
      <c r="NCN96" s="169"/>
      <c r="NCO96" s="169"/>
      <c r="NCP96" s="169"/>
      <c r="NCQ96" s="169"/>
      <c r="NCR96" s="169"/>
      <c r="NCS96" s="169"/>
      <c r="NCT96" s="169"/>
      <c r="NCU96" s="169"/>
      <c r="NCV96" s="169"/>
      <c r="NCW96" s="169"/>
      <c r="NCX96" s="169"/>
      <c r="NCY96" s="169"/>
      <c r="NCZ96" s="169"/>
      <c r="NDA96" s="169"/>
      <c r="NDB96" s="169"/>
      <c r="NDC96" s="169"/>
      <c r="NDD96" s="169"/>
      <c r="NDE96" s="169"/>
      <c r="NDF96" s="169"/>
      <c r="NDG96" s="169"/>
      <c r="NDH96" s="169"/>
      <c r="NDI96" s="169"/>
      <c r="NDJ96" s="169"/>
      <c r="NDK96" s="169"/>
      <c r="NDL96" s="169"/>
      <c r="NDM96" s="169"/>
      <c r="NDN96" s="169"/>
      <c r="NDO96" s="169"/>
      <c r="NDP96" s="169"/>
      <c r="NDQ96" s="169"/>
      <c r="NDR96" s="169"/>
      <c r="NDS96" s="169"/>
      <c r="NDT96" s="169"/>
      <c r="NDU96" s="169"/>
      <c r="NDV96" s="169"/>
      <c r="NDW96" s="169"/>
      <c r="NDX96" s="169"/>
      <c r="NDY96" s="169"/>
      <c r="NDZ96" s="169"/>
      <c r="NEA96" s="169"/>
      <c r="NEB96" s="169"/>
      <c r="NEC96" s="169"/>
      <c r="NED96" s="169"/>
      <c r="NEE96" s="169"/>
      <c r="NEF96" s="169"/>
      <c r="NEG96" s="169"/>
      <c r="NEH96" s="169"/>
      <c r="NEI96" s="169"/>
      <c r="NEJ96" s="169"/>
      <c r="NEK96" s="169"/>
      <c r="NEL96" s="169"/>
      <c r="NEM96" s="169"/>
      <c r="NEN96" s="169"/>
      <c r="NEO96" s="169"/>
      <c r="NEP96" s="169"/>
      <c r="NEQ96" s="169"/>
      <c r="NER96" s="169"/>
      <c r="NES96" s="169"/>
      <c r="NET96" s="169"/>
      <c r="NEU96" s="169"/>
      <c r="NEV96" s="169"/>
      <c r="NEW96" s="169"/>
      <c r="NEX96" s="169"/>
      <c r="NEY96" s="169"/>
      <c r="NEZ96" s="169"/>
      <c r="NFA96" s="169"/>
      <c r="NFB96" s="169"/>
      <c r="NFC96" s="169"/>
      <c r="NFD96" s="169"/>
      <c r="NFE96" s="169"/>
      <c r="NFF96" s="169"/>
      <c r="NFG96" s="169"/>
      <c r="NFH96" s="169"/>
      <c r="NFI96" s="169"/>
      <c r="NFJ96" s="169"/>
      <c r="NFK96" s="169"/>
      <c r="NFL96" s="169"/>
      <c r="NFM96" s="169"/>
      <c r="NFN96" s="169"/>
      <c r="NFO96" s="169"/>
      <c r="NFP96" s="169"/>
      <c r="NFQ96" s="169"/>
      <c r="NFR96" s="169"/>
      <c r="NFS96" s="169"/>
      <c r="NFT96" s="169"/>
      <c r="NFU96" s="169"/>
      <c r="NFV96" s="169"/>
      <c r="NFW96" s="169"/>
      <c r="NFX96" s="169"/>
      <c r="NFY96" s="169"/>
      <c r="NFZ96" s="169"/>
      <c r="NGA96" s="169"/>
      <c r="NGB96" s="169"/>
      <c r="NGC96" s="169"/>
      <c r="NGD96" s="169"/>
      <c r="NGE96" s="169"/>
      <c r="NGF96" s="169"/>
      <c r="NGG96" s="169"/>
      <c r="NGH96" s="169"/>
      <c r="NGI96" s="169"/>
      <c r="NGJ96" s="169"/>
      <c r="NGK96" s="169"/>
      <c r="NGL96" s="169"/>
      <c r="NGM96" s="169"/>
      <c r="NGN96" s="169"/>
      <c r="NGO96" s="169"/>
      <c r="NGP96" s="169"/>
      <c r="NGQ96" s="169"/>
      <c r="NGR96" s="169"/>
      <c r="NGS96" s="169"/>
      <c r="NGT96" s="169"/>
      <c r="NGU96" s="169"/>
      <c r="NGV96" s="169"/>
      <c r="NGW96" s="169"/>
      <c r="NGX96" s="169"/>
      <c r="NGY96" s="169"/>
      <c r="NGZ96" s="169"/>
      <c r="NHA96" s="169"/>
      <c r="NHB96" s="169"/>
      <c r="NHC96" s="169"/>
      <c r="NHD96" s="169"/>
      <c r="NHE96" s="169"/>
      <c r="NHF96" s="169"/>
      <c r="NHG96" s="169"/>
      <c r="NHH96" s="169"/>
      <c r="NHI96" s="169"/>
      <c r="NHJ96" s="169"/>
      <c r="NHK96" s="169"/>
      <c r="NHL96" s="169"/>
      <c r="NHM96" s="169"/>
      <c r="NHN96" s="169"/>
      <c r="NHO96" s="169"/>
      <c r="NHP96" s="169"/>
      <c r="NHQ96" s="169"/>
      <c r="NHR96" s="169"/>
      <c r="NHS96" s="169"/>
      <c r="NHT96" s="169"/>
      <c r="NHU96" s="169"/>
      <c r="NHV96" s="169"/>
      <c r="NHW96" s="169"/>
      <c r="NHX96" s="169"/>
      <c r="NHY96" s="169"/>
      <c r="NHZ96" s="169"/>
      <c r="NIA96" s="169"/>
      <c r="NIB96" s="169"/>
      <c r="NIC96" s="169"/>
      <c r="NID96" s="169"/>
      <c r="NIE96" s="169"/>
      <c r="NIF96" s="169"/>
      <c r="NIG96" s="169"/>
      <c r="NIH96" s="169"/>
      <c r="NII96" s="169"/>
      <c r="NIJ96" s="169"/>
      <c r="NIK96" s="169"/>
      <c r="NIL96" s="169"/>
      <c r="NIM96" s="169"/>
      <c r="NIN96" s="169"/>
      <c r="NIO96" s="169"/>
      <c r="NIP96" s="169"/>
      <c r="NIQ96" s="169"/>
      <c r="NIR96" s="169"/>
      <c r="NIS96" s="169"/>
      <c r="NIT96" s="169"/>
      <c r="NIU96" s="169"/>
      <c r="NIV96" s="169"/>
      <c r="NIW96" s="169"/>
      <c r="NIX96" s="169"/>
      <c r="NIY96" s="169"/>
      <c r="NIZ96" s="169"/>
      <c r="NJA96" s="169"/>
      <c r="NJB96" s="169"/>
      <c r="NJC96" s="169"/>
      <c r="NJD96" s="169"/>
      <c r="NJE96" s="169"/>
      <c r="NJF96" s="169"/>
      <c r="NJG96" s="169"/>
      <c r="NJH96" s="169"/>
      <c r="NJI96" s="169"/>
      <c r="NJJ96" s="169"/>
      <c r="NJK96" s="169"/>
      <c r="NJL96" s="169"/>
      <c r="NJM96" s="169"/>
      <c r="NJN96" s="169"/>
      <c r="NJO96" s="169"/>
      <c r="NJP96" s="169"/>
      <c r="NJQ96" s="169"/>
      <c r="NJR96" s="169"/>
      <c r="NJS96" s="169"/>
      <c r="NJT96" s="169"/>
      <c r="NJU96" s="169"/>
      <c r="NJV96" s="169"/>
      <c r="NJW96" s="169"/>
      <c r="NJX96" s="169"/>
      <c r="NJY96" s="169"/>
      <c r="NJZ96" s="169"/>
      <c r="NKA96" s="169"/>
      <c r="NKB96" s="169"/>
      <c r="NKC96" s="169"/>
      <c r="NKD96" s="169"/>
      <c r="NKE96" s="169"/>
      <c r="NKF96" s="169"/>
      <c r="NKG96" s="169"/>
      <c r="NKH96" s="169"/>
      <c r="NKI96" s="169"/>
      <c r="NKJ96" s="169"/>
      <c r="NKK96" s="169"/>
      <c r="NKL96" s="169"/>
      <c r="NKM96" s="169"/>
      <c r="NKN96" s="169"/>
      <c r="NKO96" s="169"/>
      <c r="NKP96" s="169"/>
      <c r="NKQ96" s="169"/>
      <c r="NKR96" s="169"/>
      <c r="NKS96" s="169"/>
      <c r="NKT96" s="169"/>
      <c r="NKU96" s="169"/>
      <c r="NKV96" s="169"/>
      <c r="NKW96" s="169"/>
      <c r="NKX96" s="169"/>
      <c r="NKY96" s="169"/>
      <c r="NKZ96" s="169"/>
      <c r="NLA96" s="169"/>
      <c r="NLB96" s="169"/>
      <c r="NLC96" s="169"/>
      <c r="NLD96" s="169"/>
      <c r="NLE96" s="169"/>
      <c r="NLF96" s="169"/>
      <c r="NLG96" s="169"/>
      <c r="NLH96" s="169"/>
      <c r="NLI96" s="169"/>
      <c r="NLJ96" s="169"/>
      <c r="NLK96" s="169"/>
      <c r="NLL96" s="169"/>
      <c r="NLM96" s="169"/>
      <c r="NLN96" s="169"/>
      <c r="NLO96" s="169"/>
      <c r="NLP96" s="169"/>
      <c r="NLQ96" s="169"/>
      <c r="NLR96" s="169"/>
      <c r="NLS96" s="169"/>
      <c r="NLT96" s="169"/>
      <c r="NLU96" s="169"/>
      <c r="NLV96" s="169"/>
      <c r="NLW96" s="169"/>
      <c r="NLX96" s="169"/>
      <c r="NLY96" s="169"/>
      <c r="NLZ96" s="169"/>
      <c r="NMA96" s="169"/>
      <c r="NMB96" s="169"/>
      <c r="NMC96" s="169"/>
      <c r="NMD96" s="169"/>
      <c r="NME96" s="169"/>
      <c r="NMF96" s="169"/>
      <c r="NMG96" s="169"/>
      <c r="NMH96" s="169"/>
      <c r="NMI96" s="169"/>
      <c r="NMJ96" s="169"/>
      <c r="NMK96" s="169"/>
      <c r="NML96" s="169"/>
      <c r="NMM96" s="169"/>
      <c r="NMN96" s="169"/>
      <c r="NMO96" s="169"/>
      <c r="NMP96" s="169"/>
      <c r="NMQ96" s="169"/>
      <c r="NMR96" s="169"/>
      <c r="NMS96" s="169"/>
      <c r="NMT96" s="169"/>
      <c r="NMU96" s="169"/>
      <c r="NMV96" s="169"/>
      <c r="NMW96" s="169"/>
      <c r="NMX96" s="169"/>
      <c r="NMY96" s="169"/>
      <c r="NMZ96" s="169"/>
      <c r="NNA96" s="169"/>
      <c r="NNB96" s="169"/>
      <c r="NNC96" s="169"/>
      <c r="NND96" s="169"/>
      <c r="NNE96" s="169"/>
      <c r="NNF96" s="169"/>
      <c r="NNG96" s="169"/>
      <c r="NNH96" s="169"/>
      <c r="NNI96" s="169"/>
      <c r="NNJ96" s="169"/>
      <c r="NNK96" s="169"/>
      <c r="NNL96" s="169"/>
      <c r="NNM96" s="169"/>
      <c r="NNN96" s="169"/>
      <c r="NNO96" s="169"/>
      <c r="NNP96" s="169"/>
      <c r="NNQ96" s="169"/>
      <c r="NNR96" s="169"/>
      <c r="NNS96" s="169"/>
      <c r="NNT96" s="169"/>
      <c r="NNU96" s="169"/>
      <c r="NNV96" s="169"/>
      <c r="NNW96" s="169"/>
      <c r="NNX96" s="169"/>
      <c r="NNY96" s="169"/>
      <c r="NNZ96" s="169"/>
      <c r="NOA96" s="169"/>
      <c r="NOB96" s="169"/>
      <c r="NOC96" s="169"/>
      <c r="NOD96" s="169"/>
      <c r="NOE96" s="169"/>
      <c r="NOF96" s="169"/>
      <c r="NOG96" s="169"/>
      <c r="NOH96" s="169"/>
      <c r="NOI96" s="169"/>
      <c r="NOJ96" s="169"/>
      <c r="NOK96" s="169"/>
      <c r="NOL96" s="169"/>
      <c r="NOM96" s="169"/>
      <c r="NON96" s="169"/>
      <c r="NOO96" s="169"/>
      <c r="NOP96" s="169"/>
      <c r="NOQ96" s="169"/>
      <c r="NOR96" s="169"/>
      <c r="NOS96" s="169"/>
      <c r="NOT96" s="169"/>
      <c r="NOU96" s="169"/>
      <c r="NOV96" s="169"/>
      <c r="NOW96" s="169"/>
      <c r="NOX96" s="169"/>
      <c r="NOY96" s="169"/>
      <c r="NOZ96" s="169"/>
      <c r="NPA96" s="169"/>
      <c r="NPB96" s="169"/>
      <c r="NPC96" s="169"/>
      <c r="NPD96" s="169"/>
      <c r="NPE96" s="169"/>
      <c r="NPF96" s="169"/>
      <c r="NPG96" s="169"/>
      <c r="NPH96" s="169"/>
      <c r="NPI96" s="169"/>
      <c r="NPJ96" s="169"/>
      <c r="NPK96" s="169"/>
      <c r="NPL96" s="169"/>
      <c r="NPM96" s="169"/>
      <c r="NPN96" s="169"/>
      <c r="NPO96" s="169"/>
      <c r="NPP96" s="169"/>
      <c r="NPQ96" s="169"/>
      <c r="NPR96" s="169"/>
      <c r="NPS96" s="169"/>
      <c r="NPT96" s="169"/>
      <c r="NPU96" s="169"/>
      <c r="NPV96" s="169"/>
      <c r="NPW96" s="169"/>
      <c r="NPX96" s="169"/>
      <c r="NPY96" s="169"/>
      <c r="NPZ96" s="169"/>
      <c r="NQA96" s="169"/>
      <c r="NQB96" s="169"/>
      <c r="NQC96" s="169"/>
      <c r="NQD96" s="169"/>
      <c r="NQE96" s="169"/>
      <c r="NQF96" s="169"/>
      <c r="NQG96" s="169"/>
      <c r="NQH96" s="169"/>
      <c r="NQI96" s="169"/>
      <c r="NQJ96" s="169"/>
      <c r="NQK96" s="169"/>
      <c r="NQL96" s="169"/>
      <c r="NQM96" s="169"/>
      <c r="NQN96" s="169"/>
      <c r="NQO96" s="169"/>
      <c r="NQP96" s="169"/>
      <c r="NQQ96" s="169"/>
      <c r="NQR96" s="169"/>
      <c r="NQS96" s="169"/>
      <c r="NQT96" s="169"/>
      <c r="NQU96" s="169"/>
      <c r="NQV96" s="169"/>
      <c r="NQW96" s="169"/>
      <c r="NQX96" s="169"/>
      <c r="NQY96" s="169"/>
      <c r="NQZ96" s="169"/>
      <c r="NRA96" s="169"/>
      <c r="NRB96" s="169"/>
      <c r="NRC96" s="169"/>
      <c r="NRD96" s="169"/>
      <c r="NRE96" s="169"/>
      <c r="NRF96" s="169"/>
      <c r="NRG96" s="169"/>
      <c r="NRH96" s="169"/>
      <c r="NRI96" s="169"/>
      <c r="NRJ96" s="169"/>
      <c r="NRK96" s="169"/>
      <c r="NRL96" s="169"/>
      <c r="NRM96" s="169"/>
      <c r="NRN96" s="169"/>
      <c r="NRO96" s="169"/>
      <c r="NRP96" s="169"/>
      <c r="NRQ96" s="169"/>
      <c r="NRR96" s="169"/>
      <c r="NRS96" s="169"/>
      <c r="NRT96" s="169"/>
      <c r="NRU96" s="169"/>
      <c r="NRV96" s="169"/>
      <c r="NRW96" s="169"/>
      <c r="NRX96" s="169"/>
      <c r="NRY96" s="169"/>
      <c r="NRZ96" s="169"/>
      <c r="NSA96" s="169"/>
      <c r="NSB96" s="169"/>
      <c r="NSC96" s="169"/>
      <c r="NSD96" s="169"/>
      <c r="NSE96" s="169"/>
      <c r="NSF96" s="169"/>
      <c r="NSG96" s="169"/>
      <c r="NSH96" s="169"/>
      <c r="NSI96" s="169"/>
      <c r="NSJ96" s="169"/>
      <c r="NSK96" s="169"/>
      <c r="NSL96" s="169"/>
      <c r="NSM96" s="169"/>
      <c r="NSN96" s="169"/>
      <c r="NSO96" s="169"/>
      <c r="NSP96" s="169"/>
      <c r="NSQ96" s="169"/>
      <c r="NSR96" s="169"/>
      <c r="NSS96" s="169"/>
      <c r="NST96" s="169"/>
      <c r="NSU96" s="169"/>
      <c r="NSV96" s="169"/>
      <c r="NSW96" s="169"/>
      <c r="NSX96" s="169"/>
      <c r="NSY96" s="169"/>
      <c r="NSZ96" s="169"/>
      <c r="NTA96" s="169"/>
      <c r="NTB96" s="169"/>
      <c r="NTC96" s="169"/>
      <c r="NTD96" s="169"/>
      <c r="NTE96" s="169"/>
      <c r="NTF96" s="169"/>
      <c r="NTG96" s="169"/>
      <c r="NTH96" s="169"/>
      <c r="NTI96" s="169"/>
      <c r="NTJ96" s="169"/>
      <c r="NTK96" s="169"/>
      <c r="NTL96" s="169"/>
      <c r="NTM96" s="169"/>
      <c r="NTN96" s="169"/>
      <c r="NTO96" s="169"/>
      <c r="NTP96" s="169"/>
      <c r="NTQ96" s="169"/>
      <c r="NTR96" s="169"/>
      <c r="NTS96" s="169"/>
      <c r="NTT96" s="169"/>
      <c r="NTU96" s="169"/>
      <c r="NTV96" s="169"/>
      <c r="NTW96" s="169"/>
      <c r="NTX96" s="169"/>
      <c r="NTY96" s="169"/>
      <c r="NTZ96" s="169"/>
      <c r="NUA96" s="169"/>
      <c r="NUB96" s="169"/>
      <c r="NUC96" s="169"/>
      <c r="NUD96" s="169"/>
      <c r="NUE96" s="169"/>
      <c r="NUF96" s="169"/>
      <c r="NUG96" s="169"/>
      <c r="NUH96" s="169"/>
      <c r="NUI96" s="169"/>
      <c r="NUJ96" s="169"/>
      <c r="NUK96" s="169"/>
      <c r="NUL96" s="169"/>
      <c r="NUM96" s="169"/>
      <c r="NUN96" s="169"/>
      <c r="NUO96" s="169"/>
      <c r="NUP96" s="169"/>
      <c r="NUQ96" s="169"/>
      <c r="NUR96" s="169"/>
      <c r="NUS96" s="169"/>
      <c r="NUT96" s="169"/>
      <c r="NUU96" s="169"/>
      <c r="NUV96" s="169"/>
      <c r="NUW96" s="169"/>
      <c r="NUX96" s="169"/>
      <c r="NUY96" s="169"/>
      <c r="NUZ96" s="169"/>
      <c r="NVA96" s="169"/>
      <c r="NVB96" s="169"/>
      <c r="NVC96" s="169"/>
      <c r="NVD96" s="169"/>
      <c r="NVE96" s="169"/>
      <c r="NVF96" s="169"/>
      <c r="NVG96" s="169"/>
      <c r="NVH96" s="169"/>
      <c r="NVI96" s="169"/>
      <c r="NVJ96" s="169"/>
      <c r="NVK96" s="169"/>
      <c r="NVL96" s="169"/>
      <c r="NVM96" s="169"/>
      <c r="NVN96" s="169"/>
      <c r="NVO96" s="169"/>
      <c r="NVP96" s="169"/>
      <c r="NVQ96" s="169"/>
      <c r="NVR96" s="169"/>
      <c r="NVS96" s="169"/>
      <c r="NVT96" s="169"/>
      <c r="NVU96" s="169"/>
      <c r="NVV96" s="169"/>
      <c r="NVW96" s="169"/>
      <c r="NVX96" s="169"/>
      <c r="NVY96" s="169"/>
      <c r="NVZ96" s="169"/>
      <c r="NWA96" s="169"/>
      <c r="NWB96" s="169"/>
      <c r="NWC96" s="169"/>
      <c r="NWD96" s="169"/>
      <c r="NWE96" s="169"/>
      <c r="NWF96" s="169"/>
      <c r="NWG96" s="169"/>
      <c r="NWH96" s="169"/>
      <c r="NWI96" s="169"/>
      <c r="NWJ96" s="169"/>
      <c r="NWK96" s="169"/>
      <c r="NWL96" s="169"/>
      <c r="NWM96" s="169"/>
      <c r="NWN96" s="169"/>
      <c r="NWO96" s="169"/>
      <c r="NWP96" s="169"/>
      <c r="NWQ96" s="169"/>
      <c r="NWR96" s="169"/>
      <c r="NWS96" s="169"/>
      <c r="NWT96" s="169"/>
      <c r="NWU96" s="169"/>
      <c r="NWV96" s="169"/>
      <c r="NWW96" s="169"/>
      <c r="NWX96" s="169"/>
      <c r="NWY96" s="169"/>
      <c r="NWZ96" s="169"/>
      <c r="NXA96" s="169"/>
      <c r="NXB96" s="169"/>
      <c r="NXC96" s="169"/>
      <c r="NXD96" s="169"/>
      <c r="NXE96" s="169"/>
      <c r="NXF96" s="169"/>
      <c r="NXG96" s="169"/>
      <c r="NXH96" s="169"/>
      <c r="NXI96" s="169"/>
      <c r="NXJ96" s="169"/>
      <c r="NXK96" s="169"/>
      <c r="NXL96" s="169"/>
      <c r="NXM96" s="169"/>
      <c r="NXN96" s="169"/>
      <c r="NXO96" s="169"/>
      <c r="NXP96" s="169"/>
      <c r="NXQ96" s="169"/>
      <c r="NXR96" s="169"/>
      <c r="NXS96" s="169"/>
      <c r="NXT96" s="169"/>
      <c r="NXU96" s="169"/>
      <c r="NXV96" s="169"/>
      <c r="NXW96" s="169"/>
      <c r="NXX96" s="169"/>
      <c r="NXY96" s="169"/>
      <c r="NXZ96" s="169"/>
      <c r="NYA96" s="169"/>
      <c r="NYB96" s="169"/>
      <c r="NYC96" s="169"/>
      <c r="NYD96" s="169"/>
      <c r="NYE96" s="169"/>
      <c r="NYF96" s="169"/>
      <c r="NYG96" s="169"/>
      <c r="NYH96" s="169"/>
      <c r="NYI96" s="169"/>
      <c r="NYJ96" s="169"/>
      <c r="NYK96" s="169"/>
      <c r="NYL96" s="169"/>
      <c r="NYM96" s="169"/>
      <c r="NYN96" s="169"/>
      <c r="NYO96" s="169"/>
      <c r="NYP96" s="169"/>
      <c r="NYQ96" s="169"/>
      <c r="NYR96" s="169"/>
      <c r="NYS96" s="169"/>
      <c r="NYT96" s="169"/>
      <c r="NYU96" s="169"/>
      <c r="NYV96" s="169"/>
      <c r="NYW96" s="169"/>
      <c r="NYX96" s="169"/>
      <c r="NYY96" s="169"/>
      <c r="NYZ96" s="169"/>
      <c r="NZA96" s="169"/>
      <c r="NZB96" s="169"/>
      <c r="NZC96" s="169"/>
      <c r="NZD96" s="169"/>
      <c r="NZE96" s="169"/>
      <c r="NZF96" s="169"/>
      <c r="NZG96" s="169"/>
      <c r="NZH96" s="169"/>
      <c r="NZI96" s="169"/>
      <c r="NZJ96" s="169"/>
      <c r="NZK96" s="169"/>
      <c r="NZL96" s="169"/>
      <c r="NZM96" s="169"/>
      <c r="NZN96" s="169"/>
      <c r="NZO96" s="169"/>
      <c r="NZP96" s="169"/>
      <c r="NZQ96" s="169"/>
      <c r="NZR96" s="169"/>
      <c r="NZS96" s="169"/>
      <c r="NZT96" s="169"/>
      <c r="NZU96" s="169"/>
      <c r="NZV96" s="169"/>
      <c r="NZW96" s="169"/>
      <c r="NZX96" s="169"/>
      <c r="NZY96" s="169"/>
      <c r="NZZ96" s="169"/>
      <c r="OAA96" s="169"/>
      <c r="OAB96" s="169"/>
      <c r="OAC96" s="169"/>
      <c r="OAD96" s="169"/>
      <c r="OAE96" s="169"/>
      <c r="OAF96" s="169"/>
      <c r="OAG96" s="169"/>
      <c r="OAH96" s="169"/>
      <c r="OAI96" s="169"/>
      <c r="OAJ96" s="169"/>
      <c r="OAK96" s="169"/>
      <c r="OAL96" s="169"/>
      <c r="OAM96" s="169"/>
      <c r="OAN96" s="169"/>
      <c r="OAO96" s="169"/>
      <c r="OAP96" s="169"/>
      <c r="OAQ96" s="169"/>
      <c r="OAR96" s="169"/>
      <c r="OAS96" s="169"/>
      <c r="OAT96" s="169"/>
      <c r="OAU96" s="169"/>
      <c r="OAV96" s="169"/>
      <c r="OAW96" s="169"/>
      <c r="OAX96" s="169"/>
      <c r="OAY96" s="169"/>
      <c r="OAZ96" s="169"/>
      <c r="OBA96" s="169"/>
      <c r="OBB96" s="169"/>
      <c r="OBC96" s="169"/>
      <c r="OBD96" s="169"/>
      <c r="OBE96" s="169"/>
      <c r="OBF96" s="169"/>
      <c r="OBG96" s="169"/>
      <c r="OBH96" s="169"/>
      <c r="OBI96" s="169"/>
      <c r="OBJ96" s="169"/>
      <c r="OBK96" s="169"/>
      <c r="OBL96" s="169"/>
      <c r="OBM96" s="169"/>
      <c r="OBN96" s="169"/>
      <c r="OBO96" s="169"/>
      <c r="OBP96" s="169"/>
      <c r="OBQ96" s="169"/>
      <c r="OBR96" s="169"/>
      <c r="OBS96" s="169"/>
      <c r="OBT96" s="169"/>
      <c r="OBU96" s="169"/>
      <c r="OBV96" s="169"/>
      <c r="OBW96" s="169"/>
      <c r="OBX96" s="169"/>
      <c r="OBY96" s="169"/>
      <c r="OBZ96" s="169"/>
      <c r="OCA96" s="169"/>
      <c r="OCB96" s="169"/>
      <c r="OCC96" s="169"/>
      <c r="OCD96" s="169"/>
      <c r="OCE96" s="169"/>
      <c r="OCF96" s="169"/>
      <c r="OCG96" s="169"/>
      <c r="OCH96" s="169"/>
      <c r="OCI96" s="169"/>
      <c r="OCJ96" s="169"/>
      <c r="OCK96" s="169"/>
      <c r="OCL96" s="169"/>
      <c r="OCM96" s="169"/>
      <c r="OCN96" s="169"/>
      <c r="OCO96" s="169"/>
      <c r="OCP96" s="169"/>
      <c r="OCQ96" s="169"/>
      <c r="OCR96" s="169"/>
      <c r="OCS96" s="169"/>
      <c r="OCT96" s="169"/>
      <c r="OCU96" s="169"/>
      <c r="OCV96" s="169"/>
      <c r="OCW96" s="169"/>
      <c r="OCX96" s="169"/>
      <c r="OCY96" s="169"/>
      <c r="OCZ96" s="169"/>
      <c r="ODA96" s="169"/>
      <c r="ODB96" s="169"/>
      <c r="ODC96" s="169"/>
      <c r="ODD96" s="169"/>
      <c r="ODE96" s="169"/>
      <c r="ODF96" s="169"/>
      <c r="ODG96" s="169"/>
      <c r="ODH96" s="169"/>
      <c r="ODI96" s="169"/>
      <c r="ODJ96" s="169"/>
      <c r="ODK96" s="169"/>
      <c r="ODL96" s="169"/>
      <c r="ODM96" s="169"/>
      <c r="ODN96" s="169"/>
      <c r="ODO96" s="169"/>
      <c r="ODP96" s="169"/>
      <c r="ODQ96" s="169"/>
      <c r="ODR96" s="169"/>
      <c r="ODS96" s="169"/>
      <c r="ODT96" s="169"/>
      <c r="ODU96" s="169"/>
      <c r="ODV96" s="169"/>
      <c r="ODW96" s="169"/>
      <c r="ODX96" s="169"/>
      <c r="ODY96" s="169"/>
      <c r="ODZ96" s="169"/>
      <c r="OEA96" s="169"/>
      <c r="OEB96" s="169"/>
      <c r="OEC96" s="169"/>
      <c r="OED96" s="169"/>
      <c r="OEE96" s="169"/>
      <c r="OEF96" s="169"/>
      <c r="OEG96" s="169"/>
      <c r="OEH96" s="169"/>
      <c r="OEI96" s="169"/>
      <c r="OEJ96" s="169"/>
      <c r="OEK96" s="169"/>
      <c r="OEL96" s="169"/>
      <c r="OEM96" s="169"/>
      <c r="OEN96" s="169"/>
      <c r="OEO96" s="169"/>
      <c r="OEP96" s="169"/>
      <c r="OEQ96" s="169"/>
      <c r="OER96" s="169"/>
      <c r="OES96" s="169"/>
      <c r="OET96" s="169"/>
      <c r="OEU96" s="169"/>
      <c r="OEV96" s="169"/>
      <c r="OEW96" s="169"/>
      <c r="OEX96" s="169"/>
      <c r="OEY96" s="169"/>
      <c r="OEZ96" s="169"/>
      <c r="OFA96" s="169"/>
      <c r="OFB96" s="169"/>
      <c r="OFC96" s="169"/>
      <c r="OFD96" s="169"/>
      <c r="OFE96" s="169"/>
      <c r="OFF96" s="169"/>
      <c r="OFG96" s="169"/>
      <c r="OFH96" s="169"/>
      <c r="OFI96" s="169"/>
      <c r="OFJ96" s="169"/>
      <c r="OFK96" s="169"/>
      <c r="OFL96" s="169"/>
      <c r="OFM96" s="169"/>
      <c r="OFN96" s="169"/>
      <c r="OFO96" s="169"/>
      <c r="OFP96" s="169"/>
      <c r="OFQ96" s="169"/>
      <c r="OFR96" s="169"/>
      <c r="OFS96" s="169"/>
      <c r="OFT96" s="169"/>
      <c r="OFU96" s="169"/>
      <c r="OFV96" s="169"/>
      <c r="OFW96" s="169"/>
      <c r="OFX96" s="169"/>
      <c r="OFY96" s="169"/>
      <c r="OFZ96" s="169"/>
      <c r="OGA96" s="169"/>
      <c r="OGB96" s="169"/>
      <c r="OGC96" s="169"/>
      <c r="OGD96" s="169"/>
      <c r="OGE96" s="169"/>
      <c r="OGF96" s="169"/>
      <c r="OGG96" s="169"/>
      <c r="OGH96" s="169"/>
      <c r="OGI96" s="169"/>
      <c r="OGJ96" s="169"/>
      <c r="OGK96" s="169"/>
      <c r="OGL96" s="169"/>
      <c r="OGM96" s="169"/>
      <c r="OGN96" s="169"/>
      <c r="OGO96" s="169"/>
      <c r="OGP96" s="169"/>
      <c r="OGQ96" s="169"/>
      <c r="OGR96" s="169"/>
      <c r="OGS96" s="169"/>
      <c r="OGT96" s="169"/>
      <c r="OGU96" s="169"/>
      <c r="OGV96" s="169"/>
      <c r="OGW96" s="169"/>
      <c r="OGX96" s="169"/>
      <c r="OGY96" s="169"/>
      <c r="OGZ96" s="169"/>
      <c r="OHA96" s="169"/>
      <c r="OHB96" s="169"/>
      <c r="OHC96" s="169"/>
      <c r="OHD96" s="169"/>
      <c r="OHE96" s="169"/>
      <c r="OHF96" s="169"/>
      <c r="OHG96" s="169"/>
      <c r="OHH96" s="169"/>
      <c r="OHI96" s="169"/>
      <c r="OHJ96" s="169"/>
      <c r="OHK96" s="169"/>
      <c r="OHL96" s="169"/>
      <c r="OHM96" s="169"/>
      <c r="OHN96" s="169"/>
      <c r="OHO96" s="169"/>
      <c r="OHP96" s="169"/>
      <c r="OHQ96" s="169"/>
      <c r="OHR96" s="169"/>
      <c r="OHS96" s="169"/>
      <c r="OHT96" s="169"/>
      <c r="OHU96" s="169"/>
      <c r="OHV96" s="169"/>
      <c r="OHW96" s="169"/>
      <c r="OHX96" s="169"/>
      <c r="OHY96" s="169"/>
      <c r="OHZ96" s="169"/>
      <c r="OIA96" s="169"/>
      <c r="OIB96" s="169"/>
      <c r="OIC96" s="169"/>
      <c r="OID96" s="169"/>
      <c r="OIE96" s="169"/>
      <c r="OIF96" s="169"/>
      <c r="OIG96" s="169"/>
      <c r="OIH96" s="169"/>
      <c r="OII96" s="169"/>
      <c r="OIJ96" s="169"/>
      <c r="OIK96" s="169"/>
      <c r="OIL96" s="169"/>
      <c r="OIM96" s="169"/>
      <c r="OIN96" s="169"/>
      <c r="OIO96" s="169"/>
      <c r="OIP96" s="169"/>
      <c r="OIQ96" s="169"/>
      <c r="OIR96" s="169"/>
      <c r="OIS96" s="169"/>
      <c r="OIT96" s="169"/>
      <c r="OIU96" s="169"/>
      <c r="OIV96" s="169"/>
      <c r="OIW96" s="169"/>
      <c r="OIX96" s="169"/>
      <c r="OIY96" s="169"/>
      <c r="OIZ96" s="169"/>
      <c r="OJA96" s="169"/>
      <c r="OJB96" s="169"/>
      <c r="OJC96" s="169"/>
      <c r="OJD96" s="169"/>
      <c r="OJE96" s="169"/>
      <c r="OJF96" s="169"/>
      <c r="OJG96" s="169"/>
      <c r="OJH96" s="169"/>
      <c r="OJI96" s="169"/>
      <c r="OJJ96" s="169"/>
      <c r="OJK96" s="169"/>
      <c r="OJL96" s="169"/>
      <c r="OJM96" s="169"/>
      <c r="OJN96" s="169"/>
      <c r="OJO96" s="169"/>
      <c r="OJP96" s="169"/>
      <c r="OJQ96" s="169"/>
      <c r="OJR96" s="169"/>
      <c r="OJS96" s="169"/>
      <c r="OJT96" s="169"/>
      <c r="OJU96" s="169"/>
      <c r="OJV96" s="169"/>
      <c r="OJW96" s="169"/>
      <c r="OJX96" s="169"/>
      <c r="OJY96" s="169"/>
      <c r="OJZ96" s="169"/>
      <c r="OKA96" s="169"/>
      <c r="OKB96" s="169"/>
      <c r="OKC96" s="169"/>
      <c r="OKD96" s="169"/>
      <c r="OKE96" s="169"/>
      <c r="OKF96" s="169"/>
      <c r="OKG96" s="169"/>
      <c r="OKH96" s="169"/>
      <c r="OKI96" s="169"/>
      <c r="OKJ96" s="169"/>
      <c r="OKK96" s="169"/>
      <c r="OKL96" s="169"/>
      <c r="OKM96" s="169"/>
      <c r="OKN96" s="169"/>
      <c r="OKO96" s="169"/>
      <c r="OKP96" s="169"/>
      <c r="OKQ96" s="169"/>
      <c r="OKR96" s="169"/>
      <c r="OKS96" s="169"/>
      <c r="OKT96" s="169"/>
      <c r="OKU96" s="169"/>
      <c r="OKV96" s="169"/>
      <c r="OKW96" s="169"/>
      <c r="OKX96" s="169"/>
      <c r="OKY96" s="169"/>
      <c r="OKZ96" s="169"/>
      <c r="OLA96" s="169"/>
      <c r="OLB96" s="169"/>
      <c r="OLC96" s="169"/>
      <c r="OLD96" s="169"/>
      <c r="OLE96" s="169"/>
      <c r="OLF96" s="169"/>
      <c r="OLG96" s="169"/>
      <c r="OLH96" s="169"/>
      <c r="OLI96" s="169"/>
      <c r="OLJ96" s="169"/>
      <c r="OLK96" s="169"/>
      <c r="OLL96" s="169"/>
      <c r="OLM96" s="169"/>
      <c r="OLN96" s="169"/>
      <c r="OLO96" s="169"/>
      <c r="OLP96" s="169"/>
      <c r="OLQ96" s="169"/>
      <c r="OLR96" s="169"/>
      <c r="OLS96" s="169"/>
      <c r="OLT96" s="169"/>
      <c r="OLU96" s="169"/>
      <c r="OLV96" s="169"/>
      <c r="OLW96" s="169"/>
      <c r="OLX96" s="169"/>
      <c r="OLY96" s="169"/>
      <c r="OLZ96" s="169"/>
      <c r="OMA96" s="169"/>
      <c r="OMB96" s="169"/>
      <c r="OMC96" s="169"/>
      <c r="OMD96" s="169"/>
      <c r="OME96" s="169"/>
      <c r="OMF96" s="169"/>
      <c r="OMG96" s="169"/>
      <c r="OMH96" s="169"/>
      <c r="OMI96" s="169"/>
      <c r="OMJ96" s="169"/>
      <c r="OMK96" s="169"/>
      <c r="OML96" s="169"/>
      <c r="OMM96" s="169"/>
      <c r="OMN96" s="169"/>
      <c r="OMO96" s="169"/>
      <c r="OMP96" s="169"/>
      <c r="OMQ96" s="169"/>
      <c r="OMR96" s="169"/>
      <c r="OMS96" s="169"/>
      <c r="OMT96" s="169"/>
      <c r="OMU96" s="169"/>
      <c r="OMV96" s="169"/>
      <c r="OMW96" s="169"/>
      <c r="OMX96" s="169"/>
      <c r="OMY96" s="169"/>
      <c r="OMZ96" s="169"/>
      <c r="ONA96" s="169"/>
      <c r="ONB96" s="169"/>
      <c r="ONC96" s="169"/>
      <c r="OND96" s="169"/>
      <c r="ONE96" s="169"/>
      <c r="ONF96" s="169"/>
      <c r="ONG96" s="169"/>
      <c r="ONH96" s="169"/>
      <c r="ONI96" s="169"/>
      <c r="ONJ96" s="169"/>
      <c r="ONK96" s="169"/>
      <c r="ONL96" s="169"/>
      <c r="ONM96" s="169"/>
      <c r="ONN96" s="169"/>
      <c r="ONO96" s="169"/>
      <c r="ONP96" s="169"/>
      <c r="ONQ96" s="169"/>
      <c r="ONR96" s="169"/>
      <c r="ONS96" s="169"/>
      <c r="ONT96" s="169"/>
      <c r="ONU96" s="169"/>
      <c r="ONV96" s="169"/>
      <c r="ONW96" s="169"/>
      <c r="ONX96" s="169"/>
      <c r="ONY96" s="169"/>
      <c r="ONZ96" s="169"/>
      <c r="OOA96" s="169"/>
      <c r="OOB96" s="169"/>
      <c r="OOC96" s="169"/>
      <c r="OOD96" s="169"/>
      <c r="OOE96" s="169"/>
      <c r="OOF96" s="169"/>
      <c r="OOG96" s="169"/>
      <c r="OOH96" s="169"/>
      <c r="OOI96" s="169"/>
      <c r="OOJ96" s="169"/>
      <c r="OOK96" s="169"/>
      <c r="OOL96" s="169"/>
      <c r="OOM96" s="169"/>
      <c r="OON96" s="169"/>
      <c r="OOO96" s="169"/>
      <c r="OOP96" s="169"/>
      <c r="OOQ96" s="169"/>
      <c r="OOR96" s="169"/>
      <c r="OOS96" s="169"/>
      <c r="OOT96" s="169"/>
      <c r="OOU96" s="169"/>
      <c r="OOV96" s="169"/>
      <c r="OOW96" s="169"/>
      <c r="OOX96" s="169"/>
      <c r="OOY96" s="169"/>
      <c r="OOZ96" s="169"/>
      <c r="OPA96" s="169"/>
      <c r="OPB96" s="169"/>
      <c r="OPC96" s="169"/>
      <c r="OPD96" s="169"/>
      <c r="OPE96" s="169"/>
      <c r="OPF96" s="169"/>
      <c r="OPG96" s="169"/>
      <c r="OPH96" s="169"/>
      <c r="OPI96" s="169"/>
      <c r="OPJ96" s="169"/>
      <c r="OPK96" s="169"/>
      <c r="OPL96" s="169"/>
      <c r="OPM96" s="169"/>
      <c r="OPN96" s="169"/>
      <c r="OPO96" s="169"/>
      <c r="OPP96" s="169"/>
      <c r="OPQ96" s="169"/>
      <c r="OPR96" s="169"/>
      <c r="OPS96" s="169"/>
      <c r="OPT96" s="169"/>
      <c r="OPU96" s="169"/>
      <c r="OPV96" s="169"/>
      <c r="OPW96" s="169"/>
      <c r="OPX96" s="169"/>
      <c r="OPY96" s="169"/>
      <c r="OPZ96" s="169"/>
      <c r="OQA96" s="169"/>
      <c r="OQB96" s="169"/>
      <c r="OQC96" s="169"/>
      <c r="OQD96" s="169"/>
      <c r="OQE96" s="169"/>
      <c r="OQF96" s="169"/>
      <c r="OQG96" s="169"/>
      <c r="OQH96" s="169"/>
      <c r="OQI96" s="169"/>
      <c r="OQJ96" s="169"/>
      <c r="OQK96" s="169"/>
      <c r="OQL96" s="169"/>
      <c r="OQM96" s="169"/>
      <c r="OQN96" s="169"/>
      <c r="OQO96" s="169"/>
      <c r="OQP96" s="169"/>
      <c r="OQQ96" s="169"/>
      <c r="OQR96" s="169"/>
      <c r="OQS96" s="169"/>
      <c r="OQT96" s="169"/>
      <c r="OQU96" s="169"/>
      <c r="OQV96" s="169"/>
      <c r="OQW96" s="169"/>
      <c r="OQX96" s="169"/>
      <c r="OQY96" s="169"/>
      <c r="OQZ96" s="169"/>
      <c r="ORA96" s="169"/>
      <c r="ORB96" s="169"/>
      <c r="ORC96" s="169"/>
      <c r="ORD96" s="169"/>
      <c r="ORE96" s="169"/>
      <c r="ORF96" s="169"/>
      <c r="ORG96" s="169"/>
      <c r="ORH96" s="169"/>
      <c r="ORI96" s="169"/>
      <c r="ORJ96" s="169"/>
      <c r="ORK96" s="169"/>
      <c r="ORL96" s="169"/>
      <c r="ORM96" s="169"/>
      <c r="ORN96" s="169"/>
      <c r="ORO96" s="169"/>
      <c r="ORP96" s="169"/>
      <c r="ORQ96" s="169"/>
      <c r="ORR96" s="169"/>
      <c r="ORS96" s="169"/>
      <c r="ORT96" s="169"/>
      <c r="ORU96" s="169"/>
      <c r="ORV96" s="169"/>
      <c r="ORW96" s="169"/>
      <c r="ORX96" s="169"/>
      <c r="ORY96" s="169"/>
      <c r="ORZ96" s="169"/>
      <c r="OSA96" s="169"/>
      <c r="OSB96" s="169"/>
      <c r="OSC96" s="169"/>
      <c r="OSD96" s="169"/>
      <c r="OSE96" s="169"/>
      <c r="OSF96" s="169"/>
      <c r="OSG96" s="169"/>
      <c r="OSH96" s="169"/>
      <c r="OSI96" s="169"/>
      <c r="OSJ96" s="169"/>
      <c r="OSK96" s="169"/>
      <c r="OSL96" s="169"/>
      <c r="OSM96" s="169"/>
      <c r="OSN96" s="169"/>
      <c r="OSO96" s="169"/>
      <c r="OSP96" s="169"/>
      <c r="OSQ96" s="169"/>
      <c r="OSR96" s="169"/>
      <c r="OSS96" s="169"/>
      <c r="OST96" s="169"/>
      <c r="OSU96" s="169"/>
      <c r="OSV96" s="169"/>
      <c r="OSW96" s="169"/>
      <c r="OSX96" s="169"/>
      <c r="OSY96" s="169"/>
      <c r="OSZ96" s="169"/>
      <c r="OTA96" s="169"/>
      <c r="OTB96" s="169"/>
      <c r="OTC96" s="169"/>
      <c r="OTD96" s="169"/>
      <c r="OTE96" s="169"/>
      <c r="OTF96" s="169"/>
      <c r="OTG96" s="169"/>
      <c r="OTH96" s="169"/>
      <c r="OTI96" s="169"/>
      <c r="OTJ96" s="169"/>
      <c r="OTK96" s="169"/>
      <c r="OTL96" s="169"/>
      <c r="OTM96" s="169"/>
      <c r="OTN96" s="169"/>
      <c r="OTO96" s="169"/>
      <c r="OTP96" s="169"/>
      <c r="OTQ96" s="169"/>
      <c r="OTR96" s="169"/>
      <c r="OTS96" s="169"/>
      <c r="OTT96" s="169"/>
      <c r="OTU96" s="169"/>
      <c r="OTV96" s="169"/>
      <c r="OTW96" s="169"/>
      <c r="OTX96" s="169"/>
      <c r="OTY96" s="169"/>
      <c r="OTZ96" s="169"/>
      <c r="OUA96" s="169"/>
      <c r="OUB96" s="169"/>
      <c r="OUC96" s="169"/>
      <c r="OUD96" s="169"/>
      <c r="OUE96" s="169"/>
      <c r="OUF96" s="169"/>
      <c r="OUG96" s="169"/>
      <c r="OUH96" s="169"/>
      <c r="OUI96" s="169"/>
      <c r="OUJ96" s="169"/>
      <c r="OUK96" s="169"/>
      <c r="OUL96" s="169"/>
      <c r="OUM96" s="169"/>
      <c r="OUN96" s="169"/>
      <c r="OUO96" s="169"/>
      <c r="OUP96" s="169"/>
      <c r="OUQ96" s="169"/>
      <c r="OUR96" s="169"/>
      <c r="OUS96" s="169"/>
      <c r="OUT96" s="169"/>
      <c r="OUU96" s="169"/>
      <c r="OUV96" s="169"/>
      <c r="OUW96" s="169"/>
      <c r="OUX96" s="169"/>
      <c r="OUY96" s="169"/>
      <c r="OUZ96" s="169"/>
      <c r="OVA96" s="169"/>
      <c r="OVB96" s="169"/>
      <c r="OVC96" s="169"/>
      <c r="OVD96" s="169"/>
      <c r="OVE96" s="169"/>
      <c r="OVF96" s="169"/>
      <c r="OVG96" s="169"/>
      <c r="OVH96" s="169"/>
      <c r="OVI96" s="169"/>
      <c r="OVJ96" s="169"/>
      <c r="OVK96" s="169"/>
      <c r="OVL96" s="169"/>
      <c r="OVM96" s="169"/>
      <c r="OVN96" s="169"/>
      <c r="OVO96" s="169"/>
      <c r="OVP96" s="169"/>
      <c r="OVQ96" s="169"/>
      <c r="OVR96" s="169"/>
      <c r="OVS96" s="169"/>
      <c r="OVT96" s="169"/>
      <c r="OVU96" s="169"/>
      <c r="OVV96" s="169"/>
      <c r="OVW96" s="169"/>
      <c r="OVX96" s="169"/>
      <c r="OVY96" s="169"/>
      <c r="OVZ96" s="169"/>
      <c r="OWA96" s="169"/>
      <c r="OWB96" s="169"/>
      <c r="OWC96" s="169"/>
      <c r="OWD96" s="169"/>
      <c r="OWE96" s="169"/>
      <c r="OWF96" s="169"/>
      <c r="OWG96" s="169"/>
      <c r="OWH96" s="169"/>
      <c r="OWI96" s="169"/>
      <c r="OWJ96" s="169"/>
      <c r="OWK96" s="169"/>
      <c r="OWL96" s="169"/>
      <c r="OWM96" s="169"/>
      <c r="OWN96" s="169"/>
      <c r="OWO96" s="169"/>
      <c r="OWP96" s="169"/>
      <c r="OWQ96" s="169"/>
      <c r="OWR96" s="169"/>
      <c r="OWS96" s="169"/>
      <c r="OWT96" s="169"/>
      <c r="OWU96" s="169"/>
      <c r="OWV96" s="169"/>
      <c r="OWW96" s="169"/>
      <c r="OWX96" s="169"/>
      <c r="OWY96" s="169"/>
      <c r="OWZ96" s="169"/>
      <c r="OXA96" s="169"/>
      <c r="OXB96" s="169"/>
      <c r="OXC96" s="169"/>
      <c r="OXD96" s="169"/>
      <c r="OXE96" s="169"/>
      <c r="OXF96" s="169"/>
      <c r="OXG96" s="169"/>
      <c r="OXH96" s="169"/>
      <c r="OXI96" s="169"/>
      <c r="OXJ96" s="169"/>
      <c r="OXK96" s="169"/>
      <c r="OXL96" s="169"/>
      <c r="OXM96" s="169"/>
      <c r="OXN96" s="169"/>
      <c r="OXO96" s="169"/>
      <c r="OXP96" s="169"/>
      <c r="OXQ96" s="169"/>
      <c r="OXR96" s="169"/>
      <c r="OXS96" s="169"/>
      <c r="OXT96" s="169"/>
      <c r="OXU96" s="169"/>
      <c r="OXV96" s="169"/>
      <c r="OXW96" s="169"/>
      <c r="OXX96" s="169"/>
      <c r="OXY96" s="169"/>
      <c r="OXZ96" s="169"/>
      <c r="OYA96" s="169"/>
      <c r="OYB96" s="169"/>
      <c r="OYC96" s="169"/>
      <c r="OYD96" s="169"/>
      <c r="OYE96" s="169"/>
      <c r="OYF96" s="169"/>
      <c r="OYG96" s="169"/>
      <c r="OYH96" s="169"/>
      <c r="OYI96" s="169"/>
      <c r="OYJ96" s="169"/>
      <c r="OYK96" s="169"/>
      <c r="OYL96" s="169"/>
      <c r="OYM96" s="169"/>
      <c r="OYN96" s="169"/>
      <c r="OYO96" s="169"/>
      <c r="OYP96" s="169"/>
      <c r="OYQ96" s="169"/>
      <c r="OYR96" s="169"/>
      <c r="OYS96" s="169"/>
      <c r="OYT96" s="169"/>
      <c r="OYU96" s="169"/>
      <c r="OYV96" s="169"/>
      <c r="OYW96" s="169"/>
      <c r="OYX96" s="169"/>
      <c r="OYY96" s="169"/>
      <c r="OYZ96" s="169"/>
      <c r="OZA96" s="169"/>
      <c r="OZB96" s="169"/>
      <c r="OZC96" s="169"/>
      <c r="OZD96" s="169"/>
      <c r="OZE96" s="169"/>
      <c r="OZF96" s="169"/>
      <c r="OZG96" s="169"/>
      <c r="OZH96" s="169"/>
      <c r="OZI96" s="169"/>
      <c r="OZJ96" s="169"/>
      <c r="OZK96" s="169"/>
      <c r="OZL96" s="169"/>
      <c r="OZM96" s="169"/>
      <c r="OZN96" s="169"/>
      <c r="OZO96" s="169"/>
      <c r="OZP96" s="169"/>
      <c r="OZQ96" s="169"/>
      <c r="OZR96" s="169"/>
      <c r="OZS96" s="169"/>
      <c r="OZT96" s="169"/>
      <c r="OZU96" s="169"/>
      <c r="OZV96" s="169"/>
      <c r="OZW96" s="169"/>
      <c r="OZX96" s="169"/>
      <c r="OZY96" s="169"/>
      <c r="OZZ96" s="169"/>
      <c r="PAA96" s="169"/>
      <c r="PAB96" s="169"/>
      <c r="PAC96" s="169"/>
      <c r="PAD96" s="169"/>
      <c r="PAE96" s="169"/>
      <c r="PAF96" s="169"/>
      <c r="PAG96" s="169"/>
      <c r="PAH96" s="169"/>
      <c r="PAI96" s="169"/>
      <c r="PAJ96" s="169"/>
      <c r="PAK96" s="169"/>
      <c r="PAL96" s="169"/>
      <c r="PAM96" s="169"/>
      <c r="PAN96" s="169"/>
      <c r="PAO96" s="169"/>
      <c r="PAP96" s="169"/>
      <c r="PAQ96" s="169"/>
      <c r="PAR96" s="169"/>
      <c r="PAS96" s="169"/>
      <c r="PAT96" s="169"/>
      <c r="PAU96" s="169"/>
      <c r="PAV96" s="169"/>
      <c r="PAW96" s="169"/>
      <c r="PAX96" s="169"/>
      <c r="PAY96" s="169"/>
      <c r="PAZ96" s="169"/>
      <c r="PBA96" s="169"/>
      <c r="PBB96" s="169"/>
      <c r="PBC96" s="169"/>
      <c r="PBD96" s="169"/>
      <c r="PBE96" s="169"/>
      <c r="PBF96" s="169"/>
      <c r="PBG96" s="169"/>
      <c r="PBH96" s="169"/>
      <c r="PBI96" s="169"/>
      <c r="PBJ96" s="169"/>
      <c r="PBK96" s="169"/>
      <c r="PBL96" s="169"/>
      <c r="PBM96" s="169"/>
      <c r="PBN96" s="169"/>
      <c r="PBO96" s="169"/>
      <c r="PBP96" s="169"/>
      <c r="PBQ96" s="169"/>
      <c r="PBR96" s="169"/>
      <c r="PBS96" s="169"/>
      <c r="PBT96" s="169"/>
      <c r="PBU96" s="169"/>
      <c r="PBV96" s="169"/>
      <c r="PBW96" s="169"/>
      <c r="PBX96" s="169"/>
      <c r="PBY96" s="169"/>
      <c r="PBZ96" s="169"/>
      <c r="PCA96" s="169"/>
      <c r="PCB96" s="169"/>
      <c r="PCC96" s="169"/>
      <c r="PCD96" s="169"/>
      <c r="PCE96" s="169"/>
      <c r="PCF96" s="169"/>
      <c r="PCG96" s="169"/>
      <c r="PCH96" s="169"/>
      <c r="PCI96" s="169"/>
      <c r="PCJ96" s="169"/>
      <c r="PCK96" s="169"/>
      <c r="PCL96" s="169"/>
      <c r="PCM96" s="169"/>
      <c r="PCN96" s="169"/>
      <c r="PCO96" s="169"/>
      <c r="PCP96" s="169"/>
      <c r="PCQ96" s="169"/>
      <c r="PCR96" s="169"/>
      <c r="PCS96" s="169"/>
      <c r="PCT96" s="169"/>
      <c r="PCU96" s="169"/>
      <c r="PCV96" s="169"/>
      <c r="PCW96" s="169"/>
      <c r="PCX96" s="169"/>
      <c r="PCY96" s="169"/>
      <c r="PCZ96" s="169"/>
      <c r="PDA96" s="169"/>
      <c r="PDB96" s="169"/>
      <c r="PDC96" s="169"/>
      <c r="PDD96" s="169"/>
      <c r="PDE96" s="169"/>
      <c r="PDF96" s="169"/>
      <c r="PDG96" s="169"/>
      <c r="PDH96" s="169"/>
      <c r="PDI96" s="169"/>
      <c r="PDJ96" s="169"/>
      <c r="PDK96" s="169"/>
      <c r="PDL96" s="169"/>
      <c r="PDM96" s="169"/>
      <c r="PDN96" s="169"/>
      <c r="PDO96" s="169"/>
      <c r="PDP96" s="169"/>
      <c r="PDQ96" s="169"/>
      <c r="PDR96" s="169"/>
      <c r="PDS96" s="169"/>
      <c r="PDT96" s="169"/>
      <c r="PDU96" s="169"/>
      <c r="PDV96" s="169"/>
      <c r="PDW96" s="169"/>
      <c r="PDX96" s="169"/>
      <c r="PDY96" s="169"/>
      <c r="PDZ96" s="169"/>
      <c r="PEA96" s="169"/>
      <c r="PEB96" s="169"/>
      <c r="PEC96" s="169"/>
      <c r="PED96" s="169"/>
      <c r="PEE96" s="169"/>
      <c r="PEF96" s="169"/>
      <c r="PEG96" s="169"/>
      <c r="PEH96" s="169"/>
      <c r="PEI96" s="169"/>
      <c r="PEJ96" s="169"/>
      <c r="PEK96" s="169"/>
      <c r="PEL96" s="169"/>
      <c r="PEM96" s="169"/>
      <c r="PEN96" s="169"/>
      <c r="PEO96" s="169"/>
      <c r="PEP96" s="169"/>
      <c r="PEQ96" s="169"/>
      <c r="PER96" s="169"/>
      <c r="PES96" s="169"/>
      <c r="PET96" s="169"/>
      <c r="PEU96" s="169"/>
      <c r="PEV96" s="169"/>
      <c r="PEW96" s="169"/>
      <c r="PEX96" s="169"/>
      <c r="PEY96" s="169"/>
      <c r="PEZ96" s="169"/>
      <c r="PFA96" s="169"/>
      <c r="PFB96" s="169"/>
      <c r="PFC96" s="169"/>
      <c r="PFD96" s="169"/>
      <c r="PFE96" s="169"/>
      <c r="PFF96" s="169"/>
      <c r="PFG96" s="169"/>
      <c r="PFH96" s="169"/>
      <c r="PFI96" s="169"/>
      <c r="PFJ96" s="169"/>
      <c r="PFK96" s="169"/>
      <c r="PFL96" s="169"/>
      <c r="PFM96" s="169"/>
      <c r="PFN96" s="169"/>
      <c r="PFO96" s="169"/>
      <c r="PFP96" s="169"/>
      <c r="PFQ96" s="169"/>
      <c r="PFR96" s="169"/>
      <c r="PFS96" s="169"/>
      <c r="PFT96" s="169"/>
      <c r="PFU96" s="169"/>
      <c r="PFV96" s="169"/>
      <c r="PFW96" s="169"/>
      <c r="PFX96" s="169"/>
      <c r="PFY96" s="169"/>
      <c r="PFZ96" s="169"/>
      <c r="PGA96" s="169"/>
      <c r="PGB96" s="169"/>
      <c r="PGC96" s="169"/>
      <c r="PGD96" s="169"/>
      <c r="PGE96" s="169"/>
      <c r="PGF96" s="169"/>
      <c r="PGG96" s="169"/>
      <c r="PGH96" s="169"/>
      <c r="PGI96" s="169"/>
      <c r="PGJ96" s="169"/>
      <c r="PGK96" s="169"/>
      <c r="PGL96" s="169"/>
      <c r="PGM96" s="169"/>
      <c r="PGN96" s="169"/>
      <c r="PGO96" s="169"/>
      <c r="PGP96" s="169"/>
      <c r="PGQ96" s="169"/>
      <c r="PGR96" s="169"/>
      <c r="PGS96" s="169"/>
      <c r="PGT96" s="169"/>
      <c r="PGU96" s="169"/>
      <c r="PGV96" s="169"/>
      <c r="PGW96" s="169"/>
      <c r="PGX96" s="169"/>
      <c r="PGY96" s="169"/>
      <c r="PGZ96" s="169"/>
      <c r="PHA96" s="169"/>
      <c r="PHB96" s="169"/>
      <c r="PHC96" s="169"/>
      <c r="PHD96" s="169"/>
      <c r="PHE96" s="169"/>
      <c r="PHF96" s="169"/>
      <c r="PHG96" s="169"/>
      <c r="PHH96" s="169"/>
      <c r="PHI96" s="169"/>
      <c r="PHJ96" s="169"/>
      <c r="PHK96" s="169"/>
      <c r="PHL96" s="169"/>
      <c r="PHM96" s="169"/>
      <c r="PHN96" s="169"/>
      <c r="PHO96" s="169"/>
      <c r="PHP96" s="169"/>
      <c r="PHQ96" s="169"/>
      <c r="PHR96" s="169"/>
      <c r="PHS96" s="169"/>
      <c r="PHT96" s="169"/>
      <c r="PHU96" s="169"/>
      <c r="PHV96" s="169"/>
      <c r="PHW96" s="169"/>
      <c r="PHX96" s="169"/>
      <c r="PHY96" s="169"/>
      <c r="PHZ96" s="169"/>
      <c r="PIA96" s="169"/>
      <c r="PIB96" s="169"/>
      <c r="PIC96" s="169"/>
      <c r="PID96" s="169"/>
      <c r="PIE96" s="169"/>
      <c r="PIF96" s="169"/>
      <c r="PIG96" s="169"/>
      <c r="PIH96" s="169"/>
      <c r="PII96" s="169"/>
      <c r="PIJ96" s="169"/>
      <c r="PIK96" s="169"/>
      <c r="PIL96" s="169"/>
      <c r="PIM96" s="169"/>
      <c r="PIN96" s="169"/>
      <c r="PIO96" s="169"/>
      <c r="PIP96" s="169"/>
      <c r="PIQ96" s="169"/>
      <c r="PIR96" s="169"/>
      <c r="PIS96" s="169"/>
      <c r="PIT96" s="169"/>
      <c r="PIU96" s="169"/>
      <c r="PIV96" s="169"/>
      <c r="PIW96" s="169"/>
      <c r="PIX96" s="169"/>
      <c r="PIY96" s="169"/>
      <c r="PIZ96" s="169"/>
      <c r="PJA96" s="169"/>
      <c r="PJB96" s="169"/>
      <c r="PJC96" s="169"/>
      <c r="PJD96" s="169"/>
      <c r="PJE96" s="169"/>
      <c r="PJF96" s="169"/>
      <c r="PJG96" s="169"/>
      <c r="PJH96" s="169"/>
      <c r="PJI96" s="169"/>
      <c r="PJJ96" s="169"/>
      <c r="PJK96" s="169"/>
      <c r="PJL96" s="169"/>
      <c r="PJM96" s="169"/>
      <c r="PJN96" s="169"/>
      <c r="PJO96" s="169"/>
      <c r="PJP96" s="169"/>
      <c r="PJQ96" s="169"/>
      <c r="PJR96" s="169"/>
      <c r="PJS96" s="169"/>
      <c r="PJT96" s="169"/>
      <c r="PJU96" s="169"/>
      <c r="PJV96" s="169"/>
      <c r="PJW96" s="169"/>
      <c r="PJX96" s="169"/>
      <c r="PJY96" s="169"/>
      <c r="PJZ96" s="169"/>
      <c r="PKA96" s="169"/>
      <c r="PKB96" s="169"/>
      <c r="PKC96" s="169"/>
      <c r="PKD96" s="169"/>
      <c r="PKE96" s="169"/>
      <c r="PKF96" s="169"/>
      <c r="PKG96" s="169"/>
      <c r="PKH96" s="169"/>
      <c r="PKI96" s="169"/>
      <c r="PKJ96" s="169"/>
      <c r="PKK96" s="169"/>
      <c r="PKL96" s="169"/>
      <c r="PKM96" s="169"/>
      <c r="PKN96" s="169"/>
      <c r="PKO96" s="169"/>
      <c r="PKP96" s="169"/>
      <c r="PKQ96" s="169"/>
      <c r="PKR96" s="169"/>
      <c r="PKS96" s="169"/>
      <c r="PKT96" s="169"/>
      <c r="PKU96" s="169"/>
      <c r="PKV96" s="169"/>
      <c r="PKW96" s="169"/>
      <c r="PKX96" s="169"/>
      <c r="PKY96" s="169"/>
      <c r="PKZ96" s="169"/>
      <c r="PLA96" s="169"/>
      <c r="PLB96" s="169"/>
      <c r="PLC96" s="169"/>
      <c r="PLD96" s="169"/>
      <c r="PLE96" s="169"/>
      <c r="PLF96" s="169"/>
      <c r="PLG96" s="169"/>
      <c r="PLH96" s="169"/>
      <c r="PLI96" s="169"/>
      <c r="PLJ96" s="169"/>
      <c r="PLK96" s="169"/>
      <c r="PLL96" s="169"/>
      <c r="PLM96" s="169"/>
      <c r="PLN96" s="169"/>
      <c r="PLO96" s="169"/>
      <c r="PLP96" s="169"/>
      <c r="PLQ96" s="169"/>
      <c r="PLR96" s="169"/>
      <c r="PLS96" s="169"/>
      <c r="PLT96" s="169"/>
      <c r="PLU96" s="169"/>
      <c r="PLV96" s="169"/>
      <c r="PLW96" s="169"/>
      <c r="PLX96" s="169"/>
      <c r="PLY96" s="169"/>
      <c r="PLZ96" s="169"/>
      <c r="PMA96" s="169"/>
      <c r="PMB96" s="169"/>
      <c r="PMC96" s="169"/>
      <c r="PMD96" s="169"/>
      <c r="PME96" s="169"/>
      <c r="PMF96" s="169"/>
      <c r="PMG96" s="169"/>
      <c r="PMH96" s="169"/>
      <c r="PMI96" s="169"/>
      <c r="PMJ96" s="169"/>
      <c r="PMK96" s="169"/>
      <c r="PML96" s="169"/>
      <c r="PMM96" s="169"/>
      <c r="PMN96" s="169"/>
      <c r="PMO96" s="169"/>
      <c r="PMP96" s="169"/>
      <c r="PMQ96" s="169"/>
      <c r="PMR96" s="169"/>
      <c r="PMS96" s="169"/>
      <c r="PMT96" s="169"/>
      <c r="PMU96" s="169"/>
      <c r="PMV96" s="169"/>
      <c r="PMW96" s="169"/>
      <c r="PMX96" s="169"/>
      <c r="PMY96" s="169"/>
      <c r="PMZ96" s="169"/>
      <c r="PNA96" s="169"/>
      <c r="PNB96" s="169"/>
      <c r="PNC96" s="169"/>
      <c r="PND96" s="169"/>
      <c r="PNE96" s="169"/>
      <c r="PNF96" s="169"/>
      <c r="PNG96" s="169"/>
      <c r="PNH96" s="169"/>
      <c r="PNI96" s="169"/>
      <c r="PNJ96" s="169"/>
      <c r="PNK96" s="169"/>
      <c r="PNL96" s="169"/>
      <c r="PNM96" s="169"/>
      <c r="PNN96" s="169"/>
      <c r="PNO96" s="169"/>
      <c r="PNP96" s="169"/>
      <c r="PNQ96" s="169"/>
      <c r="PNR96" s="169"/>
      <c r="PNS96" s="169"/>
      <c r="PNT96" s="169"/>
      <c r="PNU96" s="169"/>
      <c r="PNV96" s="169"/>
      <c r="PNW96" s="169"/>
      <c r="PNX96" s="169"/>
      <c r="PNY96" s="169"/>
      <c r="PNZ96" s="169"/>
      <c r="POA96" s="169"/>
      <c r="POB96" s="169"/>
      <c r="POC96" s="169"/>
      <c r="POD96" s="169"/>
      <c r="POE96" s="169"/>
      <c r="POF96" s="169"/>
      <c r="POG96" s="169"/>
      <c r="POH96" s="169"/>
      <c r="POI96" s="169"/>
      <c r="POJ96" s="169"/>
      <c r="POK96" s="169"/>
      <c r="POL96" s="169"/>
      <c r="POM96" s="169"/>
      <c r="PON96" s="169"/>
      <c r="POO96" s="169"/>
      <c r="POP96" s="169"/>
      <c r="POQ96" s="169"/>
      <c r="POR96" s="169"/>
      <c r="POS96" s="169"/>
      <c r="POT96" s="169"/>
      <c r="POU96" s="169"/>
      <c r="POV96" s="169"/>
      <c r="POW96" s="169"/>
      <c r="POX96" s="169"/>
      <c r="POY96" s="169"/>
      <c r="POZ96" s="169"/>
      <c r="PPA96" s="169"/>
      <c r="PPB96" s="169"/>
      <c r="PPC96" s="169"/>
      <c r="PPD96" s="169"/>
      <c r="PPE96" s="169"/>
      <c r="PPF96" s="169"/>
      <c r="PPG96" s="169"/>
      <c r="PPH96" s="169"/>
      <c r="PPI96" s="169"/>
      <c r="PPJ96" s="169"/>
      <c r="PPK96" s="169"/>
      <c r="PPL96" s="169"/>
      <c r="PPM96" s="169"/>
      <c r="PPN96" s="169"/>
      <c r="PPO96" s="169"/>
      <c r="PPP96" s="169"/>
      <c r="PPQ96" s="169"/>
      <c r="PPR96" s="169"/>
      <c r="PPS96" s="169"/>
      <c r="PPT96" s="169"/>
      <c r="PPU96" s="169"/>
      <c r="PPV96" s="169"/>
      <c r="PPW96" s="169"/>
      <c r="PPX96" s="169"/>
      <c r="PPY96" s="169"/>
      <c r="PPZ96" s="169"/>
      <c r="PQA96" s="169"/>
      <c r="PQB96" s="169"/>
      <c r="PQC96" s="169"/>
      <c r="PQD96" s="169"/>
      <c r="PQE96" s="169"/>
      <c r="PQF96" s="169"/>
      <c r="PQG96" s="169"/>
      <c r="PQH96" s="169"/>
      <c r="PQI96" s="169"/>
      <c r="PQJ96" s="169"/>
      <c r="PQK96" s="169"/>
      <c r="PQL96" s="169"/>
      <c r="PQM96" s="169"/>
      <c r="PQN96" s="169"/>
      <c r="PQO96" s="169"/>
      <c r="PQP96" s="169"/>
      <c r="PQQ96" s="169"/>
      <c r="PQR96" s="169"/>
      <c r="PQS96" s="169"/>
      <c r="PQT96" s="169"/>
      <c r="PQU96" s="169"/>
      <c r="PQV96" s="169"/>
      <c r="PQW96" s="169"/>
      <c r="PQX96" s="169"/>
      <c r="PQY96" s="169"/>
      <c r="PQZ96" s="169"/>
      <c r="PRA96" s="169"/>
      <c r="PRB96" s="169"/>
      <c r="PRC96" s="169"/>
      <c r="PRD96" s="169"/>
      <c r="PRE96" s="169"/>
      <c r="PRF96" s="169"/>
      <c r="PRG96" s="169"/>
      <c r="PRH96" s="169"/>
      <c r="PRI96" s="169"/>
      <c r="PRJ96" s="169"/>
      <c r="PRK96" s="169"/>
      <c r="PRL96" s="169"/>
      <c r="PRM96" s="169"/>
      <c r="PRN96" s="169"/>
      <c r="PRO96" s="169"/>
      <c r="PRP96" s="169"/>
      <c r="PRQ96" s="169"/>
      <c r="PRR96" s="169"/>
      <c r="PRS96" s="169"/>
      <c r="PRT96" s="169"/>
      <c r="PRU96" s="169"/>
      <c r="PRV96" s="169"/>
      <c r="PRW96" s="169"/>
      <c r="PRX96" s="169"/>
      <c r="PRY96" s="169"/>
      <c r="PRZ96" s="169"/>
      <c r="PSA96" s="169"/>
      <c r="PSB96" s="169"/>
      <c r="PSC96" s="169"/>
      <c r="PSD96" s="169"/>
      <c r="PSE96" s="169"/>
      <c r="PSF96" s="169"/>
      <c r="PSG96" s="169"/>
      <c r="PSH96" s="169"/>
      <c r="PSI96" s="169"/>
      <c r="PSJ96" s="169"/>
      <c r="PSK96" s="169"/>
      <c r="PSL96" s="169"/>
      <c r="PSM96" s="169"/>
      <c r="PSN96" s="169"/>
      <c r="PSO96" s="169"/>
      <c r="PSP96" s="169"/>
      <c r="PSQ96" s="169"/>
      <c r="PSR96" s="169"/>
      <c r="PSS96" s="169"/>
      <c r="PST96" s="169"/>
      <c r="PSU96" s="169"/>
      <c r="PSV96" s="169"/>
      <c r="PSW96" s="169"/>
      <c r="PSX96" s="169"/>
      <c r="PSY96" s="169"/>
      <c r="PSZ96" s="169"/>
      <c r="PTA96" s="169"/>
      <c r="PTB96" s="169"/>
      <c r="PTC96" s="169"/>
      <c r="PTD96" s="169"/>
      <c r="PTE96" s="169"/>
      <c r="PTF96" s="169"/>
      <c r="PTG96" s="169"/>
      <c r="PTH96" s="169"/>
      <c r="PTI96" s="169"/>
      <c r="PTJ96" s="169"/>
      <c r="PTK96" s="169"/>
      <c r="PTL96" s="169"/>
      <c r="PTM96" s="169"/>
      <c r="PTN96" s="169"/>
      <c r="PTO96" s="169"/>
      <c r="PTP96" s="169"/>
      <c r="PTQ96" s="169"/>
      <c r="PTR96" s="169"/>
      <c r="PTS96" s="169"/>
      <c r="PTT96" s="169"/>
      <c r="PTU96" s="169"/>
      <c r="PTV96" s="169"/>
      <c r="PTW96" s="169"/>
      <c r="PTX96" s="169"/>
      <c r="PTY96" s="169"/>
      <c r="PTZ96" s="169"/>
      <c r="PUA96" s="169"/>
      <c r="PUB96" s="169"/>
      <c r="PUC96" s="169"/>
      <c r="PUD96" s="169"/>
      <c r="PUE96" s="169"/>
      <c r="PUF96" s="169"/>
      <c r="PUG96" s="169"/>
      <c r="PUH96" s="169"/>
      <c r="PUI96" s="169"/>
      <c r="PUJ96" s="169"/>
      <c r="PUK96" s="169"/>
      <c r="PUL96" s="169"/>
      <c r="PUM96" s="169"/>
      <c r="PUN96" s="169"/>
      <c r="PUO96" s="169"/>
      <c r="PUP96" s="169"/>
      <c r="PUQ96" s="169"/>
      <c r="PUR96" s="169"/>
      <c r="PUS96" s="169"/>
      <c r="PUT96" s="169"/>
      <c r="PUU96" s="169"/>
      <c r="PUV96" s="169"/>
      <c r="PUW96" s="169"/>
      <c r="PUX96" s="169"/>
      <c r="PUY96" s="169"/>
      <c r="PUZ96" s="169"/>
      <c r="PVA96" s="169"/>
      <c r="PVB96" s="169"/>
      <c r="PVC96" s="169"/>
      <c r="PVD96" s="169"/>
      <c r="PVE96" s="169"/>
      <c r="PVF96" s="169"/>
      <c r="PVG96" s="169"/>
      <c r="PVH96" s="169"/>
      <c r="PVI96" s="169"/>
      <c r="PVJ96" s="169"/>
      <c r="PVK96" s="169"/>
      <c r="PVL96" s="169"/>
      <c r="PVM96" s="169"/>
      <c r="PVN96" s="169"/>
      <c r="PVO96" s="169"/>
      <c r="PVP96" s="169"/>
      <c r="PVQ96" s="169"/>
      <c r="PVR96" s="169"/>
      <c r="PVS96" s="169"/>
      <c r="PVT96" s="169"/>
      <c r="PVU96" s="169"/>
      <c r="PVV96" s="169"/>
      <c r="PVW96" s="169"/>
      <c r="PVX96" s="169"/>
      <c r="PVY96" s="169"/>
      <c r="PVZ96" s="169"/>
      <c r="PWA96" s="169"/>
      <c r="PWB96" s="169"/>
      <c r="PWC96" s="169"/>
      <c r="PWD96" s="169"/>
      <c r="PWE96" s="169"/>
      <c r="PWF96" s="169"/>
      <c r="PWG96" s="169"/>
      <c r="PWH96" s="169"/>
      <c r="PWI96" s="169"/>
      <c r="PWJ96" s="169"/>
      <c r="PWK96" s="169"/>
      <c r="PWL96" s="169"/>
      <c r="PWM96" s="169"/>
      <c r="PWN96" s="169"/>
      <c r="PWO96" s="169"/>
      <c r="PWP96" s="169"/>
      <c r="PWQ96" s="169"/>
      <c r="PWR96" s="169"/>
      <c r="PWS96" s="169"/>
      <c r="PWT96" s="169"/>
      <c r="PWU96" s="169"/>
      <c r="PWV96" s="169"/>
      <c r="PWW96" s="169"/>
      <c r="PWX96" s="169"/>
      <c r="PWY96" s="169"/>
      <c r="PWZ96" s="169"/>
      <c r="PXA96" s="169"/>
      <c r="PXB96" s="169"/>
      <c r="PXC96" s="169"/>
      <c r="PXD96" s="169"/>
      <c r="PXE96" s="169"/>
      <c r="PXF96" s="169"/>
      <c r="PXG96" s="169"/>
      <c r="PXH96" s="169"/>
      <c r="PXI96" s="169"/>
      <c r="PXJ96" s="169"/>
      <c r="PXK96" s="169"/>
      <c r="PXL96" s="169"/>
      <c r="PXM96" s="169"/>
      <c r="PXN96" s="169"/>
      <c r="PXO96" s="169"/>
      <c r="PXP96" s="169"/>
      <c r="PXQ96" s="169"/>
      <c r="PXR96" s="169"/>
      <c r="PXS96" s="169"/>
      <c r="PXT96" s="169"/>
      <c r="PXU96" s="169"/>
      <c r="PXV96" s="169"/>
      <c r="PXW96" s="169"/>
      <c r="PXX96" s="169"/>
      <c r="PXY96" s="169"/>
      <c r="PXZ96" s="169"/>
      <c r="PYA96" s="169"/>
      <c r="PYB96" s="169"/>
      <c r="PYC96" s="169"/>
      <c r="PYD96" s="169"/>
      <c r="PYE96" s="169"/>
      <c r="PYF96" s="169"/>
      <c r="PYG96" s="169"/>
      <c r="PYH96" s="169"/>
      <c r="PYI96" s="169"/>
      <c r="PYJ96" s="169"/>
      <c r="PYK96" s="169"/>
      <c r="PYL96" s="169"/>
      <c r="PYM96" s="169"/>
      <c r="PYN96" s="169"/>
      <c r="PYO96" s="169"/>
      <c r="PYP96" s="169"/>
      <c r="PYQ96" s="169"/>
      <c r="PYR96" s="169"/>
      <c r="PYS96" s="169"/>
      <c r="PYT96" s="169"/>
      <c r="PYU96" s="169"/>
      <c r="PYV96" s="169"/>
      <c r="PYW96" s="169"/>
      <c r="PYX96" s="169"/>
      <c r="PYY96" s="169"/>
      <c r="PYZ96" s="169"/>
      <c r="PZA96" s="169"/>
      <c r="PZB96" s="169"/>
      <c r="PZC96" s="169"/>
      <c r="PZD96" s="169"/>
      <c r="PZE96" s="169"/>
      <c r="PZF96" s="169"/>
      <c r="PZG96" s="169"/>
      <c r="PZH96" s="169"/>
      <c r="PZI96" s="169"/>
      <c r="PZJ96" s="169"/>
      <c r="PZK96" s="169"/>
      <c r="PZL96" s="169"/>
      <c r="PZM96" s="169"/>
      <c r="PZN96" s="169"/>
      <c r="PZO96" s="169"/>
      <c r="PZP96" s="169"/>
      <c r="PZQ96" s="169"/>
      <c r="PZR96" s="169"/>
      <c r="PZS96" s="169"/>
      <c r="PZT96" s="169"/>
      <c r="PZU96" s="169"/>
      <c r="PZV96" s="169"/>
      <c r="PZW96" s="169"/>
      <c r="PZX96" s="169"/>
      <c r="PZY96" s="169"/>
      <c r="PZZ96" s="169"/>
      <c r="QAA96" s="169"/>
      <c r="QAB96" s="169"/>
      <c r="QAC96" s="169"/>
      <c r="QAD96" s="169"/>
      <c r="QAE96" s="169"/>
      <c r="QAF96" s="169"/>
      <c r="QAG96" s="169"/>
      <c r="QAH96" s="169"/>
      <c r="QAI96" s="169"/>
      <c r="QAJ96" s="169"/>
      <c r="QAK96" s="169"/>
      <c r="QAL96" s="169"/>
      <c r="QAM96" s="169"/>
      <c r="QAN96" s="169"/>
      <c r="QAO96" s="169"/>
      <c r="QAP96" s="169"/>
      <c r="QAQ96" s="169"/>
      <c r="QAR96" s="169"/>
      <c r="QAS96" s="169"/>
      <c r="QAT96" s="169"/>
      <c r="QAU96" s="169"/>
      <c r="QAV96" s="169"/>
      <c r="QAW96" s="169"/>
      <c r="QAX96" s="169"/>
      <c r="QAY96" s="169"/>
      <c r="QAZ96" s="169"/>
      <c r="QBA96" s="169"/>
      <c r="QBB96" s="169"/>
      <c r="QBC96" s="169"/>
      <c r="QBD96" s="169"/>
      <c r="QBE96" s="169"/>
      <c r="QBF96" s="169"/>
      <c r="QBG96" s="169"/>
      <c r="QBH96" s="169"/>
      <c r="QBI96" s="169"/>
      <c r="QBJ96" s="169"/>
      <c r="QBK96" s="169"/>
      <c r="QBL96" s="169"/>
      <c r="QBM96" s="169"/>
      <c r="QBN96" s="169"/>
      <c r="QBO96" s="169"/>
      <c r="QBP96" s="169"/>
      <c r="QBQ96" s="169"/>
      <c r="QBR96" s="169"/>
      <c r="QBS96" s="169"/>
      <c r="QBT96" s="169"/>
      <c r="QBU96" s="169"/>
      <c r="QBV96" s="169"/>
      <c r="QBW96" s="169"/>
      <c r="QBX96" s="169"/>
      <c r="QBY96" s="169"/>
      <c r="QBZ96" s="169"/>
      <c r="QCA96" s="169"/>
      <c r="QCB96" s="169"/>
      <c r="QCC96" s="169"/>
      <c r="QCD96" s="169"/>
      <c r="QCE96" s="169"/>
      <c r="QCF96" s="169"/>
      <c r="QCG96" s="169"/>
      <c r="QCH96" s="169"/>
      <c r="QCI96" s="169"/>
      <c r="QCJ96" s="169"/>
      <c r="QCK96" s="169"/>
      <c r="QCL96" s="169"/>
      <c r="QCM96" s="169"/>
      <c r="QCN96" s="169"/>
      <c r="QCO96" s="169"/>
      <c r="QCP96" s="169"/>
      <c r="QCQ96" s="169"/>
      <c r="QCR96" s="169"/>
      <c r="QCS96" s="169"/>
      <c r="QCT96" s="169"/>
      <c r="QCU96" s="169"/>
      <c r="QCV96" s="169"/>
      <c r="QCW96" s="169"/>
      <c r="QCX96" s="169"/>
      <c r="QCY96" s="169"/>
      <c r="QCZ96" s="169"/>
      <c r="QDA96" s="169"/>
      <c r="QDB96" s="169"/>
      <c r="QDC96" s="169"/>
      <c r="QDD96" s="169"/>
      <c r="QDE96" s="169"/>
      <c r="QDF96" s="169"/>
      <c r="QDG96" s="169"/>
      <c r="QDH96" s="169"/>
      <c r="QDI96" s="169"/>
      <c r="QDJ96" s="169"/>
      <c r="QDK96" s="169"/>
      <c r="QDL96" s="169"/>
      <c r="QDM96" s="169"/>
      <c r="QDN96" s="169"/>
      <c r="QDO96" s="169"/>
      <c r="QDP96" s="169"/>
      <c r="QDQ96" s="169"/>
      <c r="QDR96" s="169"/>
      <c r="QDS96" s="169"/>
      <c r="QDT96" s="169"/>
      <c r="QDU96" s="169"/>
      <c r="QDV96" s="169"/>
      <c r="QDW96" s="169"/>
      <c r="QDX96" s="169"/>
      <c r="QDY96" s="169"/>
      <c r="QDZ96" s="169"/>
      <c r="QEA96" s="169"/>
      <c r="QEB96" s="169"/>
      <c r="QEC96" s="169"/>
      <c r="QED96" s="169"/>
      <c r="QEE96" s="169"/>
      <c r="QEF96" s="169"/>
      <c r="QEG96" s="169"/>
      <c r="QEH96" s="169"/>
      <c r="QEI96" s="169"/>
      <c r="QEJ96" s="169"/>
      <c r="QEK96" s="169"/>
      <c r="QEL96" s="169"/>
      <c r="QEM96" s="169"/>
      <c r="QEN96" s="169"/>
      <c r="QEO96" s="169"/>
      <c r="QEP96" s="169"/>
      <c r="QEQ96" s="169"/>
      <c r="QER96" s="169"/>
      <c r="QES96" s="169"/>
      <c r="QET96" s="169"/>
      <c r="QEU96" s="169"/>
      <c r="QEV96" s="169"/>
      <c r="QEW96" s="169"/>
      <c r="QEX96" s="169"/>
      <c r="QEY96" s="169"/>
      <c r="QEZ96" s="169"/>
      <c r="QFA96" s="169"/>
      <c r="QFB96" s="169"/>
      <c r="QFC96" s="169"/>
      <c r="QFD96" s="169"/>
      <c r="QFE96" s="169"/>
      <c r="QFF96" s="169"/>
      <c r="QFG96" s="169"/>
      <c r="QFH96" s="169"/>
      <c r="QFI96" s="169"/>
      <c r="QFJ96" s="169"/>
      <c r="QFK96" s="169"/>
      <c r="QFL96" s="169"/>
      <c r="QFM96" s="169"/>
      <c r="QFN96" s="169"/>
      <c r="QFO96" s="169"/>
      <c r="QFP96" s="169"/>
      <c r="QFQ96" s="169"/>
      <c r="QFR96" s="169"/>
      <c r="QFS96" s="169"/>
      <c r="QFT96" s="169"/>
      <c r="QFU96" s="169"/>
      <c r="QFV96" s="169"/>
      <c r="QFW96" s="169"/>
      <c r="QFX96" s="169"/>
      <c r="QFY96" s="169"/>
      <c r="QFZ96" s="169"/>
      <c r="QGA96" s="169"/>
      <c r="QGB96" s="169"/>
      <c r="QGC96" s="169"/>
      <c r="QGD96" s="169"/>
      <c r="QGE96" s="169"/>
      <c r="QGF96" s="169"/>
      <c r="QGG96" s="169"/>
      <c r="QGH96" s="169"/>
      <c r="QGI96" s="169"/>
      <c r="QGJ96" s="169"/>
      <c r="QGK96" s="169"/>
      <c r="QGL96" s="169"/>
      <c r="QGM96" s="169"/>
      <c r="QGN96" s="169"/>
      <c r="QGO96" s="169"/>
      <c r="QGP96" s="169"/>
      <c r="QGQ96" s="169"/>
      <c r="QGR96" s="169"/>
      <c r="QGS96" s="169"/>
      <c r="QGT96" s="169"/>
      <c r="QGU96" s="169"/>
      <c r="QGV96" s="169"/>
      <c r="QGW96" s="169"/>
      <c r="QGX96" s="169"/>
      <c r="QGY96" s="169"/>
      <c r="QGZ96" s="169"/>
      <c r="QHA96" s="169"/>
      <c r="QHB96" s="169"/>
      <c r="QHC96" s="169"/>
      <c r="QHD96" s="169"/>
      <c r="QHE96" s="169"/>
      <c r="QHF96" s="169"/>
      <c r="QHG96" s="169"/>
      <c r="QHH96" s="169"/>
      <c r="QHI96" s="169"/>
      <c r="QHJ96" s="169"/>
      <c r="QHK96" s="169"/>
      <c r="QHL96" s="169"/>
      <c r="QHM96" s="169"/>
      <c r="QHN96" s="169"/>
      <c r="QHO96" s="169"/>
      <c r="QHP96" s="169"/>
      <c r="QHQ96" s="169"/>
      <c r="QHR96" s="169"/>
      <c r="QHS96" s="169"/>
      <c r="QHT96" s="169"/>
      <c r="QHU96" s="169"/>
      <c r="QHV96" s="169"/>
      <c r="QHW96" s="169"/>
      <c r="QHX96" s="169"/>
      <c r="QHY96" s="169"/>
      <c r="QHZ96" s="169"/>
      <c r="QIA96" s="169"/>
      <c r="QIB96" s="169"/>
      <c r="QIC96" s="169"/>
      <c r="QID96" s="169"/>
      <c r="QIE96" s="169"/>
      <c r="QIF96" s="169"/>
      <c r="QIG96" s="169"/>
      <c r="QIH96" s="169"/>
      <c r="QII96" s="169"/>
      <c r="QIJ96" s="169"/>
      <c r="QIK96" s="169"/>
      <c r="QIL96" s="169"/>
      <c r="QIM96" s="169"/>
      <c r="QIN96" s="169"/>
      <c r="QIO96" s="169"/>
      <c r="QIP96" s="169"/>
      <c r="QIQ96" s="169"/>
      <c r="QIR96" s="169"/>
      <c r="QIS96" s="169"/>
      <c r="QIT96" s="169"/>
      <c r="QIU96" s="169"/>
      <c r="QIV96" s="169"/>
      <c r="QIW96" s="169"/>
      <c r="QIX96" s="169"/>
      <c r="QIY96" s="169"/>
      <c r="QIZ96" s="169"/>
      <c r="QJA96" s="169"/>
      <c r="QJB96" s="169"/>
      <c r="QJC96" s="169"/>
      <c r="QJD96" s="169"/>
      <c r="QJE96" s="169"/>
      <c r="QJF96" s="169"/>
      <c r="QJG96" s="169"/>
      <c r="QJH96" s="169"/>
      <c r="QJI96" s="169"/>
      <c r="QJJ96" s="169"/>
      <c r="QJK96" s="169"/>
      <c r="QJL96" s="169"/>
      <c r="QJM96" s="169"/>
      <c r="QJN96" s="169"/>
      <c r="QJO96" s="169"/>
      <c r="QJP96" s="169"/>
      <c r="QJQ96" s="169"/>
      <c r="QJR96" s="169"/>
      <c r="QJS96" s="169"/>
      <c r="QJT96" s="169"/>
      <c r="QJU96" s="169"/>
      <c r="QJV96" s="169"/>
      <c r="QJW96" s="169"/>
      <c r="QJX96" s="169"/>
      <c r="QJY96" s="169"/>
      <c r="QJZ96" s="169"/>
      <c r="QKA96" s="169"/>
      <c r="QKB96" s="169"/>
      <c r="QKC96" s="169"/>
      <c r="QKD96" s="169"/>
      <c r="QKE96" s="169"/>
      <c r="QKF96" s="169"/>
      <c r="QKG96" s="169"/>
      <c r="QKH96" s="169"/>
      <c r="QKI96" s="169"/>
      <c r="QKJ96" s="169"/>
      <c r="QKK96" s="169"/>
      <c r="QKL96" s="169"/>
      <c r="QKM96" s="169"/>
      <c r="QKN96" s="169"/>
      <c r="QKO96" s="169"/>
      <c r="QKP96" s="169"/>
      <c r="QKQ96" s="169"/>
      <c r="QKR96" s="169"/>
      <c r="QKS96" s="169"/>
      <c r="QKT96" s="169"/>
      <c r="QKU96" s="169"/>
      <c r="QKV96" s="169"/>
      <c r="QKW96" s="169"/>
      <c r="QKX96" s="169"/>
      <c r="QKY96" s="169"/>
      <c r="QKZ96" s="169"/>
      <c r="QLA96" s="169"/>
      <c r="QLB96" s="169"/>
      <c r="QLC96" s="169"/>
      <c r="QLD96" s="169"/>
      <c r="QLE96" s="169"/>
      <c r="QLF96" s="169"/>
      <c r="QLG96" s="169"/>
      <c r="QLH96" s="169"/>
      <c r="QLI96" s="169"/>
      <c r="QLJ96" s="169"/>
      <c r="QLK96" s="169"/>
      <c r="QLL96" s="169"/>
      <c r="QLM96" s="169"/>
      <c r="QLN96" s="169"/>
      <c r="QLO96" s="169"/>
      <c r="QLP96" s="169"/>
      <c r="QLQ96" s="169"/>
      <c r="QLR96" s="169"/>
      <c r="QLS96" s="169"/>
      <c r="QLT96" s="169"/>
      <c r="QLU96" s="169"/>
      <c r="QLV96" s="169"/>
      <c r="QLW96" s="169"/>
      <c r="QLX96" s="169"/>
      <c r="QLY96" s="169"/>
      <c r="QLZ96" s="169"/>
      <c r="QMA96" s="169"/>
      <c r="QMB96" s="169"/>
      <c r="QMC96" s="169"/>
      <c r="QMD96" s="169"/>
      <c r="QME96" s="169"/>
      <c r="QMF96" s="169"/>
      <c r="QMG96" s="169"/>
      <c r="QMH96" s="169"/>
      <c r="QMI96" s="169"/>
      <c r="QMJ96" s="169"/>
      <c r="QMK96" s="169"/>
      <c r="QML96" s="169"/>
      <c r="QMM96" s="169"/>
      <c r="QMN96" s="169"/>
      <c r="QMO96" s="169"/>
      <c r="QMP96" s="169"/>
      <c r="QMQ96" s="169"/>
      <c r="QMR96" s="169"/>
      <c r="QMS96" s="169"/>
      <c r="QMT96" s="169"/>
      <c r="QMU96" s="169"/>
      <c r="QMV96" s="169"/>
      <c r="QMW96" s="169"/>
      <c r="QMX96" s="169"/>
      <c r="QMY96" s="169"/>
      <c r="QMZ96" s="169"/>
      <c r="QNA96" s="169"/>
      <c r="QNB96" s="169"/>
      <c r="QNC96" s="169"/>
      <c r="QND96" s="169"/>
      <c r="QNE96" s="169"/>
      <c r="QNF96" s="169"/>
      <c r="QNG96" s="169"/>
      <c r="QNH96" s="169"/>
      <c r="QNI96" s="169"/>
      <c r="QNJ96" s="169"/>
      <c r="QNK96" s="169"/>
      <c r="QNL96" s="169"/>
      <c r="QNM96" s="169"/>
      <c r="QNN96" s="169"/>
      <c r="QNO96" s="169"/>
      <c r="QNP96" s="169"/>
      <c r="QNQ96" s="169"/>
      <c r="QNR96" s="169"/>
      <c r="QNS96" s="169"/>
      <c r="QNT96" s="169"/>
      <c r="QNU96" s="169"/>
      <c r="QNV96" s="169"/>
      <c r="QNW96" s="169"/>
      <c r="QNX96" s="169"/>
      <c r="QNY96" s="169"/>
      <c r="QNZ96" s="169"/>
      <c r="QOA96" s="169"/>
      <c r="QOB96" s="169"/>
      <c r="QOC96" s="169"/>
      <c r="QOD96" s="169"/>
      <c r="QOE96" s="169"/>
      <c r="QOF96" s="169"/>
      <c r="QOG96" s="169"/>
      <c r="QOH96" s="169"/>
      <c r="QOI96" s="169"/>
      <c r="QOJ96" s="169"/>
      <c r="QOK96" s="169"/>
      <c r="QOL96" s="169"/>
      <c r="QOM96" s="169"/>
      <c r="QON96" s="169"/>
      <c r="QOO96" s="169"/>
      <c r="QOP96" s="169"/>
      <c r="QOQ96" s="169"/>
      <c r="QOR96" s="169"/>
      <c r="QOS96" s="169"/>
      <c r="QOT96" s="169"/>
      <c r="QOU96" s="169"/>
      <c r="QOV96" s="169"/>
      <c r="QOW96" s="169"/>
      <c r="QOX96" s="169"/>
      <c r="QOY96" s="169"/>
      <c r="QOZ96" s="169"/>
      <c r="QPA96" s="169"/>
      <c r="QPB96" s="169"/>
      <c r="QPC96" s="169"/>
      <c r="QPD96" s="169"/>
      <c r="QPE96" s="169"/>
      <c r="QPF96" s="169"/>
      <c r="QPG96" s="169"/>
      <c r="QPH96" s="169"/>
      <c r="QPI96" s="169"/>
      <c r="QPJ96" s="169"/>
      <c r="QPK96" s="169"/>
      <c r="QPL96" s="169"/>
      <c r="QPM96" s="169"/>
      <c r="QPN96" s="169"/>
      <c r="QPO96" s="169"/>
      <c r="QPP96" s="169"/>
      <c r="QPQ96" s="169"/>
      <c r="QPR96" s="169"/>
      <c r="QPS96" s="169"/>
      <c r="QPT96" s="169"/>
      <c r="QPU96" s="169"/>
      <c r="QPV96" s="169"/>
      <c r="QPW96" s="169"/>
      <c r="QPX96" s="169"/>
      <c r="QPY96" s="169"/>
      <c r="QPZ96" s="169"/>
      <c r="QQA96" s="169"/>
      <c r="QQB96" s="169"/>
      <c r="QQC96" s="169"/>
      <c r="QQD96" s="169"/>
      <c r="QQE96" s="169"/>
      <c r="QQF96" s="169"/>
      <c r="QQG96" s="169"/>
      <c r="QQH96" s="169"/>
      <c r="QQI96" s="169"/>
      <c r="QQJ96" s="169"/>
      <c r="QQK96" s="169"/>
      <c r="QQL96" s="169"/>
      <c r="QQM96" s="169"/>
      <c r="QQN96" s="169"/>
      <c r="QQO96" s="169"/>
      <c r="QQP96" s="169"/>
      <c r="QQQ96" s="169"/>
      <c r="QQR96" s="169"/>
      <c r="QQS96" s="169"/>
      <c r="QQT96" s="169"/>
      <c r="QQU96" s="169"/>
      <c r="QQV96" s="169"/>
      <c r="QQW96" s="169"/>
      <c r="QQX96" s="169"/>
      <c r="QQY96" s="169"/>
      <c r="QQZ96" s="169"/>
      <c r="QRA96" s="169"/>
      <c r="QRB96" s="169"/>
      <c r="QRC96" s="169"/>
      <c r="QRD96" s="169"/>
      <c r="QRE96" s="169"/>
      <c r="QRF96" s="169"/>
      <c r="QRG96" s="169"/>
      <c r="QRH96" s="169"/>
      <c r="QRI96" s="169"/>
      <c r="QRJ96" s="169"/>
      <c r="QRK96" s="169"/>
      <c r="QRL96" s="169"/>
      <c r="QRM96" s="169"/>
      <c r="QRN96" s="169"/>
      <c r="QRO96" s="169"/>
      <c r="QRP96" s="169"/>
      <c r="QRQ96" s="169"/>
      <c r="QRR96" s="169"/>
      <c r="QRS96" s="169"/>
      <c r="QRT96" s="169"/>
      <c r="QRU96" s="169"/>
      <c r="QRV96" s="169"/>
      <c r="QRW96" s="169"/>
      <c r="QRX96" s="169"/>
      <c r="QRY96" s="169"/>
      <c r="QRZ96" s="169"/>
      <c r="QSA96" s="169"/>
      <c r="QSB96" s="169"/>
      <c r="QSC96" s="169"/>
      <c r="QSD96" s="169"/>
      <c r="QSE96" s="169"/>
      <c r="QSF96" s="169"/>
      <c r="QSG96" s="169"/>
      <c r="QSH96" s="169"/>
      <c r="QSI96" s="169"/>
      <c r="QSJ96" s="169"/>
      <c r="QSK96" s="169"/>
      <c r="QSL96" s="169"/>
      <c r="QSM96" s="169"/>
      <c r="QSN96" s="169"/>
      <c r="QSO96" s="169"/>
      <c r="QSP96" s="169"/>
      <c r="QSQ96" s="169"/>
      <c r="QSR96" s="169"/>
      <c r="QSS96" s="169"/>
      <c r="QST96" s="169"/>
      <c r="QSU96" s="169"/>
      <c r="QSV96" s="169"/>
      <c r="QSW96" s="169"/>
      <c r="QSX96" s="169"/>
      <c r="QSY96" s="169"/>
      <c r="QSZ96" s="169"/>
      <c r="QTA96" s="169"/>
      <c r="QTB96" s="169"/>
      <c r="QTC96" s="169"/>
      <c r="QTD96" s="169"/>
      <c r="QTE96" s="169"/>
      <c r="QTF96" s="169"/>
      <c r="QTG96" s="169"/>
      <c r="QTH96" s="169"/>
      <c r="QTI96" s="169"/>
      <c r="QTJ96" s="169"/>
      <c r="QTK96" s="169"/>
      <c r="QTL96" s="169"/>
      <c r="QTM96" s="169"/>
      <c r="QTN96" s="169"/>
      <c r="QTO96" s="169"/>
      <c r="QTP96" s="169"/>
      <c r="QTQ96" s="169"/>
      <c r="QTR96" s="169"/>
      <c r="QTS96" s="169"/>
      <c r="QTT96" s="169"/>
      <c r="QTU96" s="169"/>
      <c r="QTV96" s="169"/>
      <c r="QTW96" s="169"/>
      <c r="QTX96" s="169"/>
      <c r="QTY96" s="169"/>
      <c r="QTZ96" s="169"/>
      <c r="QUA96" s="169"/>
      <c r="QUB96" s="169"/>
      <c r="QUC96" s="169"/>
      <c r="QUD96" s="169"/>
      <c r="QUE96" s="169"/>
      <c r="QUF96" s="169"/>
      <c r="QUG96" s="169"/>
      <c r="QUH96" s="169"/>
      <c r="QUI96" s="169"/>
      <c r="QUJ96" s="169"/>
      <c r="QUK96" s="169"/>
      <c r="QUL96" s="169"/>
      <c r="QUM96" s="169"/>
      <c r="QUN96" s="169"/>
      <c r="QUO96" s="169"/>
      <c r="QUP96" s="169"/>
      <c r="QUQ96" s="169"/>
      <c r="QUR96" s="169"/>
      <c r="QUS96" s="169"/>
      <c r="QUT96" s="169"/>
      <c r="QUU96" s="169"/>
      <c r="QUV96" s="169"/>
      <c r="QUW96" s="169"/>
      <c r="QUX96" s="169"/>
      <c r="QUY96" s="169"/>
      <c r="QUZ96" s="169"/>
      <c r="QVA96" s="169"/>
      <c r="QVB96" s="169"/>
      <c r="QVC96" s="169"/>
      <c r="QVD96" s="169"/>
      <c r="QVE96" s="169"/>
      <c r="QVF96" s="169"/>
      <c r="QVG96" s="169"/>
      <c r="QVH96" s="169"/>
      <c r="QVI96" s="169"/>
      <c r="QVJ96" s="169"/>
      <c r="QVK96" s="169"/>
      <c r="QVL96" s="169"/>
      <c r="QVM96" s="169"/>
      <c r="QVN96" s="169"/>
      <c r="QVO96" s="169"/>
      <c r="QVP96" s="169"/>
      <c r="QVQ96" s="169"/>
      <c r="QVR96" s="169"/>
      <c r="QVS96" s="169"/>
      <c r="QVT96" s="169"/>
      <c r="QVU96" s="169"/>
      <c r="QVV96" s="169"/>
      <c r="QVW96" s="169"/>
      <c r="QVX96" s="169"/>
      <c r="QVY96" s="169"/>
      <c r="QVZ96" s="169"/>
      <c r="QWA96" s="169"/>
      <c r="QWB96" s="169"/>
      <c r="QWC96" s="169"/>
      <c r="QWD96" s="169"/>
      <c r="QWE96" s="169"/>
      <c r="QWF96" s="169"/>
      <c r="QWG96" s="169"/>
      <c r="QWH96" s="169"/>
      <c r="QWI96" s="169"/>
      <c r="QWJ96" s="169"/>
      <c r="QWK96" s="169"/>
      <c r="QWL96" s="169"/>
      <c r="QWM96" s="169"/>
      <c r="QWN96" s="169"/>
      <c r="QWO96" s="169"/>
      <c r="QWP96" s="169"/>
      <c r="QWQ96" s="169"/>
      <c r="QWR96" s="169"/>
      <c r="QWS96" s="169"/>
      <c r="QWT96" s="169"/>
      <c r="QWU96" s="169"/>
      <c r="QWV96" s="169"/>
      <c r="QWW96" s="169"/>
      <c r="QWX96" s="169"/>
      <c r="QWY96" s="169"/>
      <c r="QWZ96" s="169"/>
      <c r="QXA96" s="169"/>
      <c r="QXB96" s="169"/>
      <c r="QXC96" s="169"/>
      <c r="QXD96" s="169"/>
      <c r="QXE96" s="169"/>
      <c r="QXF96" s="169"/>
      <c r="QXG96" s="169"/>
      <c r="QXH96" s="169"/>
      <c r="QXI96" s="169"/>
      <c r="QXJ96" s="169"/>
      <c r="QXK96" s="169"/>
      <c r="QXL96" s="169"/>
      <c r="QXM96" s="169"/>
      <c r="QXN96" s="169"/>
      <c r="QXO96" s="169"/>
      <c r="QXP96" s="169"/>
      <c r="QXQ96" s="169"/>
      <c r="QXR96" s="169"/>
      <c r="QXS96" s="169"/>
      <c r="QXT96" s="169"/>
      <c r="QXU96" s="169"/>
      <c r="QXV96" s="169"/>
      <c r="QXW96" s="169"/>
      <c r="QXX96" s="169"/>
      <c r="QXY96" s="169"/>
      <c r="QXZ96" s="169"/>
      <c r="QYA96" s="169"/>
      <c r="QYB96" s="169"/>
      <c r="QYC96" s="169"/>
      <c r="QYD96" s="169"/>
      <c r="QYE96" s="169"/>
      <c r="QYF96" s="169"/>
      <c r="QYG96" s="169"/>
      <c r="QYH96" s="169"/>
      <c r="QYI96" s="169"/>
      <c r="QYJ96" s="169"/>
      <c r="QYK96" s="169"/>
      <c r="QYL96" s="169"/>
      <c r="QYM96" s="169"/>
      <c r="QYN96" s="169"/>
      <c r="QYO96" s="169"/>
      <c r="QYP96" s="169"/>
      <c r="QYQ96" s="169"/>
      <c r="QYR96" s="169"/>
      <c r="QYS96" s="169"/>
      <c r="QYT96" s="169"/>
      <c r="QYU96" s="169"/>
      <c r="QYV96" s="169"/>
      <c r="QYW96" s="169"/>
      <c r="QYX96" s="169"/>
      <c r="QYY96" s="169"/>
      <c r="QYZ96" s="169"/>
      <c r="QZA96" s="169"/>
      <c r="QZB96" s="169"/>
      <c r="QZC96" s="169"/>
      <c r="QZD96" s="169"/>
      <c r="QZE96" s="169"/>
      <c r="QZF96" s="169"/>
      <c r="QZG96" s="169"/>
      <c r="QZH96" s="169"/>
      <c r="QZI96" s="169"/>
      <c r="QZJ96" s="169"/>
      <c r="QZK96" s="169"/>
      <c r="QZL96" s="169"/>
      <c r="QZM96" s="169"/>
      <c r="QZN96" s="169"/>
      <c r="QZO96" s="169"/>
      <c r="QZP96" s="169"/>
      <c r="QZQ96" s="169"/>
      <c r="QZR96" s="169"/>
      <c r="QZS96" s="169"/>
      <c r="QZT96" s="169"/>
      <c r="QZU96" s="169"/>
      <c r="QZV96" s="169"/>
      <c r="QZW96" s="169"/>
      <c r="QZX96" s="169"/>
      <c r="QZY96" s="169"/>
      <c r="QZZ96" s="169"/>
      <c r="RAA96" s="169"/>
      <c r="RAB96" s="169"/>
      <c r="RAC96" s="169"/>
      <c r="RAD96" s="169"/>
      <c r="RAE96" s="169"/>
      <c r="RAF96" s="169"/>
      <c r="RAG96" s="169"/>
      <c r="RAH96" s="169"/>
      <c r="RAI96" s="169"/>
      <c r="RAJ96" s="169"/>
      <c r="RAK96" s="169"/>
      <c r="RAL96" s="169"/>
      <c r="RAM96" s="169"/>
      <c r="RAN96" s="169"/>
      <c r="RAO96" s="169"/>
      <c r="RAP96" s="169"/>
      <c r="RAQ96" s="169"/>
      <c r="RAR96" s="169"/>
      <c r="RAS96" s="169"/>
      <c r="RAT96" s="169"/>
      <c r="RAU96" s="169"/>
      <c r="RAV96" s="169"/>
      <c r="RAW96" s="169"/>
      <c r="RAX96" s="169"/>
      <c r="RAY96" s="169"/>
      <c r="RAZ96" s="169"/>
      <c r="RBA96" s="169"/>
      <c r="RBB96" s="169"/>
      <c r="RBC96" s="169"/>
      <c r="RBD96" s="169"/>
      <c r="RBE96" s="169"/>
      <c r="RBF96" s="169"/>
      <c r="RBG96" s="169"/>
      <c r="RBH96" s="169"/>
      <c r="RBI96" s="169"/>
      <c r="RBJ96" s="169"/>
      <c r="RBK96" s="169"/>
      <c r="RBL96" s="169"/>
      <c r="RBM96" s="169"/>
      <c r="RBN96" s="169"/>
      <c r="RBO96" s="169"/>
      <c r="RBP96" s="169"/>
      <c r="RBQ96" s="169"/>
      <c r="RBR96" s="169"/>
      <c r="RBS96" s="169"/>
      <c r="RBT96" s="169"/>
      <c r="RBU96" s="169"/>
      <c r="RBV96" s="169"/>
      <c r="RBW96" s="169"/>
      <c r="RBX96" s="169"/>
      <c r="RBY96" s="169"/>
      <c r="RBZ96" s="169"/>
      <c r="RCA96" s="169"/>
      <c r="RCB96" s="169"/>
      <c r="RCC96" s="169"/>
      <c r="RCD96" s="169"/>
      <c r="RCE96" s="169"/>
      <c r="RCF96" s="169"/>
      <c r="RCG96" s="169"/>
      <c r="RCH96" s="169"/>
      <c r="RCI96" s="169"/>
      <c r="RCJ96" s="169"/>
      <c r="RCK96" s="169"/>
      <c r="RCL96" s="169"/>
      <c r="RCM96" s="169"/>
      <c r="RCN96" s="169"/>
      <c r="RCO96" s="169"/>
      <c r="RCP96" s="169"/>
      <c r="RCQ96" s="169"/>
      <c r="RCR96" s="169"/>
      <c r="RCS96" s="169"/>
      <c r="RCT96" s="169"/>
      <c r="RCU96" s="169"/>
      <c r="RCV96" s="169"/>
      <c r="RCW96" s="169"/>
      <c r="RCX96" s="169"/>
      <c r="RCY96" s="169"/>
      <c r="RCZ96" s="169"/>
      <c r="RDA96" s="169"/>
      <c r="RDB96" s="169"/>
      <c r="RDC96" s="169"/>
      <c r="RDD96" s="169"/>
      <c r="RDE96" s="169"/>
      <c r="RDF96" s="169"/>
      <c r="RDG96" s="169"/>
      <c r="RDH96" s="169"/>
      <c r="RDI96" s="169"/>
      <c r="RDJ96" s="169"/>
      <c r="RDK96" s="169"/>
      <c r="RDL96" s="169"/>
      <c r="RDM96" s="169"/>
      <c r="RDN96" s="169"/>
      <c r="RDO96" s="169"/>
      <c r="RDP96" s="169"/>
      <c r="RDQ96" s="169"/>
      <c r="RDR96" s="169"/>
      <c r="RDS96" s="169"/>
      <c r="RDT96" s="169"/>
      <c r="RDU96" s="169"/>
      <c r="RDV96" s="169"/>
      <c r="RDW96" s="169"/>
      <c r="RDX96" s="169"/>
      <c r="RDY96" s="169"/>
      <c r="RDZ96" s="169"/>
      <c r="REA96" s="169"/>
      <c r="REB96" s="169"/>
      <c r="REC96" s="169"/>
      <c r="RED96" s="169"/>
      <c r="REE96" s="169"/>
      <c r="REF96" s="169"/>
      <c r="REG96" s="169"/>
      <c r="REH96" s="169"/>
      <c r="REI96" s="169"/>
      <c r="REJ96" s="169"/>
      <c r="REK96" s="169"/>
      <c r="REL96" s="169"/>
      <c r="REM96" s="169"/>
      <c r="REN96" s="169"/>
      <c r="REO96" s="169"/>
      <c r="REP96" s="169"/>
      <c r="REQ96" s="169"/>
      <c r="RER96" s="169"/>
      <c r="RES96" s="169"/>
      <c r="RET96" s="169"/>
      <c r="REU96" s="169"/>
      <c r="REV96" s="169"/>
      <c r="REW96" s="169"/>
      <c r="REX96" s="169"/>
      <c r="REY96" s="169"/>
      <c r="REZ96" s="169"/>
      <c r="RFA96" s="169"/>
      <c r="RFB96" s="169"/>
      <c r="RFC96" s="169"/>
      <c r="RFD96" s="169"/>
      <c r="RFE96" s="169"/>
      <c r="RFF96" s="169"/>
      <c r="RFG96" s="169"/>
      <c r="RFH96" s="169"/>
      <c r="RFI96" s="169"/>
      <c r="RFJ96" s="169"/>
      <c r="RFK96" s="169"/>
      <c r="RFL96" s="169"/>
      <c r="RFM96" s="169"/>
      <c r="RFN96" s="169"/>
      <c r="RFO96" s="169"/>
      <c r="RFP96" s="169"/>
      <c r="RFQ96" s="169"/>
      <c r="RFR96" s="169"/>
      <c r="RFS96" s="169"/>
      <c r="RFT96" s="169"/>
      <c r="RFU96" s="169"/>
      <c r="RFV96" s="169"/>
      <c r="RFW96" s="169"/>
      <c r="RFX96" s="169"/>
      <c r="RFY96" s="169"/>
      <c r="RFZ96" s="169"/>
      <c r="RGA96" s="169"/>
      <c r="RGB96" s="169"/>
      <c r="RGC96" s="169"/>
      <c r="RGD96" s="169"/>
      <c r="RGE96" s="169"/>
      <c r="RGF96" s="169"/>
      <c r="RGG96" s="169"/>
      <c r="RGH96" s="169"/>
      <c r="RGI96" s="169"/>
      <c r="RGJ96" s="169"/>
      <c r="RGK96" s="169"/>
      <c r="RGL96" s="169"/>
      <c r="RGM96" s="169"/>
      <c r="RGN96" s="169"/>
      <c r="RGO96" s="169"/>
      <c r="RGP96" s="169"/>
      <c r="RGQ96" s="169"/>
      <c r="RGR96" s="169"/>
      <c r="RGS96" s="169"/>
      <c r="RGT96" s="169"/>
      <c r="RGU96" s="169"/>
      <c r="RGV96" s="169"/>
      <c r="RGW96" s="169"/>
      <c r="RGX96" s="169"/>
      <c r="RGY96" s="169"/>
      <c r="RGZ96" s="169"/>
      <c r="RHA96" s="169"/>
      <c r="RHB96" s="169"/>
      <c r="RHC96" s="169"/>
      <c r="RHD96" s="169"/>
      <c r="RHE96" s="169"/>
      <c r="RHF96" s="169"/>
      <c r="RHG96" s="169"/>
      <c r="RHH96" s="169"/>
      <c r="RHI96" s="169"/>
      <c r="RHJ96" s="169"/>
      <c r="RHK96" s="169"/>
      <c r="RHL96" s="169"/>
      <c r="RHM96" s="169"/>
      <c r="RHN96" s="169"/>
      <c r="RHO96" s="169"/>
      <c r="RHP96" s="169"/>
      <c r="RHQ96" s="169"/>
      <c r="RHR96" s="169"/>
      <c r="RHS96" s="169"/>
      <c r="RHT96" s="169"/>
      <c r="RHU96" s="169"/>
      <c r="RHV96" s="169"/>
      <c r="RHW96" s="169"/>
      <c r="RHX96" s="169"/>
      <c r="RHY96" s="169"/>
      <c r="RHZ96" s="169"/>
      <c r="RIA96" s="169"/>
      <c r="RIB96" s="169"/>
      <c r="RIC96" s="169"/>
      <c r="RID96" s="169"/>
      <c r="RIE96" s="169"/>
      <c r="RIF96" s="169"/>
      <c r="RIG96" s="169"/>
      <c r="RIH96" s="169"/>
      <c r="RII96" s="169"/>
      <c r="RIJ96" s="169"/>
      <c r="RIK96" s="169"/>
      <c r="RIL96" s="169"/>
      <c r="RIM96" s="169"/>
      <c r="RIN96" s="169"/>
      <c r="RIO96" s="169"/>
      <c r="RIP96" s="169"/>
      <c r="RIQ96" s="169"/>
      <c r="RIR96" s="169"/>
      <c r="RIS96" s="169"/>
      <c r="RIT96" s="169"/>
      <c r="RIU96" s="169"/>
      <c r="RIV96" s="169"/>
      <c r="RIW96" s="169"/>
      <c r="RIX96" s="169"/>
      <c r="RIY96" s="169"/>
      <c r="RIZ96" s="169"/>
      <c r="RJA96" s="169"/>
      <c r="RJB96" s="169"/>
      <c r="RJC96" s="169"/>
      <c r="RJD96" s="169"/>
      <c r="RJE96" s="169"/>
      <c r="RJF96" s="169"/>
      <c r="RJG96" s="169"/>
      <c r="RJH96" s="169"/>
      <c r="RJI96" s="169"/>
      <c r="RJJ96" s="169"/>
      <c r="RJK96" s="169"/>
      <c r="RJL96" s="169"/>
      <c r="RJM96" s="169"/>
      <c r="RJN96" s="169"/>
      <c r="RJO96" s="169"/>
      <c r="RJP96" s="169"/>
      <c r="RJQ96" s="169"/>
      <c r="RJR96" s="169"/>
      <c r="RJS96" s="169"/>
      <c r="RJT96" s="169"/>
      <c r="RJU96" s="169"/>
      <c r="RJV96" s="169"/>
      <c r="RJW96" s="169"/>
      <c r="RJX96" s="169"/>
      <c r="RJY96" s="169"/>
      <c r="RJZ96" s="169"/>
      <c r="RKA96" s="169"/>
      <c r="RKB96" s="169"/>
      <c r="RKC96" s="169"/>
      <c r="RKD96" s="169"/>
      <c r="RKE96" s="169"/>
      <c r="RKF96" s="169"/>
      <c r="RKG96" s="169"/>
      <c r="RKH96" s="169"/>
      <c r="RKI96" s="169"/>
      <c r="RKJ96" s="169"/>
      <c r="RKK96" s="169"/>
      <c r="RKL96" s="169"/>
      <c r="RKM96" s="169"/>
      <c r="RKN96" s="169"/>
      <c r="RKO96" s="169"/>
      <c r="RKP96" s="169"/>
      <c r="RKQ96" s="169"/>
      <c r="RKR96" s="169"/>
      <c r="RKS96" s="169"/>
      <c r="RKT96" s="169"/>
      <c r="RKU96" s="169"/>
      <c r="RKV96" s="169"/>
      <c r="RKW96" s="169"/>
      <c r="RKX96" s="169"/>
      <c r="RKY96" s="169"/>
      <c r="RKZ96" s="169"/>
      <c r="RLA96" s="169"/>
      <c r="RLB96" s="169"/>
      <c r="RLC96" s="169"/>
      <c r="RLD96" s="169"/>
      <c r="RLE96" s="169"/>
      <c r="RLF96" s="169"/>
      <c r="RLG96" s="169"/>
      <c r="RLH96" s="169"/>
      <c r="RLI96" s="169"/>
      <c r="RLJ96" s="169"/>
      <c r="RLK96" s="169"/>
      <c r="RLL96" s="169"/>
      <c r="RLM96" s="169"/>
      <c r="RLN96" s="169"/>
      <c r="RLO96" s="169"/>
      <c r="RLP96" s="169"/>
      <c r="RLQ96" s="169"/>
      <c r="RLR96" s="169"/>
      <c r="RLS96" s="169"/>
      <c r="RLT96" s="169"/>
      <c r="RLU96" s="169"/>
      <c r="RLV96" s="169"/>
      <c r="RLW96" s="169"/>
      <c r="RLX96" s="169"/>
      <c r="RLY96" s="169"/>
      <c r="RLZ96" s="169"/>
      <c r="RMA96" s="169"/>
      <c r="RMB96" s="169"/>
      <c r="RMC96" s="169"/>
      <c r="RMD96" s="169"/>
      <c r="RME96" s="169"/>
      <c r="RMF96" s="169"/>
      <c r="RMG96" s="169"/>
      <c r="RMH96" s="169"/>
      <c r="RMI96" s="169"/>
      <c r="RMJ96" s="169"/>
      <c r="RMK96" s="169"/>
      <c r="RML96" s="169"/>
      <c r="RMM96" s="169"/>
      <c r="RMN96" s="169"/>
      <c r="RMO96" s="169"/>
      <c r="RMP96" s="169"/>
      <c r="RMQ96" s="169"/>
      <c r="RMR96" s="169"/>
      <c r="RMS96" s="169"/>
      <c r="RMT96" s="169"/>
      <c r="RMU96" s="169"/>
      <c r="RMV96" s="169"/>
      <c r="RMW96" s="169"/>
      <c r="RMX96" s="169"/>
      <c r="RMY96" s="169"/>
      <c r="RMZ96" s="169"/>
      <c r="RNA96" s="169"/>
      <c r="RNB96" s="169"/>
      <c r="RNC96" s="169"/>
      <c r="RND96" s="169"/>
      <c r="RNE96" s="169"/>
      <c r="RNF96" s="169"/>
      <c r="RNG96" s="169"/>
      <c r="RNH96" s="169"/>
      <c r="RNI96" s="169"/>
      <c r="RNJ96" s="169"/>
      <c r="RNK96" s="169"/>
      <c r="RNL96" s="169"/>
      <c r="RNM96" s="169"/>
      <c r="RNN96" s="169"/>
      <c r="RNO96" s="169"/>
      <c r="RNP96" s="169"/>
      <c r="RNQ96" s="169"/>
      <c r="RNR96" s="169"/>
      <c r="RNS96" s="169"/>
      <c r="RNT96" s="169"/>
      <c r="RNU96" s="169"/>
      <c r="RNV96" s="169"/>
      <c r="RNW96" s="169"/>
      <c r="RNX96" s="169"/>
      <c r="RNY96" s="169"/>
      <c r="RNZ96" s="169"/>
      <c r="ROA96" s="169"/>
      <c r="ROB96" s="169"/>
      <c r="ROC96" s="169"/>
      <c r="ROD96" s="169"/>
      <c r="ROE96" s="169"/>
      <c r="ROF96" s="169"/>
      <c r="ROG96" s="169"/>
      <c r="ROH96" s="169"/>
      <c r="ROI96" s="169"/>
      <c r="ROJ96" s="169"/>
      <c r="ROK96" s="169"/>
      <c r="ROL96" s="169"/>
      <c r="ROM96" s="169"/>
      <c r="RON96" s="169"/>
      <c r="ROO96" s="169"/>
      <c r="ROP96" s="169"/>
      <c r="ROQ96" s="169"/>
      <c r="ROR96" s="169"/>
      <c r="ROS96" s="169"/>
      <c r="ROT96" s="169"/>
      <c r="ROU96" s="169"/>
      <c r="ROV96" s="169"/>
      <c r="ROW96" s="169"/>
      <c r="ROX96" s="169"/>
      <c r="ROY96" s="169"/>
      <c r="ROZ96" s="169"/>
      <c r="RPA96" s="169"/>
      <c r="RPB96" s="169"/>
      <c r="RPC96" s="169"/>
      <c r="RPD96" s="169"/>
      <c r="RPE96" s="169"/>
      <c r="RPF96" s="169"/>
      <c r="RPG96" s="169"/>
      <c r="RPH96" s="169"/>
      <c r="RPI96" s="169"/>
      <c r="RPJ96" s="169"/>
      <c r="RPK96" s="169"/>
      <c r="RPL96" s="169"/>
      <c r="RPM96" s="169"/>
      <c r="RPN96" s="169"/>
      <c r="RPO96" s="169"/>
      <c r="RPP96" s="169"/>
      <c r="RPQ96" s="169"/>
      <c r="RPR96" s="169"/>
      <c r="RPS96" s="169"/>
      <c r="RPT96" s="169"/>
      <c r="RPU96" s="169"/>
      <c r="RPV96" s="169"/>
      <c r="RPW96" s="169"/>
      <c r="RPX96" s="169"/>
      <c r="RPY96" s="169"/>
      <c r="RPZ96" s="169"/>
      <c r="RQA96" s="169"/>
      <c r="RQB96" s="169"/>
      <c r="RQC96" s="169"/>
      <c r="RQD96" s="169"/>
      <c r="RQE96" s="169"/>
      <c r="RQF96" s="169"/>
      <c r="RQG96" s="169"/>
      <c r="RQH96" s="169"/>
      <c r="RQI96" s="169"/>
      <c r="RQJ96" s="169"/>
      <c r="RQK96" s="169"/>
      <c r="RQL96" s="169"/>
      <c r="RQM96" s="169"/>
      <c r="RQN96" s="169"/>
      <c r="RQO96" s="169"/>
      <c r="RQP96" s="169"/>
      <c r="RQQ96" s="169"/>
      <c r="RQR96" s="169"/>
      <c r="RQS96" s="169"/>
      <c r="RQT96" s="169"/>
      <c r="RQU96" s="169"/>
      <c r="RQV96" s="169"/>
      <c r="RQW96" s="169"/>
      <c r="RQX96" s="169"/>
      <c r="RQY96" s="169"/>
      <c r="RQZ96" s="169"/>
      <c r="RRA96" s="169"/>
      <c r="RRB96" s="169"/>
      <c r="RRC96" s="169"/>
      <c r="RRD96" s="169"/>
      <c r="RRE96" s="169"/>
      <c r="RRF96" s="169"/>
      <c r="RRG96" s="169"/>
      <c r="RRH96" s="169"/>
      <c r="RRI96" s="169"/>
      <c r="RRJ96" s="169"/>
      <c r="RRK96" s="169"/>
      <c r="RRL96" s="169"/>
      <c r="RRM96" s="169"/>
      <c r="RRN96" s="169"/>
      <c r="RRO96" s="169"/>
      <c r="RRP96" s="169"/>
      <c r="RRQ96" s="169"/>
      <c r="RRR96" s="169"/>
      <c r="RRS96" s="169"/>
      <c r="RRT96" s="169"/>
      <c r="RRU96" s="169"/>
      <c r="RRV96" s="169"/>
      <c r="RRW96" s="169"/>
      <c r="RRX96" s="169"/>
      <c r="RRY96" s="169"/>
      <c r="RRZ96" s="169"/>
      <c r="RSA96" s="169"/>
      <c r="RSB96" s="169"/>
      <c r="RSC96" s="169"/>
      <c r="RSD96" s="169"/>
      <c r="RSE96" s="169"/>
      <c r="RSF96" s="169"/>
      <c r="RSG96" s="169"/>
      <c r="RSH96" s="169"/>
      <c r="RSI96" s="169"/>
      <c r="RSJ96" s="169"/>
      <c r="RSK96" s="169"/>
      <c r="RSL96" s="169"/>
      <c r="RSM96" s="169"/>
      <c r="RSN96" s="169"/>
      <c r="RSO96" s="169"/>
      <c r="RSP96" s="169"/>
      <c r="RSQ96" s="169"/>
      <c r="RSR96" s="169"/>
      <c r="RSS96" s="169"/>
      <c r="RST96" s="169"/>
      <c r="RSU96" s="169"/>
      <c r="RSV96" s="169"/>
      <c r="RSW96" s="169"/>
      <c r="RSX96" s="169"/>
      <c r="RSY96" s="169"/>
      <c r="RSZ96" s="169"/>
      <c r="RTA96" s="169"/>
      <c r="RTB96" s="169"/>
      <c r="RTC96" s="169"/>
      <c r="RTD96" s="169"/>
      <c r="RTE96" s="169"/>
      <c r="RTF96" s="169"/>
      <c r="RTG96" s="169"/>
      <c r="RTH96" s="169"/>
      <c r="RTI96" s="169"/>
      <c r="RTJ96" s="169"/>
      <c r="RTK96" s="169"/>
      <c r="RTL96" s="169"/>
      <c r="RTM96" s="169"/>
      <c r="RTN96" s="169"/>
      <c r="RTO96" s="169"/>
      <c r="RTP96" s="169"/>
      <c r="RTQ96" s="169"/>
      <c r="RTR96" s="169"/>
      <c r="RTS96" s="169"/>
      <c r="RTT96" s="169"/>
      <c r="RTU96" s="169"/>
      <c r="RTV96" s="169"/>
      <c r="RTW96" s="169"/>
      <c r="RTX96" s="169"/>
      <c r="RTY96" s="169"/>
      <c r="RTZ96" s="169"/>
      <c r="RUA96" s="169"/>
      <c r="RUB96" s="169"/>
      <c r="RUC96" s="169"/>
      <c r="RUD96" s="169"/>
      <c r="RUE96" s="169"/>
      <c r="RUF96" s="169"/>
      <c r="RUG96" s="169"/>
      <c r="RUH96" s="169"/>
      <c r="RUI96" s="169"/>
      <c r="RUJ96" s="169"/>
      <c r="RUK96" s="169"/>
      <c r="RUL96" s="169"/>
      <c r="RUM96" s="169"/>
      <c r="RUN96" s="169"/>
      <c r="RUO96" s="169"/>
      <c r="RUP96" s="169"/>
      <c r="RUQ96" s="169"/>
      <c r="RUR96" s="169"/>
      <c r="RUS96" s="169"/>
      <c r="RUT96" s="169"/>
      <c r="RUU96" s="169"/>
      <c r="RUV96" s="169"/>
      <c r="RUW96" s="169"/>
      <c r="RUX96" s="169"/>
      <c r="RUY96" s="169"/>
      <c r="RUZ96" s="169"/>
      <c r="RVA96" s="169"/>
      <c r="RVB96" s="169"/>
      <c r="RVC96" s="169"/>
      <c r="RVD96" s="169"/>
      <c r="RVE96" s="169"/>
      <c r="RVF96" s="169"/>
      <c r="RVG96" s="169"/>
      <c r="RVH96" s="169"/>
      <c r="RVI96" s="169"/>
      <c r="RVJ96" s="169"/>
      <c r="RVK96" s="169"/>
      <c r="RVL96" s="169"/>
      <c r="RVM96" s="169"/>
      <c r="RVN96" s="169"/>
      <c r="RVO96" s="169"/>
      <c r="RVP96" s="169"/>
      <c r="RVQ96" s="169"/>
      <c r="RVR96" s="169"/>
      <c r="RVS96" s="169"/>
      <c r="RVT96" s="169"/>
      <c r="RVU96" s="169"/>
      <c r="RVV96" s="169"/>
      <c r="RVW96" s="169"/>
      <c r="RVX96" s="169"/>
      <c r="RVY96" s="169"/>
      <c r="RVZ96" s="169"/>
      <c r="RWA96" s="169"/>
      <c r="RWB96" s="169"/>
      <c r="RWC96" s="169"/>
      <c r="RWD96" s="169"/>
      <c r="RWE96" s="169"/>
      <c r="RWF96" s="169"/>
      <c r="RWG96" s="169"/>
      <c r="RWH96" s="169"/>
      <c r="RWI96" s="169"/>
      <c r="RWJ96" s="169"/>
      <c r="RWK96" s="169"/>
      <c r="RWL96" s="169"/>
      <c r="RWM96" s="169"/>
      <c r="RWN96" s="169"/>
      <c r="RWO96" s="169"/>
      <c r="RWP96" s="169"/>
      <c r="RWQ96" s="169"/>
      <c r="RWR96" s="169"/>
      <c r="RWS96" s="169"/>
      <c r="RWT96" s="169"/>
      <c r="RWU96" s="169"/>
      <c r="RWV96" s="169"/>
      <c r="RWW96" s="169"/>
      <c r="RWX96" s="169"/>
      <c r="RWY96" s="169"/>
      <c r="RWZ96" s="169"/>
      <c r="RXA96" s="169"/>
      <c r="RXB96" s="169"/>
      <c r="RXC96" s="169"/>
      <c r="RXD96" s="169"/>
      <c r="RXE96" s="169"/>
      <c r="RXF96" s="169"/>
      <c r="RXG96" s="169"/>
      <c r="RXH96" s="169"/>
      <c r="RXI96" s="169"/>
      <c r="RXJ96" s="169"/>
      <c r="RXK96" s="169"/>
      <c r="RXL96" s="169"/>
      <c r="RXM96" s="169"/>
      <c r="RXN96" s="169"/>
      <c r="RXO96" s="169"/>
      <c r="RXP96" s="169"/>
      <c r="RXQ96" s="169"/>
      <c r="RXR96" s="169"/>
      <c r="RXS96" s="169"/>
      <c r="RXT96" s="169"/>
      <c r="RXU96" s="169"/>
      <c r="RXV96" s="169"/>
      <c r="RXW96" s="169"/>
      <c r="RXX96" s="169"/>
      <c r="RXY96" s="169"/>
      <c r="RXZ96" s="169"/>
      <c r="RYA96" s="169"/>
      <c r="RYB96" s="169"/>
      <c r="RYC96" s="169"/>
      <c r="RYD96" s="169"/>
      <c r="RYE96" s="169"/>
      <c r="RYF96" s="169"/>
      <c r="RYG96" s="169"/>
      <c r="RYH96" s="169"/>
      <c r="RYI96" s="169"/>
      <c r="RYJ96" s="169"/>
      <c r="RYK96" s="169"/>
      <c r="RYL96" s="169"/>
      <c r="RYM96" s="169"/>
      <c r="RYN96" s="169"/>
      <c r="RYO96" s="169"/>
      <c r="RYP96" s="169"/>
      <c r="RYQ96" s="169"/>
      <c r="RYR96" s="169"/>
      <c r="RYS96" s="169"/>
      <c r="RYT96" s="169"/>
      <c r="RYU96" s="169"/>
      <c r="RYV96" s="169"/>
      <c r="RYW96" s="169"/>
      <c r="RYX96" s="169"/>
      <c r="RYY96" s="169"/>
      <c r="RYZ96" s="169"/>
      <c r="RZA96" s="169"/>
      <c r="RZB96" s="169"/>
      <c r="RZC96" s="169"/>
      <c r="RZD96" s="169"/>
      <c r="RZE96" s="169"/>
      <c r="RZF96" s="169"/>
      <c r="RZG96" s="169"/>
      <c r="RZH96" s="169"/>
      <c r="RZI96" s="169"/>
      <c r="RZJ96" s="169"/>
      <c r="RZK96" s="169"/>
      <c r="RZL96" s="169"/>
      <c r="RZM96" s="169"/>
      <c r="RZN96" s="169"/>
      <c r="RZO96" s="169"/>
      <c r="RZP96" s="169"/>
      <c r="RZQ96" s="169"/>
      <c r="RZR96" s="169"/>
      <c r="RZS96" s="169"/>
      <c r="RZT96" s="169"/>
      <c r="RZU96" s="169"/>
      <c r="RZV96" s="169"/>
      <c r="RZW96" s="169"/>
      <c r="RZX96" s="169"/>
      <c r="RZY96" s="169"/>
      <c r="RZZ96" s="169"/>
      <c r="SAA96" s="169"/>
      <c r="SAB96" s="169"/>
      <c r="SAC96" s="169"/>
      <c r="SAD96" s="169"/>
      <c r="SAE96" s="169"/>
      <c r="SAF96" s="169"/>
      <c r="SAG96" s="169"/>
      <c r="SAH96" s="169"/>
      <c r="SAI96" s="169"/>
      <c r="SAJ96" s="169"/>
      <c r="SAK96" s="169"/>
      <c r="SAL96" s="169"/>
      <c r="SAM96" s="169"/>
      <c r="SAN96" s="169"/>
      <c r="SAO96" s="169"/>
      <c r="SAP96" s="169"/>
      <c r="SAQ96" s="169"/>
      <c r="SAR96" s="169"/>
      <c r="SAS96" s="169"/>
      <c r="SAT96" s="169"/>
      <c r="SAU96" s="169"/>
      <c r="SAV96" s="169"/>
      <c r="SAW96" s="169"/>
      <c r="SAX96" s="169"/>
      <c r="SAY96" s="169"/>
      <c r="SAZ96" s="169"/>
      <c r="SBA96" s="169"/>
      <c r="SBB96" s="169"/>
      <c r="SBC96" s="169"/>
      <c r="SBD96" s="169"/>
      <c r="SBE96" s="169"/>
      <c r="SBF96" s="169"/>
      <c r="SBG96" s="169"/>
      <c r="SBH96" s="169"/>
      <c r="SBI96" s="169"/>
      <c r="SBJ96" s="169"/>
      <c r="SBK96" s="169"/>
      <c r="SBL96" s="169"/>
      <c r="SBM96" s="169"/>
      <c r="SBN96" s="169"/>
      <c r="SBO96" s="169"/>
      <c r="SBP96" s="169"/>
      <c r="SBQ96" s="169"/>
      <c r="SBR96" s="169"/>
      <c r="SBS96" s="169"/>
      <c r="SBT96" s="169"/>
      <c r="SBU96" s="169"/>
      <c r="SBV96" s="169"/>
      <c r="SBW96" s="169"/>
      <c r="SBX96" s="169"/>
      <c r="SBY96" s="169"/>
      <c r="SBZ96" s="169"/>
      <c r="SCA96" s="169"/>
      <c r="SCB96" s="169"/>
      <c r="SCC96" s="169"/>
      <c r="SCD96" s="169"/>
      <c r="SCE96" s="169"/>
      <c r="SCF96" s="169"/>
      <c r="SCG96" s="169"/>
      <c r="SCH96" s="169"/>
      <c r="SCI96" s="169"/>
      <c r="SCJ96" s="169"/>
      <c r="SCK96" s="169"/>
      <c r="SCL96" s="169"/>
      <c r="SCM96" s="169"/>
      <c r="SCN96" s="169"/>
      <c r="SCO96" s="169"/>
      <c r="SCP96" s="169"/>
      <c r="SCQ96" s="169"/>
      <c r="SCR96" s="169"/>
      <c r="SCS96" s="169"/>
      <c r="SCT96" s="169"/>
      <c r="SCU96" s="169"/>
      <c r="SCV96" s="169"/>
      <c r="SCW96" s="169"/>
      <c r="SCX96" s="169"/>
      <c r="SCY96" s="169"/>
      <c r="SCZ96" s="169"/>
      <c r="SDA96" s="169"/>
      <c r="SDB96" s="169"/>
      <c r="SDC96" s="169"/>
      <c r="SDD96" s="169"/>
      <c r="SDE96" s="169"/>
      <c r="SDF96" s="169"/>
      <c r="SDG96" s="169"/>
      <c r="SDH96" s="169"/>
      <c r="SDI96" s="169"/>
      <c r="SDJ96" s="169"/>
      <c r="SDK96" s="169"/>
      <c r="SDL96" s="169"/>
      <c r="SDM96" s="169"/>
      <c r="SDN96" s="169"/>
      <c r="SDO96" s="169"/>
      <c r="SDP96" s="169"/>
      <c r="SDQ96" s="169"/>
      <c r="SDR96" s="169"/>
      <c r="SDS96" s="169"/>
      <c r="SDT96" s="169"/>
      <c r="SDU96" s="169"/>
      <c r="SDV96" s="169"/>
      <c r="SDW96" s="169"/>
      <c r="SDX96" s="169"/>
      <c r="SDY96" s="169"/>
      <c r="SDZ96" s="169"/>
      <c r="SEA96" s="169"/>
      <c r="SEB96" s="169"/>
      <c r="SEC96" s="169"/>
      <c r="SED96" s="169"/>
      <c r="SEE96" s="169"/>
      <c r="SEF96" s="169"/>
      <c r="SEG96" s="169"/>
      <c r="SEH96" s="169"/>
      <c r="SEI96" s="169"/>
      <c r="SEJ96" s="169"/>
      <c r="SEK96" s="169"/>
      <c r="SEL96" s="169"/>
      <c r="SEM96" s="169"/>
      <c r="SEN96" s="169"/>
      <c r="SEO96" s="169"/>
      <c r="SEP96" s="169"/>
      <c r="SEQ96" s="169"/>
      <c r="SER96" s="169"/>
      <c r="SES96" s="169"/>
      <c r="SET96" s="169"/>
      <c r="SEU96" s="169"/>
      <c r="SEV96" s="169"/>
      <c r="SEW96" s="169"/>
      <c r="SEX96" s="169"/>
      <c r="SEY96" s="169"/>
      <c r="SEZ96" s="169"/>
      <c r="SFA96" s="169"/>
      <c r="SFB96" s="169"/>
      <c r="SFC96" s="169"/>
      <c r="SFD96" s="169"/>
      <c r="SFE96" s="169"/>
      <c r="SFF96" s="169"/>
      <c r="SFG96" s="169"/>
      <c r="SFH96" s="169"/>
      <c r="SFI96" s="169"/>
      <c r="SFJ96" s="169"/>
      <c r="SFK96" s="169"/>
      <c r="SFL96" s="169"/>
      <c r="SFM96" s="169"/>
      <c r="SFN96" s="169"/>
      <c r="SFO96" s="169"/>
      <c r="SFP96" s="169"/>
      <c r="SFQ96" s="169"/>
      <c r="SFR96" s="169"/>
      <c r="SFS96" s="169"/>
      <c r="SFT96" s="169"/>
      <c r="SFU96" s="169"/>
      <c r="SFV96" s="169"/>
      <c r="SFW96" s="169"/>
      <c r="SFX96" s="169"/>
      <c r="SFY96" s="169"/>
      <c r="SFZ96" s="169"/>
      <c r="SGA96" s="169"/>
      <c r="SGB96" s="169"/>
      <c r="SGC96" s="169"/>
      <c r="SGD96" s="169"/>
      <c r="SGE96" s="169"/>
      <c r="SGF96" s="169"/>
      <c r="SGG96" s="169"/>
      <c r="SGH96" s="169"/>
      <c r="SGI96" s="169"/>
      <c r="SGJ96" s="169"/>
      <c r="SGK96" s="169"/>
      <c r="SGL96" s="169"/>
      <c r="SGM96" s="169"/>
      <c r="SGN96" s="169"/>
      <c r="SGO96" s="169"/>
      <c r="SGP96" s="169"/>
      <c r="SGQ96" s="169"/>
      <c r="SGR96" s="169"/>
      <c r="SGS96" s="169"/>
      <c r="SGT96" s="169"/>
      <c r="SGU96" s="169"/>
      <c r="SGV96" s="169"/>
      <c r="SGW96" s="169"/>
      <c r="SGX96" s="169"/>
      <c r="SGY96" s="169"/>
      <c r="SGZ96" s="169"/>
      <c r="SHA96" s="169"/>
      <c r="SHB96" s="169"/>
      <c r="SHC96" s="169"/>
      <c r="SHD96" s="169"/>
      <c r="SHE96" s="169"/>
      <c r="SHF96" s="169"/>
      <c r="SHG96" s="169"/>
      <c r="SHH96" s="169"/>
      <c r="SHI96" s="169"/>
      <c r="SHJ96" s="169"/>
      <c r="SHK96" s="169"/>
      <c r="SHL96" s="169"/>
      <c r="SHM96" s="169"/>
      <c r="SHN96" s="169"/>
      <c r="SHO96" s="169"/>
      <c r="SHP96" s="169"/>
      <c r="SHQ96" s="169"/>
      <c r="SHR96" s="169"/>
      <c r="SHS96" s="169"/>
      <c r="SHT96" s="169"/>
      <c r="SHU96" s="169"/>
      <c r="SHV96" s="169"/>
      <c r="SHW96" s="169"/>
      <c r="SHX96" s="169"/>
      <c r="SHY96" s="169"/>
      <c r="SHZ96" s="169"/>
      <c r="SIA96" s="169"/>
      <c r="SIB96" s="169"/>
      <c r="SIC96" s="169"/>
      <c r="SID96" s="169"/>
      <c r="SIE96" s="169"/>
      <c r="SIF96" s="169"/>
      <c r="SIG96" s="169"/>
      <c r="SIH96" s="169"/>
      <c r="SII96" s="169"/>
      <c r="SIJ96" s="169"/>
      <c r="SIK96" s="169"/>
      <c r="SIL96" s="169"/>
      <c r="SIM96" s="169"/>
      <c r="SIN96" s="169"/>
      <c r="SIO96" s="169"/>
      <c r="SIP96" s="169"/>
      <c r="SIQ96" s="169"/>
      <c r="SIR96" s="169"/>
      <c r="SIS96" s="169"/>
      <c r="SIT96" s="169"/>
      <c r="SIU96" s="169"/>
      <c r="SIV96" s="169"/>
      <c r="SIW96" s="169"/>
      <c r="SIX96" s="169"/>
      <c r="SIY96" s="169"/>
      <c r="SIZ96" s="169"/>
      <c r="SJA96" s="169"/>
      <c r="SJB96" s="169"/>
      <c r="SJC96" s="169"/>
      <c r="SJD96" s="169"/>
      <c r="SJE96" s="169"/>
      <c r="SJF96" s="169"/>
      <c r="SJG96" s="169"/>
      <c r="SJH96" s="169"/>
      <c r="SJI96" s="169"/>
      <c r="SJJ96" s="169"/>
      <c r="SJK96" s="169"/>
      <c r="SJL96" s="169"/>
      <c r="SJM96" s="169"/>
      <c r="SJN96" s="169"/>
      <c r="SJO96" s="169"/>
      <c r="SJP96" s="169"/>
      <c r="SJQ96" s="169"/>
      <c r="SJR96" s="169"/>
      <c r="SJS96" s="169"/>
      <c r="SJT96" s="169"/>
      <c r="SJU96" s="169"/>
      <c r="SJV96" s="169"/>
      <c r="SJW96" s="169"/>
      <c r="SJX96" s="169"/>
      <c r="SJY96" s="169"/>
      <c r="SJZ96" s="169"/>
      <c r="SKA96" s="169"/>
      <c r="SKB96" s="169"/>
      <c r="SKC96" s="169"/>
      <c r="SKD96" s="169"/>
      <c r="SKE96" s="169"/>
      <c r="SKF96" s="169"/>
      <c r="SKG96" s="169"/>
      <c r="SKH96" s="169"/>
      <c r="SKI96" s="169"/>
      <c r="SKJ96" s="169"/>
      <c r="SKK96" s="169"/>
      <c r="SKL96" s="169"/>
      <c r="SKM96" s="169"/>
      <c r="SKN96" s="169"/>
      <c r="SKO96" s="169"/>
      <c r="SKP96" s="169"/>
      <c r="SKQ96" s="169"/>
      <c r="SKR96" s="169"/>
      <c r="SKS96" s="169"/>
      <c r="SKT96" s="169"/>
      <c r="SKU96" s="169"/>
      <c r="SKV96" s="169"/>
      <c r="SKW96" s="169"/>
      <c r="SKX96" s="169"/>
      <c r="SKY96" s="169"/>
      <c r="SKZ96" s="169"/>
      <c r="SLA96" s="169"/>
      <c r="SLB96" s="169"/>
      <c r="SLC96" s="169"/>
      <c r="SLD96" s="169"/>
      <c r="SLE96" s="169"/>
      <c r="SLF96" s="169"/>
      <c r="SLG96" s="169"/>
      <c r="SLH96" s="169"/>
      <c r="SLI96" s="169"/>
      <c r="SLJ96" s="169"/>
      <c r="SLK96" s="169"/>
      <c r="SLL96" s="169"/>
      <c r="SLM96" s="169"/>
      <c r="SLN96" s="169"/>
      <c r="SLO96" s="169"/>
      <c r="SLP96" s="169"/>
      <c r="SLQ96" s="169"/>
      <c r="SLR96" s="169"/>
      <c r="SLS96" s="169"/>
      <c r="SLT96" s="169"/>
      <c r="SLU96" s="169"/>
      <c r="SLV96" s="169"/>
      <c r="SLW96" s="169"/>
      <c r="SLX96" s="169"/>
      <c r="SLY96" s="169"/>
      <c r="SLZ96" s="169"/>
      <c r="SMA96" s="169"/>
      <c r="SMB96" s="169"/>
      <c r="SMC96" s="169"/>
      <c r="SMD96" s="169"/>
      <c r="SME96" s="169"/>
      <c r="SMF96" s="169"/>
      <c r="SMG96" s="169"/>
      <c r="SMH96" s="169"/>
      <c r="SMI96" s="169"/>
      <c r="SMJ96" s="169"/>
      <c r="SMK96" s="169"/>
      <c r="SML96" s="169"/>
      <c r="SMM96" s="169"/>
      <c r="SMN96" s="169"/>
      <c r="SMO96" s="169"/>
      <c r="SMP96" s="169"/>
      <c r="SMQ96" s="169"/>
      <c r="SMR96" s="169"/>
      <c r="SMS96" s="169"/>
      <c r="SMT96" s="169"/>
      <c r="SMU96" s="169"/>
      <c r="SMV96" s="169"/>
      <c r="SMW96" s="169"/>
      <c r="SMX96" s="169"/>
      <c r="SMY96" s="169"/>
      <c r="SMZ96" s="169"/>
      <c r="SNA96" s="169"/>
      <c r="SNB96" s="169"/>
      <c r="SNC96" s="169"/>
      <c r="SND96" s="169"/>
      <c r="SNE96" s="169"/>
      <c r="SNF96" s="169"/>
      <c r="SNG96" s="169"/>
      <c r="SNH96" s="169"/>
      <c r="SNI96" s="169"/>
      <c r="SNJ96" s="169"/>
      <c r="SNK96" s="169"/>
      <c r="SNL96" s="169"/>
      <c r="SNM96" s="169"/>
      <c r="SNN96" s="169"/>
      <c r="SNO96" s="169"/>
      <c r="SNP96" s="169"/>
      <c r="SNQ96" s="169"/>
      <c r="SNR96" s="169"/>
      <c r="SNS96" s="169"/>
      <c r="SNT96" s="169"/>
      <c r="SNU96" s="169"/>
      <c r="SNV96" s="169"/>
      <c r="SNW96" s="169"/>
      <c r="SNX96" s="169"/>
      <c r="SNY96" s="169"/>
      <c r="SNZ96" s="169"/>
      <c r="SOA96" s="169"/>
      <c r="SOB96" s="169"/>
      <c r="SOC96" s="169"/>
      <c r="SOD96" s="169"/>
      <c r="SOE96" s="169"/>
      <c r="SOF96" s="169"/>
      <c r="SOG96" s="169"/>
      <c r="SOH96" s="169"/>
      <c r="SOI96" s="169"/>
      <c r="SOJ96" s="169"/>
      <c r="SOK96" s="169"/>
      <c r="SOL96" s="169"/>
      <c r="SOM96" s="169"/>
      <c r="SON96" s="169"/>
      <c r="SOO96" s="169"/>
      <c r="SOP96" s="169"/>
      <c r="SOQ96" s="169"/>
      <c r="SOR96" s="169"/>
      <c r="SOS96" s="169"/>
      <c r="SOT96" s="169"/>
      <c r="SOU96" s="169"/>
      <c r="SOV96" s="169"/>
      <c r="SOW96" s="169"/>
      <c r="SOX96" s="169"/>
      <c r="SOY96" s="169"/>
      <c r="SOZ96" s="169"/>
      <c r="SPA96" s="169"/>
      <c r="SPB96" s="169"/>
      <c r="SPC96" s="169"/>
      <c r="SPD96" s="169"/>
      <c r="SPE96" s="169"/>
      <c r="SPF96" s="169"/>
      <c r="SPG96" s="169"/>
      <c r="SPH96" s="169"/>
      <c r="SPI96" s="169"/>
      <c r="SPJ96" s="169"/>
      <c r="SPK96" s="169"/>
      <c r="SPL96" s="169"/>
      <c r="SPM96" s="169"/>
      <c r="SPN96" s="169"/>
      <c r="SPO96" s="169"/>
      <c r="SPP96" s="169"/>
      <c r="SPQ96" s="169"/>
      <c r="SPR96" s="169"/>
      <c r="SPS96" s="169"/>
      <c r="SPT96" s="169"/>
      <c r="SPU96" s="169"/>
      <c r="SPV96" s="169"/>
      <c r="SPW96" s="169"/>
      <c r="SPX96" s="169"/>
      <c r="SPY96" s="169"/>
      <c r="SPZ96" s="169"/>
      <c r="SQA96" s="169"/>
      <c r="SQB96" s="169"/>
      <c r="SQC96" s="169"/>
      <c r="SQD96" s="169"/>
      <c r="SQE96" s="169"/>
      <c r="SQF96" s="169"/>
      <c r="SQG96" s="169"/>
      <c r="SQH96" s="169"/>
      <c r="SQI96" s="169"/>
      <c r="SQJ96" s="169"/>
      <c r="SQK96" s="169"/>
      <c r="SQL96" s="169"/>
      <c r="SQM96" s="169"/>
      <c r="SQN96" s="169"/>
      <c r="SQO96" s="169"/>
      <c r="SQP96" s="169"/>
      <c r="SQQ96" s="169"/>
      <c r="SQR96" s="169"/>
      <c r="SQS96" s="169"/>
      <c r="SQT96" s="169"/>
      <c r="SQU96" s="169"/>
      <c r="SQV96" s="169"/>
      <c r="SQW96" s="169"/>
      <c r="SQX96" s="169"/>
      <c r="SQY96" s="169"/>
      <c r="SQZ96" s="169"/>
      <c r="SRA96" s="169"/>
      <c r="SRB96" s="169"/>
      <c r="SRC96" s="169"/>
      <c r="SRD96" s="169"/>
      <c r="SRE96" s="169"/>
      <c r="SRF96" s="169"/>
      <c r="SRG96" s="169"/>
      <c r="SRH96" s="169"/>
      <c r="SRI96" s="169"/>
      <c r="SRJ96" s="169"/>
      <c r="SRK96" s="169"/>
      <c r="SRL96" s="169"/>
      <c r="SRM96" s="169"/>
      <c r="SRN96" s="169"/>
      <c r="SRO96" s="169"/>
      <c r="SRP96" s="169"/>
      <c r="SRQ96" s="169"/>
      <c r="SRR96" s="169"/>
      <c r="SRS96" s="169"/>
      <c r="SRT96" s="169"/>
      <c r="SRU96" s="169"/>
      <c r="SRV96" s="169"/>
      <c r="SRW96" s="169"/>
      <c r="SRX96" s="169"/>
      <c r="SRY96" s="169"/>
      <c r="SRZ96" s="169"/>
      <c r="SSA96" s="169"/>
      <c r="SSB96" s="169"/>
      <c r="SSC96" s="169"/>
      <c r="SSD96" s="169"/>
      <c r="SSE96" s="169"/>
      <c r="SSF96" s="169"/>
      <c r="SSG96" s="169"/>
      <c r="SSH96" s="169"/>
      <c r="SSI96" s="169"/>
      <c r="SSJ96" s="169"/>
      <c r="SSK96" s="169"/>
      <c r="SSL96" s="169"/>
      <c r="SSM96" s="169"/>
      <c r="SSN96" s="169"/>
      <c r="SSO96" s="169"/>
      <c r="SSP96" s="169"/>
      <c r="SSQ96" s="169"/>
      <c r="SSR96" s="169"/>
      <c r="SSS96" s="169"/>
      <c r="SST96" s="169"/>
      <c r="SSU96" s="169"/>
      <c r="SSV96" s="169"/>
      <c r="SSW96" s="169"/>
      <c r="SSX96" s="169"/>
      <c r="SSY96" s="169"/>
      <c r="SSZ96" s="169"/>
      <c r="STA96" s="169"/>
      <c r="STB96" s="169"/>
      <c r="STC96" s="169"/>
      <c r="STD96" s="169"/>
      <c r="STE96" s="169"/>
      <c r="STF96" s="169"/>
      <c r="STG96" s="169"/>
      <c r="STH96" s="169"/>
      <c r="STI96" s="169"/>
      <c r="STJ96" s="169"/>
      <c r="STK96" s="169"/>
      <c r="STL96" s="169"/>
      <c r="STM96" s="169"/>
      <c r="STN96" s="169"/>
      <c r="STO96" s="169"/>
      <c r="STP96" s="169"/>
      <c r="STQ96" s="169"/>
      <c r="STR96" s="169"/>
      <c r="STS96" s="169"/>
      <c r="STT96" s="169"/>
      <c r="STU96" s="169"/>
      <c r="STV96" s="169"/>
      <c r="STW96" s="169"/>
      <c r="STX96" s="169"/>
      <c r="STY96" s="169"/>
      <c r="STZ96" s="169"/>
      <c r="SUA96" s="169"/>
      <c r="SUB96" s="169"/>
      <c r="SUC96" s="169"/>
      <c r="SUD96" s="169"/>
      <c r="SUE96" s="169"/>
      <c r="SUF96" s="169"/>
      <c r="SUG96" s="169"/>
      <c r="SUH96" s="169"/>
      <c r="SUI96" s="169"/>
      <c r="SUJ96" s="169"/>
      <c r="SUK96" s="169"/>
      <c r="SUL96" s="169"/>
      <c r="SUM96" s="169"/>
      <c r="SUN96" s="169"/>
      <c r="SUO96" s="169"/>
      <c r="SUP96" s="169"/>
      <c r="SUQ96" s="169"/>
      <c r="SUR96" s="169"/>
      <c r="SUS96" s="169"/>
      <c r="SUT96" s="169"/>
      <c r="SUU96" s="169"/>
      <c r="SUV96" s="169"/>
      <c r="SUW96" s="169"/>
      <c r="SUX96" s="169"/>
      <c r="SUY96" s="169"/>
      <c r="SUZ96" s="169"/>
      <c r="SVA96" s="169"/>
      <c r="SVB96" s="169"/>
      <c r="SVC96" s="169"/>
      <c r="SVD96" s="169"/>
      <c r="SVE96" s="169"/>
      <c r="SVF96" s="169"/>
      <c r="SVG96" s="169"/>
      <c r="SVH96" s="169"/>
      <c r="SVI96" s="169"/>
      <c r="SVJ96" s="169"/>
      <c r="SVK96" s="169"/>
      <c r="SVL96" s="169"/>
      <c r="SVM96" s="169"/>
      <c r="SVN96" s="169"/>
      <c r="SVO96" s="169"/>
      <c r="SVP96" s="169"/>
      <c r="SVQ96" s="169"/>
      <c r="SVR96" s="169"/>
      <c r="SVS96" s="169"/>
      <c r="SVT96" s="169"/>
      <c r="SVU96" s="169"/>
      <c r="SVV96" s="169"/>
      <c r="SVW96" s="169"/>
      <c r="SVX96" s="169"/>
      <c r="SVY96" s="169"/>
      <c r="SVZ96" s="169"/>
      <c r="SWA96" s="169"/>
      <c r="SWB96" s="169"/>
      <c r="SWC96" s="169"/>
      <c r="SWD96" s="169"/>
      <c r="SWE96" s="169"/>
      <c r="SWF96" s="169"/>
      <c r="SWG96" s="169"/>
      <c r="SWH96" s="169"/>
      <c r="SWI96" s="169"/>
      <c r="SWJ96" s="169"/>
      <c r="SWK96" s="169"/>
      <c r="SWL96" s="169"/>
      <c r="SWM96" s="169"/>
      <c r="SWN96" s="169"/>
      <c r="SWO96" s="169"/>
      <c r="SWP96" s="169"/>
      <c r="SWQ96" s="169"/>
      <c r="SWR96" s="169"/>
      <c r="SWS96" s="169"/>
      <c r="SWT96" s="169"/>
      <c r="SWU96" s="169"/>
      <c r="SWV96" s="169"/>
      <c r="SWW96" s="169"/>
      <c r="SWX96" s="169"/>
      <c r="SWY96" s="169"/>
      <c r="SWZ96" s="169"/>
      <c r="SXA96" s="169"/>
      <c r="SXB96" s="169"/>
      <c r="SXC96" s="169"/>
      <c r="SXD96" s="169"/>
      <c r="SXE96" s="169"/>
      <c r="SXF96" s="169"/>
      <c r="SXG96" s="169"/>
      <c r="SXH96" s="169"/>
      <c r="SXI96" s="169"/>
      <c r="SXJ96" s="169"/>
      <c r="SXK96" s="169"/>
      <c r="SXL96" s="169"/>
      <c r="SXM96" s="169"/>
      <c r="SXN96" s="169"/>
      <c r="SXO96" s="169"/>
      <c r="SXP96" s="169"/>
      <c r="SXQ96" s="169"/>
      <c r="SXR96" s="169"/>
      <c r="SXS96" s="169"/>
      <c r="SXT96" s="169"/>
      <c r="SXU96" s="169"/>
      <c r="SXV96" s="169"/>
      <c r="SXW96" s="169"/>
      <c r="SXX96" s="169"/>
      <c r="SXY96" s="169"/>
      <c r="SXZ96" s="169"/>
      <c r="SYA96" s="169"/>
      <c r="SYB96" s="169"/>
      <c r="SYC96" s="169"/>
      <c r="SYD96" s="169"/>
      <c r="SYE96" s="169"/>
      <c r="SYF96" s="169"/>
      <c r="SYG96" s="169"/>
      <c r="SYH96" s="169"/>
      <c r="SYI96" s="169"/>
      <c r="SYJ96" s="169"/>
      <c r="SYK96" s="169"/>
      <c r="SYL96" s="169"/>
      <c r="SYM96" s="169"/>
      <c r="SYN96" s="169"/>
      <c r="SYO96" s="169"/>
      <c r="SYP96" s="169"/>
      <c r="SYQ96" s="169"/>
      <c r="SYR96" s="169"/>
      <c r="SYS96" s="169"/>
      <c r="SYT96" s="169"/>
      <c r="SYU96" s="169"/>
      <c r="SYV96" s="169"/>
      <c r="SYW96" s="169"/>
      <c r="SYX96" s="169"/>
      <c r="SYY96" s="169"/>
      <c r="SYZ96" s="169"/>
      <c r="SZA96" s="169"/>
      <c r="SZB96" s="169"/>
      <c r="SZC96" s="169"/>
      <c r="SZD96" s="169"/>
      <c r="SZE96" s="169"/>
      <c r="SZF96" s="169"/>
      <c r="SZG96" s="169"/>
      <c r="SZH96" s="169"/>
      <c r="SZI96" s="169"/>
      <c r="SZJ96" s="169"/>
      <c r="SZK96" s="169"/>
      <c r="SZL96" s="169"/>
      <c r="SZM96" s="169"/>
      <c r="SZN96" s="169"/>
      <c r="SZO96" s="169"/>
      <c r="SZP96" s="169"/>
      <c r="SZQ96" s="169"/>
      <c r="SZR96" s="169"/>
      <c r="SZS96" s="169"/>
      <c r="SZT96" s="169"/>
      <c r="SZU96" s="169"/>
      <c r="SZV96" s="169"/>
      <c r="SZW96" s="169"/>
      <c r="SZX96" s="169"/>
      <c r="SZY96" s="169"/>
      <c r="SZZ96" s="169"/>
      <c r="TAA96" s="169"/>
      <c r="TAB96" s="169"/>
      <c r="TAC96" s="169"/>
      <c r="TAD96" s="169"/>
      <c r="TAE96" s="169"/>
      <c r="TAF96" s="169"/>
      <c r="TAG96" s="169"/>
      <c r="TAH96" s="169"/>
      <c r="TAI96" s="169"/>
      <c r="TAJ96" s="169"/>
      <c r="TAK96" s="169"/>
      <c r="TAL96" s="169"/>
      <c r="TAM96" s="169"/>
      <c r="TAN96" s="169"/>
      <c r="TAO96" s="169"/>
      <c r="TAP96" s="169"/>
      <c r="TAQ96" s="169"/>
      <c r="TAR96" s="169"/>
      <c r="TAS96" s="169"/>
      <c r="TAT96" s="169"/>
      <c r="TAU96" s="169"/>
      <c r="TAV96" s="169"/>
      <c r="TAW96" s="169"/>
      <c r="TAX96" s="169"/>
      <c r="TAY96" s="169"/>
      <c r="TAZ96" s="169"/>
      <c r="TBA96" s="169"/>
      <c r="TBB96" s="169"/>
      <c r="TBC96" s="169"/>
      <c r="TBD96" s="169"/>
      <c r="TBE96" s="169"/>
      <c r="TBF96" s="169"/>
      <c r="TBG96" s="169"/>
      <c r="TBH96" s="169"/>
      <c r="TBI96" s="169"/>
      <c r="TBJ96" s="169"/>
      <c r="TBK96" s="169"/>
      <c r="TBL96" s="169"/>
      <c r="TBM96" s="169"/>
      <c r="TBN96" s="169"/>
      <c r="TBO96" s="169"/>
      <c r="TBP96" s="169"/>
      <c r="TBQ96" s="169"/>
      <c r="TBR96" s="169"/>
      <c r="TBS96" s="169"/>
      <c r="TBT96" s="169"/>
      <c r="TBU96" s="169"/>
      <c r="TBV96" s="169"/>
      <c r="TBW96" s="169"/>
      <c r="TBX96" s="169"/>
      <c r="TBY96" s="169"/>
      <c r="TBZ96" s="169"/>
      <c r="TCA96" s="169"/>
      <c r="TCB96" s="169"/>
      <c r="TCC96" s="169"/>
      <c r="TCD96" s="169"/>
      <c r="TCE96" s="169"/>
      <c r="TCF96" s="169"/>
      <c r="TCG96" s="169"/>
      <c r="TCH96" s="169"/>
      <c r="TCI96" s="169"/>
      <c r="TCJ96" s="169"/>
      <c r="TCK96" s="169"/>
      <c r="TCL96" s="169"/>
      <c r="TCM96" s="169"/>
      <c r="TCN96" s="169"/>
      <c r="TCO96" s="169"/>
      <c r="TCP96" s="169"/>
      <c r="TCQ96" s="169"/>
      <c r="TCR96" s="169"/>
      <c r="TCS96" s="169"/>
      <c r="TCT96" s="169"/>
      <c r="TCU96" s="169"/>
      <c r="TCV96" s="169"/>
      <c r="TCW96" s="169"/>
      <c r="TCX96" s="169"/>
      <c r="TCY96" s="169"/>
      <c r="TCZ96" s="169"/>
      <c r="TDA96" s="169"/>
      <c r="TDB96" s="169"/>
      <c r="TDC96" s="169"/>
      <c r="TDD96" s="169"/>
      <c r="TDE96" s="169"/>
      <c r="TDF96" s="169"/>
      <c r="TDG96" s="169"/>
      <c r="TDH96" s="169"/>
      <c r="TDI96" s="169"/>
      <c r="TDJ96" s="169"/>
      <c r="TDK96" s="169"/>
      <c r="TDL96" s="169"/>
      <c r="TDM96" s="169"/>
      <c r="TDN96" s="169"/>
      <c r="TDO96" s="169"/>
      <c r="TDP96" s="169"/>
      <c r="TDQ96" s="169"/>
      <c r="TDR96" s="169"/>
      <c r="TDS96" s="169"/>
      <c r="TDT96" s="169"/>
      <c r="TDU96" s="169"/>
      <c r="TDV96" s="169"/>
      <c r="TDW96" s="169"/>
      <c r="TDX96" s="169"/>
      <c r="TDY96" s="169"/>
      <c r="TDZ96" s="169"/>
      <c r="TEA96" s="169"/>
      <c r="TEB96" s="169"/>
      <c r="TEC96" s="169"/>
      <c r="TED96" s="169"/>
      <c r="TEE96" s="169"/>
      <c r="TEF96" s="169"/>
      <c r="TEG96" s="169"/>
      <c r="TEH96" s="169"/>
      <c r="TEI96" s="169"/>
      <c r="TEJ96" s="169"/>
      <c r="TEK96" s="169"/>
      <c r="TEL96" s="169"/>
      <c r="TEM96" s="169"/>
      <c r="TEN96" s="169"/>
      <c r="TEO96" s="169"/>
      <c r="TEP96" s="169"/>
      <c r="TEQ96" s="169"/>
      <c r="TER96" s="169"/>
      <c r="TES96" s="169"/>
      <c r="TET96" s="169"/>
      <c r="TEU96" s="169"/>
      <c r="TEV96" s="169"/>
      <c r="TEW96" s="169"/>
      <c r="TEX96" s="169"/>
      <c r="TEY96" s="169"/>
      <c r="TEZ96" s="169"/>
      <c r="TFA96" s="169"/>
      <c r="TFB96" s="169"/>
      <c r="TFC96" s="169"/>
      <c r="TFD96" s="169"/>
      <c r="TFE96" s="169"/>
      <c r="TFF96" s="169"/>
      <c r="TFG96" s="169"/>
      <c r="TFH96" s="169"/>
      <c r="TFI96" s="169"/>
      <c r="TFJ96" s="169"/>
      <c r="TFK96" s="169"/>
      <c r="TFL96" s="169"/>
      <c r="TFM96" s="169"/>
      <c r="TFN96" s="169"/>
      <c r="TFO96" s="169"/>
      <c r="TFP96" s="169"/>
      <c r="TFQ96" s="169"/>
      <c r="TFR96" s="169"/>
      <c r="TFS96" s="169"/>
      <c r="TFT96" s="169"/>
      <c r="TFU96" s="169"/>
      <c r="TFV96" s="169"/>
      <c r="TFW96" s="169"/>
      <c r="TFX96" s="169"/>
      <c r="TFY96" s="169"/>
      <c r="TFZ96" s="169"/>
      <c r="TGA96" s="169"/>
      <c r="TGB96" s="169"/>
      <c r="TGC96" s="169"/>
      <c r="TGD96" s="169"/>
      <c r="TGE96" s="169"/>
      <c r="TGF96" s="169"/>
      <c r="TGG96" s="169"/>
      <c r="TGH96" s="169"/>
      <c r="TGI96" s="169"/>
      <c r="TGJ96" s="169"/>
      <c r="TGK96" s="169"/>
      <c r="TGL96" s="169"/>
      <c r="TGM96" s="169"/>
      <c r="TGN96" s="169"/>
      <c r="TGO96" s="169"/>
      <c r="TGP96" s="169"/>
      <c r="TGQ96" s="169"/>
      <c r="TGR96" s="169"/>
      <c r="TGS96" s="169"/>
      <c r="TGT96" s="169"/>
      <c r="TGU96" s="169"/>
      <c r="TGV96" s="169"/>
      <c r="TGW96" s="169"/>
      <c r="TGX96" s="169"/>
      <c r="TGY96" s="169"/>
      <c r="TGZ96" s="169"/>
      <c r="THA96" s="169"/>
      <c r="THB96" s="169"/>
      <c r="THC96" s="169"/>
      <c r="THD96" s="169"/>
      <c r="THE96" s="169"/>
      <c r="THF96" s="169"/>
      <c r="THG96" s="169"/>
      <c r="THH96" s="169"/>
      <c r="THI96" s="169"/>
      <c r="THJ96" s="169"/>
      <c r="THK96" s="169"/>
      <c r="THL96" s="169"/>
      <c r="THM96" s="169"/>
      <c r="THN96" s="169"/>
      <c r="THO96" s="169"/>
      <c r="THP96" s="169"/>
      <c r="THQ96" s="169"/>
      <c r="THR96" s="169"/>
      <c r="THS96" s="169"/>
      <c r="THT96" s="169"/>
      <c r="THU96" s="169"/>
      <c r="THV96" s="169"/>
      <c r="THW96" s="169"/>
      <c r="THX96" s="169"/>
      <c r="THY96" s="169"/>
      <c r="THZ96" s="169"/>
      <c r="TIA96" s="169"/>
      <c r="TIB96" s="169"/>
      <c r="TIC96" s="169"/>
      <c r="TID96" s="169"/>
      <c r="TIE96" s="169"/>
      <c r="TIF96" s="169"/>
      <c r="TIG96" s="169"/>
      <c r="TIH96" s="169"/>
      <c r="TII96" s="169"/>
      <c r="TIJ96" s="169"/>
      <c r="TIK96" s="169"/>
      <c r="TIL96" s="169"/>
      <c r="TIM96" s="169"/>
      <c r="TIN96" s="169"/>
      <c r="TIO96" s="169"/>
      <c r="TIP96" s="169"/>
      <c r="TIQ96" s="169"/>
      <c r="TIR96" s="169"/>
      <c r="TIS96" s="169"/>
      <c r="TIT96" s="169"/>
      <c r="TIU96" s="169"/>
      <c r="TIV96" s="169"/>
      <c r="TIW96" s="169"/>
      <c r="TIX96" s="169"/>
      <c r="TIY96" s="169"/>
      <c r="TIZ96" s="169"/>
      <c r="TJA96" s="169"/>
      <c r="TJB96" s="169"/>
      <c r="TJC96" s="169"/>
      <c r="TJD96" s="169"/>
      <c r="TJE96" s="169"/>
      <c r="TJF96" s="169"/>
      <c r="TJG96" s="169"/>
      <c r="TJH96" s="169"/>
      <c r="TJI96" s="169"/>
      <c r="TJJ96" s="169"/>
      <c r="TJK96" s="169"/>
      <c r="TJL96" s="169"/>
      <c r="TJM96" s="169"/>
      <c r="TJN96" s="169"/>
      <c r="TJO96" s="169"/>
      <c r="TJP96" s="169"/>
      <c r="TJQ96" s="169"/>
      <c r="TJR96" s="169"/>
      <c r="TJS96" s="169"/>
      <c r="TJT96" s="169"/>
      <c r="TJU96" s="169"/>
      <c r="TJV96" s="169"/>
      <c r="TJW96" s="169"/>
      <c r="TJX96" s="169"/>
      <c r="TJY96" s="169"/>
      <c r="TJZ96" s="169"/>
      <c r="TKA96" s="169"/>
      <c r="TKB96" s="169"/>
      <c r="TKC96" s="169"/>
      <c r="TKD96" s="169"/>
      <c r="TKE96" s="169"/>
      <c r="TKF96" s="169"/>
      <c r="TKG96" s="169"/>
      <c r="TKH96" s="169"/>
      <c r="TKI96" s="169"/>
      <c r="TKJ96" s="169"/>
      <c r="TKK96" s="169"/>
      <c r="TKL96" s="169"/>
      <c r="TKM96" s="169"/>
      <c r="TKN96" s="169"/>
      <c r="TKO96" s="169"/>
      <c r="TKP96" s="169"/>
      <c r="TKQ96" s="169"/>
      <c r="TKR96" s="169"/>
      <c r="TKS96" s="169"/>
      <c r="TKT96" s="169"/>
      <c r="TKU96" s="169"/>
      <c r="TKV96" s="169"/>
      <c r="TKW96" s="169"/>
      <c r="TKX96" s="169"/>
      <c r="TKY96" s="169"/>
      <c r="TKZ96" s="169"/>
      <c r="TLA96" s="169"/>
      <c r="TLB96" s="169"/>
      <c r="TLC96" s="169"/>
      <c r="TLD96" s="169"/>
      <c r="TLE96" s="169"/>
      <c r="TLF96" s="169"/>
      <c r="TLG96" s="169"/>
      <c r="TLH96" s="169"/>
      <c r="TLI96" s="169"/>
      <c r="TLJ96" s="169"/>
      <c r="TLK96" s="169"/>
      <c r="TLL96" s="169"/>
      <c r="TLM96" s="169"/>
      <c r="TLN96" s="169"/>
      <c r="TLO96" s="169"/>
      <c r="TLP96" s="169"/>
      <c r="TLQ96" s="169"/>
      <c r="TLR96" s="169"/>
      <c r="TLS96" s="169"/>
      <c r="TLT96" s="169"/>
      <c r="TLU96" s="169"/>
      <c r="TLV96" s="169"/>
      <c r="TLW96" s="169"/>
      <c r="TLX96" s="169"/>
      <c r="TLY96" s="169"/>
      <c r="TLZ96" s="169"/>
      <c r="TMA96" s="169"/>
      <c r="TMB96" s="169"/>
      <c r="TMC96" s="169"/>
      <c r="TMD96" s="169"/>
      <c r="TME96" s="169"/>
      <c r="TMF96" s="169"/>
      <c r="TMG96" s="169"/>
      <c r="TMH96" s="169"/>
      <c r="TMI96" s="169"/>
      <c r="TMJ96" s="169"/>
      <c r="TMK96" s="169"/>
      <c r="TML96" s="169"/>
      <c r="TMM96" s="169"/>
      <c r="TMN96" s="169"/>
      <c r="TMO96" s="169"/>
      <c r="TMP96" s="169"/>
      <c r="TMQ96" s="169"/>
      <c r="TMR96" s="169"/>
      <c r="TMS96" s="169"/>
      <c r="TMT96" s="169"/>
      <c r="TMU96" s="169"/>
      <c r="TMV96" s="169"/>
      <c r="TMW96" s="169"/>
      <c r="TMX96" s="169"/>
      <c r="TMY96" s="169"/>
      <c r="TMZ96" s="169"/>
      <c r="TNA96" s="169"/>
      <c r="TNB96" s="169"/>
      <c r="TNC96" s="169"/>
      <c r="TND96" s="169"/>
      <c r="TNE96" s="169"/>
      <c r="TNF96" s="169"/>
      <c r="TNG96" s="169"/>
      <c r="TNH96" s="169"/>
      <c r="TNI96" s="169"/>
      <c r="TNJ96" s="169"/>
      <c r="TNK96" s="169"/>
      <c r="TNL96" s="169"/>
      <c r="TNM96" s="169"/>
      <c r="TNN96" s="169"/>
      <c r="TNO96" s="169"/>
      <c r="TNP96" s="169"/>
      <c r="TNQ96" s="169"/>
      <c r="TNR96" s="169"/>
      <c r="TNS96" s="169"/>
      <c r="TNT96" s="169"/>
      <c r="TNU96" s="169"/>
      <c r="TNV96" s="169"/>
      <c r="TNW96" s="169"/>
      <c r="TNX96" s="169"/>
      <c r="TNY96" s="169"/>
      <c r="TNZ96" s="169"/>
      <c r="TOA96" s="169"/>
      <c r="TOB96" s="169"/>
      <c r="TOC96" s="169"/>
      <c r="TOD96" s="169"/>
      <c r="TOE96" s="169"/>
      <c r="TOF96" s="169"/>
      <c r="TOG96" s="169"/>
      <c r="TOH96" s="169"/>
      <c r="TOI96" s="169"/>
      <c r="TOJ96" s="169"/>
      <c r="TOK96" s="169"/>
      <c r="TOL96" s="169"/>
      <c r="TOM96" s="169"/>
      <c r="TON96" s="169"/>
      <c r="TOO96" s="169"/>
      <c r="TOP96" s="169"/>
      <c r="TOQ96" s="169"/>
      <c r="TOR96" s="169"/>
      <c r="TOS96" s="169"/>
      <c r="TOT96" s="169"/>
      <c r="TOU96" s="169"/>
      <c r="TOV96" s="169"/>
      <c r="TOW96" s="169"/>
      <c r="TOX96" s="169"/>
      <c r="TOY96" s="169"/>
      <c r="TOZ96" s="169"/>
      <c r="TPA96" s="169"/>
      <c r="TPB96" s="169"/>
      <c r="TPC96" s="169"/>
      <c r="TPD96" s="169"/>
      <c r="TPE96" s="169"/>
      <c r="TPF96" s="169"/>
      <c r="TPG96" s="169"/>
      <c r="TPH96" s="169"/>
      <c r="TPI96" s="169"/>
      <c r="TPJ96" s="169"/>
      <c r="TPK96" s="169"/>
      <c r="TPL96" s="169"/>
      <c r="TPM96" s="169"/>
      <c r="TPN96" s="169"/>
      <c r="TPO96" s="169"/>
      <c r="TPP96" s="169"/>
      <c r="TPQ96" s="169"/>
      <c r="TPR96" s="169"/>
      <c r="TPS96" s="169"/>
      <c r="TPT96" s="169"/>
      <c r="TPU96" s="169"/>
      <c r="TPV96" s="169"/>
      <c r="TPW96" s="169"/>
      <c r="TPX96" s="169"/>
      <c r="TPY96" s="169"/>
      <c r="TPZ96" s="169"/>
      <c r="TQA96" s="169"/>
      <c r="TQB96" s="169"/>
      <c r="TQC96" s="169"/>
      <c r="TQD96" s="169"/>
      <c r="TQE96" s="169"/>
      <c r="TQF96" s="169"/>
      <c r="TQG96" s="169"/>
      <c r="TQH96" s="169"/>
      <c r="TQI96" s="169"/>
      <c r="TQJ96" s="169"/>
      <c r="TQK96" s="169"/>
      <c r="TQL96" s="169"/>
      <c r="TQM96" s="169"/>
      <c r="TQN96" s="169"/>
      <c r="TQO96" s="169"/>
      <c r="TQP96" s="169"/>
      <c r="TQQ96" s="169"/>
      <c r="TQR96" s="169"/>
      <c r="TQS96" s="169"/>
      <c r="TQT96" s="169"/>
      <c r="TQU96" s="169"/>
      <c r="TQV96" s="169"/>
      <c r="TQW96" s="169"/>
      <c r="TQX96" s="169"/>
      <c r="TQY96" s="169"/>
      <c r="TQZ96" s="169"/>
      <c r="TRA96" s="169"/>
      <c r="TRB96" s="169"/>
      <c r="TRC96" s="169"/>
      <c r="TRD96" s="169"/>
      <c r="TRE96" s="169"/>
      <c r="TRF96" s="169"/>
      <c r="TRG96" s="169"/>
      <c r="TRH96" s="169"/>
      <c r="TRI96" s="169"/>
      <c r="TRJ96" s="169"/>
      <c r="TRK96" s="169"/>
      <c r="TRL96" s="169"/>
      <c r="TRM96" s="169"/>
      <c r="TRN96" s="169"/>
      <c r="TRO96" s="169"/>
      <c r="TRP96" s="169"/>
      <c r="TRQ96" s="169"/>
      <c r="TRR96" s="169"/>
      <c r="TRS96" s="169"/>
      <c r="TRT96" s="169"/>
      <c r="TRU96" s="169"/>
      <c r="TRV96" s="169"/>
      <c r="TRW96" s="169"/>
      <c r="TRX96" s="169"/>
      <c r="TRY96" s="169"/>
      <c r="TRZ96" s="169"/>
      <c r="TSA96" s="169"/>
      <c r="TSB96" s="169"/>
      <c r="TSC96" s="169"/>
      <c r="TSD96" s="169"/>
      <c r="TSE96" s="169"/>
      <c r="TSF96" s="169"/>
      <c r="TSG96" s="169"/>
      <c r="TSH96" s="169"/>
      <c r="TSI96" s="169"/>
      <c r="TSJ96" s="169"/>
      <c r="TSK96" s="169"/>
      <c r="TSL96" s="169"/>
      <c r="TSM96" s="169"/>
      <c r="TSN96" s="169"/>
      <c r="TSO96" s="169"/>
      <c r="TSP96" s="169"/>
      <c r="TSQ96" s="169"/>
      <c r="TSR96" s="169"/>
      <c r="TSS96" s="169"/>
      <c r="TST96" s="169"/>
      <c r="TSU96" s="169"/>
      <c r="TSV96" s="169"/>
      <c r="TSW96" s="169"/>
      <c r="TSX96" s="169"/>
      <c r="TSY96" s="169"/>
      <c r="TSZ96" s="169"/>
      <c r="TTA96" s="169"/>
      <c r="TTB96" s="169"/>
      <c r="TTC96" s="169"/>
      <c r="TTD96" s="169"/>
      <c r="TTE96" s="169"/>
      <c r="TTF96" s="169"/>
      <c r="TTG96" s="169"/>
      <c r="TTH96" s="169"/>
      <c r="TTI96" s="169"/>
      <c r="TTJ96" s="169"/>
      <c r="TTK96" s="169"/>
      <c r="TTL96" s="169"/>
      <c r="TTM96" s="169"/>
      <c r="TTN96" s="169"/>
      <c r="TTO96" s="169"/>
      <c r="TTP96" s="169"/>
      <c r="TTQ96" s="169"/>
      <c r="TTR96" s="169"/>
      <c r="TTS96" s="169"/>
      <c r="TTT96" s="169"/>
      <c r="TTU96" s="169"/>
      <c r="TTV96" s="169"/>
      <c r="TTW96" s="169"/>
      <c r="TTX96" s="169"/>
      <c r="TTY96" s="169"/>
      <c r="TTZ96" s="169"/>
      <c r="TUA96" s="169"/>
      <c r="TUB96" s="169"/>
      <c r="TUC96" s="169"/>
      <c r="TUD96" s="169"/>
      <c r="TUE96" s="169"/>
      <c r="TUF96" s="169"/>
      <c r="TUG96" s="169"/>
      <c r="TUH96" s="169"/>
      <c r="TUI96" s="169"/>
      <c r="TUJ96" s="169"/>
      <c r="TUK96" s="169"/>
      <c r="TUL96" s="169"/>
      <c r="TUM96" s="169"/>
      <c r="TUN96" s="169"/>
      <c r="TUO96" s="169"/>
      <c r="TUP96" s="169"/>
      <c r="TUQ96" s="169"/>
      <c r="TUR96" s="169"/>
      <c r="TUS96" s="169"/>
      <c r="TUT96" s="169"/>
      <c r="TUU96" s="169"/>
      <c r="TUV96" s="169"/>
      <c r="TUW96" s="169"/>
      <c r="TUX96" s="169"/>
      <c r="TUY96" s="169"/>
      <c r="TUZ96" s="169"/>
      <c r="TVA96" s="169"/>
      <c r="TVB96" s="169"/>
      <c r="TVC96" s="169"/>
      <c r="TVD96" s="169"/>
      <c r="TVE96" s="169"/>
      <c r="TVF96" s="169"/>
      <c r="TVG96" s="169"/>
      <c r="TVH96" s="169"/>
      <c r="TVI96" s="169"/>
      <c r="TVJ96" s="169"/>
      <c r="TVK96" s="169"/>
      <c r="TVL96" s="169"/>
      <c r="TVM96" s="169"/>
      <c r="TVN96" s="169"/>
      <c r="TVO96" s="169"/>
      <c r="TVP96" s="169"/>
      <c r="TVQ96" s="169"/>
      <c r="TVR96" s="169"/>
      <c r="TVS96" s="169"/>
      <c r="TVT96" s="169"/>
      <c r="TVU96" s="169"/>
      <c r="TVV96" s="169"/>
      <c r="TVW96" s="169"/>
      <c r="TVX96" s="169"/>
      <c r="TVY96" s="169"/>
      <c r="TVZ96" s="169"/>
      <c r="TWA96" s="169"/>
      <c r="TWB96" s="169"/>
      <c r="TWC96" s="169"/>
      <c r="TWD96" s="169"/>
      <c r="TWE96" s="169"/>
      <c r="TWF96" s="169"/>
      <c r="TWG96" s="169"/>
      <c r="TWH96" s="169"/>
      <c r="TWI96" s="169"/>
      <c r="TWJ96" s="169"/>
      <c r="TWK96" s="169"/>
      <c r="TWL96" s="169"/>
      <c r="TWM96" s="169"/>
      <c r="TWN96" s="169"/>
      <c r="TWO96" s="169"/>
      <c r="TWP96" s="169"/>
      <c r="TWQ96" s="169"/>
      <c r="TWR96" s="169"/>
      <c r="TWS96" s="169"/>
      <c r="TWT96" s="169"/>
      <c r="TWU96" s="169"/>
      <c r="TWV96" s="169"/>
      <c r="TWW96" s="169"/>
      <c r="TWX96" s="169"/>
      <c r="TWY96" s="169"/>
      <c r="TWZ96" s="169"/>
      <c r="TXA96" s="169"/>
      <c r="TXB96" s="169"/>
      <c r="TXC96" s="169"/>
      <c r="TXD96" s="169"/>
      <c r="TXE96" s="169"/>
      <c r="TXF96" s="169"/>
      <c r="TXG96" s="169"/>
      <c r="TXH96" s="169"/>
      <c r="TXI96" s="169"/>
      <c r="TXJ96" s="169"/>
      <c r="TXK96" s="169"/>
      <c r="TXL96" s="169"/>
      <c r="TXM96" s="169"/>
      <c r="TXN96" s="169"/>
      <c r="TXO96" s="169"/>
      <c r="TXP96" s="169"/>
      <c r="TXQ96" s="169"/>
      <c r="TXR96" s="169"/>
      <c r="TXS96" s="169"/>
      <c r="TXT96" s="169"/>
      <c r="TXU96" s="169"/>
      <c r="TXV96" s="169"/>
      <c r="TXW96" s="169"/>
      <c r="TXX96" s="169"/>
      <c r="TXY96" s="169"/>
      <c r="TXZ96" s="169"/>
      <c r="TYA96" s="169"/>
      <c r="TYB96" s="169"/>
      <c r="TYC96" s="169"/>
      <c r="TYD96" s="169"/>
      <c r="TYE96" s="169"/>
      <c r="TYF96" s="169"/>
      <c r="TYG96" s="169"/>
      <c r="TYH96" s="169"/>
      <c r="TYI96" s="169"/>
      <c r="TYJ96" s="169"/>
      <c r="TYK96" s="169"/>
      <c r="TYL96" s="169"/>
      <c r="TYM96" s="169"/>
      <c r="TYN96" s="169"/>
      <c r="TYO96" s="169"/>
      <c r="TYP96" s="169"/>
      <c r="TYQ96" s="169"/>
      <c r="TYR96" s="169"/>
      <c r="TYS96" s="169"/>
      <c r="TYT96" s="169"/>
      <c r="TYU96" s="169"/>
      <c r="TYV96" s="169"/>
      <c r="TYW96" s="169"/>
      <c r="TYX96" s="169"/>
      <c r="TYY96" s="169"/>
      <c r="TYZ96" s="169"/>
      <c r="TZA96" s="169"/>
      <c r="TZB96" s="169"/>
      <c r="TZC96" s="169"/>
      <c r="TZD96" s="169"/>
      <c r="TZE96" s="169"/>
      <c r="TZF96" s="169"/>
      <c r="TZG96" s="169"/>
      <c r="TZH96" s="169"/>
      <c r="TZI96" s="169"/>
      <c r="TZJ96" s="169"/>
      <c r="TZK96" s="169"/>
      <c r="TZL96" s="169"/>
      <c r="TZM96" s="169"/>
      <c r="TZN96" s="169"/>
      <c r="TZO96" s="169"/>
      <c r="TZP96" s="169"/>
      <c r="TZQ96" s="169"/>
      <c r="TZR96" s="169"/>
      <c r="TZS96" s="169"/>
      <c r="TZT96" s="169"/>
      <c r="TZU96" s="169"/>
      <c r="TZV96" s="169"/>
      <c r="TZW96" s="169"/>
      <c r="TZX96" s="169"/>
      <c r="TZY96" s="169"/>
      <c r="TZZ96" s="169"/>
      <c r="UAA96" s="169"/>
      <c r="UAB96" s="169"/>
      <c r="UAC96" s="169"/>
      <c r="UAD96" s="169"/>
      <c r="UAE96" s="169"/>
      <c r="UAF96" s="169"/>
      <c r="UAG96" s="169"/>
      <c r="UAH96" s="169"/>
      <c r="UAI96" s="169"/>
      <c r="UAJ96" s="169"/>
      <c r="UAK96" s="169"/>
      <c r="UAL96" s="169"/>
      <c r="UAM96" s="169"/>
      <c r="UAN96" s="169"/>
      <c r="UAO96" s="169"/>
      <c r="UAP96" s="169"/>
      <c r="UAQ96" s="169"/>
      <c r="UAR96" s="169"/>
      <c r="UAS96" s="169"/>
      <c r="UAT96" s="169"/>
      <c r="UAU96" s="169"/>
      <c r="UAV96" s="169"/>
      <c r="UAW96" s="169"/>
      <c r="UAX96" s="169"/>
      <c r="UAY96" s="169"/>
      <c r="UAZ96" s="169"/>
      <c r="UBA96" s="169"/>
      <c r="UBB96" s="169"/>
      <c r="UBC96" s="169"/>
      <c r="UBD96" s="169"/>
      <c r="UBE96" s="169"/>
      <c r="UBF96" s="169"/>
      <c r="UBG96" s="169"/>
      <c r="UBH96" s="169"/>
      <c r="UBI96" s="169"/>
      <c r="UBJ96" s="169"/>
      <c r="UBK96" s="169"/>
      <c r="UBL96" s="169"/>
      <c r="UBM96" s="169"/>
      <c r="UBN96" s="169"/>
      <c r="UBO96" s="169"/>
      <c r="UBP96" s="169"/>
      <c r="UBQ96" s="169"/>
      <c r="UBR96" s="169"/>
      <c r="UBS96" s="169"/>
      <c r="UBT96" s="169"/>
      <c r="UBU96" s="169"/>
      <c r="UBV96" s="169"/>
      <c r="UBW96" s="169"/>
      <c r="UBX96" s="169"/>
      <c r="UBY96" s="169"/>
      <c r="UBZ96" s="169"/>
      <c r="UCA96" s="169"/>
      <c r="UCB96" s="169"/>
      <c r="UCC96" s="169"/>
      <c r="UCD96" s="169"/>
      <c r="UCE96" s="169"/>
      <c r="UCF96" s="169"/>
      <c r="UCG96" s="169"/>
      <c r="UCH96" s="169"/>
      <c r="UCI96" s="169"/>
      <c r="UCJ96" s="169"/>
      <c r="UCK96" s="169"/>
      <c r="UCL96" s="169"/>
      <c r="UCM96" s="169"/>
      <c r="UCN96" s="169"/>
      <c r="UCO96" s="169"/>
      <c r="UCP96" s="169"/>
      <c r="UCQ96" s="169"/>
      <c r="UCR96" s="169"/>
      <c r="UCS96" s="169"/>
      <c r="UCT96" s="169"/>
      <c r="UCU96" s="169"/>
      <c r="UCV96" s="169"/>
      <c r="UCW96" s="169"/>
      <c r="UCX96" s="169"/>
      <c r="UCY96" s="169"/>
      <c r="UCZ96" s="169"/>
      <c r="UDA96" s="169"/>
      <c r="UDB96" s="169"/>
      <c r="UDC96" s="169"/>
      <c r="UDD96" s="169"/>
      <c r="UDE96" s="169"/>
      <c r="UDF96" s="169"/>
      <c r="UDG96" s="169"/>
      <c r="UDH96" s="169"/>
      <c r="UDI96" s="169"/>
      <c r="UDJ96" s="169"/>
      <c r="UDK96" s="169"/>
      <c r="UDL96" s="169"/>
      <c r="UDM96" s="169"/>
      <c r="UDN96" s="169"/>
      <c r="UDO96" s="169"/>
      <c r="UDP96" s="169"/>
      <c r="UDQ96" s="169"/>
      <c r="UDR96" s="169"/>
      <c r="UDS96" s="169"/>
      <c r="UDT96" s="169"/>
      <c r="UDU96" s="169"/>
      <c r="UDV96" s="169"/>
      <c r="UDW96" s="169"/>
      <c r="UDX96" s="169"/>
      <c r="UDY96" s="169"/>
      <c r="UDZ96" s="169"/>
      <c r="UEA96" s="169"/>
      <c r="UEB96" s="169"/>
      <c r="UEC96" s="169"/>
      <c r="UED96" s="169"/>
      <c r="UEE96" s="169"/>
      <c r="UEF96" s="169"/>
      <c r="UEG96" s="169"/>
      <c r="UEH96" s="169"/>
      <c r="UEI96" s="169"/>
      <c r="UEJ96" s="169"/>
      <c r="UEK96" s="169"/>
      <c r="UEL96" s="169"/>
      <c r="UEM96" s="169"/>
      <c r="UEN96" s="169"/>
      <c r="UEO96" s="169"/>
      <c r="UEP96" s="169"/>
      <c r="UEQ96" s="169"/>
      <c r="UER96" s="169"/>
      <c r="UES96" s="169"/>
      <c r="UET96" s="169"/>
      <c r="UEU96" s="169"/>
      <c r="UEV96" s="169"/>
      <c r="UEW96" s="169"/>
      <c r="UEX96" s="169"/>
      <c r="UEY96" s="169"/>
      <c r="UEZ96" s="169"/>
      <c r="UFA96" s="169"/>
      <c r="UFB96" s="169"/>
      <c r="UFC96" s="169"/>
      <c r="UFD96" s="169"/>
      <c r="UFE96" s="169"/>
      <c r="UFF96" s="169"/>
      <c r="UFG96" s="169"/>
      <c r="UFH96" s="169"/>
      <c r="UFI96" s="169"/>
      <c r="UFJ96" s="169"/>
      <c r="UFK96" s="169"/>
      <c r="UFL96" s="169"/>
      <c r="UFM96" s="169"/>
      <c r="UFN96" s="169"/>
      <c r="UFO96" s="169"/>
      <c r="UFP96" s="169"/>
      <c r="UFQ96" s="169"/>
      <c r="UFR96" s="169"/>
      <c r="UFS96" s="169"/>
      <c r="UFT96" s="169"/>
      <c r="UFU96" s="169"/>
      <c r="UFV96" s="169"/>
      <c r="UFW96" s="169"/>
      <c r="UFX96" s="169"/>
      <c r="UFY96" s="169"/>
      <c r="UFZ96" s="169"/>
      <c r="UGA96" s="169"/>
      <c r="UGB96" s="169"/>
      <c r="UGC96" s="169"/>
      <c r="UGD96" s="169"/>
      <c r="UGE96" s="169"/>
      <c r="UGF96" s="169"/>
      <c r="UGG96" s="169"/>
      <c r="UGH96" s="169"/>
      <c r="UGI96" s="169"/>
      <c r="UGJ96" s="169"/>
      <c r="UGK96" s="169"/>
      <c r="UGL96" s="169"/>
      <c r="UGM96" s="169"/>
      <c r="UGN96" s="169"/>
      <c r="UGO96" s="169"/>
      <c r="UGP96" s="169"/>
      <c r="UGQ96" s="169"/>
      <c r="UGR96" s="169"/>
      <c r="UGS96" s="169"/>
      <c r="UGT96" s="169"/>
      <c r="UGU96" s="169"/>
      <c r="UGV96" s="169"/>
      <c r="UGW96" s="169"/>
      <c r="UGX96" s="169"/>
      <c r="UGY96" s="169"/>
      <c r="UGZ96" s="169"/>
      <c r="UHA96" s="169"/>
      <c r="UHB96" s="169"/>
      <c r="UHC96" s="169"/>
      <c r="UHD96" s="169"/>
      <c r="UHE96" s="169"/>
      <c r="UHF96" s="169"/>
      <c r="UHG96" s="169"/>
      <c r="UHH96" s="169"/>
      <c r="UHI96" s="169"/>
      <c r="UHJ96" s="169"/>
      <c r="UHK96" s="169"/>
      <c r="UHL96" s="169"/>
      <c r="UHM96" s="169"/>
      <c r="UHN96" s="169"/>
      <c r="UHO96" s="169"/>
      <c r="UHP96" s="169"/>
      <c r="UHQ96" s="169"/>
      <c r="UHR96" s="169"/>
      <c r="UHS96" s="169"/>
      <c r="UHT96" s="169"/>
      <c r="UHU96" s="169"/>
      <c r="UHV96" s="169"/>
      <c r="UHW96" s="169"/>
      <c r="UHX96" s="169"/>
      <c r="UHY96" s="169"/>
      <c r="UHZ96" s="169"/>
      <c r="UIA96" s="169"/>
      <c r="UIB96" s="169"/>
      <c r="UIC96" s="169"/>
      <c r="UID96" s="169"/>
      <c r="UIE96" s="169"/>
      <c r="UIF96" s="169"/>
      <c r="UIG96" s="169"/>
      <c r="UIH96" s="169"/>
      <c r="UII96" s="169"/>
      <c r="UIJ96" s="169"/>
      <c r="UIK96" s="169"/>
      <c r="UIL96" s="169"/>
      <c r="UIM96" s="169"/>
      <c r="UIN96" s="169"/>
      <c r="UIO96" s="169"/>
      <c r="UIP96" s="169"/>
      <c r="UIQ96" s="169"/>
      <c r="UIR96" s="169"/>
      <c r="UIS96" s="169"/>
      <c r="UIT96" s="169"/>
      <c r="UIU96" s="169"/>
      <c r="UIV96" s="169"/>
      <c r="UIW96" s="169"/>
      <c r="UIX96" s="169"/>
      <c r="UIY96" s="169"/>
      <c r="UIZ96" s="169"/>
      <c r="UJA96" s="169"/>
      <c r="UJB96" s="169"/>
      <c r="UJC96" s="169"/>
      <c r="UJD96" s="169"/>
      <c r="UJE96" s="169"/>
      <c r="UJF96" s="169"/>
      <c r="UJG96" s="169"/>
      <c r="UJH96" s="169"/>
      <c r="UJI96" s="169"/>
      <c r="UJJ96" s="169"/>
      <c r="UJK96" s="169"/>
      <c r="UJL96" s="169"/>
      <c r="UJM96" s="169"/>
      <c r="UJN96" s="169"/>
      <c r="UJO96" s="169"/>
      <c r="UJP96" s="169"/>
      <c r="UJQ96" s="169"/>
      <c r="UJR96" s="169"/>
      <c r="UJS96" s="169"/>
      <c r="UJT96" s="169"/>
      <c r="UJU96" s="169"/>
      <c r="UJV96" s="169"/>
      <c r="UJW96" s="169"/>
      <c r="UJX96" s="169"/>
      <c r="UJY96" s="169"/>
      <c r="UJZ96" s="169"/>
      <c r="UKA96" s="169"/>
      <c r="UKB96" s="169"/>
      <c r="UKC96" s="169"/>
      <c r="UKD96" s="169"/>
      <c r="UKE96" s="169"/>
      <c r="UKF96" s="169"/>
      <c r="UKG96" s="169"/>
      <c r="UKH96" s="169"/>
      <c r="UKI96" s="169"/>
      <c r="UKJ96" s="169"/>
      <c r="UKK96" s="169"/>
      <c r="UKL96" s="169"/>
      <c r="UKM96" s="169"/>
      <c r="UKN96" s="169"/>
      <c r="UKO96" s="169"/>
      <c r="UKP96" s="169"/>
      <c r="UKQ96" s="169"/>
      <c r="UKR96" s="169"/>
      <c r="UKS96" s="169"/>
      <c r="UKT96" s="169"/>
      <c r="UKU96" s="169"/>
      <c r="UKV96" s="169"/>
      <c r="UKW96" s="169"/>
      <c r="UKX96" s="169"/>
      <c r="UKY96" s="169"/>
      <c r="UKZ96" s="169"/>
      <c r="ULA96" s="169"/>
      <c r="ULB96" s="169"/>
      <c r="ULC96" s="169"/>
      <c r="ULD96" s="169"/>
      <c r="ULE96" s="169"/>
      <c r="ULF96" s="169"/>
      <c r="ULG96" s="169"/>
      <c r="ULH96" s="169"/>
      <c r="ULI96" s="169"/>
      <c r="ULJ96" s="169"/>
      <c r="ULK96" s="169"/>
      <c r="ULL96" s="169"/>
      <c r="ULM96" s="169"/>
      <c r="ULN96" s="169"/>
      <c r="ULO96" s="169"/>
      <c r="ULP96" s="169"/>
      <c r="ULQ96" s="169"/>
      <c r="ULR96" s="169"/>
      <c r="ULS96" s="169"/>
      <c r="ULT96" s="169"/>
      <c r="ULU96" s="169"/>
      <c r="ULV96" s="169"/>
      <c r="ULW96" s="169"/>
      <c r="ULX96" s="169"/>
      <c r="ULY96" s="169"/>
      <c r="ULZ96" s="169"/>
      <c r="UMA96" s="169"/>
      <c r="UMB96" s="169"/>
      <c r="UMC96" s="169"/>
      <c r="UMD96" s="169"/>
      <c r="UME96" s="169"/>
      <c r="UMF96" s="169"/>
      <c r="UMG96" s="169"/>
      <c r="UMH96" s="169"/>
      <c r="UMI96" s="169"/>
      <c r="UMJ96" s="169"/>
      <c r="UMK96" s="169"/>
      <c r="UML96" s="169"/>
      <c r="UMM96" s="169"/>
      <c r="UMN96" s="169"/>
      <c r="UMO96" s="169"/>
      <c r="UMP96" s="169"/>
      <c r="UMQ96" s="169"/>
      <c r="UMR96" s="169"/>
      <c r="UMS96" s="169"/>
      <c r="UMT96" s="169"/>
      <c r="UMU96" s="169"/>
      <c r="UMV96" s="169"/>
      <c r="UMW96" s="169"/>
      <c r="UMX96" s="169"/>
      <c r="UMY96" s="169"/>
      <c r="UMZ96" s="169"/>
      <c r="UNA96" s="169"/>
      <c r="UNB96" s="169"/>
      <c r="UNC96" s="169"/>
      <c r="UND96" s="169"/>
      <c r="UNE96" s="169"/>
      <c r="UNF96" s="169"/>
      <c r="UNG96" s="169"/>
      <c r="UNH96" s="169"/>
      <c r="UNI96" s="169"/>
      <c r="UNJ96" s="169"/>
      <c r="UNK96" s="169"/>
      <c r="UNL96" s="169"/>
      <c r="UNM96" s="169"/>
      <c r="UNN96" s="169"/>
      <c r="UNO96" s="169"/>
      <c r="UNP96" s="169"/>
      <c r="UNQ96" s="169"/>
      <c r="UNR96" s="169"/>
      <c r="UNS96" s="169"/>
      <c r="UNT96" s="169"/>
      <c r="UNU96" s="169"/>
      <c r="UNV96" s="169"/>
      <c r="UNW96" s="169"/>
      <c r="UNX96" s="169"/>
      <c r="UNY96" s="169"/>
      <c r="UNZ96" s="169"/>
      <c r="UOA96" s="169"/>
      <c r="UOB96" s="169"/>
      <c r="UOC96" s="169"/>
      <c r="UOD96" s="169"/>
      <c r="UOE96" s="169"/>
      <c r="UOF96" s="169"/>
      <c r="UOG96" s="169"/>
      <c r="UOH96" s="169"/>
      <c r="UOI96" s="169"/>
      <c r="UOJ96" s="169"/>
      <c r="UOK96" s="169"/>
      <c r="UOL96" s="169"/>
      <c r="UOM96" s="169"/>
      <c r="UON96" s="169"/>
      <c r="UOO96" s="169"/>
      <c r="UOP96" s="169"/>
      <c r="UOQ96" s="169"/>
      <c r="UOR96" s="169"/>
      <c r="UOS96" s="169"/>
      <c r="UOT96" s="169"/>
      <c r="UOU96" s="169"/>
      <c r="UOV96" s="169"/>
      <c r="UOW96" s="169"/>
      <c r="UOX96" s="169"/>
      <c r="UOY96" s="169"/>
      <c r="UOZ96" s="169"/>
      <c r="UPA96" s="169"/>
      <c r="UPB96" s="169"/>
      <c r="UPC96" s="169"/>
      <c r="UPD96" s="169"/>
      <c r="UPE96" s="169"/>
      <c r="UPF96" s="169"/>
      <c r="UPG96" s="169"/>
      <c r="UPH96" s="169"/>
      <c r="UPI96" s="169"/>
      <c r="UPJ96" s="169"/>
      <c r="UPK96" s="169"/>
      <c r="UPL96" s="169"/>
      <c r="UPM96" s="169"/>
      <c r="UPN96" s="169"/>
      <c r="UPO96" s="169"/>
      <c r="UPP96" s="169"/>
      <c r="UPQ96" s="169"/>
      <c r="UPR96" s="169"/>
      <c r="UPS96" s="169"/>
      <c r="UPT96" s="169"/>
      <c r="UPU96" s="169"/>
      <c r="UPV96" s="169"/>
      <c r="UPW96" s="169"/>
      <c r="UPX96" s="169"/>
      <c r="UPY96" s="169"/>
      <c r="UPZ96" s="169"/>
      <c r="UQA96" s="169"/>
      <c r="UQB96" s="169"/>
      <c r="UQC96" s="169"/>
      <c r="UQD96" s="169"/>
      <c r="UQE96" s="169"/>
      <c r="UQF96" s="169"/>
      <c r="UQG96" s="169"/>
      <c r="UQH96" s="169"/>
      <c r="UQI96" s="169"/>
      <c r="UQJ96" s="169"/>
      <c r="UQK96" s="169"/>
      <c r="UQL96" s="169"/>
      <c r="UQM96" s="169"/>
      <c r="UQN96" s="169"/>
      <c r="UQO96" s="169"/>
      <c r="UQP96" s="169"/>
      <c r="UQQ96" s="169"/>
      <c r="UQR96" s="169"/>
      <c r="UQS96" s="169"/>
      <c r="UQT96" s="169"/>
      <c r="UQU96" s="169"/>
      <c r="UQV96" s="169"/>
      <c r="UQW96" s="169"/>
      <c r="UQX96" s="169"/>
      <c r="UQY96" s="169"/>
      <c r="UQZ96" s="169"/>
      <c r="URA96" s="169"/>
      <c r="URB96" s="169"/>
      <c r="URC96" s="169"/>
      <c r="URD96" s="169"/>
      <c r="URE96" s="169"/>
      <c r="URF96" s="169"/>
      <c r="URG96" s="169"/>
      <c r="URH96" s="169"/>
      <c r="URI96" s="169"/>
      <c r="URJ96" s="169"/>
      <c r="URK96" s="169"/>
      <c r="URL96" s="169"/>
      <c r="URM96" s="169"/>
      <c r="URN96" s="169"/>
      <c r="URO96" s="169"/>
      <c r="URP96" s="169"/>
      <c r="URQ96" s="169"/>
      <c r="URR96" s="169"/>
      <c r="URS96" s="169"/>
      <c r="URT96" s="169"/>
      <c r="URU96" s="169"/>
      <c r="URV96" s="169"/>
      <c r="URW96" s="169"/>
      <c r="URX96" s="169"/>
      <c r="URY96" s="169"/>
      <c r="URZ96" s="169"/>
      <c r="USA96" s="169"/>
      <c r="USB96" s="169"/>
      <c r="USC96" s="169"/>
      <c r="USD96" s="169"/>
      <c r="USE96" s="169"/>
      <c r="USF96" s="169"/>
      <c r="USG96" s="169"/>
      <c r="USH96" s="169"/>
      <c r="USI96" s="169"/>
      <c r="USJ96" s="169"/>
      <c r="USK96" s="169"/>
      <c r="USL96" s="169"/>
      <c r="USM96" s="169"/>
      <c r="USN96" s="169"/>
      <c r="USO96" s="169"/>
      <c r="USP96" s="169"/>
      <c r="USQ96" s="169"/>
      <c r="USR96" s="169"/>
      <c r="USS96" s="169"/>
      <c r="UST96" s="169"/>
      <c r="USU96" s="169"/>
      <c r="USV96" s="169"/>
      <c r="USW96" s="169"/>
      <c r="USX96" s="169"/>
      <c r="USY96" s="169"/>
      <c r="USZ96" s="169"/>
      <c r="UTA96" s="169"/>
      <c r="UTB96" s="169"/>
      <c r="UTC96" s="169"/>
      <c r="UTD96" s="169"/>
      <c r="UTE96" s="169"/>
      <c r="UTF96" s="169"/>
      <c r="UTG96" s="169"/>
      <c r="UTH96" s="169"/>
      <c r="UTI96" s="169"/>
      <c r="UTJ96" s="169"/>
      <c r="UTK96" s="169"/>
      <c r="UTL96" s="169"/>
      <c r="UTM96" s="169"/>
      <c r="UTN96" s="169"/>
      <c r="UTO96" s="169"/>
      <c r="UTP96" s="169"/>
      <c r="UTQ96" s="169"/>
      <c r="UTR96" s="169"/>
      <c r="UTS96" s="169"/>
      <c r="UTT96" s="169"/>
      <c r="UTU96" s="169"/>
      <c r="UTV96" s="169"/>
      <c r="UTW96" s="169"/>
      <c r="UTX96" s="169"/>
      <c r="UTY96" s="169"/>
      <c r="UTZ96" s="169"/>
      <c r="UUA96" s="169"/>
      <c r="UUB96" s="169"/>
      <c r="UUC96" s="169"/>
      <c r="UUD96" s="169"/>
      <c r="UUE96" s="169"/>
      <c r="UUF96" s="169"/>
      <c r="UUG96" s="169"/>
      <c r="UUH96" s="169"/>
      <c r="UUI96" s="169"/>
      <c r="UUJ96" s="169"/>
      <c r="UUK96" s="169"/>
      <c r="UUL96" s="169"/>
      <c r="UUM96" s="169"/>
      <c r="UUN96" s="169"/>
      <c r="UUO96" s="169"/>
      <c r="UUP96" s="169"/>
      <c r="UUQ96" s="169"/>
      <c r="UUR96" s="169"/>
      <c r="UUS96" s="169"/>
      <c r="UUT96" s="169"/>
      <c r="UUU96" s="169"/>
      <c r="UUV96" s="169"/>
      <c r="UUW96" s="169"/>
      <c r="UUX96" s="169"/>
      <c r="UUY96" s="169"/>
      <c r="UUZ96" s="169"/>
      <c r="UVA96" s="169"/>
      <c r="UVB96" s="169"/>
      <c r="UVC96" s="169"/>
      <c r="UVD96" s="169"/>
      <c r="UVE96" s="169"/>
      <c r="UVF96" s="169"/>
      <c r="UVG96" s="169"/>
      <c r="UVH96" s="169"/>
      <c r="UVI96" s="169"/>
      <c r="UVJ96" s="169"/>
      <c r="UVK96" s="169"/>
      <c r="UVL96" s="169"/>
      <c r="UVM96" s="169"/>
      <c r="UVN96" s="169"/>
      <c r="UVO96" s="169"/>
      <c r="UVP96" s="169"/>
      <c r="UVQ96" s="169"/>
      <c r="UVR96" s="169"/>
      <c r="UVS96" s="169"/>
      <c r="UVT96" s="169"/>
      <c r="UVU96" s="169"/>
      <c r="UVV96" s="169"/>
      <c r="UVW96" s="169"/>
      <c r="UVX96" s="169"/>
      <c r="UVY96" s="169"/>
      <c r="UVZ96" s="169"/>
      <c r="UWA96" s="169"/>
      <c r="UWB96" s="169"/>
      <c r="UWC96" s="169"/>
      <c r="UWD96" s="169"/>
      <c r="UWE96" s="169"/>
      <c r="UWF96" s="169"/>
      <c r="UWG96" s="169"/>
      <c r="UWH96" s="169"/>
      <c r="UWI96" s="169"/>
      <c r="UWJ96" s="169"/>
      <c r="UWK96" s="169"/>
      <c r="UWL96" s="169"/>
      <c r="UWM96" s="169"/>
      <c r="UWN96" s="169"/>
      <c r="UWO96" s="169"/>
      <c r="UWP96" s="169"/>
      <c r="UWQ96" s="169"/>
      <c r="UWR96" s="169"/>
      <c r="UWS96" s="169"/>
      <c r="UWT96" s="169"/>
      <c r="UWU96" s="169"/>
      <c r="UWV96" s="169"/>
      <c r="UWW96" s="169"/>
      <c r="UWX96" s="169"/>
      <c r="UWY96" s="169"/>
      <c r="UWZ96" s="169"/>
      <c r="UXA96" s="169"/>
      <c r="UXB96" s="169"/>
      <c r="UXC96" s="169"/>
      <c r="UXD96" s="169"/>
      <c r="UXE96" s="169"/>
      <c r="UXF96" s="169"/>
      <c r="UXG96" s="169"/>
      <c r="UXH96" s="169"/>
      <c r="UXI96" s="169"/>
      <c r="UXJ96" s="169"/>
      <c r="UXK96" s="169"/>
      <c r="UXL96" s="169"/>
      <c r="UXM96" s="169"/>
      <c r="UXN96" s="169"/>
      <c r="UXO96" s="169"/>
      <c r="UXP96" s="169"/>
      <c r="UXQ96" s="169"/>
      <c r="UXR96" s="169"/>
      <c r="UXS96" s="169"/>
      <c r="UXT96" s="169"/>
      <c r="UXU96" s="169"/>
      <c r="UXV96" s="169"/>
      <c r="UXW96" s="169"/>
      <c r="UXX96" s="169"/>
      <c r="UXY96" s="169"/>
      <c r="UXZ96" s="169"/>
      <c r="UYA96" s="169"/>
      <c r="UYB96" s="169"/>
      <c r="UYC96" s="169"/>
      <c r="UYD96" s="169"/>
      <c r="UYE96" s="169"/>
      <c r="UYF96" s="169"/>
      <c r="UYG96" s="169"/>
      <c r="UYH96" s="169"/>
      <c r="UYI96" s="169"/>
      <c r="UYJ96" s="169"/>
      <c r="UYK96" s="169"/>
      <c r="UYL96" s="169"/>
      <c r="UYM96" s="169"/>
      <c r="UYN96" s="169"/>
      <c r="UYO96" s="169"/>
      <c r="UYP96" s="169"/>
      <c r="UYQ96" s="169"/>
      <c r="UYR96" s="169"/>
      <c r="UYS96" s="169"/>
      <c r="UYT96" s="169"/>
      <c r="UYU96" s="169"/>
      <c r="UYV96" s="169"/>
      <c r="UYW96" s="169"/>
      <c r="UYX96" s="169"/>
      <c r="UYY96" s="169"/>
      <c r="UYZ96" s="169"/>
      <c r="UZA96" s="169"/>
      <c r="UZB96" s="169"/>
      <c r="UZC96" s="169"/>
      <c r="UZD96" s="169"/>
      <c r="UZE96" s="169"/>
      <c r="UZF96" s="169"/>
      <c r="UZG96" s="169"/>
      <c r="UZH96" s="169"/>
      <c r="UZI96" s="169"/>
      <c r="UZJ96" s="169"/>
      <c r="UZK96" s="169"/>
      <c r="UZL96" s="169"/>
      <c r="UZM96" s="169"/>
      <c r="UZN96" s="169"/>
      <c r="UZO96" s="169"/>
      <c r="UZP96" s="169"/>
      <c r="UZQ96" s="169"/>
      <c r="UZR96" s="169"/>
      <c r="UZS96" s="169"/>
      <c r="UZT96" s="169"/>
      <c r="UZU96" s="169"/>
      <c r="UZV96" s="169"/>
      <c r="UZW96" s="169"/>
      <c r="UZX96" s="169"/>
      <c r="UZY96" s="169"/>
      <c r="UZZ96" s="169"/>
      <c r="VAA96" s="169"/>
      <c r="VAB96" s="169"/>
      <c r="VAC96" s="169"/>
      <c r="VAD96" s="169"/>
      <c r="VAE96" s="169"/>
      <c r="VAF96" s="169"/>
      <c r="VAG96" s="169"/>
      <c r="VAH96" s="169"/>
      <c r="VAI96" s="169"/>
      <c r="VAJ96" s="169"/>
      <c r="VAK96" s="169"/>
      <c r="VAL96" s="169"/>
      <c r="VAM96" s="169"/>
      <c r="VAN96" s="169"/>
      <c r="VAO96" s="169"/>
      <c r="VAP96" s="169"/>
      <c r="VAQ96" s="169"/>
      <c r="VAR96" s="169"/>
      <c r="VAS96" s="169"/>
      <c r="VAT96" s="169"/>
      <c r="VAU96" s="169"/>
      <c r="VAV96" s="169"/>
      <c r="VAW96" s="169"/>
      <c r="VAX96" s="169"/>
      <c r="VAY96" s="169"/>
      <c r="VAZ96" s="169"/>
      <c r="VBA96" s="169"/>
      <c r="VBB96" s="169"/>
      <c r="VBC96" s="169"/>
      <c r="VBD96" s="169"/>
      <c r="VBE96" s="169"/>
      <c r="VBF96" s="169"/>
      <c r="VBG96" s="169"/>
      <c r="VBH96" s="169"/>
      <c r="VBI96" s="169"/>
      <c r="VBJ96" s="169"/>
      <c r="VBK96" s="169"/>
      <c r="VBL96" s="169"/>
      <c r="VBM96" s="169"/>
      <c r="VBN96" s="169"/>
      <c r="VBO96" s="169"/>
      <c r="VBP96" s="169"/>
      <c r="VBQ96" s="169"/>
      <c r="VBR96" s="169"/>
      <c r="VBS96" s="169"/>
      <c r="VBT96" s="169"/>
      <c r="VBU96" s="169"/>
      <c r="VBV96" s="169"/>
      <c r="VBW96" s="169"/>
      <c r="VBX96" s="169"/>
      <c r="VBY96" s="169"/>
      <c r="VBZ96" s="169"/>
      <c r="VCA96" s="169"/>
      <c r="VCB96" s="169"/>
      <c r="VCC96" s="169"/>
      <c r="VCD96" s="169"/>
      <c r="VCE96" s="169"/>
      <c r="VCF96" s="169"/>
      <c r="VCG96" s="169"/>
      <c r="VCH96" s="169"/>
      <c r="VCI96" s="169"/>
      <c r="VCJ96" s="169"/>
      <c r="VCK96" s="169"/>
      <c r="VCL96" s="169"/>
      <c r="VCM96" s="169"/>
      <c r="VCN96" s="169"/>
      <c r="VCO96" s="169"/>
      <c r="VCP96" s="169"/>
      <c r="VCQ96" s="169"/>
      <c r="VCR96" s="169"/>
      <c r="VCS96" s="169"/>
      <c r="VCT96" s="169"/>
      <c r="VCU96" s="169"/>
      <c r="VCV96" s="169"/>
      <c r="VCW96" s="169"/>
      <c r="VCX96" s="169"/>
      <c r="VCY96" s="169"/>
      <c r="VCZ96" s="169"/>
      <c r="VDA96" s="169"/>
      <c r="VDB96" s="169"/>
      <c r="VDC96" s="169"/>
      <c r="VDD96" s="169"/>
      <c r="VDE96" s="169"/>
      <c r="VDF96" s="169"/>
      <c r="VDG96" s="169"/>
      <c r="VDH96" s="169"/>
      <c r="VDI96" s="169"/>
      <c r="VDJ96" s="169"/>
      <c r="VDK96" s="169"/>
      <c r="VDL96" s="169"/>
      <c r="VDM96" s="169"/>
      <c r="VDN96" s="169"/>
      <c r="VDO96" s="169"/>
      <c r="VDP96" s="169"/>
      <c r="VDQ96" s="169"/>
      <c r="VDR96" s="169"/>
      <c r="VDS96" s="169"/>
      <c r="VDT96" s="169"/>
      <c r="VDU96" s="169"/>
      <c r="VDV96" s="169"/>
      <c r="VDW96" s="169"/>
      <c r="VDX96" s="169"/>
      <c r="VDY96" s="169"/>
      <c r="VDZ96" s="169"/>
      <c r="VEA96" s="169"/>
      <c r="VEB96" s="169"/>
      <c r="VEC96" s="169"/>
      <c r="VED96" s="169"/>
      <c r="VEE96" s="169"/>
      <c r="VEF96" s="169"/>
      <c r="VEG96" s="169"/>
      <c r="VEH96" s="169"/>
      <c r="VEI96" s="169"/>
      <c r="VEJ96" s="169"/>
      <c r="VEK96" s="169"/>
      <c r="VEL96" s="169"/>
      <c r="VEM96" s="169"/>
      <c r="VEN96" s="169"/>
      <c r="VEO96" s="169"/>
      <c r="VEP96" s="169"/>
      <c r="VEQ96" s="169"/>
      <c r="VER96" s="169"/>
      <c r="VES96" s="169"/>
      <c r="VET96" s="169"/>
      <c r="VEU96" s="169"/>
      <c r="VEV96" s="169"/>
      <c r="VEW96" s="169"/>
      <c r="VEX96" s="169"/>
      <c r="VEY96" s="169"/>
      <c r="VEZ96" s="169"/>
      <c r="VFA96" s="169"/>
      <c r="VFB96" s="169"/>
      <c r="VFC96" s="169"/>
      <c r="VFD96" s="169"/>
      <c r="VFE96" s="169"/>
      <c r="VFF96" s="169"/>
      <c r="VFG96" s="169"/>
      <c r="VFH96" s="169"/>
      <c r="VFI96" s="169"/>
      <c r="VFJ96" s="169"/>
      <c r="VFK96" s="169"/>
      <c r="VFL96" s="169"/>
      <c r="VFM96" s="169"/>
      <c r="VFN96" s="169"/>
      <c r="VFO96" s="169"/>
      <c r="VFP96" s="169"/>
      <c r="VFQ96" s="169"/>
      <c r="VFR96" s="169"/>
      <c r="VFS96" s="169"/>
      <c r="VFT96" s="169"/>
      <c r="VFU96" s="169"/>
      <c r="VFV96" s="169"/>
      <c r="VFW96" s="169"/>
      <c r="VFX96" s="169"/>
      <c r="VFY96" s="169"/>
      <c r="VFZ96" s="169"/>
      <c r="VGA96" s="169"/>
      <c r="VGB96" s="169"/>
      <c r="VGC96" s="169"/>
      <c r="VGD96" s="169"/>
      <c r="VGE96" s="169"/>
      <c r="VGF96" s="169"/>
      <c r="VGG96" s="169"/>
      <c r="VGH96" s="169"/>
      <c r="VGI96" s="169"/>
      <c r="VGJ96" s="169"/>
      <c r="VGK96" s="169"/>
      <c r="VGL96" s="169"/>
      <c r="VGM96" s="169"/>
      <c r="VGN96" s="169"/>
      <c r="VGO96" s="169"/>
      <c r="VGP96" s="169"/>
      <c r="VGQ96" s="169"/>
      <c r="VGR96" s="169"/>
      <c r="VGS96" s="169"/>
      <c r="VGT96" s="169"/>
      <c r="VGU96" s="169"/>
      <c r="VGV96" s="169"/>
      <c r="VGW96" s="169"/>
      <c r="VGX96" s="169"/>
      <c r="VGY96" s="169"/>
      <c r="VGZ96" s="169"/>
      <c r="VHA96" s="169"/>
      <c r="VHB96" s="169"/>
      <c r="VHC96" s="169"/>
      <c r="VHD96" s="169"/>
      <c r="VHE96" s="169"/>
      <c r="VHF96" s="169"/>
      <c r="VHG96" s="169"/>
      <c r="VHH96" s="169"/>
      <c r="VHI96" s="169"/>
      <c r="VHJ96" s="169"/>
      <c r="VHK96" s="169"/>
      <c r="VHL96" s="169"/>
      <c r="VHM96" s="169"/>
      <c r="VHN96" s="169"/>
      <c r="VHO96" s="169"/>
      <c r="VHP96" s="169"/>
      <c r="VHQ96" s="169"/>
      <c r="VHR96" s="169"/>
      <c r="VHS96" s="169"/>
      <c r="VHT96" s="169"/>
      <c r="VHU96" s="169"/>
      <c r="VHV96" s="169"/>
      <c r="VHW96" s="169"/>
      <c r="VHX96" s="169"/>
      <c r="VHY96" s="169"/>
      <c r="VHZ96" s="169"/>
      <c r="VIA96" s="169"/>
      <c r="VIB96" s="169"/>
      <c r="VIC96" s="169"/>
      <c r="VID96" s="169"/>
      <c r="VIE96" s="169"/>
      <c r="VIF96" s="169"/>
      <c r="VIG96" s="169"/>
      <c r="VIH96" s="169"/>
      <c r="VII96" s="169"/>
      <c r="VIJ96" s="169"/>
      <c r="VIK96" s="169"/>
      <c r="VIL96" s="169"/>
      <c r="VIM96" s="169"/>
      <c r="VIN96" s="169"/>
      <c r="VIO96" s="169"/>
      <c r="VIP96" s="169"/>
      <c r="VIQ96" s="169"/>
      <c r="VIR96" s="169"/>
      <c r="VIS96" s="169"/>
      <c r="VIT96" s="169"/>
      <c r="VIU96" s="169"/>
      <c r="VIV96" s="169"/>
      <c r="VIW96" s="169"/>
      <c r="VIX96" s="169"/>
      <c r="VIY96" s="169"/>
      <c r="VIZ96" s="169"/>
      <c r="VJA96" s="169"/>
      <c r="VJB96" s="169"/>
      <c r="VJC96" s="169"/>
      <c r="VJD96" s="169"/>
      <c r="VJE96" s="169"/>
      <c r="VJF96" s="169"/>
      <c r="VJG96" s="169"/>
      <c r="VJH96" s="169"/>
      <c r="VJI96" s="169"/>
      <c r="VJJ96" s="169"/>
      <c r="VJK96" s="169"/>
      <c r="VJL96" s="169"/>
      <c r="VJM96" s="169"/>
      <c r="VJN96" s="169"/>
      <c r="VJO96" s="169"/>
      <c r="VJP96" s="169"/>
      <c r="VJQ96" s="169"/>
      <c r="VJR96" s="169"/>
      <c r="VJS96" s="169"/>
      <c r="VJT96" s="169"/>
      <c r="VJU96" s="169"/>
      <c r="VJV96" s="169"/>
      <c r="VJW96" s="169"/>
      <c r="VJX96" s="169"/>
      <c r="VJY96" s="169"/>
      <c r="VJZ96" s="169"/>
      <c r="VKA96" s="169"/>
      <c r="VKB96" s="169"/>
      <c r="VKC96" s="169"/>
      <c r="VKD96" s="169"/>
      <c r="VKE96" s="169"/>
      <c r="VKF96" s="169"/>
      <c r="VKG96" s="169"/>
      <c r="VKH96" s="169"/>
      <c r="VKI96" s="169"/>
      <c r="VKJ96" s="169"/>
      <c r="VKK96" s="169"/>
      <c r="VKL96" s="169"/>
      <c r="VKM96" s="169"/>
      <c r="VKN96" s="169"/>
      <c r="VKO96" s="169"/>
      <c r="VKP96" s="169"/>
      <c r="VKQ96" s="169"/>
      <c r="VKR96" s="169"/>
      <c r="VKS96" s="169"/>
      <c r="VKT96" s="169"/>
      <c r="VKU96" s="169"/>
      <c r="VKV96" s="169"/>
      <c r="VKW96" s="169"/>
      <c r="VKX96" s="169"/>
      <c r="VKY96" s="169"/>
      <c r="VKZ96" s="169"/>
      <c r="VLA96" s="169"/>
      <c r="VLB96" s="169"/>
      <c r="VLC96" s="169"/>
      <c r="VLD96" s="169"/>
      <c r="VLE96" s="169"/>
      <c r="VLF96" s="169"/>
      <c r="VLG96" s="169"/>
      <c r="VLH96" s="169"/>
      <c r="VLI96" s="169"/>
      <c r="VLJ96" s="169"/>
      <c r="VLK96" s="169"/>
      <c r="VLL96" s="169"/>
      <c r="VLM96" s="169"/>
      <c r="VLN96" s="169"/>
      <c r="VLO96" s="169"/>
      <c r="VLP96" s="169"/>
      <c r="VLQ96" s="169"/>
      <c r="VLR96" s="169"/>
      <c r="VLS96" s="169"/>
      <c r="VLT96" s="169"/>
      <c r="VLU96" s="169"/>
      <c r="VLV96" s="169"/>
      <c r="VLW96" s="169"/>
      <c r="VLX96" s="169"/>
      <c r="VLY96" s="169"/>
      <c r="VLZ96" s="169"/>
      <c r="VMA96" s="169"/>
      <c r="VMB96" s="169"/>
      <c r="VMC96" s="169"/>
      <c r="VMD96" s="169"/>
      <c r="VME96" s="169"/>
      <c r="VMF96" s="169"/>
      <c r="VMG96" s="169"/>
      <c r="VMH96" s="169"/>
      <c r="VMI96" s="169"/>
      <c r="VMJ96" s="169"/>
      <c r="VMK96" s="169"/>
      <c r="VML96" s="169"/>
      <c r="VMM96" s="169"/>
      <c r="VMN96" s="169"/>
      <c r="VMO96" s="169"/>
      <c r="VMP96" s="169"/>
      <c r="VMQ96" s="169"/>
      <c r="VMR96" s="169"/>
      <c r="VMS96" s="169"/>
      <c r="VMT96" s="169"/>
      <c r="VMU96" s="169"/>
      <c r="VMV96" s="169"/>
      <c r="VMW96" s="169"/>
      <c r="VMX96" s="169"/>
      <c r="VMY96" s="169"/>
      <c r="VMZ96" s="169"/>
      <c r="VNA96" s="169"/>
      <c r="VNB96" s="169"/>
      <c r="VNC96" s="169"/>
      <c r="VND96" s="169"/>
      <c r="VNE96" s="169"/>
      <c r="VNF96" s="169"/>
      <c r="VNG96" s="169"/>
      <c r="VNH96" s="169"/>
      <c r="VNI96" s="169"/>
      <c r="VNJ96" s="169"/>
      <c r="VNK96" s="169"/>
      <c r="VNL96" s="169"/>
      <c r="VNM96" s="169"/>
      <c r="VNN96" s="169"/>
      <c r="VNO96" s="169"/>
      <c r="VNP96" s="169"/>
      <c r="VNQ96" s="169"/>
      <c r="VNR96" s="169"/>
      <c r="VNS96" s="169"/>
      <c r="VNT96" s="169"/>
      <c r="VNU96" s="169"/>
      <c r="VNV96" s="169"/>
      <c r="VNW96" s="169"/>
      <c r="VNX96" s="169"/>
      <c r="VNY96" s="169"/>
      <c r="VNZ96" s="169"/>
      <c r="VOA96" s="169"/>
      <c r="VOB96" s="169"/>
      <c r="VOC96" s="169"/>
      <c r="VOD96" s="169"/>
      <c r="VOE96" s="169"/>
      <c r="VOF96" s="169"/>
      <c r="VOG96" s="169"/>
      <c r="VOH96" s="169"/>
      <c r="VOI96" s="169"/>
      <c r="VOJ96" s="169"/>
      <c r="VOK96" s="169"/>
      <c r="VOL96" s="169"/>
      <c r="VOM96" s="169"/>
      <c r="VON96" s="169"/>
      <c r="VOO96" s="169"/>
      <c r="VOP96" s="169"/>
      <c r="VOQ96" s="169"/>
      <c r="VOR96" s="169"/>
      <c r="VOS96" s="169"/>
      <c r="VOT96" s="169"/>
      <c r="VOU96" s="169"/>
      <c r="VOV96" s="169"/>
      <c r="VOW96" s="169"/>
      <c r="VOX96" s="169"/>
      <c r="VOY96" s="169"/>
      <c r="VOZ96" s="169"/>
      <c r="VPA96" s="169"/>
      <c r="VPB96" s="169"/>
      <c r="VPC96" s="169"/>
      <c r="VPD96" s="169"/>
      <c r="VPE96" s="169"/>
      <c r="VPF96" s="169"/>
      <c r="VPG96" s="169"/>
      <c r="VPH96" s="169"/>
      <c r="VPI96" s="169"/>
      <c r="VPJ96" s="169"/>
      <c r="VPK96" s="169"/>
      <c r="VPL96" s="169"/>
      <c r="VPM96" s="169"/>
      <c r="VPN96" s="169"/>
      <c r="VPO96" s="169"/>
      <c r="VPP96" s="169"/>
      <c r="VPQ96" s="169"/>
      <c r="VPR96" s="169"/>
      <c r="VPS96" s="169"/>
      <c r="VPT96" s="169"/>
      <c r="VPU96" s="169"/>
      <c r="VPV96" s="169"/>
      <c r="VPW96" s="169"/>
      <c r="VPX96" s="169"/>
      <c r="VPY96" s="169"/>
      <c r="VPZ96" s="169"/>
      <c r="VQA96" s="169"/>
      <c r="VQB96" s="169"/>
      <c r="VQC96" s="169"/>
      <c r="VQD96" s="169"/>
      <c r="VQE96" s="169"/>
      <c r="VQF96" s="169"/>
      <c r="VQG96" s="169"/>
      <c r="VQH96" s="169"/>
      <c r="VQI96" s="169"/>
      <c r="VQJ96" s="169"/>
      <c r="VQK96" s="169"/>
      <c r="VQL96" s="169"/>
      <c r="VQM96" s="169"/>
      <c r="VQN96" s="169"/>
      <c r="VQO96" s="169"/>
      <c r="VQP96" s="169"/>
      <c r="VQQ96" s="169"/>
      <c r="VQR96" s="169"/>
      <c r="VQS96" s="169"/>
      <c r="VQT96" s="169"/>
      <c r="VQU96" s="169"/>
      <c r="VQV96" s="169"/>
      <c r="VQW96" s="169"/>
      <c r="VQX96" s="169"/>
      <c r="VQY96" s="169"/>
      <c r="VQZ96" s="169"/>
      <c r="VRA96" s="169"/>
      <c r="VRB96" s="169"/>
      <c r="VRC96" s="169"/>
      <c r="VRD96" s="169"/>
      <c r="VRE96" s="169"/>
      <c r="VRF96" s="169"/>
      <c r="VRG96" s="169"/>
      <c r="VRH96" s="169"/>
      <c r="VRI96" s="169"/>
      <c r="VRJ96" s="169"/>
      <c r="VRK96" s="169"/>
      <c r="VRL96" s="169"/>
      <c r="VRM96" s="169"/>
      <c r="VRN96" s="169"/>
      <c r="VRO96" s="169"/>
      <c r="VRP96" s="169"/>
      <c r="VRQ96" s="169"/>
      <c r="VRR96" s="169"/>
      <c r="VRS96" s="169"/>
      <c r="VRT96" s="169"/>
      <c r="VRU96" s="169"/>
      <c r="VRV96" s="169"/>
      <c r="VRW96" s="169"/>
      <c r="VRX96" s="169"/>
      <c r="VRY96" s="169"/>
      <c r="VRZ96" s="169"/>
      <c r="VSA96" s="169"/>
      <c r="VSB96" s="169"/>
      <c r="VSC96" s="169"/>
      <c r="VSD96" s="169"/>
      <c r="VSE96" s="169"/>
      <c r="VSF96" s="169"/>
      <c r="VSG96" s="169"/>
      <c r="VSH96" s="169"/>
      <c r="VSI96" s="169"/>
      <c r="VSJ96" s="169"/>
      <c r="VSK96" s="169"/>
      <c r="VSL96" s="169"/>
      <c r="VSM96" s="169"/>
      <c r="VSN96" s="169"/>
      <c r="VSO96" s="169"/>
      <c r="VSP96" s="169"/>
      <c r="VSQ96" s="169"/>
      <c r="VSR96" s="169"/>
      <c r="VSS96" s="169"/>
      <c r="VST96" s="169"/>
      <c r="VSU96" s="169"/>
      <c r="VSV96" s="169"/>
      <c r="VSW96" s="169"/>
      <c r="VSX96" s="169"/>
      <c r="VSY96" s="169"/>
      <c r="VSZ96" s="169"/>
      <c r="VTA96" s="169"/>
      <c r="VTB96" s="169"/>
      <c r="VTC96" s="169"/>
      <c r="VTD96" s="169"/>
      <c r="VTE96" s="169"/>
      <c r="VTF96" s="169"/>
      <c r="VTG96" s="169"/>
      <c r="VTH96" s="169"/>
      <c r="VTI96" s="169"/>
      <c r="VTJ96" s="169"/>
      <c r="VTK96" s="169"/>
      <c r="VTL96" s="169"/>
      <c r="VTM96" s="169"/>
      <c r="VTN96" s="169"/>
      <c r="VTO96" s="169"/>
      <c r="VTP96" s="169"/>
      <c r="VTQ96" s="169"/>
      <c r="VTR96" s="169"/>
      <c r="VTS96" s="169"/>
      <c r="VTT96" s="169"/>
      <c r="VTU96" s="169"/>
      <c r="VTV96" s="169"/>
      <c r="VTW96" s="169"/>
      <c r="VTX96" s="169"/>
      <c r="VTY96" s="169"/>
      <c r="VTZ96" s="169"/>
      <c r="VUA96" s="169"/>
      <c r="VUB96" s="169"/>
      <c r="VUC96" s="169"/>
      <c r="VUD96" s="169"/>
      <c r="VUE96" s="169"/>
      <c r="VUF96" s="169"/>
      <c r="VUG96" s="169"/>
      <c r="VUH96" s="169"/>
      <c r="VUI96" s="169"/>
      <c r="VUJ96" s="169"/>
      <c r="VUK96" s="169"/>
      <c r="VUL96" s="169"/>
      <c r="VUM96" s="169"/>
      <c r="VUN96" s="169"/>
      <c r="VUO96" s="169"/>
      <c r="VUP96" s="169"/>
      <c r="VUQ96" s="169"/>
      <c r="VUR96" s="169"/>
      <c r="VUS96" s="169"/>
      <c r="VUT96" s="169"/>
      <c r="VUU96" s="169"/>
      <c r="VUV96" s="169"/>
      <c r="VUW96" s="169"/>
      <c r="VUX96" s="169"/>
      <c r="VUY96" s="169"/>
      <c r="VUZ96" s="169"/>
      <c r="VVA96" s="169"/>
      <c r="VVB96" s="169"/>
      <c r="VVC96" s="169"/>
      <c r="VVD96" s="169"/>
      <c r="VVE96" s="169"/>
      <c r="VVF96" s="169"/>
      <c r="VVG96" s="169"/>
      <c r="VVH96" s="169"/>
      <c r="VVI96" s="169"/>
      <c r="VVJ96" s="169"/>
      <c r="VVK96" s="169"/>
      <c r="VVL96" s="169"/>
      <c r="VVM96" s="169"/>
      <c r="VVN96" s="169"/>
      <c r="VVO96" s="169"/>
      <c r="VVP96" s="169"/>
      <c r="VVQ96" s="169"/>
      <c r="VVR96" s="169"/>
      <c r="VVS96" s="169"/>
      <c r="VVT96" s="169"/>
      <c r="VVU96" s="169"/>
      <c r="VVV96" s="169"/>
      <c r="VVW96" s="169"/>
      <c r="VVX96" s="169"/>
      <c r="VVY96" s="169"/>
      <c r="VVZ96" s="169"/>
      <c r="VWA96" s="169"/>
      <c r="VWB96" s="169"/>
      <c r="VWC96" s="169"/>
      <c r="VWD96" s="169"/>
      <c r="VWE96" s="169"/>
      <c r="VWF96" s="169"/>
      <c r="VWG96" s="169"/>
      <c r="VWH96" s="169"/>
      <c r="VWI96" s="169"/>
      <c r="VWJ96" s="169"/>
      <c r="VWK96" s="169"/>
      <c r="VWL96" s="169"/>
      <c r="VWM96" s="169"/>
      <c r="VWN96" s="169"/>
      <c r="VWO96" s="169"/>
      <c r="VWP96" s="169"/>
      <c r="VWQ96" s="169"/>
      <c r="VWR96" s="169"/>
      <c r="VWS96" s="169"/>
      <c r="VWT96" s="169"/>
      <c r="VWU96" s="169"/>
      <c r="VWV96" s="169"/>
      <c r="VWW96" s="169"/>
      <c r="VWX96" s="169"/>
      <c r="VWY96" s="169"/>
      <c r="VWZ96" s="169"/>
      <c r="VXA96" s="169"/>
      <c r="VXB96" s="169"/>
      <c r="VXC96" s="169"/>
      <c r="VXD96" s="169"/>
      <c r="VXE96" s="169"/>
      <c r="VXF96" s="169"/>
      <c r="VXG96" s="169"/>
      <c r="VXH96" s="169"/>
      <c r="VXI96" s="169"/>
      <c r="VXJ96" s="169"/>
      <c r="VXK96" s="169"/>
      <c r="VXL96" s="169"/>
      <c r="VXM96" s="169"/>
      <c r="VXN96" s="169"/>
      <c r="VXO96" s="169"/>
      <c r="VXP96" s="169"/>
      <c r="VXQ96" s="169"/>
      <c r="VXR96" s="169"/>
      <c r="VXS96" s="169"/>
      <c r="VXT96" s="169"/>
      <c r="VXU96" s="169"/>
      <c r="VXV96" s="169"/>
      <c r="VXW96" s="169"/>
      <c r="VXX96" s="169"/>
      <c r="VXY96" s="169"/>
      <c r="VXZ96" s="169"/>
      <c r="VYA96" s="169"/>
      <c r="VYB96" s="169"/>
      <c r="VYC96" s="169"/>
      <c r="VYD96" s="169"/>
      <c r="VYE96" s="169"/>
      <c r="VYF96" s="169"/>
      <c r="VYG96" s="169"/>
      <c r="VYH96" s="169"/>
      <c r="VYI96" s="169"/>
      <c r="VYJ96" s="169"/>
      <c r="VYK96" s="169"/>
      <c r="VYL96" s="169"/>
      <c r="VYM96" s="169"/>
      <c r="VYN96" s="169"/>
      <c r="VYO96" s="169"/>
      <c r="VYP96" s="169"/>
      <c r="VYQ96" s="169"/>
      <c r="VYR96" s="169"/>
      <c r="VYS96" s="169"/>
      <c r="VYT96" s="169"/>
      <c r="VYU96" s="169"/>
      <c r="VYV96" s="169"/>
      <c r="VYW96" s="169"/>
      <c r="VYX96" s="169"/>
      <c r="VYY96" s="169"/>
      <c r="VYZ96" s="169"/>
      <c r="VZA96" s="169"/>
      <c r="VZB96" s="169"/>
      <c r="VZC96" s="169"/>
      <c r="VZD96" s="169"/>
      <c r="VZE96" s="169"/>
      <c r="VZF96" s="169"/>
      <c r="VZG96" s="169"/>
      <c r="VZH96" s="169"/>
      <c r="VZI96" s="169"/>
      <c r="VZJ96" s="169"/>
      <c r="VZK96" s="169"/>
      <c r="VZL96" s="169"/>
      <c r="VZM96" s="169"/>
      <c r="VZN96" s="169"/>
      <c r="VZO96" s="169"/>
      <c r="VZP96" s="169"/>
      <c r="VZQ96" s="169"/>
      <c r="VZR96" s="169"/>
      <c r="VZS96" s="169"/>
      <c r="VZT96" s="169"/>
      <c r="VZU96" s="169"/>
      <c r="VZV96" s="169"/>
      <c r="VZW96" s="169"/>
      <c r="VZX96" s="169"/>
      <c r="VZY96" s="169"/>
      <c r="VZZ96" s="169"/>
      <c r="WAA96" s="169"/>
      <c r="WAB96" s="169"/>
      <c r="WAC96" s="169"/>
      <c r="WAD96" s="169"/>
      <c r="WAE96" s="169"/>
      <c r="WAF96" s="169"/>
      <c r="WAG96" s="169"/>
      <c r="WAH96" s="169"/>
      <c r="WAI96" s="169"/>
      <c r="WAJ96" s="169"/>
      <c r="WAK96" s="169"/>
      <c r="WAL96" s="169"/>
      <c r="WAM96" s="169"/>
      <c r="WAN96" s="169"/>
      <c r="WAO96" s="169"/>
      <c r="WAP96" s="169"/>
      <c r="WAQ96" s="169"/>
      <c r="WAR96" s="169"/>
      <c r="WAS96" s="169"/>
      <c r="WAT96" s="169"/>
      <c r="WAU96" s="169"/>
      <c r="WAV96" s="169"/>
      <c r="WAW96" s="169"/>
      <c r="WAX96" s="169"/>
      <c r="WAY96" s="169"/>
      <c r="WAZ96" s="169"/>
      <c r="WBA96" s="169"/>
      <c r="WBB96" s="169"/>
      <c r="WBC96" s="169"/>
      <c r="WBD96" s="169"/>
      <c r="WBE96" s="169"/>
      <c r="WBF96" s="169"/>
      <c r="WBG96" s="169"/>
      <c r="WBH96" s="169"/>
      <c r="WBI96" s="169"/>
      <c r="WBJ96" s="169"/>
      <c r="WBK96" s="169"/>
      <c r="WBL96" s="169"/>
      <c r="WBM96" s="169"/>
      <c r="WBN96" s="169"/>
      <c r="WBO96" s="169"/>
      <c r="WBP96" s="169"/>
      <c r="WBQ96" s="169"/>
      <c r="WBR96" s="169"/>
      <c r="WBS96" s="169"/>
      <c r="WBT96" s="169"/>
      <c r="WBU96" s="169"/>
      <c r="WBV96" s="169"/>
      <c r="WBW96" s="169"/>
      <c r="WBX96" s="169"/>
      <c r="WBY96" s="169"/>
      <c r="WBZ96" s="169"/>
      <c r="WCA96" s="169"/>
      <c r="WCB96" s="169"/>
      <c r="WCC96" s="169"/>
      <c r="WCD96" s="169"/>
      <c r="WCE96" s="169"/>
      <c r="WCF96" s="169"/>
      <c r="WCG96" s="169"/>
      <c r="WCH96" s="169"/>
      <c r="WCI96" s="169"/>
      <c r="WCJ96" s="169"/>
      <c r="WCK96" s="169"/>
      <c r="WCL96" s="169"/>
      <c r="WCM96" s="169"/>
      <c r="WCN96" s="169"/>
      <c r="WCO96" s="169"/>
      <c r="WCP96" s="169"/>
      <c r="WCQ96" s="169"/>
      <c r="WCR96" s="169"/>
      <c r="WCS96" s="169"/>
      <c r="WCT96" s="169"/>
      <c r="WCU96" s="169"/>
      <c r="WCV96" s="169"/>
      <c r="WCW96" s="169"/>
      <c r="WCX96" s="169"/>
      <c r="WCY96" s="169"/>
      <c r="WCZ96" s="169"/>
      <c r="WDA96" s="169"/>
      <c r="WDB96" s="169"/>
      <c r="WDC96" s="169"/>
      <c r="WDD96" s="169"/>
      <c r="WDE96" s="169"/>
      <c r="WDF96" s="169"/>
      <c r="WDG96" s="169"/>
      <c r="WDH96" s="169"/>
      <c r="WDI96" s="169"/>
      <c r="WDJ96" s="169"/>
      <c r="WDK96" s="169"/>
      <c r="WDL96" s="169"/>
      <c r="WDM96" s="169"/>
      <c r="WDN96" s="169"/>
      <c r="WDO96" s="169"/>
      <c r="WDP96" s="169"/>
      <c r="WDQ96" s="169"/>
      <c r="WDR96" s="169"/>
      <c r="WDS96" s="169"/>
      <c r="WDT96" s="169"/>
      <c r="WDU96" s="169"/>
      <c r="WDV96" s="169"/>
      <c r="WDW96" s="169"/>
      <c r="WDX96" s="169"/>
      <c r="WDY96" s="169"/>
      <c r="WDZ96" s="169"/>
      <c r="WEA96" s="169"/>
      <c r="WEB96" s="169"/>
      <c r="WEC96" s="169"/>
      <c r="WED96" s="169"/>
      <c r="WEE96" s="169"/>
      <c r="WEF96" s="169"/>
      <c r="WEG96" s="169"/>
      <c r="WEH96" s="169"/>
      <c r="WEI96" s="169"/>
      <c r="WEJ96" s="169"/>
      <c r="WEK96" s="169"/>
      <c r="WEL96" s="169"/>
      <c r="WEM96" s="169"/>
      <c r="WEN96" s="169"/>
      <c r="WEO96" s="169"/>
      <c r="WEP96" s="169"/>
      <c r="WEQ96" s="169"/>
      <c r="WER96" s="169"/>
      <c r="WES96" s="169"/>
      <c r="WET96" s="169"/>
      <c r="WEU96" s="169"/>
      <c r="WEV96" s="169"/>
      <c r="WEW96" s="169"/>
      <c r="WEX96" s="169"/>
      <c r="WEY96" s="169"/>
      <c r="WEZ96" s="169"/>
      <c r="WFA96" s="169"/>
      <c r="WFB96" s="169"/>
      <c r="WFC96" s="169"/>
      <c r="WFD96" s="169"/>
      <c r="WFE96" s="169"/>
      <c r="WFF96" s="169"/>
      <c r="WFG96" s="169"/>
      <c r="WFH96" s="169"/>
      <c r="WFI96" s="169"/>
      <c r="WFJ96" s="169"/>
      <c r="WFK96" s="169"/>
      <c r="WFL96" s="169"/>
      <c r="WFM96" s="169"/>
      <c r="WFN96" s="169"/>
      <c r="WFO96" s="169"/>
      <c r="WFP96" s="169"/>
      <c r="WFQ96" s="169"/>
      <c r="WFR96" s="169"/>
      <c r="WFS96" s="169"/>
      <c r="WFT96" s="169"/>
      <c r="WFU96" s="169"/>
      <c r="WFV96" s="169"/>
      <c r="WFW96" s="169"/>
      <c r="WFX96" s="169"/>
      <c r="WFY96" s="169"/>
      <c r="WFZ96" s="169"/>
      <c r="WGA96" s="169"/>
      <c r="WGB96" s="169"/>
      <c r="WGC96" s="169"/>
      <c r="WGD96" s="169"/>
      <c r="WGE96" s="169"/>
      <c r="WGF96" s="169"/>
      <c r="WGG96" s="169"/>
      <c r="WGH96" s="169"/>
      <c r="WGI96" s="169"/>
      <c r="WGJ96" s="169"/>
      <c r="WGK96" s="169"/>
      <c r="WGL96" s="169"/>
      <c r="WGM96" s="169"/>
      <c r="WGN96" s="169"/>
      <c r="WGO96" s="169"/>
      <c r="WGP96" s="169"/>
      <c r="WGQ96" s="169"/>
      <c r="WGR96" s="169"/>
      <c r="WGS96" s="169"/>
      <c r="WGT96" s="169"/>
      <c r="WGU96" s="169"/>
      <c r="WGV96" s="169"/>
      <c r="WGW96" s="169"/>
      <c r="WGX96" s="169"/>
      <c r="WGY96" s="169"/>
      <c r="WGZ96" s="169"/>
      <c r="WHA96" s="169"/>
      <c r="WHB96" s="169"/>
      <c r="WHC96" s="169"/>
      <c r="WHD96" s="169"/>
      <c r="WHE96" s="169"/>
      <c r="WHF96" s="169"/>
      <c r="WHG96" s="169"/>
      <c r="WHH96" s="169"/>
      <c r="WHI96" s="169"/>
      <c r="WHJ96" s="169"/>
      <c r="WHK96" s="169"/>
      <c r="WHL96" s="169"/>
      <c r="WHM96" s="169"/>
      <c r="WHN96" s="169"/>
      <c r="WHO96" s="169"/>
      <c r="WHP96" s="169"/>
      <c r="WHQ96" s="169"/>
      <c r="WHR96" s="169"/>
      <c r="WHS96" s="169"/>
      <c r="WHT96" s="169"/>
      <c r="WHU96" s="169"/>
      <c r="WHV96" s="169"/>
      <c r="WHW96" s="169"/>
      <c r="WHX96" s="169"/>
      <c r="WHY96" s="169"/>
      <c r="WHZ96" s="169"/>
      <c r="WIA96" s="169"/>
      <c r="WIB96" s="169"/>
      <c r="WIC96" s="169"/>
      <c r="WID96" s="169"/>
      <c r="WIE96" s="169"/>
      <c r="WIF96" s="169"/>
      <c r="WIG96" s="169"/>
      <c r="WIH96" s="169"/>
      <c r="WII96" s="169"/>
      <c r="WIJ96" s="169"/>
      <c r="WIK96" s="169"/>
      <c r="WIL96" s="169"/>
      <c r="WIM96" s="169"/>
      <c r="WIN96" s="169"/>
      <c r="WIO96" s="169"/>
      <c r="WIP96" s="169"/>
      <c r="WIQ96" s="169"/>
      <c r="WIR96" s="169"/>
      <c r="WIS96" s="169"/>
      <c r="WIT96" s="169"/>
      <c r="WIU96" s="169"/>
      <c r="WIV96" s="169"/>
      <c r="WIW96" s="169"/>
      <c r="WIX96" s="169"/>
      <c r="WIY96" s="169"/>
      <c r="WIZ96" s="169"/>
      <c r="WJA96" s="169"/>
      <c r="WJB96" s="169"/>
      <c r="WJC96" s="169"/>
      <c r="WJD96" s="169"/>
      <c r="WJE96" s="169"/>
      <c r="WJF96" s="169"/>
      <c r="WJG96" s="169"/>
      <c r="WJH96" s="169"/>
      <c r="WJI96" s="169"/>
      <c r="WJJ96" s="169"/>
      <c r="WJK96" s="169"/>
      <c r="WJL96" s="169"/>
      <c r="WJM96" s="169"/>
      <c r="WJN96" s="169"/>
      <c r="WJO96" s="169"/>
      <c r="WJP96" s="169"/>
      <c r="WJQ96" s="169"/>
      <c r="WJR96" s="169"/>
      <c r="WJS96" s="169"/>
      <c r="WJT96" s="169"/>
      <c r="WJU96" s="169"/>
      <c r="WJV96" s="169"/>
      <c r="WJW96" s="169"/>
      <c r="WJX96" s="169"/>
      <c r="WJY96" s="169"/>
      <c r="WJZ96" s="169"/>
      <c r="WKA96" s="169"/>
      <c r="WKB96" s="169"/>
      <c r="WKC96" s="169"/>
      <c r="WKD96" s="169"/>
      <c r="WKE96" s="169"/>
      <c r="WKF96" s="169"/>
      <c r="WKG96" s="169"/>
      <c r="WKH96" s="169"/>
      <c r="WKI96" s="169"/>
      <c r="WKJ96" s="169"/>
      <c r="WKK96" s="169"/>
      <c r="WKL96" s="169"/>
      <c r="WKM96" s="169"/>
      <c r="WKN96" s="169"/>
      <c r="WKO96" s="169"/>
      <c r="WKP96" s="169"/>
      <c r="WKQ96" s="169"/>
      <c r="WKR96" s="169"/>
      <c r="WKS96" s="169"/>
      <c r="WKT96" s="169"/>
      <c r="WKU96" s="169"/>
      <c r="WKV96" s="169"/>
      <c r="WKW96" s="169"/>
      <c r="WKX96" s="169"/>
      <c r="WKY96" s="169"/>
      <c r="WKZ96" s="169"/>
      <c r="WLA96" s="169"/>
      <c r="WLB96" s="169"/>
      <c r="WLC96" s="169"/>
      <c r="WLD96" s="169"/>
      <c r="WLE96" s="169"/>
      <c r="WLF96" s="169"/>
      <c r="WLG96" s="169"/>
      <c r="WLH96" s="169"/>
      <c r="WLI96" s="169"/>
      <c r="WLJ96" s="169"/>
      <c r="WLK96" s="169"/>
      <c r="WLL96" s="169"/>
      <c r="WLM96" s="169"/>
      <c r="WLN96" s="169"/>
      <c r="WLO96" s="169"/>
      <c r="WLP96" s="169"/>
      <c r="WLQ96" s="169"/>
      <c r="WLR96" s="169"/>
      <c r="WLS96" s="169"/>
      <c r="WLT96" s="169"/>
      <c r="WLU96" s="169"/>
      <c r="WLV96" s="169"/>
      <c r="WLW96" s="169"/>
      <c r="WLX96" s="169"/>
      <c r="WLY96" s="169"/>
      <c r="WLZ96" s="169"/>
      <c r="WMA96" s="169"/>
      <c r="WMB96" s="169"/>
      <c r="WMC96" s="169"/>
      <c r="WMD96" s="169"/>
      <c r="WME96" s="169"/>
      <c r="WMF96" s="169"/>
      <c r="WMG96" s="169"/>
      <c r="WMH96" s="169"/>
      <c r="WMI96" s="169"/>
      <c r="WMJ96" s="169"/>
      <c r="WMK96" s="169"/>
      <c r="WML96" s="169"/>
      <c r="WMM96" s="169"/>
      <c r="WMN96" s="169"/>
      <c r="WMO96" s="169"/>
      <c r="WMP96" s="169"/>
      <c r="WMQ96" s="169"/>
      <c r="WMR96" s="169"/>
      <c r="WMS96" s="169"/>
      <c r="WMT96" s="169"/>
      <c r="WMU96" s="169"/>
      <c r="WMV96" s="169"/>
      <c r="WMW96" s="169"/>
      <c r="WMX96" s="169"/>
      <c r="WMY96" s="169"/>
      <c r="WMZ96" s="169"/>
      <c r="WNA96" s="169"/>
      <c r="WNB96" s="169"/>
      <c r="WNC96" s="169"/>
      <c r="WND96" s="169"/>
      <c r="WNE96" s="169"/>
      <c r="WNF96" s="169"/>
      <c r="WNG96" s="169"/>
      <c r="WNH96" s="169"/>
      <c r="WNI96" s="169"/>
      <c r="WNJ96" s="169"/>
      <c r="WNK96" s="169"/>
      <c r="WNL96" s="169"/>
      <c r="WNM96" s="169"/>
      <c r="WNN96" s="169"/>
      <c r="WNO96" s="169"/>
      <c r="WNP96" s="169"/>
      <c r="WNQ96" s="169"/>
      <c r="WNR96" s="169"/>
      <c r="WNS96" s="169"/>
      <c r="WNT96" s="169"/>
      <c r="WNU96" s="169"/>
      <c r="WNV96" s="169"/>
      <c r="WNW96" s="169"/>
      <c r="WNX96" s="169"/>
      <c r="WNY96" s="169"/>
      <c r="WNZ96" s="169"/>
      <c r="WOA96" s="169"/>
      <c r="WOB96" s="169"/>
      <c r="WOC96" s="169"/>
      <c r="WOD96" s="169"/>
      <c r="WOE96" s="169"/>
      <c r="WOF96" s="169"/>
      <c r="WOG96" s="169"/>
      <c r="WOH96" s="169"/>
      <c r="WOI96" s="169"/>
      <c r="WOJ96" s="169"/>
      <c r="WOK96" s="169"/>
      <c r="WOL96" s="169"/>
      <c r="WOM96" s="169"/>
      <c r="WON96" s="169"/>
      <c r="WOO96" s="169"/>
      <c r="WOP96" s="169"/>
      <c r="WOQ96" s="169"/>
      <c r="WOR96" s="169"/>
      <c r="WOS96" s="169"/>
      <c r="WOT96" s="169"/>
      <c r="WOU96" s="169"/>
      <c r="WOV96" s="169"/>
      <c r="WOW96" s="169"/>
      <c r="WOX96" s="169"/>
      <c r="WOY96" s="169"/>
      <c r="WOZ96" s="169"/>
      <c r="WPA96" s="169"/>
      <c r="WPB96" s="169"/>
      <c r="WPC96" s="169"/>
      <c r="WPD96" s="169"/>
      <c r="WPE96" s="169"/>
      <c r="WPF96" s="169"/>
      <c r="WPG96" s="169"/>
      <c r="WPH96" s="169"/>
      <c r="WPI96" s="169"/>
      <c r="WPJ96" s="169"/>
      <c r="WPK96" s="169"/>
      <c r="WPL96" s="169"/>
      <c r="WPM96" s="169"/>
      <c r="WPN96" s="169"/>
      <c r="WPO96" s="169"/>
      <c r="WPP96" s="169"/>
      <c r="WPQ96" s="169"/>
      <c r="WPR96" s="169"/>
      <c r="WPS96" s="169"/>
      <c r="WPT96" s="169"/>
      <c r="WPU96" s="169"/>
      <c r="WPV96" s="169"/>
      <c r="WPW96" s="169"/>
      <c r="WPX96" s="169"/>
      <c r="WPY96" s="169"/>
      <c r="WPZ96" s="169"/>
      <c r="WQA96" s="169"/>
      <c r="WQB96" s="169"/>
      <c r="WQC96" s="169"/>
      <c r="WQD96" s="169"/>
      <c r="WQE96" s="169"/>
      <c r="WQF96" s="169"/>
      <c r="WQG96" s="169"/>
      <c r="WQH96" s="169"/>
      <c r="WQI96" s="169"/>
      <c r="WQJ96" s="169"/>
      <c r="WQK96" s="169"/>
      <c r="WQL96" s="169"/>
      <c r="WQM96" s="169"/>
      <c r="WQN96" s="169"/>
      <c r="WQO96" s="169"/>
      <c r="WQP96" s="169"/>
      <c r="WQQ96" s="169"/>
      <c r="WQR96" s="169"/>
      <c r="WQS96" s="169"/>
      <c r="WQT96" s="169"/>
      <c r="WQU96" s="169"/>
      <c r="WQV96" s="169"/>
      <c r="WQW96" s="169"/>
      <c r="WQX96" s="169"/>
      <c r="WQY96" s="169"/>
      <c r="WQZ96" s="169"/>
      <c r="WRA96" s="169"/>
      <c r="WRB96" s="169"/>
      <c r="WRC96" s="169"/>
      <c r="WRD96" s="169"/>
      <c r="WRE96" s="169"/>
      <c r="WRF96" s="169"/>
      <c r="WRG96" s="169"/>
      <c r="WRH96" s="169"/>
      <c r="WRI96" s="169"/>
      <c r="WRJ96" s="169"/>
      <c r="WRK96" s="169"/>
      <c r="WRL96" s="169"/>
      <c r="WRM96" s="169"/>
      <c r="WRN96" s="169"/>
      <c r="WRO96" s="169"/>
      <c r="WRP96" s="169"/>
      <c r="WRQ96" s="169"/>
      <c r="WRR96" s="169"/>
      <c r="WRS96" s="169"/>
      <c r="WRT96" s="169"/>
      <c r="WRU96" s="169"/>
      <c r="WRV96" s="169"/>
      <c r="WRW96" s="169"/>
      <c r="WRX96" s="169"/>
      <c r="WRY96" s="169"/>
      <c r="WRZ96" s="169"/>
      <c r="WSA96" s="169"/>
      <c r="WSB96" s="169"/>
      <c r="WSC96" s="169"/>
      <c r="WSD96" s="169"/>
      <c r="WSE96" s="169"/>
      <c r="WSF96" s="169"/>
      <c r="WSG96" s="169"/>
      <c r="WSH96" s="169"/>
      <c r="WSI96" s="169"/>
      <c r="WSJ96" s="169"/>
      <c r="WSK96" s="169"/>
      <c r="WSL96" s="169"/>
      <c r="WSM96" s="169"/>
      <c r="WSN96" s="169"/>
      <c r="WSO96" s="169"/>
      <c r="WSP96" s="169"/>
      <c r="WSQ96" s="169"/>
      <c r="WSR96" s="169"/>
      <c r="WSS96" s="169"/>
      <c r="WST96" s="169"/>
      <c r="WSU96" s="169"/>
      <c r="WSV96" s="169"/>
      <c r="WSW96" s="169"/>
      <c r="WSX96" s="169"/>
      <c r="WSY96" s="169"/>
      <c r="WSZ96" s="169"/>
      <c r="WTA96" s="169"/>
      <c r="WTB96" s="169"/>
      <c r="WTC96" s="169"/>
      <c r="WTD96" s="169"/>
      <c r="WTE96" s="169"/>
      <c r="WTF96" s="169"/>
      <c r="WTG96" s="169"/>
      <c r="WTH96" s="169"/>
      <c r="WTI96" s="169"/>
      <c r="WTJ96" s="169"/>
      <c r="WTK96" s="169"/>
      <c r="WTL96" s="169"/>
      <c r="WTM96" s="169"/>
      <c r="WTN96" s="169"/>
      <c r="WTO96" s="169"/>
      <c r="WTP96" s="169"/>
      <c r="WTQ96" s="169"/>
      <c r="WTR96" s="169"/>
      <c r="WTS96" s="169"/>
      <c r="WTT96" s="169"/>
      <c r="WTU96" s="169"/>
      <c r="WTV96" s="169"/>
      <c r="WTW96" s="169"/>
      <c r="WTX96" s="169"/>
      <c r="WTY96" s="169"/>
      <c r="WTZ96" s="169"/>
      <c r="WUA96" s="169"/>
      <c r="WUB96" s="169"/>
      <c r="WUC96" s="169"/>
      <c r="WUD96" s="169"/>
      <c r="WUE96" s="169"/>
      <c r="WUF96" s="169"/>
      <c r="WUG96" s="169"/>
      <c r="WUH96" s="169"/>
      <c r="WUI96" s="169"/>
      <c r="WUJ96" s="169"/>
      <c r="WUK96" s="169"/>
      <c r="WUL96" s="169"/>
      <c r="WUM96" s="169"/>
      <c r="WUN96" s="169"/>
      <c r="WUO96" s="169"/>
      <c r="WUP96" s="169"/>
      <c r="WUQ96" s="169"/>
      <c r="WUR96" s="169"/>
      <c r="WUS96" s="169"/>
      <c r="WUT96" s="169"/>
      <c r="WUU96" s="169"/>
      <c r="WUV96" s="169"/>
      <c r="WUW96" s="169"/>
      <c r="WUX96" s="169"/>
      <c r="WUY96" s="169"/>
      <c r="WUZ96" s="169"/>
      <c r="WVA96" s="169"/>
      <c r="WVB96" s="169"/>
      <c r="WVC96" s="169"/>
      <c r="WVD96" s="169"/>
      <c r="WVE96" s="169"/>
      <c r="WVF96" s="169"/>
      <c r="WVG96" s="169"/>
      <c r="WVH96" s="169"/>
      <c r="WVI96" s="169"/>
      <c r="WVJ96" s="169"/>
      <c r="WVK96" s="169"/>
      <c r="WVL96" s="169"/>
      <c r="WVM96" s="169"/>
      <c r="WVN96" s="169"/>
      <c r="WVO96" s="169"/>
      <c r="WVP96" s="169"/>
      <c r="WVQ96" s="169"/>
      <c r="WVR96" s="169"/>
      <c r="WVS96" s="169"/>
      <c r="WVT96" s="169"/>
      <c r="WVU96" s="169"/>
      <c r="WVV96" s="169"/>
      <c r="WVW96" s="169"/>
      <c r="WVX96" s="169"/>
      <c r="WVY96" s="169"/>
      <c r="WVZ96" s="169"/>
      <c r="WWA96" s="169"/>
      <c r="WWB96" s="169"/>
      <c r="WWC96" s="169"/>
      <c r="WWD96" s="169"/>
      <c r="WWE96" s="169"/>
      <c r="WWF96" s="169"/>
      <c r="WWG96" s="169"/>
      <c r="WWH96" s="169"/>
      <c r="WWI96" s="169"/>
      <c r="WWJ96" s="169"/>
      <c r="WWK96" s="169"/>
      <c r="WWL96" s="169"/>
      <c r="WWM96" s="169"/>
      <c r="WWN96" s="169"/>
      <c r="WWO96" s="169"/>
      <c r="WWP96" s="169"/>
      <c r="WWQ96" s="169"/>
      <c r="WWR96" s="169"/>
      <c r="WWS96" s="169"/>
      <c r="WWT96" s="169"/>
      <c r="WWU96" s="169"/>
      <c r="WWV96" s="169"/>
      <c r="WWW96" s="169"/>
      <c r="WWX96" s="169"/>
      <c r="WWY96" s="169"/>
      <c r="WWZ96" s="169"/>
      <c r="WXA96" s="169"/>
      <c r="WXB96" s="169"/>
      <c r="WXC96" s="169"/>
      <c r="WXD96" s="169"/>
      <c r="WXE96" s="169"/>
      <c r="WXF96" s="169"/>
      <c r="WXG96" s="169"/>
      <c r="WXH96" s="169"/>
      <c r="WXI96" s="169"/>
      <c r="WXJ96" s="169"/>
      <c r="WXK96" s="169"/>
      <c r="WXL96" s="169"/>
      <c r="WXM96" s="169"/>
      <c r="WXN96" s="169"/>
      <c r="WXO96" s="169"/>
      <c r="WXP96" s="169"/>
      <c r="WXQ96" s="169"/>
      <c r="WXR96" s="169"/>
      <c r="WXS96" s="169"/>
      <c r="WXT96" s="169"/>
      <c r="WXU96" s="169"/>
      <c r="WXV96" s="169"/>
      <c r="WXW96" s="169"/>
      <c r="WXX96" s="169"/>
      <c r="WXY96" s="169"/>
      <c r="WXZ96" s="169"/>
      <c r="WYA96" s="169"/>
      <c r="WYB96" s="169"/>
      <c r="WYC96" s="169"/>
      <c r="WYD96" s="169"/>
      <c r="WYE96" s="169"/>
      <c r="WYF96" s="169"/>
      <c r="WYG96" s="169"/>
      <c r="WYH96" s="169"/>
      <c r="WYI96" s="169"/>
      <c r="WYJ96" s="169"/>
      <c r="WYK96" s="169"/>
      <c r="WYL96" s="169"/>
      <c r="WYM96" s="169"/>
      <c r="WYN96" s="169"/>
      <c r="WYO96" s="169"/>
      <c r="WYP96" s="169"/>
      <c r="WYQ96" s="169"/>
      <c r="WYR96" s="169"/>
      <c r="WYS96" s="169"/>
      <c r="WYT96" s="169"/>
      <c r="WYU96" s="169"/>
      <c r="WYV96" s="169"/>
      <c r="WYW96" s="169"/>
      <c r="WYX96" s="169"/>
      <c r="WYY96" s="169"/>
      <c r="WYZ96" s="169"/>
      <c r="WZA96" s="169"/>
      <c r="WZB96" s="169"/>
      <c r="WZC96" s="169"/>
      <c r="WZD96" s="169"/>
      <c r="WZE96" s="169"/>
      <c r="WZF96" s="169"/>
      <c r="WZG96" s="169"/>
      <c r="WZH96" s="169"/>
      <c r="WZI96" s="169"/>
      <c r="WZJ96" s="169"/>
      <c r="WZK96" s="169"/>
      <c r="WZL96" s="169"/>
      <c r="WZM96" s="169"/>
      <c r="WZN96" s="169"/>
      <c r="WZO96" s="169"/>
      <c r="WZP96" s="169"/>
      <c r="WZQ96" s="169"/>
      <c r="WZR96" s="169"/>
      <c r="WZS96" s="169"/>
      <c r="WZT96" s="169"/>
      <c r="WZU96" s="169"/>
      <c r="WZV96" s="169"/>
      <c r="WZW96" s="169"/>
      <c r="WZX96" s="169"/>
      <c r="WZY96" s="169"/>
      <c r="WZZ96" s="169"/>
      <c r="XAA96" s="169"/>
      <c r="XAB96" s="169"/>
      <c r="XAC96" s="169"/>
      <c r="XAD96" s="169"/>
      <c r="XAE96" s="169"/>
      <c r="XAF96" s="169"/>
      <c r="XAG96" s="169"/>
      <c r="XAH96" s="169"/>
      <c r="XAI96" s="169"/>
      <c r="XAJ96" s="169"/>
      <c r="XAK96" s="169"/>
      <c r="XAL96" s="169"/>
      <c r="XAM96" s="169"/>
      <c r="XAN96" s="169"/>
      <c r="XAO96" s="169"/>
      <c r="XAP96" s="169"/>
      <c r="XAQ96" s="169"/>
      <c r="XAR96" s="169"/>
      <c r="XAS96" s="169"/>
      <c r="XAT96" s="169"/>
      <c r="XAU96" s="169"/>
      <c r="XAV96" s="169"/>
      <c r="XAW96" s="169"/>
      <c r="XAX96" s="169"/>
      <c r="XAY96" s="169"/>
      <c r="XAZ96" s="169"/>
      <c r="XBA96" s="169"/>
      <c r="XBB96" s="169"/>
      <c r="XBC96" s="169"/>
      <c r="XBD96" s="169"/>
      <c r="XBE96" s="169"/>
      <c r="XBF96" s="169"/>
      <c r="XBG96" s="169"/>
      <c r="XBH96" s="169"/>
      <c r="XBI96" s="169"/>
      <c r="XBJ96" s="169"/>
      <c r="XBK96" s="169"/>
      <c r="XBL96" s="169"/>
      <c r="XBM96" s="169"/>
      <c r="XBN96" s="169"/>
      <c r="XBO96" s="169"/>
      <c r="XBP96" s="169"/>
      <c r="XBQ96" s="169"/>
      <c r="XBR96" s="169"/>
      <c r="XBS96" s="169"/>
      <c r="XBT96" s="169"/>
      <c r="XBU96" s="169"/>
      <c r="XBV96" s="169"/>
      <c r="XBW96" s="169"/>
      <c r="XBX96" s="169"/>
      <c r="XBY96" s="169"/>
      <c r="XBZ96" s="169"/>
      <c r="XCA96" s="169"/>
      <c r="XCB96" s="169"/>
      <c r="XCC96" s="169"/>
      <c r="XCD96" s="169"/>
      <c r="XCE96" s="169"/>
      <c r="XCF96" s="169"/>
      <c r="XCG96" s="169"/>
      <c r="XCH96" s="169"/>
      <c r="XCI96" s="169"/>
      <c r="XCJ96" s="169"/>
      <c r="XCK96" s="169"/>
      <c r="XCL96" s="169"/>
      <c r="XCM96" s="169"/>
      <c r="XCN96" s="169"/>
      <c r="XCO96" s="169"/>
      <c r="XCP96" s="169"/>
      <c r="XCQ96" s="169"/>
      <c r="XCR96" s="169"/>
      <c r="XCS96" s="169"/>
      <c r="XCT96" s="169"/>
      <c r="XCU96" s="169"/>
      <c r="XCV96" s="169"/>
      <c r="XCW96" s="169"/>
      <c r="XCX96" s="169"/>
      <c r="XCY96" s="169"/>
      <c r="XCZ96" s="169"/>
      <c r="XDA96" s="169"/>
      <c r="XDB96" s="169"/>
      <c r="XDC96" s="169"/>
      <c r="XDD96" s="169"/>
      <c r="XDE96" s="169"/>
      <c r="XDF96" s="169"/>
      <c r="XDG96" s="169"/>
      <c r="XDH96" s="169"/>
      <c r="XDI96" s="169"/>
      <c r="XDJ96" s="169"/>
      <c r="XDK96" s="169"/>
      <c r="XDL96" s="169"/>
      <c r="XDM96" s="169"/>
      <c r="XDN96" s="169"/>
      <c r="XDO96" s="169"/>
      <c r="XDP96" s="169"/>
      <c r="XDQ96" s="169"/>
      <c r="XDR96" s="169"/>
      <c r="XDS96" s="169"/>
      <c r="XDT96" s="169"/>
      <c r="XDU96" s="169"/>
      <c r="XDV96" s="169"/>
      <c r="XDW96" s="169"/>
      <c r="XDX96" s="169"/>
      <c r="XDY96" s="169"/>
      <c r="XDZ96" s="169"/>
      <c r="XEA96" s="169"/>
      <c r="XEB96" s="169"/>
      <c r="XEC96" s="169"/>
      <c r="XED96" s="169"/>
      <c r="XEE96" s="169"/>
      <c r="XEF96" s="169"/>
      <c r="XEG96" s="169"/>
      <c r="XEH96" s="169"/>
      <c r="XEI96" s="169"/>
      <c r="XEJ96" s="169"/>
      <c r="XEK96" s="169"/>
      <c r="XEL96" s="169"/>
      <c r="XEM96" s="169"/>
      <c r="XEN96" s="169"/>
      <c r="XEO96" s="169"/>
      <c r="XEP96" s="169"/>
      <c r="XEQ96" s="169"/>
      <c r="XER96" s="169"/>
      <c r="XES96" s="169"/>
      <c r="XET96" s="169"/>
      <c r="XEU96" s="169"/>
      <c r="XEV96" s="169"/>
      <c r="XEW96" s="169"/>
      <c r="XEX96" s="169"/>
    </row>
    <row r="97" spans="1:16378" s="184" customFormat="1" x14ac:dyDescent="0.25">
      <c r="A97" s="193"/>
      <c r="D97" s="169"/>
      <c r="E97" s="169"/>
      <c r="F97" s="169"/>
      <c r="G97" s="169"/>
      <c r="H97" s="169"/>
      <c r="I97" s="169"/>
      <c r="J97" s="169"/>
      <c r="K97" s="169"/>
      <c r="L97" s="169"/>
      <c r="M97" s="169"/>
      <c r="N97" s="169"/>
      <c r="O97" s="169"/>
      <c r="P97" s="169"/>
      <c r="Q97" s="169"/>
      <c r="R97" s="169"/>
      <c r="S97" s="169"/>
      <c r="T97" s="169"/>
      <c r="U97" s="169"/>
      <c r="V97" s="169"/>
      <c r="W97" s="169"/>
      <c r="X97" s="169"/>
      <c r="Y97" s="169"/>
      <c r="Z97" s="169"/>
      <c r="AA97" s="169"/>
      <c r="AB97" s="169"/>
      <c r="AC97" s="169"/>
      <c r="AD97" s="169"/>
      <c r="AE97" s="169"/>
      <c r="AF97" s="169"/>
      <c r="AG97" s="169"/>
      <c r="AH97" s="169"/>
      <c r="AI97" s="169"/>
      <c r="AJ97" s="169"/>
      <c r="AK97" s="169"/>
      <c r="AL97" s="169"/>
      <c r="AM97" s="169"/>
      <c r="AN97" s="169"/>
      <c r="AO97" s="169"/>
      <c r="AP97" s="169"/>
      <c r="AQ97" s="169"/>
      <c r="AR97" s="169"/>
      <c r="AS97" s="169"/>
      <c r="AT97" s="169"/>
      <c r="AU97" s="169"/>
      <c r="AV97" s="169"/>
      <c r="AW97" s="169"/>
      <c r="AX97" s="169"/>
      <c r="AY97" s="169"/>
      <c r="AZ97" s="169"/>
      <c r="BA97" s="169"/>
      <c r="BB97" s="169"/>
      <c r="BC97" s="169"/>
      <c r="BD97" s="169"/>
      <c r="BE97" s="169"/>
      <c r="BF97" s="169"/>
      <c r="BG97" s="169"/>
      <c r="BH97" s="169"/>
      <c r="BI97" s="169"/>
      <c r="BJ97" s="169"/>
      <c r="BK97" s="169"/>
      <c r="BL97" s="169"/>
      <c r="BM97" s="169"/>
      <c r="BN97" s="169"/>
      <c r="BO97" s="169"/>
      <c r="BP97" s="169"/>
      <c r="BQ97" s="169"/>
      <c r="BR97" s="169"/>
      <c r="BS97" s="169"/>
      <c r="BT97" s="169"/>
      <c r="BU97" s="169"/>
      <c r="BV97" s="169"/>
      <c r="BW97" s="169"/>
      <c r="BX97" s="169"/>
      <c r="BY97" s="169"/>
      <c r="BZ97" s="169"/>
      <c r="CA97" s="169"/>
      <c r="CB97" s="169"/>
      <c r="CC97" s="169"/>
      <c r="CD97" s="169"/>
      <c r="CE97" s="169"/>
      <c r="CF97" s="169"/>
      <c r="CG97" s="169"/>
      <c r="CH97" s="169"/>
      <c r="CI97" s="169"/>
      <c r="CJ97" s="169"/>
      <c r="CK97" s="169"/>
      <c r="CL97" s="169"/>
      <c r="CM97" s="169"/>
      <c r="CN97" s="169"/>
      <c r="CO97" s="169"/>
      <c r="CP97" s="169"/>
      <c r="CQ97" s="169"/>
      <c r="CR97" s="169"/>
      <c r="CS97" s="169"/>
      <c r="CT97" s="169"/>
      <c r="CU97" s="169"/>
      <c r="CV97" s="169"/>
      <c r="CW97" s="169"/>
      <c r="CX97" s="169"/>
      <c r="CY97" s="169"/>
      <c r="CZ97" s="169"/>
      <c r="DA97" s="169"/>
      <c r="DB97" s="169"/>
      <c r="DC97" s="169"/>
      <c r="DD97" s="169"/>
      <c r="DE97" s="169"/>
      <c r="DF97" s="169"/>
      <c r="DG97" s="169"/>
      <c r="DH97" s="169"/>
      <c r="DI97" s="169"/>
      <c r="DJ97" s="169"/>
      <c r="DK97" s="169"/>
      <c r="DL97" s="169"/>
      <c r="DM97" s="169"/>
      <c r="DN97" s="169"/>
      <c r="DO97" s="169"/>
      <c r="DP97" s="169"/>
      <c r="DQ97" s="169"/>
      <c r="DR97" s="169"/>
      <c r="DS97" s="169"/>
      <c r="DT97" s="169"/>
      <c r="DU97" s="169"/>
      <c r="DV97" s="169"/>
      <c r="DW97" s="169"/>
      <c r="DX97" s="169"/>
      <c r="DY97" s="169"/>
      <c r="DZ97" s="169"/>
      <c r="EA97" s="169"/>
      <c r="EB97" s="169"/>
      <c r="EC97" s="169"/>
      <c r="ED97" s="169"/>
      <c r="EE97" s="169"/>
      <c r="EF97" s="169"/>
      <c r="EG97" s="169"/>
      <c r="EH97" s="169"/>
      <c r="EI97" s="169"/>
      <c r="EJ97" s="169"/>
      <c r="EK97" s="169"/>
      <c r="EL97" s="169"/>
      <c r="EM97" s="169"/>
      <c r="EN97" s="169"/>
      <c r="EO97" s="169"/>
      <c r="EP97" s="169"/>
      <c r="EQ97" s="169"/>
      <c r="ER97" s="169"/>
      <c r="ES97" s="169"/>
      <c r="ET97" s="169"/>
      <c r="EU97" s="169"/>
      <c r="EV97" s="169"/>
      <c r="EW97" s="169"/>
      <c r="EX97" s="169"/>
      <c r="EY97" s="169"/>
      <c r="EZ97" s="169"/>
      <c r="FA97" s="169"/>
      <c r="FB97" s="169"/>
      <c r="FC97" s="169"/>
      <c r="FD97" s="169"/>
      <c r="FE97" s="169"/>
      <c r="FF97" s="169"/>
      <c r="FG97" s="169"/>
      <c r="FH97" s="169"/>
      <c r="FI97" s="169"/>
      <c r="FJ97" s="169"/>
      <c r="FK97" s="169"/>
      <c r="FL97" s="169"/>
      <c r="FM97" s="169"/>
      <c r="FN97" s="169"/>
      <c r="FO97" s="169"/>
      <c r="FP97" s="169"/>
      <c r="FQ97" s="169"/>
      <c r="FR97" s="169"/>
      <c r="FS97" s="169"/>
      <c r="FT97" s="169"/>
      <c r="FU97" s="169"/>
      <c r="FV97" s="169"/>
      <c r="FW97" s="169"/>
      <c r="FX97" s="169"/>
      <c r="FY97" s="169"/>
      <c r="FZ97" s="169"/>
      <c r="GA97" s="169"/>
      <c r="GB97" s="169"/>
      <c r="GC97" s="169"/>
      <c r="GD97" s="169"/>
      <c r="GE97" s="169"/>
      <c r="GF97" s="169"/>
      <c r="GG97" s="169"/>
      <c r="GH97" s="169"/>
      <c r="GI97" s="169"/>
      <c r="GJ97" s="169"/>
      <c r="GK97" s="169"/>
      <c r="GL97" s="169"/>
      <c r="GM97" s="169"/>
      <c r="GN97" s="169"/>
      <c r="GO97" s="169"/>
      <c r="GP97" s="169"/>
      <c r="GQ97" s="169"/>
      <c r="GR97" s="169"/>
      <c r="GS97" s="169"/>
      <c r="GT97" s="169"/>
      <c r="GU97" s="169"/>
      <c r="GV97" s="169"/>
      <c r="GW97" s="169"/>
      <c r="GX97" s="169"/>
      <c r="GY97" s="169"/>
      <c r="GZ97" s="169"/>
      <c r="HA97" s="169"/>
      <c r="HB97" s="169"/>
      <c r="HC97" s="169"/>
      <c r="HD97" s="169"/>
      <c r="HE97" s="169"/>
      <c r="HF97" s="169"/>
      <c r="HG97" s="169"/>
      <c r="HH97" s="169"/>
      <c r="HI97" s="169"/>
      <c r="HJ97" s="169"/>
      <c r="HK97" s="169"/>
      <c r="HL97" s="169"/>
      <c r="HM97" s="169"/>
      <c r="HN97" s="169"/>
      <c r="HO97" s="169"/>
      <c r="HP97" s="169"/>
      <c r="HQ97" s="169"/>
      <c r="HR97" s="169"/>
      <c r="HS97" s="169"/>
      <c r="HT97" s="169"/>
      <c r="HU97" s="169"/>
      <c r="HV97" s="169"/>
      <c r="HW97" s="169"/>
      <c r="HX97" s="169"/>
      <c r="HY97" s="169"/>
      <c r="HZ97" s="169"/>
      <c r="IA97" s="169"/>
      <c r="IB97" s="169"/>
      <c r="IC97" s="169"/>
      <c r="ID97" s="169"/>
      <c r="IE97" s="169"/>
      <c r="IF97" s="169"/>
      <c r="IG97" s="169"/>
      <c r="IH97" s="169"/>
      <c r="II97" s="169"/>
      <c r="IJ97" s="169"/>
      <c r="IK97" s="169"/>
      <c r="IL97" s="169"/>
      <c r="IM97" s="169"/>
      <c r="IN97" s="169"/>
      <c r="IO97" s="169"/>
      <c r="IP97" s="169"/>
      <c r="IQ97" s="169"/>
      <c r="IR97" s="169"/>
      <c r="IS97" s="169"/>
      <c r="IT97" s="169"/>
      <c r="IU97" s="169"/>
      <c r="IV97" s="169"/>
      <c r="IW97" s="169"/>
      <c r="IX97" s="169"/>
      <c r="IY97" s="169"/>
      <c r="IZ97" s="169"/>
      <c r="JA97" s="169"/>
      <c r="JB97" s="169"/>
      <c r="JC97" s="169"/>
      <c r="JD97" s="169"/>
      <c r="JE97" s="169"/>
      <c r="JF97" s="169"/>
      <c r="JG97" s="169"/>
      <c r="JH97" s="169"/>
      <c r="JI97" s="169"/>
      <c r="JJ97" s="169"/>
      <c r="JK97" s="169"/>
      <c r="JL97" s="169"/>
      <c r="JM97" s="169"/>
      <c r="JN97" s="169"/>
      <c r="JO97" s="169"/>
      <c r="JP97" s="169"/>
      <c r="JQ97" s="169"/>
      <c r="JR97" s="169"/>
      <c r="JS97" s="169"/>
      <c r="JT97" s="169"/>
      <c r="JU97" s="169"/>
      <c r="JV97" s="169"/>
      <c r="JW97" s="169"/>
      <c r="JX97" s="169"/>
      <c r="JY97" s="169"/>
      <c r="JZ97" s="169"/>
      <c r="KA97" s="169"/>
      <c r="KB97" s="169"/>
      <c r="KC97" s="169"/>
      <c r="KD97" s="169"/>
      <c r="KE97" s="169"/>
      <c r="KF97" s="169"/>
      <c r="KG97" s="169"/>
      <c r="KH97" s="169"/>
      <c r="KI97" s="169"/>
      <c r="KJ97" s="169"/>
      <c r="KK97" s="169"/>
      <c r="KL97" s="169"/>
      <c r="KM97" s="169"/>
      <c r="KN97" s="169"/>
      <c r="KO97" s="169"/>
      <c r="KP97" s="169"/>
      <c r="KQ97" s="169"/>
      <c r="KR97" s="169"/>
      <c r="KS97" s="169"/>
      <c r="KT97" s="169"/>
      <c r="KU97" s="169"/>
      <c r="KV97" s="169"/>
      <c r="KW97" s="169"/>
      <c r="KX97" s="169"/>
      <c r="KY97" s="169"/>
      <c r="KZ97" s="169"/>
      <c r="LA97" s="169"/>
      <c r="LB97" s="169"/>
      <c r="LC97" s="169"/>
      <c r="LD97" s="169"/>
      <c r="LE97" s="169"/>
      <c r="LF97" s="169"/>
      <c r="LG97" s="169"/>
      <c r="LH97" s="169"/>
      <c r="LI97" s="169"/>
      <c r="LJ97" s="169"/>
      <c r="LK97" s="169"/>
      <c r="LL97" s="169"/>
      <c r="LM97" s="169"/>
      <c r="LN97" s="169"/>
      <c r="LO97" s="169"/>
      <c r="LP97" s="169"/>
      <c r="LQ97" s="169"/>
      <c r="LR97" s="169"/>
      <c r="LS97" s="169"/>
      <c r="LT97" s="169"/>
      <c r="LU97" s="169"/>
      <c r="LV97" s="169"/>
      <c r="LW97" s="169"/>
      <c r="LX97" s="169"/>
      <c r="LY97" s="169"/>
      <c r="LZ97" s="169"/>
      <c r="MA97" s="169"/>
      <c r="MB97" s="169"/>
      <c r="MC97" s="169"/>
      <c r="MD97" s="169"/>
      <c r="ME97" s="169"/>
      <c r="MF97" s="169"/>
      <c r="MG97" s="169"/>
      <c r="MH97" s="169"/>
      <c r="MI97" s="169"/>
      <c r="MJ97" s="169"/>
      <c r="MK97" s="169"/>
      <c r="ML97" s="169"/>
      <c r="MM97" s="169"/>
      <c r="MN97" s="169"/>
      <c r="MO97" s="169"/>
      <c r="MP97" s="169"/>
      <c r="MQ97" s="169"/>
      <c r="MR97" s="169"/>
      <c r="MS97" s="169"/>
      <c r="MT97" s="169"/>
      <c r="MU97" s="169"/>
      <c r="MV97" s="169"/>
      <c r="MW97" s="169"/>
      <c r="MX97" s="169"/>
      <c r="MY97" s="169"/>
      <c r="MZ97" s="169"/>
      <c r="NA97" s="169"/>
      <c r="NB97" s="169"/>
      <c r="NC97" s="169"/>
      <c r="ND97" s="169"/>
      <c r="NE97" s="169"/>
      <c r="NF97" s="169"/>
      <c r="NG97" s="169"/>
      <c r="NH97" s="169"/>
      <c r="NI97" s="169"/>
      <c r="NJ97" s="169"/>
      <c r="NK97" s="169"/>
      <c r="NL97" s="169"/>
      <c r="NM97" s="169"/>
      <c r="NN97" s="169"/>
      <c r="NO97" s="169"/>
      <c r="NP97" s="169"/>
      <c r="NQ97" s="169"/>
      <c r="NR97" s="169"/>
      <c r="NS97" s="169"/>
      <c r="NT97" s="169"/>
      <c r="NU97" s="169"/>
      <c r="NV97" s="169"/>
      <c r="NW97" s="169"/>
      <c r="NX97" s="169"/>
      <c r="NY97" s="169"/>
      <c r="NZ97" s="169"/>
      <c r="OA97" s="169"/>
      <c r="OB97" s="169"/>
      <c r="OC97" s="169"/>
      <c r="OD97" s="169"/>
      <c r="OE97" s="169"/>
      <c r="OF97" s="169"/>
      <c r="OG97" s="169"/>
      <c r="OH97" s="169"/>
      <c r="OI97" s="169"/>
      <c r="OJ97" s="169"/>
      <c r="OK97" s="169"/>
      <c r="OL97" s="169"/>
      <c r="OM97" s="169"/>
      <c r="ON97" s="169"/>
      <c r="OO97" s="169"/>
      <c r="OP97" s="169"/>
      <c r="OQ97" s="169"/>
      <c r="OR97" s="169"/>
      <c r="OS97" s="169"/>
      <c r="OT97" s="169"/>
      <c r="OU97" s="169"/>
      <c r="OV97" s="169"/>
      <c r="OW97" s="169"/>
      <c r="OX97" s="169"/>
      <c r="OY97" s="169"/>
      <c r="OZ97" s="169"/>
      <c r="PA97" s="169"/>
      <c r="PB97" s="169"/>
      <c r="PC97" s="169"/>
      <c r="PD97" s="169"/>
      <c r="PE97" s="169"/>
      <c r="PF97" s="169"/>
      <c r="PG97" s="169"/>
      <c r="PH97" s="169"/>
      <c r="PI97" s="169"/>
      <c r="PJ97" s="169"/>
      <c r="PK97" s="169"/>
      <c r="PL97" s="169"/>
      <c r="PM97" s="169"/>
      <c r="PN97" s="169"/>
      <c r="PO97" s="169"/>
      <c r="PP97" s="169"/>
      <c r="PQ97" s="169"/>
      <c r="PR97" s="169"/>
      <c r="PS97" s="169"/>
      <c r="PT97" s="169"/>
      <c r="PU97" s="169"/>
      <c r="PV97" s="169"/>
      <c r="PW97" s="169"/>
      <c r="PX97" s="169"/>
      <c r="PY97" s="169"/>
      <c r="PZ97" s="169"/>
      <c r="QA97" s="169"/>
      <c r="QB97" s="169"/>
      <c r="QC97" s="169"/>
      <c r="QD97" s="169"/>
      <c r="QE97" s="169"/>
      <c r="QF97" s="169"/>
      <c r="QG97" s="169"/>
      <c r="QH97" s="169"/>
      <c r="QI97" s="169"/>
      <c r="QJ97" s="169"/>
      <c r="QK97" s="169"/>
      <c r="QL97" s="169"/>
      <c r="QM97" s="169"/>
      <c r="QN97" s="169"/>
      <c r="QO97" s="169"/>
      <c r="QP97" s="169"/>
      <c r="QQ97" s="169"/>
      <c r="QR97" s="169"/>
      <c r="QS97" s="169"/>
      <c r="QT97" s="169"/>
      <c r="QU97" s="169"/>
      <c r="QV97" s="169"/>
      <c r="QW97" s="169"/>
      <c r="QX97" s="169"/>
      <c r="QY97" s="169"/>
      <c r="QZ97" s="169"/>
      <c r="RA97" s="169"/>
      <c r="RB97" s="169"/>
      <c r="RC97" s="169"/>
      <c r="RD97" s="169"/>
      <c r="RE97" s="169"/>
      <c r="RF97" s="169"/>
      <c r="RG97" s="169"/>
      <c r="RH97" s="169"/>
      <c r="RI97" s="169"/>
      <c r="RJ97" s="169"/>
      <c r="RK97" s="169"/>
      <c r="RL97" s="169"/>
      <c r="RM97" s="169"/>
      <c r="RN97" s="169"/>
      <c r="RO97" s="169"/>
      <c r="RP97" s="169"/>
      <c r="RQ97" s="169"/>
      <c r="RR97" s="169"/>
      <c r="RS97" s="169"/>
      <c r="RT97" s="169"/>
      <c r="RU97" s="169"/>
      <c r="RV97" s="169"/>
      <c r="RW97" s="169"/>
      <c r="RX97" s="169"/>
      <c r="RY97" s="169"/>
      <c r="RZ97" s="169"/>
      <c r="SA97" s="169"/>
      <c r="SB97" s="169"/>
      <c r="SC97" s="169"/>
      <c r="SD97" s="169"/>
      <c r="SE97" s="169"/>
      <c r="SF97" s="169"/>
      <c r="SG97" s="169"/>
      <c r="SH97" s="169"/>
      <c r="SI97" s="169"/>
      <c r="SJ97" s="169"/>
      <c r="SK97" s="169"/>
      <c r="SL97" s="169"/>
      <c r="SM97" s="169"/>
      <c r="SN97" s="169"/>
      <c r="SO97" s="169"/>
      <c r="SP97" s="169"/>
      <c r="SQ97" s="169"/>
      <c r="SR97" s="169"/>
      <c r="SS97" s="169"/>
      <c r="ST97" s="169"/>
      <c r="SU97" s="169"/>
      <c r="SV97" s="169"/>
      <c r="SW97" s="169"/>
      <c r="SX97" s="169"/>
      <c r="SY97" s="169"/>
      <c r="SZ97" s="169"/>
      <c r="TA97" s="169"/>
      <c r="TB97" s="169"/>
      <c r="TC97" s="169"/>
      <c r="TD97" s="169"/>
      <c r="TE97" s="169"/>
      <c r="TF97" s="169"/>
      <c r="TG97" s="169"/>
      <c r="TH97" s="169"/>
      <c r="TI97" s="169"/>
      <c r="TJ97" s="169"/>
      <c r="TK97" s="169"/>
      <c r="TL97" s="169"/>
      <c r="TM97" s="169"/>
      <c r="TN97" s="169"/>
      <c r="TO97" s="169"/>
      <c r="TP97" s="169"/>
      <c r="TQ97" s="169"/>
      <c r="TR97" s="169"/>
      <c r="TS97" s="169"/>
      <c r="TT97" s="169"/>
      <c r="TU97" s="169"/>
      <c r="TV97" s="169"/>
      <c r="TW97" s="169"/>
      <c r="TX97" s="169"/>
      <c r="TY97" s="169"/>
      <c r="TZ97" s="169"/>
      <c r="UA97" s="169"/>
      <c r="UB97" s="169"/>
      <c r="UC97" s="169"/>
      <c r="UD97" s="169"/>
      <c r="UE97" s="169"/>
      <c r="UF97" s="169"/>
      <c r="UG97" s="169"/>
      <c r="UH97" s="169"/>
      <c r="UI97" s="169"/>
      <c r="UJ97" s="169"/>
      <c r="UK97" s="169"/>
      <c r="UL97" s="169"/>
      <c r="UM97" s="169"/>
      <c r="UN97" s="169"/>
      <c r="UO97" s="169"/>
      <c r="UP97" s="169"/>
      <c r="UQ97" s="169"/>
      <c r="UR97" s="169"/>
      <c r="US97" s="169"/>
      <c r="UT97" s="169"/>
      <c r="UU97" s="169"/>
      <c r="UV97" s="169"/>
      <c r="UW97" s="169"/>
      <c r="UX97" s="169"/>
      <c r="UY97" s="169"/>
      <c r="UZ97" s="169"/>
      <c r="VA97" s="169"/>
      <c r="VB97" s="169"/>
      <c r="VC97" s="169"/>
      <c r="VD97" s="169"/>
      <c r="VE97" s="169"/>
      <c r="VF97" s="169"/>
      <c r="VG97" s="169"/>
      <c r="VH97" s="169"/>
      <c r="VI97" s="169"/>
      <c r="VJ97" s="169"/>
      <c r="VK97" s="169"/>
      <c r="VL97" s="169"/>
      <c r="VM97" s="169"/>
      <c r="VN97" s="169"/>
      <c r="VO97" s="169"/>
      <c r="VP97" s="169"/>
      <c r="VQ97" s="169"/>
      <c r="VR97" s="169"/>
      <c r="VS97" s="169"/>
      <c r="VT97" s="169"/>
      <c r="VU97" s="169"/>
      <c r="VV97" s="169"/>
      <c r="VW97" s="169"/>
      <c r="VX97" s="169"/>
      <c r="VY97" s="169"/>
      <c r="VZ97" s="169"/>
      <c r="WA97" s="169"/>
      <c r="WB97" s="169"/>
      <c r="WC97" s="169"/>
      <c r="WD97" s="169"/>
      <c r="WE97" s="169"/>
      <c r="WF97" s="169"/>
      <c r="WG97" s="169"/>
      <c r="WH97" s="169"/>
      <c r="WI97" s="169"/>
      <c r="WJ97" s="169"/>
      <c r="WK97" s="169"/>
      <c r="WL97" s="169"/>
      <c r="WM97" s="169"/>
      <c r="WN97" s="169"/>
      <c r="WO97" s="169"/>
      <c r="WP97" s="169"/>
      <c r="WQ97" s="169"/>
      <c r="WR97" s="169"/>
      <c r="WS97" s="169"/>
      <c r="WT97" s="169"/>
      <c r="WU97" s="169"/>
      <c r="WV97" s="169"/>
      <c r="WW97" s="169"/>
      <c r="WX97" s="169"/>
      <c r="WY97" s="169"/>
      <c r="WZ97" s="169"/>
      <c r="XA97" s="169"/>
      <c r="XB97" s="169"/>
      <c r="XC97" s="169"/>
      <c r="XD97" s="169"/>
      <c r="XE97" s="169"/>
      <c r="XF97" s="169"/>
      <c r="XG97" s="169"/>
      <c r="XH97" s="169"/>
      <c r="XI97" s="169"/>
      <c r="XJ97" s="169"/>
      <c r="XK97" s="169"/>
      <c r="XL97" s="169"/>
      <c r="XM97" s="169"/>
      <c r="XN97" s="169"/>
      <c r="XO97" s="169"/>
      <c r="XP97" s="169"/>
      <c r="XQ97" s="169"/>
      <c r="XR97" s="169"/>
      <c r="XS97" s="169"/>
      <c r="XT97" s="169"/>
      <c r="XU97" s="169"/>
      <c r="XV97" s="169"/>
      <c r="XW97" s="169"/>
      <c r="XX97" s="169"/>
      <c r="XY97" s="169"/>
      <c r="XZ97" s="169"/>
      <c r="YA97" s="169"/>
      <c r="YB97" s="169"/>
      <c r="YC97" s="169"/>
      <c r="YD97" s="169"/>
      <c r="YE97" s="169"/>
      <c r="YF97" s="169"/>
      <c r="YG97" s="169"/>
      <c r="YH97" s="169"/>
      <c r="YI97" s="169"/>
      <c r="YJ97" s="169"/>
      <c r="YK97" s="169"/>
      <c r="YL97" s="169"/>
      <c r="YM97" s="169"/>
      <c r="YN97" s="169"/>
      <c r="YO97" s="169"/>
      <c r="YP97" s="169"/>
      <c r="YQ97" s="169"/>
      <c r="YR97" s="169"/>
      <c r="YS97" s="169"/>
      <c r="YT97" s="169"/>
      <c r="YU97" s="169"/>
      <c r="YV97" s="169"/>
      <c r="YW97" s="169"/>
      <c r="YX97" s="169"/>
      <c r="YY97" s="169"/>
      <c r="YZ97" s="169"/>
      <c r="ZA97" s="169"/>
      <c r="ZB97" s="169"/>
      <c r="ZC97" s="169"/>
      <c r="ZD97" s="169"/>
      <c r="ZE97" s="169"/>
      <c r="ZF97" s="169"/>
      <c r="ZG97" s="169"/>
      <c r="ZH97" s="169"/>
      <c r="ZI97" s="169"/>
      <c r="ZJ97" s="169"/>
      <c r="ZK97" s="169"/>
      <c r="ZL97" s="169"/>
      <c r="ZM97" s="169"/>
      <c r="ZN97" s="169"/>
      <c r="ZO97" s="169"/>
      <c r="ZP97" s="169"/>
      <c r="ZQ97" s="169"/>
      <c r="ZR97" s="169"/>
      <c r="ZS97" s="169"/>
      <c r="ZT97" s="169"/>
      <c r="ZU97" s="169"/>
      <c r="ZV97" s="169"/>
      <c r="ZW97" s="169"/>
      <c r="ZX97" s="169"/>
      <c r="ZY97" s="169"/>
      <c r="ZZ97" s="169"/>
      <c r="AAA97" s="169"/>
      <c r="AAB97" s="169"/>
      <c r="AAC97" s="169"/>
      <c r="AAD97" s="169"/>
      <c r="AAE97" s="169"/>
      <c r="AAF97" s="169"/>
      <c r="AAG97" s="169"/>
      <c r="AAH97" s="169"/>
      <c r="AAI97" s="169"/>
      <c r="AAJ97" s="169"/>
      <c r="AAK97" s="169"/>
      <c r="AAL97" s="169"/>
      <c r="AAM97" s="169"/>
      <c r="AAN97" s="169"/>
      <c r="AAO97" s="169"/>
      <c r="AAP97" s="169"/>
      <c r="AAQ97" s="169"/>
      <c r="AAR97" s="169"/>
      <c r="AAS97" s="169"/>
      <c r="AAT97" s="169"/>
      <c r="AAU97" s="169"/>
      <c r="AAV97" s="169"/>
      <c r="AAW97" s="169"/>
      <c r="AAX97" s="169"/>
      <c r="AAY97" s="169"/>
      <c r="AAZ97" s="169"/>
      <c r="ABA97" s="169"/>
      <c r="ABB97" s="169"/>
      <c r="ABC97" s="169"/>
      <c r="ABD97" s="169"/>
      <c r="ABE97" s="169"/>
      <c r="ABF97" s="169"/>
      <c r="ABG97" s="169"/>
      <c r="ABH97" s="169"/>
      <c r="ABI97" s="169"/>
      <c r="ABJ97" s="169"/>
      <c r="ABK97" s="169"/>
      <c r="ABL97" s="169"/>
      <c r="ABM97" s="169"/>
      <c r="ABN97" s="169"/>
      <c r="ABO97" s="169"/>
      <c r="ABP97" s="169"/>
      <c r="ABQ97" s="169"/>
      <c r="ABR97" s="169"/>
      <c r="ABS97" s="169"/>
      <c r="ABT97" s="169"/>
      <c r="ABU97" s="169"/>
      <c r="ABV97" s="169"/>
      <c r="ABW97" s="169"/>
      <c r="ABX97" s="169"/>
      <c r="ABY97" s="169"/>
      <c r="ABZ97" s="169"/>
      <c r="ACA97" s="169"/>
      <c r="ACB97" s="169"/>
      <c r="ACC97" s="169"/>
      <c r="ACD97" s="169"/>
      <c r="ACE97" s="169"/>
      <c r="ACF97" s="169"/>
      <c r="ACG97" s="169"/>
      <c r="ACH97" s="169"/>
      <c r="ACI97" s="169"/>
      <c r="ACJ97" s="169"/>
      <c r="ACK97" s="169"/>
      <c r="ACL97" s="169"/>
      <c r="ACM97" s="169"/>
      <c r="ACN97" s="169"/>
      <c r="ACO97" s="169"/>
      <c r="ACP97" s="169"/>
      <c r="ACQ97" s="169"/>
      <c r="ACR97" s="169"/>
      <c r="ACS97" s="169"/>
      <c r="ACT97" s="169"/>
      <c r="ACU97" s="169"/>
      <c r="ACV97" s="169"/>
      <c r="ACW97" s="169"/>
      <c r="ACX97" s="169"/>
      <c r="ACY97" s="169"/>
      <c r="ACZ97" s="169"/>
      <c r="ADA97" s="169"/>
      <c r="ADB97" s="169"/>
      <c r="ADC97" s="169"/>
      <c r="ADD97" s="169"/>
      <c r="ADE97" s="169"/>
      <c r="ADF97" s="169"/>
      <c r="ADG97" s="169"/>
      <c r="ADH97" s="169"/>
      <c r="ADI97" s="169"/>
      <c r="ADJ97" s="169"/>
      <c r="ADK97" s="169"/>
      <c r="ADL97" s="169"/>
      <c r="ADM97" s="169"/>
      <c r="ADN97" s="169"/>
      <c r="ADO97" s="169"/>
      <c r="ADP97" s="169"/>
      <c r="ADQ97" s="169"/>
      <c r="ADR97" s="169"/>
      <c r="ADS97" s="169"/>
      <c r="ADT97" s="169"/>
      <c r="ADU97" s="169"/>
      <c r="ADV97" s="169"/>
      <c r="ADW97" s="169"/>
      <c r="ADX97" s="169"/>
      <c r="ADY97" s="169"/>
      <c r="ADZ97" s="169"/>
      <c r="AEA97" s="169"/>
      <c r="AEB97" s="169"/>
      <c r="AEC97" s="169"/>
      <c r="AED97" s="169"/>
      <c r="AEE97" s="169"/>
      <c r="AEF97" s="169"/>
      <c r="AEG97" s="169"/>
      <c r="AEH97" s="169"/>
      <c r="AEI97" s="169"/>
      <c r="AEJ97" s="169"/>
      <c r="AEK97" s="169"/>
      <c r="AEL97" s="169"/>
      <c r="AEM97" s="169"/>
      <c r="AEN97" s="169"/>
      <c r="AEO97" s="169"/>
      <c r="AEP97" s="169"/>
      <c r="AEQ97" s="169"/>
      <c r="AER97" s="169"/>
      <c r="AES97" s="169"/>
      <c r="AET97" s="169"/>
      <c r="AEU97" s="169"/>
      <c r="AEV97" s="169"/>
      <c r="AEW97" s="169"/>
      <c r="AEX97" s="169"/>
      <c r="AEY97" s="169"/>
      <c r="AEZ97" s="169"/>
      <c r="AFA97" s="169"/>
      <c r="AFB97" s="169"/>
      <c r="AFC97" s="169"/>
      <c r="AFD97" s="169"/>
      <c r="AFE97" s="169"/>
      <c r="AFF97" s="169"/>
      <c r="AFG97" s="169"/>
      <c r="AFH97" s="169"/>
      <c r="AFI97" s="169"/>
      <c r="AFJ97" s="169"/>
      <c r="AFK97" s="169"/>
      <c r="AFL97" s="169"/>
      <c r="AFM97" s="169"/>
      <c r="AFN97" s="169"/>
      <c r="AFO97" s="169"/>
      <c r="AFP97" s="169"/>
      <c r="AFQ97" s="169"/>
      <c r="AFR97" s="169"/>
      <c r="AFS97" s="169"/>
      <c r="AFT97" s="169"/>
      <c r="AFU97" s="169"/>
      <c r="AFV97" s="169"/>
      <c r="AFW97" s="169"/>
      <c r="AFX97" s="169"/>
      <c r="AFY97" s="169"/>
      <c r="AFZ97" s="169"/>
      <c r="AGA97" s="169"/>
      <c r="AGB97" s="169"/>
      <c r="AGC97" s="169"/>
      <c r="AGD97" s="169"/>
      <c r="AGE97" s="169"/>
      <c r="AGF97" s="169"/>
      <c r="AGG97" s="169"/>
      <c r="AGH97" s="169"/>
      <c r="AGI97" s="169"/>
      <c r="AGJ97" s="169"/>
      <c r="AGK97" s="169"/>
      <c r="AGL97" s="169"/>
      <c r="AGM97" s="169"/>
      <c r="AGN97" s="169"/>
      <c r="AGO97" s="169"/>
      <c r="AGP97" s="169"/>
      <c r="AGQ97" s="169"/>
      <c r="AGR97" s="169"/>
      <c r="AGS97" s="169"/>
      <c r="AGT97" s="169"/>
      <c r="AGU97" s="169"/>
      <c r="AGV97" s="169"/>
      <c r="AGW97" s="169"/>
      <c r="AGX97" s="169"/>
      <c r="AGY97" s="169"/>
      <c r="AGZ97" s="169"/>
      <c r="AHA97" s="169"/>
      <c r="AHB97" s="169"/>
      <c r="AHC97" s="169"/>
      <c r="AHD97" s="169"/>
      <c r="AHE97" s="169"/>
      <c r="AHF97" s="169"/>
      <c r="AHG97" s="169"/>
      <c r="AHH97" s="169"/>
      <c r="AHI97" s="169"/>
      <c r="AHJ97" s="169"/>
      <c r="AHK97" s="169"/>
      <c r="AHL97" s="169"/>
      <c r="AHM97" s="169"/>
      <c r="AHN97" s="169"/>
      <c r="AHO97" s="169"/>
      <c r="AHP97" s="169"/>
      <c r="AHQ97" s="169"/>
      <c r="AHR97" s="169"/>
      <c r="AHS97" s="169"/>
      <c r="AHT97" s="169"/>
      <c r="AHU97" s="169"/>
      <c r="AHV97" s="169"/>
      <c r="AHW97" s="169"/>
      <c r="AHX97" s="169"/>
      <c r="AHY97" s="169"/>
      <c r="AHZ97" s="169"/>
      <c r="AIA97" s="169"/>
      <c r="AIB97" s="169"/>
      <c r="AIC97" s="169"/>
      <c r="AID97" s="169"/>
      <c r="AIE97" s="169"/>
      <c r="AIF97" s="169"/>
      <c r="AIG97" s="169"/>
      <c r="AIH97" s="169"/>
      <c r="AII97" s="169"/>
      <c r="AIJ97" s="169"/>
      <c r="AIK97" s="169"/>
      <c r="AIL97" s="169"/>
      <c r="AIM97" s="169"/>
      <c r="AIN97" s="169"/>
      <c r="AIO97" s="169"/>
      <c r="AIP97" s="169"/>
      <c r="AIQ97" s="169"/>
      <c r="AIR97" s="169"/>
      <c r="AIS97" s="169"/>
      <c r="AIT97" s="169"/>
      <c r="AIU97" s="169"/>
      <c r="AIV97" s="169"/>
      <c r="AIW97" s="169"/>
      <c r="AIX97" s="169"/>
      <c r="AIY97" s="169"/>
      <c r="AIZ97" s="169"/>
      <c r="AJA97" s="169"/>
      <c r="AJB97" s="169"/>
      <c r="AJC97" s="169"/>
      <c r="AJD97" s="169"/>
      <c r="AJE97" s="169"/>
      <c r="AJF97" s="169"/>
      <c r="AJG97" s="169"/>
      <c r="AJH97" s="169"/>
      <c r="AJI97" s="169"/>
      <c r="AJJ97" s="169"/>
      <c r="AJK97" s="169"/>
      <c r="AJL97" s="169"/>
      <c r="AJM97" s="169"/>
      <c r="AJN97" s="169"/>
      <c r="AJO97" s="169"/>
      <c r="AJP97" s="169"/>
      <c r="AJQ97" s="169"/>
      <c r="AJR97" s="169"/>
      <c r="AJS97" s="169"/>
      <c r="AJT97" s="169"/>
      <c r="AJU97" s="169"/>
      <c r="AJV97" s="169"/>
      <c r="AJW97" s="169"/>
      <c r="AJX97" s="169"/>
      <c r="AJY97" s="169"/>
      <c r="AJZ97" s="169"/>
      <c r="AKA97" s="169"/>
      <c r="AKB97" s="169"/>
      <c r="AKC97" s="169"/>
      <c r="AKD97" s="169"/>
      <c r="AKE97" s="169"/>
      <c r="AKF97" s="169"/>
      <c r="AKG97" s="169"/>
      <c r="AKH97" s="169"/>
      <c r="AKI97" s="169"/>
      <c r="AKJ97" s="169"/>
      <c r="AKK97" s="169"/>
      <c r="AKL97" s="169"/>
      <c r="AKM97" s="169"/>
      <c r="AKN97" s="169"/>
      <c r="AKO97" s="169"/>
      <c r="AKP97" s="169"/>
      <c r="AKQ97" s="169"/>
      <c r="AKR97" s="169"/>
      <c r="AKS97" s="169"/>
      <c r="AKT97" s="169"/>
      <c r="AKU97" s="169"/>
      <c r="AKV97" s="169"/>
      <c r="AKW97" s="169"/>
      <c r="AKX97" s="169"/>
      <c r="AKY97" s="169"/>
      <c r="AKZ97" s="169"/>
      <c r="ALA97" s="169"/>
      <c r="ALB97" s="169"/>
      <c r="ALC97" s="169"/>
      <c r="ALD97" s="169"/>
      <c r="ALE97" s="169"/>
      <c r="ALF97" s="169"/>
      <c r="ALG97" s="169"/>
      <c r="ALH97" s="169"/>
      <c r="ALI97" s="169"/>
      <c r="ALJ97" s="169"/>
      <c r="ALK97" s="169"/>
      <c r="ALL97" s="169"/>
      <c r="ALM97" s="169"/>
      <c r="ALN97" s="169"/>
      <c r="ALO97" s="169"/>
      <c r="ALP97" s="169"/>
      <c r="ALQ97" s="169"/>
      <c r="ALR97" s="169"/>
      <c r="ALS97" s="169"/>
      <c r="ALT97" s="169"/>
      <c r="ALU97" s="169"/>
      <c r="ALV97" s="169"/>
      <c r="ALW97" s="169"/>
      <c r="ALX97" s="169"/>
      <c r="ALY97" s="169"/>
      <c r="ALZ97" s="169"/>
      <c r="AMA97" s="169"/>
      <c r="AMB97" s="169"/>
      <c r="AMC97" s="169"/>
      <c r="AMD97" s="169"/>
      <c r="AME97" s="169"/>
      <c r="AMF97" s="169"/>
      <c r="AMG97" s="169"/>
      <c r="AMH97" s="169"/>
      <c r="AMI97" s="169"/>
      <c r="AMJ97" s="169"/>
      <c r="AMK97" s="169"/>
      <c r="AML97" s="169"/>
      <c r="AMM97" s="169"/>
      <c r="AMN97" s="169"/>
      <c r="AMO97" s="169"/>
      <c r="AMP97" s="169"/>
      <c r="AMQ97" s="169"/>
      <c r="AMR97" s="169"/>
      <c r="AMS97" s="169"/>
      <c r="AMT97" s="169"/>
      <c r="AMU97" s="169"/>
      <c r="AMV97" s="169"/>
      <c r="AMW97" s="169"/>
      <c r="AMX97" s="169"/>
      <c r="AMY97" s="169"/>
      <c r="AMZ97" s="169"/>
      <c r="ANA97" s="169"/>
      <c r="ANB97" s="169"/>
      <c r="ANC97" s="169"/>
      <c r="AND97" s="169"/>
      <c r="ANE97" s="169"/>
      <c r="ANF97" s="169"/>
      <c r="ANG97" s="169"/>
      <c r="ANH97" s="169"/>
      <c r="ANI97" s="169"/>
      <c r="ANJ97" s="169"/>
      <c r="ANK97" s="169"/>
      <c r="ANL97" s="169"/>
      <c r="ANM97" s="169"/>
      <c r="ANN97" s="169"/>
      <c r="ANO97" s="169"/>
      <c r="ANP97" s="169"/>
      <c r="ANQ97" s="169"/>
      <c r="ANR97" s="169"/>
      <c r="ANS97" s="169"/>
      <c r="ANT97" s="169"/>
      <c r="ANU97" s="169"/>
      <c r="ANV97" s="169"/>
      <c r="ANW97" s="169"/>
      <c r="ANX97" s="169"/>
      <c r="ANY97" s="169"/>
      <c r="ANZ97" s="169"/>
      <c r="AOA97" s="169"/>
      <c r="AOB97" s="169"/>
      <c r="AOC97" s="169"/>
      <c r="AOD97" s="169"/>
      <c r="AOE97" s="169"/>
      <c r="AOF97" s="169"/>
      <c r="AOG97" s="169"/>
      <c r="AOH97" s="169"/>
      <c r="AOI97" s="169"/>
      <c r="AOJ97" s="169"/>
      <c r="AOK97" s="169"/>
      <c r="AOL97" s="169"/>
      <c r="AOM97" s="169"/>
      <c r="AON97" s="169"/>
      <c r="AOO97" s="169"/>
      <c r="AOP97" s="169"/>
      <c r="AOQ97" s="169"/>
      <c r="AOR97" s="169"/>
      <c r="AOS97" s="169"/>
      <c r="AOT97" s="169"/>
      <c r="AOU97" s="169"/>
      <c r="AOV97" s="169"/>
      <c r="AOW97" s="169"/>
      <c r="AOX97" s="169"/>
      <c r="AOY97" s="169"/>
      <c r="AOZ97" s="169"/>
      <c r="APA97" s="169"/>
      <c r="APB97" s="169"/>
      <c r="APC97" s="169"/>
      <c r="APD97" s="169"/>
      <c r="APE97" s="169"/>
      <c r="APF97" s="169"/>
      <c r="APG97" s="169"/>
      <c r="APH97" s="169"/>
      <c r="API97" s="169"/>
      <c r="APJ97" s="169"/>
      <c r="APK97" s="169"/>
      <c r="APL97" s="169"/>
      <c r="APM97" s="169"/>
      <c r="APN97" s="169"/>
      <c r="APO97" s="169"/>
      <c r="APP97" s="169"/>
      <c r="APQ97" s="169"/>
      <c r="APR97" s="169"/>
      <c r="APS97" s="169"/>
      <c r="APT97" s="169"/>
      <c r="APU97" s="169"/>
      <c r="APV97" s="169"/>
      <c r="APW97" s="169"/>
      <c r="APX97" s="169"/>
      <c r="APY97" s="169"/>
      <c r="APZ97" s="169"/>
      <c r="AQA97" s="169"/>
      <c r="AQB97" s="169"/>
      <c r="AQC97" s="169"/>
      <c r="AQD97" s="169"/>
      <c r="AQE97" s="169"/>
      <c r="AQF97" s="169"/>
      <c r="AQG97" s="169"/>
      <c r="AQH97" s="169"/>
      <c r="AQI97" s="169"/>
      <c r="AQJ97" s="169"/>
      <c r="AQK97" s="169"/>
      <c r="AQL97" s="169"/>
      <c r="AQM97" s="169"/>
      <c r="AQN97" s="169"/>
      <c r="AQO97" s="169"/>
      <c r="AQP97" s="169"/>
      <c r="AQQ97" s="169"/>
      <c r="AQR97" s="169"/>
      <c r="AQS97" s="169"/>
      <c r="AQT97" s="169"/>
      <c r="AQU97" s="169"/>
      <c r="AQV97" s="169"/>
      <c r="AQW97" s="169"/>
      <c r="AQX97" s="169"/>
      <c r="AQY97" s="169"/>
      <c r="AQZ97" s="169"/>
      <c r="ARA97" s="169"/>
      <c r="ARB97" s="169"/>
      <c r="ARC97" s="169"/>
      <c r="ARD97" s="169"/>
      <c r="ARE97" s="169"/>
      <c r="ARF97" s="169"/>
      <c r="ARG97" s="169"/>
      <c r="ARH97" s="169"/>
      <c r="ARI97" s="169"/>
      <c r="ARJ97" s="169"/>
      <c r="ARK97" s="169"/>
      <c r="ARL97" s="169"/>
      <c r="ARM97" s="169"/>
      <c r="ARN97" s="169"/>
      <c r="ARO97" s="169"/>
      <c r="ARP97" s="169"/>
      <c r="ARQ97" s="169"/>
      <c r="ARR97" s="169"/>
      <c r="ARS97" s="169"/>
      <c r="ART97" s="169"/>
      <c r="ARU97" s="169"/>
      <c r="ARV97" s="169"/>
      <c r="ARW97" s="169"/>
      <c r="ARX97" s="169"/>
      <c r="ARY97" s="169"/>
      <c r="ARZ97" s="169"/>
      <c r="ASA97" s="169"/>
      <c r="ASB97" s="169"/>
      <c r="ASC97" s="169"/>
      <c r="ASD97" s="169"/>
      <c r="ASE97" s="169"/>
      <c r="ASF97" s="169"/>
      <c r="ASG97" s="169"/>
      <c r="ASH97" s="169"/>
      <c r="ASI97" s="169"/>
      <c r="ASJ97" s="169"/>
      <c r="ASK97" s="169"/>
      <c r="ASL97" s="169"/>
      <c r="ASM97" s="169"/>
      <c r="ASN97" s="169"/>
      <c r="ASO97" s="169"/>
      <c r="ASP97" s="169"/>
      <c r="ASQ97" s="169"/>
      <c r="ASR97" s="169"/>
      <c r="ASS97" s="169"/>
      <c r="AST97" s="169"/>
      <c r="ASU97" s="169"/>
      <c r="ASV97" s="169"/>
      <c r="ASW97" s="169"/>
      <c r="ASX97" s="169"/>
      <c r="ASY97" s="169"/>
      <c r="ASZ97" s="169"/>
      <c r="ATA97" s="169"/>
      <c r="ATB97" s="169"/>
      <c r="ATC97" s="169"/>
      <c r="ATD97" s="169"/>
      <c r="ATE97" s="169"/>
      <c r="ATF97" s="169"/>
      <c r="ATG97" s="169"/>
      <c r="ATH97" s="169"/>
      <c r="ATI97" s="169"/>
      <c r="ATJ97" s="169"/>
      <c r="ATK97" s="169"/>
      <c r="ATL97" s="169"/>
      <c r="ATM97" s="169"/>
      <c r="ATN97" s="169"/>
      <c r="ATO97" s="169"/>
      <c r="ATP97" s="169"/>
      <c r="ATQ97" s="169"/>
      <c r="ATR97" s="169"/>
      <c r="ATS97" s="169"/>
      <c r="ATT97" s="169"/>
      <c r="ATU97" s="169"/>
      <c r="ATV97" s="169"/>
      <c r="ATW97" s="169"/>
      <c r="ATX97" s="169"/>
      <c r="ATY97" s="169"/>
      <c r="ATZ97" s="169"/>
      <c r="AUA97" s="169"/>
      <c r="AUB97" s="169"/>
      <c r="AUC97" s="169"/>
      <c r="AUD97" s="169"/>
      <c r="AUE97" s="169"/>
      <c r="AUF97" s="169"/>
      <c r="AUG97" s="169"/>
      <c r="AUH97" s="169"/>
      <c r="AUI97" s="169"/>
      <c r="AUJ97" s="169"/>
      <c r="AUK97" s="169"/>
      <c r="AUL97" s="169"/>
      <c r="AUM97" s="169"/>
      <c r="AUN97" s="169"/>
      <c r="AUO97" s="169"/>
      <c r="AUP97" s="169"/>
      <c r="AUQ97" s="169"/>
      <c r="AUR97" s="169"/>
      <c r="AUS97" s="169"/>
      <c r="AUT97" s="169"/>
      <c r="AUU97" s="169"/>
      <c r="AUV97" s="169"/>
      <c r="AUW97" s="169"/>
      <c r="AUX97" s="169"/>
      <c r="AUY97" s="169"/>
      <c r="AUZ97" s="169"/>
      <c r="AVA97" s="169"/>
      <c r="AVB97" s="169"/>
      <c r="AVC97" s="169"/>
      <c r="AVD97" s="169"/>
      <c r="AVE97" s="169"/>
      <c r="AVF97" s="169"/>
      <c r="AVG97" s="169"/>
      <c r="AVH97" s="169"/>
      <c r="AVI97" s="169"/>
      <c r="AVJ97" s="169"/>
      <c r="AVK97" s="169"/>
      <c r="AVL97" s="169"/>
      <c r="AVM97" s="169"/>
      <c r="AVN97" s="169"/>
      <c r="AVO97" s="169"/>
      <c r="AVP97" s="169"/>
      <c r="AVQ97" s="169"/>
      <c r="AVR97" s="169"/>
      <c r="AVS97" s="169"/>
      <c r="AVT97" s="169"/>
      <c r="AVU97" s="169"/>
      <c r="AVV97" s="169"/>
      <c r="AVW97" s="169"/>
      <c r="AVX97" s="169"/>
      <c r="AVY97" s="169"/>
      <c r="AVZ97" s="169"/>
      <c r="AWA97" s="169"/>
      <c r="AWB97" s="169"/>
      <c r="AWC97" s="169"/>
      <c r="AWD97" s="169"/>
      <c r="AWE97" s="169"/>
      <c r="AWF97" s="169"/>
      <c r="AWG97" s="169"/>
      <c r="AWH97" s="169"/>
      <c r="AWI97" s="169"/>
      <c r="AWJ97" s="169"/>
      <c r="AWK97" s="169"/>
      <c r="AWL97" s="169"/>
      <c r="AWM97" s="169"/>
      <c r="AWN97" s="169"/>
      <c r="AWO97" s="169"/>
      <c r="AWP97" s="169"/>
      <c r="AWQ97" s="169"/>
      <c r="AWR97" s="169"/>
      <c r="AWS97" s="169"/>
      <c r="AWT97" s="169"/>
      <c r="AWU97" s="169"/>
      <c r="AWV97" s="169"/>
      <c r="AWW97" s="169"/>
      <c r="AWX97" s="169"/>
      <c r="AWY97" s="169"/>
      <c r="AWZ97" s="169"/>
      <c r="AXA97" s="169"/>
      <c r="AXB97" s="169"/>
      <c r="AXC97" s="169"/>
      <c r="AXD97" s="169"/>
      <c r="AXE97" s="169"/>
      <c r="AXF97" s="169"/>
      <c r="AXG97" s="169"/>
      <c r="AXH97" s="169"/>
      <c r="AXI97" s="169"/>
      <c r="AXJ97" s="169"/>
      <c r="AXK97" s="169"/>
      <c r="AXL97" s="169"/>
      <c r="AXM97" s="169"/>
      <c r="AXN97" s="169"/>
      <c r="AXO97" s="169"/>
      <c r="AXP97" s="169"/>
      <c r="AXQ97" s="169"/>
      <c r="AXR97" s="169"/>
      <c r="AXS97" s="169"/>
      <c r="AXT97" s="169"/>
      <c r="AXU97" s="169"/>
      <c r="AXV97" s="169"/>
      <c r="AXW97" s="169"/>
      <c r="AXX97" s="169"/>
      <c r="AXY97" s="169"/>
      <c r="AXZ97" s="169"/>
      <c r="AYA97" s="169"/>
      <c r="AYB97" s="169"/>
      <c r="AYC97" s="169"/>
      <c r="AYD97" s="169"/>
      <c r="AYE97" s="169"/>
      <c r="AYF97" s="169"/>
      <c r="AYG97" s="169"/>
      <c r="AYH97" s="169"/>
      <c r="AYI97" s="169"/>
      <c r="AYJ97" s="169"/>
      <c r="AYK97" s="169"/>
      <c r="AYL97" s="169"/>
      <c r="AYM97" s="169"/>
      <c r="AYN97" s="169"/>
      <c r="AYO97" s="169"/>
      <c r="AYP97" s="169"/>
      <c r="AYQ97" s="169"/>
      <c r="AYR97" s="169"/>
      <c r="AYS97" s="169"/>
      <c r="AYT97" s="169"/>
      <c r="AYU97" s="169"/>
      <c r="AYV97" s="169"/>
      <c r="AYW97" s="169"/>
      <c r="AYX97" s="169"/>
      <c r="AYY97" s="169"/>
      <c r="AYZ97" s="169"/>
      <c r="AZA97" s="169"/>
      <c r="AZB97" s="169"/>
      <c r="AZC97" s="169"/>
      <c r="AZD97" s="169"/>
      <c r="AZE97" s="169"/>
      <c r="AZF97" s="169"/>
      <c r="AZG97" s="169"/>
      <c r="AZH97" s="169"/>
      <c r="AZI97" s="169"/>
      <c r="AZJ97" s="169"/>
      <c r="AZK97" s="169"/>
      <c r="AZL97" s="169"/>
      <c r="AZM97" s="169"/>
      <c r="AZN97" s="169"/>
      <c r="AZO97" s="169"/>
      <c r="AZP97" s="169"/>
      <c r="AZQ97" s="169"/>
      <c r="AZR97" s="169"/>
      <c r="AZS97" s="169"/>
      <c r="AZT97" s="169"/>
      <c r="AZU97" s="169"/>
      <c r="AZV97" s="169"/>
      <c r="AZW97" s="169"/>
      <c r="AZX97" s="169"/>
      <c r="AZY97" s="169"/>
      <c r="AZZ97" s="169"/>
      <c r="BAA97" s="169"/>
      <c r="BAB97" s="169"/>
      <c r="BAC97" s="169"/>
      <c r="BAD97" s="169"/>
      <c r="BAE97" s="169"/>
      <c r="BAF97" s="169"/>
      <c r="BAG97" s="169"/>
      <c r="BAH97" s="169"/>
      <c r="BAI97" s="169"/>
      <c r="BAJ97" s="169"/>
      <c r="BAK97" s="169"/>
      <c r="BAL97" s="169"/>
      <c r="BAM97" s="169"/>
      <c r="BAN97" s="169"/>
      <c r="BAO97" s="169"/>
      <c r="BAP97" s="169"/>
      <c r="BAQ97" s="169"/>
      <c r="BAR97" s="169"/>
      <c r="BAS97" s="169"/>
      <c r="BAT97" s="169"/>
      <c r="BAU97" s="169"/>
      <c r="BAV97" s="169"/>
      <c r="BAW97" s="169"/>
      <c r="BAX97" s="169"/>
      <c r="BAY97" s="169"/>
      <c r="BAZ97" s="169"/>
      <c r="BBA97" s="169"/>
      <c r="BBB97" s="169"/>
      <c r="BBC97" s="169"/>
      <c r="BBD97" s="169"/>
      <c r="BBE97" s="169"/>
      <c r="BBF97" s="169"/>
      <c r="BBG97" s="169"/>
      <c r="BBH97" s="169"/>
      <c r="BBI97" s="169"/>
      <c r="BBJ97" s="169"/>
      <c r="BBK97" s="169"/>
      <c r="BBL97" s="169"/>
      <c r="BBM97" s="169"/>
      <c r="BBN97" s="169"/>
      <c r="BBO97" s="169"/>
      <c r="BBP97" s="169"/>
      <c r="BBQ97" s="169"/>
      <c r="BBR97" s="169"/>
      <c r="BBS97" s="169"/>
      <c r="BBT97" s="169"/>
      <c r="BBU97" s="169"/>
      <c r="BBV97" s="169"/>
      <c r="BBW97" s="169"/>
      <c r="BBX97" s="169"/>
      <c r="BBY97" s="169"/>
      <c r="BBZ97" s="169"/>
      <c r="BCA97" s="169"/>
      <c r="BCB97" s="169"/>
      <c r="BCC97" s="169"/>
      <c r="BCD97" s="169"/>
      <c r="BCE97" s="169"/>
      <c r="BCF97" s="169"/>
      <c r="BCG97" s="169"/>
      <c r="BCH97" s="169"/>
      <c r="BCI97" s="169"/>
      <c r="BCJ97" s="169"/>
      <c r="BCK97" s="169"/>
      <c r="BCL97" s="169"/>
      <c r="BCM97" s="169"/>
      <c r="BCN97" s="169"/>
      <c r="BCO97" s="169"/>
      <c r="BCP97" s="169"/>
      <c r="BCQ97" s="169"/>
      <c r="BCR97" s="169"/>
      <c r="BCS97" s="169"/>
      <c r="BCT97" s="169"/>
      <c r="BCU97" s="169"/>
      <c r="BCV97" s="169"/>
      <c r="BCW97" s="169"/>
      <c r="BCX97" s="169"/>
      <c r="BCY97" s="169"/>
      <c r="BCZ97" s="169"/>
      <c r="BDA97" s="169"/>
      <c r="BDB97" s="169"/>
      <c r="BDC97" s="169"/>
      <c r="BDD97" s="169"/>
      <c r="BDE97" s="169"/>
      <c r="BDF97" s="169"/>
      <c r="BDG97" s="169"/>
      <c r="BDH97" s="169"/>
      <c r="BDI97" s="169"/>
      <c r="BDJ97" s="169"/>
      <c r="BDK97" s="169"/>
      <c r="BDL97" s="169"/>
      <c r="BDM97" s="169"/>
      <c r="BDN97" s="169"/>
      <c r="BDO97" s="169"/>
      <c r="BDP97" s="169"/>
      <c r="BDQ97" s="169"/>
      <c r="BDR97" s="169"/>
      <c r="BDS97" s="169"/>
      <c r="BDT97" s="169"/>
      <c r="BDU97" s="169"/>
      <c r="BDV97" s="169"/>
      <c r="BDW97" s="169"/>
      <c r="BDX97" s="169"/>
      <c r="BDY97" s="169"/>
      <c r="BDZ97" s="169"/>
      <c r="BEA97" s="169"/>
      <c r="BEB97" s="169"/>
      <c r="BEC97" s="169"/>
      <c r="BED97" s="169"/>
      <c r="BEE97" s="169"/>
      <c r="BEF97" s="169"/>
      <c r="BEG97" s="169"/>
      <c r="BEH97" s="169"/>
      <c r="BEI97" s="169"/>
      <c r="BEJ97" s="169"/>
      <c r="BEK97" s="169"/>
      <c r="BEL97" s="169"/>
      <c r="BEM97" s="169"/>
      <c r="BEN97" s="169"/>
      <c r="BEO97" s="169"/>
      <c r="BEP97" s="169"/>
      <c r="BEQ97" s="169"/>
      <c r="BER97" s="169"/>
      <c r="BES97" s="169"/>
      <c r="BET97" s="169"/>
      <c r="BEU97" s="169"/>
      <c r="BEV97" s="169"/>
      <c r="BEW97" s="169"/>
      <c r="BEX97" s="169"/>
      <c r="BEY97" s="169"/>
      <c r="BEZ97" s="169"/>
      <c r="BFA97" s="169"/>
      <c r="BFB97" s="169"/>
      <c r="BFC97" s="169"/>
      <c r="BFD97" s="169"/>
      <c r="BFE97" s="169"/>
      <c r="BFF97" s="169"/>
      <c r="BFG97" s="169"/>
      <c r="BFH97" s="169"/>
      <c r="BFI97" s="169"/>
      <c r="BFJ97" s="169"/>
      <c r="BFK97" s="169"/>
      <c r="BFL97" s="169"/>
      <c r="BFM97" s="169"/>
      <c r="BFN97" s="169"/>
      <c r="BFO97" s="169"/>
      <c r="BFP97" s="169"/>
      <c r="BFQ97" s="169"/>
      <c r="BFR97" s="169"/>
      <c r="BFS97" s="169"/>
      <c r="BFT97" s="169"/>
      <c r="BFU97" s="169"/>
      <c r="BFV97" s="169"/>
      <c r="BFW97" s="169"/>
      <c r="BFX97" s="169"/>
      <c r="BFY97" s="169"/>
      <c r="BFZ97" s="169"/>
      <c r="BGA97" s="169"/>
      <c r="BGB97" s="169"/>
      <c r="BGC97" s="169"/>
      <c r="BGD97" s="169"/>
      <c r="BGE97" s="169"/>
      <c r="BGF97" s="169"/>
      <c r="BGG97" s="169"/>
      <c r="BGH97" s="169"/>
      <c r="BGI97" s="169"/>
      <c r="BGJ97" s="169"/>
      <c r="BGK97" s="169"/>
      <c r="BGL97" s="169"/>
      <c r="BGM97" s="169"/>
      <c r="BGN97" s="169"/>
      <c r="BGO97" s="169"/>
      <c r="BGP97" s="169"/>
      <c r="BGQ97" s="169"/>
      <c r="BGR97" s="169"/>
      <c r="BGS97" s="169"/>
      <c r="BGT97" s="169"/>
      <c r="BGU97" s="169"/>
      <c r="BGV97" s="169"/>
      <c r="BGW97" s="169"/>
      <c r="BGX97" s="169"/>
      <c r="BGY97" s="169"/>
      <c r="BGZ97" s="169"/>
      <c r="BHA97" s="169"/>
      <c r="BHB97" s="169"/>
      <c r="BHC97" s="169"/>
      <c r="BHD97" s="169"/>
      <c r="BHE97" s="169"/>
      <c r="BHF97" s="169"/>
      <c r="BHG97" s="169"/>
      <c r="BHH97" s="169"/>
      <c r="BHI97" s="169"/>
      <c r="BHJ97" s="169"/>
      <c r="BHK97" s="169"/>
      <c r="BHL97" s="169"/>
      <c r="BHM97" s="169"/>
      <c r="BHN97" s="169"/>
      <c r="BHO97" s="169"/>
      <c r="BHP97" s="169"/>
      <c r="BHQ97" s="169"/>
      <c r="BHR97" s="169"/>
      <c r="BHS97" s="169"/>
      <c r="BHT97" s="169"/>
      <c r="BHU97" s="169"/>
      <c r="BHV97" s="169"/>
      <c r="BHW97" s="169"/>
      <c r="BHX97" s="169"/>
      <c r="BHY97" s="169"/>
      <c r="BHZ97" s="169"/>
      <c r="BIA97" s="169"/>
      <c r="BIB97" s="169"/>
      <c r="BIC97" s="169"/>
      <c r="BID97" s="169"/>
      <c r="BIE97" s="169"/>
      <c r="BIF97" s="169"/>
      <c r="BIG97" s="169"/>
      <c r="BIH97" s="169"/>
      <c r="BII97" s="169"/>
      <c r="BIJ97" s="169"/>
      <c r="BIK97" s="169"/>
      <c r="BIL97" s="169"/>
      <c r="BIM97" s="169"/>
      <c r="BIN97" s="169"/>
      <c r="BIO97" s="169"/>
      <c r="BIP97" s="169"/>
      <c r="BIQ97" s="169"/>
      <c r="BIR97" s="169"/>
      <c r="BIS97" s="169"/>
      <c r="BIT97" s="169"/>
      <c r="BIU97" s="169"/>
      <c r="BIV97" s="169"/>
      <c r="BIW97" s="169"/>
      <c r="BIX97" s="169"/>
      <c r="BIY97" s="169"/>
      <c r="BIZ97" s="169"/>
      <c r="BJA97" s="169"/>
      <c r="BJB97" s="169"/>
      <c r="BJC97" s="169"/>
      <c r="BJD97" s="169"/>
      <c r="BJE97" s="169"/>
      <c r="BJF97" s="169"/>
      <c r="BJG97" s="169"/>
      <c r="BJH97" s="169"/>
      <c r="BJI97" s="169"/>
      <c r="BJJ97" s="169"/>
      <c r="BJK97" s="169"/>
      <c r="BJL97" s="169"/>
      <c r="BJM97" s="169"/>
      <c r="BJN97" s="169"/>
      <c r="BJO97" s="169"/>
      <c r="BJP97" s="169"/>
      <c r="BJQ97" s="169"/>
      <c r="BJR97" s="169"/>
      <c r="BJS97" s="169"/>
      <c r="BJT97" s="169"/>
      <c r="BJU97" s="169"/>
      <c r="BJV97" s="169"/>
      <c r="BJW97" s="169"/>
      <c r="BJX97" s="169"/>
      <c r="BJY97" s="169"/>
      <c r="BJZ97" s="169"/>
      <c r="BKA97" s="169"/>
      <c r="BKB97" s="169"/>
      <c r="BKC97" s="169"/>
      <c r="BKD97" s="169"/>
      <c r="BKE97" s="169"/>
      <c r="BKF97" s="169"/>
      <c r="BKG97" s="169"/>
      <c r="BKH97" s="169"/>
      <c r="BKI97" s="169"/>
      <c r="BKJ97" s="169"/>
      <c r="BKK97" s="169"/>
      <c r="BKL97" s="169"/>
      <c r="BKM97" s="169"/>
      <c r="BKN97" s="169"/>
      <c r="BKO97" s="169"/>
      <c r="BKP97" s="169"/>
      <c r="BKQ97" s="169"/>
      <c r="BKR97" s="169"/>
      <c r="BKS97" s="169"/>
      <c r="BKT97" s="169"/>
      <c r="BKU97" s="169"/>
      <c r="BKV97" s="169"/>
      <c r="BKW97" s="169"/>
      <c r="BKX97" s="169"/>
      <c r="BKY97" s="169"/>
      <c r="BKZ97" s="169"/>
      <c r="BLA97" s="169"/>
      <c r="BLB97" s="169"/>
      <c r="BLC97" s="169"/>
      <c r="BLD97" s="169"/>
      <c r="BLE97" s="169"/>
      <c r="BLF97" s="169"/>
      <c r="BLG97" s="169"/>
      <c r="BLH97" s="169"/>
      <c r="BLI97" s="169"/>
      <c r="BLJ97" s="169"/>
      <c r="BLK97" s="169"/>
      <c r="BLL97" s="169"/>
      <c r="BLM97" s="169"/>
      <c r="BLN97" s="169"/>
      <c r="BLO97" s="169"/>
      <c r="BLP97" s="169"/>
      <c r="BLQ97" s="169"/>
      <c r="BLR97" s="169"/>
      <c r="BLS97" s="169"/>
      <c r="BLT97" s="169"/>
      <c r="BLU97" s="169"/>
      <c r="BLV97" s="169"/>
      <c r="BLW97" s="169"/>
      <c r="BLX97" s="169"/>
      <c r="BLY97" s="169"/>
      <c r="BLZ97" s="169"/>
      <c r="BMA97" s="169"/>
      <c r="BMB97" s="169"/>
      <c r="BMC97" s="169"/>
      <c r="BMD97" s="169"/>
      <c r="BME97" s="169"/>
      <c r="BMF97" s="169"/>
      <c r="BMG97" s="169"/>
      <c r="BMH97" s="169"/>
      <c r="BMI97" s="169"/>
      <c r="BMJ97" s="169"/>
      <c r="BMK97" s="169"/>
      <c r="BML97" s="169"/>
      <c r="BMM97" s="169"/>
      <c r="BMN97" s="169"/>
      <c r="BMO97" s="169"/>
      <c r="BMP97" s="169"/>
      <c r="BMQ97" s="169"/>
      <c r="BMR97" s="169"/>
      <c r="BMS97" s="169"/>
      <c r="BMT97" s="169"/>
      <c r="BMU97" s="169"/>
      <c r="BMV97" s="169"/>
      <c r="BMW97" s="169"/>
      <c r="BMX97" s="169"/>
      <c r="BMY97" s="169"/>
      <c r="BMZ97" s="169"/>
      <c r="BNA97" s="169"/>
      <c r="BNB97" s="169"/>
      <c r="BNC97" s="169"/>
      <c r="BND97" s="169"/>
      <c r="BNE97" s="169"/>
      <c r="BNF97" s="169"/>
      <c r="BNG97" s="169"/>
      <c r="BNH97" s="169"/>
      <c r="BNI97" s="169"/>
      <c r="BNJ97" s="169"/>
      <c r="BNK97" s="169"/>
      <c r="BNL97" s="169"/>
      <c r="BNM97" s="169"/>
      <c r="BNN97" s="169"/>
      <c r="BNO97" s="169"/>
      <c r="BNP97" s="169"/>
      <c r="BNQ97" s="169"/>
      <c r="BNR97" s="169"/>
      <c r="BNS97" s="169"/>
      <c r="BNT97" s="169"/>
      <c r="BNU97" s="169"/>
      <c r="BNV97" s="169"/>
      <c r="BNW97" s="169"/>
      <c r="BNX97" s="169"/>
      <c r="BNY97" s="169"/>
      <c r="BNZ97" s="169"/>
      <c r="BOA97" s="169"/>
      <c r="BOB97" s="169"/>
      <c r="BOC97" s="169"/>
      <c r="BOD97" s="169"/>
      <c r="BOE97" s="169"/>
      <c r="BOF97" s="169"/>
      <c r="BOG97" s="169"/>
      <c r="BOH97" s="169"/>
      <c r="BOI97" s="169"/>
      <c r="BOJ97" s="169"/>
      <c r="BOK97" s="169"/>
      <c r="BOL97" s="169"/>
      <c r="BOM97" s="169"/>
      <c r="BON97" s="169"/>
      <c r="BOO97" s="169"/>
      <c r="BOP97" s="169"/>
      <c r="BOQ97" s="169"/>
      <c r="BOR97" s="169"/>
      <c r="BOS97" s="169"/>
      <c r="BOT97" s="169"/>
      <c r="BOU97" s="169"/>
      <c r="BOV97" s="169"/>
      <c r="BOW97" s="169"/>
      <c r="BOX97" s="169"/>
      <c r="BOY97" s="169"/>
      <c r="BOZ97" s="169"/>
      <c r="BPA97" s="169"/>
      <c r="BPB97" s="169"/>
      <c r="BPC97" s="169"/>
      <c r="BPD97" s="169"/>
      <c r="BPE97" s="169"/>
      <c r="BPF97" s="169"/>
      <c r="BPG97" s="169"/>
      <c r="BPH97" s="169"/>
      <c r="BPI97" s="169"/>
      <c r="BPJ97" s="169"/>
      <c r="BPK97" s="169"/>
      <c r="BPL97" s="169"/>
      <c r="BPM97" s="169"/>
      <c r="BPN97" s="169"/>
      <c r="BPO97" s="169"/>
      <c r="BPP97" s="169"/>
      <c r="BPQ97" s="169"/>
      <c r="BPR97" s="169"/>
      <c r="BPS97" s="169"/>
      <c r="BPT97" s="169"/>
      <c r="BPU97" s="169"/>
      <c r="BPV97" s="169"/>
      <c r="BPW97" s="169"/>
      <c r="BPX97" s="169"/>
      <c r="BPY97" s="169"/>
      <c r="BPZ97" s="169"/>
      <c r="BQA97" s="169"/>
      <c r="BQB97" s="169"/>
      <c r="BQC97" s="169"/>
      <c r="BQD97" s="169"/>
      <c r="BQE97" s="169"/>
      <c r="BQF97" s="169"/>
      <c r="BQG97" s="169"/>
      <c r="BQH97" s="169"/>
      <c r="BQI97" s="169"/>
      <c r="BQJ97" s="169"/>
      <c r="BQK97" s="169"/>
      <c r="BQL97" s="169"/>
      <c r="BQM97" s="169"/>
      <c r="BQN97" s="169"/>
      <c r="BQO97" s="169"/>
      <c r="BQP97" s="169"/>
      <c r="BQQ97" s="169"/>
      <c r="BQR97" s="169"/>
      <c r="BQS97" s="169"/>
      <c r="BQT97" s="169"/>
      <c r="BQU97" s="169"/>
      <c r="BQV97" s="169"/>
      <c r="BQW97" s="169"/>
      <c r="BQX97" s="169"/>
      <c r="BQY97" s="169"/>
      <c r="BQZ97" s="169"/>
      <c r="BRA97" s="169"/>
      <c r="BRB97" s="169"/>
      <c r="BRC97" s="169"/>
      <c r="BRD97" s="169"/>
      <c r="BRE97" s="169"/>
      <c r="BRF97" s="169"/>
      <c r="BRG97" s="169"/>
      <c r="BRH97" s="169"/>
      <c r="BRI97" s="169"/>
      <c r="BRJ97" s="169"/>
      <c r="BRK97" s="169"/>
      <c r="BRL97" s="169"/>
      <c r="BRM97" s="169"/>
      <c r="BRN97" s="169"/>
      <c r="BRO97" s="169"/>
      <c r="BRP97" s="169"/>
      <c r="BRQ97" s="169"/>
      <c r="BRR97" s="169"/>
      <c r="BRS97" s="169"/>
      <c r="BRT97" s="169"/>
      <c r="BRU97" s="169"/>
      <c r="BRV97" s="169"/>
      <c r="BRW97" s="169"/>
      <c r="BRX97" s="169"/>
      <c r="BRY97" s="169"/>
      <c r="BRZ97" s="169"/>
      <c r="BSA97" s="169"/>
      <c r="BSB97" s="169"/>
      <c r="BSC97" s="169"/>
      <c r="BSD97" s="169"/>
      <c r="BSE97" s="169"/>
      <c r="BSF97" s="169"/>
      <c r="BSG97" s="169"/>
      <c r="BSH97" s="169"/>
      <c r="BSI97" s="169"/>
      <c r="BSJ97" s="169"/>
      <c r="BSK97" s="169"/>
      <c r="BSL97" s="169"/>
      <c r="BSM97" s="169"/>
      <c r="BSN97" s="169"/>
      <c r="BSO97" s="169"/>
      <c r="BSP97" s="169"/>
      <c r="BSQ97" s="169"/>
      <c r="BSR97" s="169"/>
      <c r="BSS97" s="169"/>
      <c r="BST97" s="169"/>
      <c r="BSU97" s="169"/>
      <c r="BSV97" s="169"/>
      <c r="BSW97" s="169"/>
      <c r="BSX97" s="169"/>
      <c r="BSY97" s="169"/>
      <c r="BSZ97" s="169"/>
      <c r="BTA97" s="169"/>
      <c r="BTB97" s="169"/>
      <c r="BTC97" s="169"/>
      <c r="BTD97" s="169"/>
      <c r="BTE97" s="169"/>
      <c r="BTF97" s="169"/>
      <c r="BTG97" s="169"/>
      <c r="BTH97" s="169"/>
      <c r="BTI97" s="169"/>
      <c r="BTJ97" s="169"/>
      <c r="BTK97" s="169"/>
      <c r="BTL97" s="169"/>
      <c r="BTM97" s="169"/>
      <c r="BTN97" s="169"/>
      <c r="BTO97" s="169"/>
      <c r="BTP97" s="169"/>
      <c r="BTQ97" s="169"/>
      <c r="BTR97" s="169"/>
      <c r="BTS97" s="169"/>
      <c r="BTT97" s="169"/>
      <c r="BTU97" s="169"/>
      <c r="BTV97" s="169"/>
      <c r="BTW97" s="169"/>
      <c r="BTX97" s="169"/>
      <c r="BTY97" s="169"/>
      <c r="BTZ97" s="169"/>
      <c r="BUA97" s="169"/>
      <c r="BUB97" s="169"/>
      <c r="BUC97" s="169"/>
      <c r="BUD97" s="169"/>
      <c r="BUE97" s="169"/>
      <c r="BUF97" s="169"/>
      <c r="BUG97" s="169"/>
      <c r="BUH97" s="169"/>
      <c r="BUI97" s="169"/>
      <c r="BUJ97" s="169"/>
      <c r="BUK97" s="169"/>
      <c r="BUL97" s="169"/>
      <c r="BUM97" s="169"/>
      <c r="BUN97" s="169"/>
      <c r="BUO97" s="169"/>
      <c r="BUP97" s="169"/>
      <c r="BUQ97" s="169"/>
      <c r="BUR97" s="169"/>
      <c r="BUS97" s="169"/>
      <c r="BUT97" s="169"/>
      <c r="BUU97" s="169"/>
      <c r="BUV97" s="169"/>
      <c r="BUW97" s="169"/>
      <c r="BUX97" s="169"/>
      <c r="BUY97" s="169"/>
      <c r="BUZ97" s="169"/>
      <c r="BVA97" s="169"/>
      <c r="BVB97" s="169"/>
      <c r="BVC97" s="169"/>
      <c r="BVD97" s="169"/>
      <c r="BVE97" s="169"/>
      <c r="BVF97" s="169"/>
      <c r="BVG97" s="169"/>
      <c r="BVH97" s="169"/>
      <c r="BVI97" s="169"/>
      <c r="BVJ97" s="169"/>
      <c r="BVK97" s="169"/>
      <c r="BVL97" s="169"/>
      <c r="BVM97" s="169"/>
      <c r="BVN97" s="169"/>
      <c r="BVO97" s="169"/>
      <c r="BVP97" s="169"/>
      <c r="BVQ97" s="169"/>
      <c r="BVR97" s="169"/>
      <c r="BVS97" s="169"/>
      <c r="BVT97" s="169"/>
      <c r="BVU97" s="169"/>
      <c r="BVV97" s="169"/>
      <c r="BVW97" s="169"/>
      <c r="BVX97" s="169"/>
      <c r="BVY97" s="169"/>
      <c r="BVZ97" s="169"/>
      <c r="BWA97" s="169"/>
      <c r="BWB97" s="169"/>
      <c r="BWC97" s="169"/>
      <c r="BWD97" s="169"/>
      <c r="BWE97" s="169"/>
      <c r="BWF97" s="169"/>
      <c r="BWG97" s="169"/>
      <c r="BWH97" s="169"/>
      <c r="BWI97" s="169"/>
      <c r="BWJ97" s="169"/>
      <c r="BWK97" s="169"/>
      <c r="BWL97" s="169"/>
      <c r="BWM97" s="169"/>
      <c r="BWN97" s="169"/>
      <c r="BWO97" s="169"/>
      <c r="BWP97" s="169"/>
      <c r="BWQ97" s="169"/>
      <c r="BWR97" s="169"/>
      <c r="BWS97" s="169"/>
      <c r="BWT97" s="169"/>
      <c r="BWU97" s="169"/>
      <c r="BWV97" s="169"/>
      <c r="BWW97" s="169"/>
      <c r="BWX97" s="169"/>
      <c r="BWY97" s="169"/>
      <c r="BWZ97" s="169"/>
      <c r="BXA97" s="169"/>
      <c r="BXB97" s="169"/>
      <c r="BXC97" s="169"/>
      <c r="BXD97" s="169"/>
      <c r="BXE97" s="169"/>
      <c r="BXF97" s="169"/>
      <c r="BXG97" s="169"/>
      <c r="BXH97" s="169"/>
      <c r="BXI97" s="169"/>
      <c r="BXJ97" s="169"/>
      <c r="BXK97" s="169"/>
      <c r="BXL97" s="169"/>
      <c r="BXM97" s="169"/>
      <c r="BXN97" s="169"/>
      <c r="BXO97" s="169"/>
      <c r="BXP97" s="169"/>
      <c r="BXQ97" s="169"/>
      <c r="BXR97" s="169"/>
      <c r="BXS97" s="169"/>
      <c r="BXT97" s="169"/>
      <c r="BXU97" s="169"/>
      <c r="BXV97" s="169"/>
      <c r="BXW97" s="169"/>
      <c r="BXX97" s="169"/>
      <c r="BXY97" s="169"/>
      <c r="BXZ97" s="169"/>
      <c r="BYA97" s="169"/>
      <c r="BYB97" s="169"/>
      <c r="BYC97" s="169"/>
      <c r="BYD97" s="169"/>
      <c r="BYE97" s="169"/>
      <c r="BYF97" s="169"/>
      <c r="BYG97" s="169"/>
      <c r="BYH97" s="169"/>
      <c r="BYI97" s="169"/>
      <c r="BYJ97" s="169"/>
      <c r="BYK97" s="169"/>
      <c r="BYL97" s="169"/>
      <c r="BYM97" s="169"/>
      <c r="BYN97" s="169"/>
      <c r="BYO97" s="169"/>
      <c r="BYP97" s="169"/>
      <c r="BYQ97" s="169"/>
      <c r="BYR97" s="169"/>
      <c r="BYS97" s="169"/>
      <c r="BYT97" s="169"/>
      <c r="BYU97" s="169"/>
      <c r="BYV97" s="169"/>
      <c r="BYW97" s="169"/>
      <c r="BYX97" s="169"/>
      <c r="BYY97" s="169"/>
      <c r="BYZ97" s="169"/>
      <c r="BZA97" s="169"/>
      <c r="BZB97" s="169"/>
      <c r="BZC97" s="169"/>
      <c r="BZD97" s="169"/>
      <c r="BZE97" s="169"/>
      <c r="BZF97" s="169"/>
      <c r="BZG97" s="169"/>
      <c r="BZH97" s="169"/>
      <c r="BZI97" s="169"/>
      <c r="BZJ97" s="169"/>
      <c r="BZK97" s="169"/>
      <c r="BZL97" s="169"/>
      <c r="BZM97" s="169"/>
      <c r="BZN97" s="169"/>
      <c r="BZO97" s="169"/>
      <c r="BZP97" s="169"/>
      <c r="BZQ97" s="169"/>
      <c r="BZR97" s="169"/>
      <c r="BZS97" s="169"/>
      <c r="BZT97" s="169"/>
      <c r="BZU97" s="169"/>
      <c r="BZV97" s="169"/>
      <c r="BZW97" s="169"/>
      <c r="BZX97" s="169"/>
      <c r="BZY97" s="169"/>
      <c r="BZZ97" s="169"/>
      <c r="CAA97" s="169"/>
      <c r="CAB97" s="169"/>
      <c r="CAC97" s="169"/>
      <c r="CAD97" s="169"/>
      <c r="CAE97" s="169"/>
      <c r="CAF97" s="169"/>
      <c r="CAG97" s="169"/>
      <c r="CAH97" s="169"/>
      <c r="CAI97" s="169"/>
      <c r="CAJ97" s="169"/>
      <c r="CAK97" s="169"/>
      <c r="CAL97" s="169"/>
      <c r="CAM97" s="169"/>
      <c r="CAN97" s="169"/>
      <c r="CAO97" s="169"/>
      <c r="CAP97" s="169"/>
      <c r="CAQ97" s="169"/>
      <c r="CAR97" s="169"/>
      <c r="CAS97" s="169"/>
      <c r="CAT97" s="169"/>
      <c r="CAU97" s="169"/>
      <c r="CAV97" s="169"/>
      <c r="CAW97" s="169"/>
      <c r="CAX97" s="169"/>
      <c r="CAY97" s="169"/>
      <c r="CAZ97" s="169"/>
      <c r="CBA97" s="169"/>
      <c r="CBB97" s="169"/>
      <c r="CBC97" s="169"/>
      <c r="CBD97" s="169"/>
      <c r="CBE97" s="169"/>
      <c r="CBF97" s="169"/>
      <c r="CBG97" s="169"/>
      <c r="CBH97" s="169"/>
      <c r="CBI97" s="169"/>
      <c r="CBJ97" s="169"/>
      <c r="CBK97" s="169"/>
      <c r="CBL97" s="169"/>
      <c r="CBM97" s="169"/>
      <c r="CBN97" s="169"/>
      <c r="CBO97" s="169"/>
      <c r="CBP97" s="169"/>
      <c r="CBQ97" s="169"/>
      <c r="CBR97" s="169"/>
      <c r="CBS97" s="169"/>
      <c r="CBT97" s="169"/>
      <c r="CBU97" s="169"/>
      <c r="CBV97" s="169"/>
      <c r="CBW97" s="169"/>
      <c r="CBX97" s="169"/>
      <c r="CBY97" s="169"/>
      <c r="CBZ97" s="169"/>
      <c r="CCA97" s="169"/>
      <c r="CCB97" s="169"/>
      <c r="CCC97" s="169"/>
      <c r="CCD97" s="169"/>
      <c r="CCE97" s="169"/>
      <c r="CCF97" s="169"/>
      <c r="CCG97" s="169"/>
      <c r="CCH97" s="169"/>
      <c r="CCI97" s="169"/>
      <c r="CCJ97" s="169"/>
      <c r="CCK97" s="169"/>
      <c r="CCL97" s="169"/>
      <c r="CCM97" s="169"/>
      <c r="CCN97" s="169"/>
      <c r="CCO97" s="169"/>
      <c r="CCP97" s="169"/>
      <c r="CCQ97" s="169"/>
      <c r="CCR97" s="169"/>
      <c r="CCS97" s="169"/>
      <c r="CCT97" s="169"/>
      <c r="CCU97" s="169"/>
      <c r="CCV97" s="169"/>
      <c r="CCW97" s="169"/>
      <c r="CCX97" s="169"/>
      <c r="CCY97" s="169"/>
      <c r="CCZ97" s="169"/>
      <c r="CDA97" s="169"/>
      <c r="CDB97" s="169"/>
      <c r="CDC97" s="169"/>
      <c r="CDD97" s="169"/>
      <c r="CDE97" s="169"/>
      <c r="CDF97" s="169"/>
      <c r="CDG97" s="169"/>
      <c r="CDH97" s="169"/>
      <c r="CDI97" s="169"/>
      <c r="CDJ97" s="169"/>
      <c r="CDK97" s="169"/>
      <c r="CDL97" s="169"/>
      <c r="CDM97" s="169"/>
      <c r="CDN97" s="169"/>
      <c r="CDO97" s="169"/>
      <c r="CDP97" s="169"/>
      <c r="CDQ97" s="169"/>
      <c r="CDR97" s="169"/>
      <c r="CDS97" s="169"/>
      <c r="CDT97" s="169"/>
      <c r="CDU97" s="169"/>
      <c r="CDV97" s="169"/>
      <c r="CDW97" s="169"/>
      <c r="CDX97" s="169"/>
      <c r="CDY97" s="169"/>
      <c r="CDZ97" s="169"/>
      <c r="CEA97" s="169"/>
      <c r="CEB97" s="169"/>
      <c r="CEC97" s="169"/>
      <c r="CED97" s="169"/>
      <c r="CEE97" s="169"/>
      <c r="CEF97" s="169"/>
      <c r="CEG97" s="169"/>
      <c r="CEH97" s="169"/>
      <c r="CEI97" s="169"/>
      <c r="CEJ97" s="169"/>
      <c r="CEK97" s="169"/>
      <c r="CEL97" s="169"/>
      <c r="CEM97" s="169"/>
      <c r="CEN97" s="169"/>
      <c r="CEO97" s="169"/>
      <c r="CEP97" s="169"/>
      <c r="CEQ97" s="169"/>
      <c r="CER97" s="169"/>
      <c r="CES97" s="169"/>
      <c r="CET97" s="169"/>
      <c r="CEU97" s="169"/>
      <c r="CEV97" s="169"/>
      <c r="CEW97" s="169"/>
      <c r="CEX97" s="169"/>
      <c r="CEY97" s="169"/>
      <c r="CEZ97" s="169"/>
      <c r="CFA97" s="169"/>
      <c r="CFB97" s="169"/>
      <c r="CFC97" s="169"/>
      <c r="CFD97" s="169"/>
      <c r="CFE97" s="169"/>
      <c r="CFF97" s="169"/>
      <c r="CFG97" s="169"/>
      <c r="CFH97" s="169"/>
      <c r="CFI97" s="169"/>
      <c r="CFJ97" s="169"/>
      <c r="CFK97" s="169"/>
      <c r="CFL97" s="169"/>
      <c r="CFM97" s="169"/>
      <c r="CFN97" s="169"/>
      <c r="CFO97" s="169"/>
      <c r="CFP97" s="169"/>
      <c r="CFQ97" s="169"/>
      <c r="CFR97" s="169"/>
      <c r="CFS97" s="169"/>
      <c r="CFT97" s="169"/>
      <c r="CFU97" s="169"/>
      <c r="CFV97" s="169"/>
      <c r="CFW97" s="169"/>
      <c r="CFX97" s="169"/>
      <c r="CFY97" s="169"/>
      <c r="CFZ97" s="169"/>
      <c r="CGA97" s="169"/>
      <c r="CGB97" s="169"/>
      <c r="CGC97" s="169"/>
      <c r="CGD97" s="169"/>
      <c r="CGE97" s="169"/>
      <c r="CGF97" s="169"/>
      <c r="CGG97" s="169"/>
      <c r="CGH97" s="169"/>
      <c r="CGI97" s="169"/>
      <c r="CGJ97" s="169"/>
      <c r="CGK97" s="169"/>
      <c r="CGL97" s="169"/>
      <c r="CGM97" s="169"/>
      <c r="CGN97" s="169"/>
      <c r="CGO97" s="169"/>
      <c r="CGP97" s="169"/>
      <c r="CGQ97" s="169"/>
      <c r="CGR97" s="169"/>
      <c r="CGS97" s="169"/>
      <c r="CGT97" s="169"/>
      <c r="CGU97" s="169"/>
      <c r="CGV97" s="169"/>
      <c r="CGW97" s="169"/>
      <c r="CGX97" s="169"/>
      <c r="CGY97" s="169"/>
      <c r="CGZ97" s="169"/>
      <c r="CHA97" s="169"/>
      <c r="CHB97" s="169"/>
      <c r="CHC97" s="169"/>
      <c r="CHD97" s="169"/>
      <c r="CHE97" s="169"/>
      <c r="CHF97" s="169"/>
      <c r="CHG97" s="169"/>
      <c r="CHH97" s="169"/>
      <c r="CHI97" s="169"/>
      <c r="CHJ97" s="169"/>
      <c r="CHK97" s="169"/>
      <c r="CHL97" s="169"/>
      <c r="CHM97" s="169"/>
      <c r="CHN97" s="169"/>
      <c r="CHO97" s="169"/>
      <c r="CHP97" s="169"/>
      <c r="CHQ97" s="169"/>
      <c r="CHR97" s="169"/>
      <c r="CHS97" s="169"/>
      <c r="CHT97" s="169"/>
      <c r="CHU97" s="169"/>
      <c r="CHV97" s="169"/>
      <c r="CHW97" s="169"/>
      <c r="CHX97" s="169"/>
      <c r="CHY97" s="169"/>
      <c r="CHZ97" s="169"/>
      <c r="CIA97" s="169"/>
      <c r="CIB97" s="169"/>
      <c r="CIC97" s="169"/>
      <c r="CID97" s="169"/>
      <c r="CIE97" s="169"/>
      <c r="CIF97" s="169"/>
      <c r="CIG97" s="169"/>
      <c r="CIH97" s="169"/>
      <c r="CII97" s="169"/>
      <c r="CIJ97" s="169"/>
      <c r="CIK97" s="169"/>
      <c r="CIL97" s="169"/>
      <c r="CIM97" s="169"/>
      <c r="CIN97" s="169"/>
      <c r="CIO97" s="169"/>
      <c r="CIP97" s="169"/>
      <c r="CIQ97" s="169"/>
      <c r="CIR97" s="169"/>
      <c r="CIS97" s="169"/>
      <c r="CIT97" s="169"/>
      <c r="CIU97" s="169"/>
      <c r="CIV97" s="169"/>
      <c r="CIW97" s="169"/>
      <c r="CIX97" s="169"/>
      <c r="CIY97" s="169"/>
      <c r="CIZ97" s="169"/>
      <c r="CJA97" s="169"/>
      <c r="CJB97" s="169"/>
      <c r="CJC97" s="169"/>
      <c r="CJD97" s="169"/>
      <c r="CJE97" s="169"/>
      <c r="CJF97" s="169"/>
      <c r="CJG97" s="169"/>
      <c r="CJH97" s="169"/>
      <c r="CJI97" s="169"/>
      <c r="CJJ97" s="169"/>
      <c r="CJK97" s="169"/>
      <c r="CJL97" s="169"/>
      <c r="CJM97" s="169"/>
      <c r="CJN97" s="169"/>
      <c r="CJO97" s="169"/>
      <c r="CJP97" s="169"/>
      <c r="CJQ97" s="169"/>
      <c r="CJR97" s="169"/>
      <c r="CJS97" s="169"/>
      <c r="CJT97" s="169"/>
      <c r="CJU97" s="169"/>
      <c r="CJV97" s="169"/>
      <c r="CJW97" s="169"/>
      <c r="CJX97" s="169"/>
      <c r="CJY97" s="169"/>
      <c r="CJZ97" s="169"/>
      <c r="CKA97" s="169"/>
      <c r="CKB97" s="169"/>
      <c r="CKC97" s="169"/>
      <c r="CKD97" s="169"/>
      <c r="CKE97" s="169"/>
      <c r="CKF97" s="169"/>
      <c r="CKG97" s="169"/>
      <c r="CKH97" s="169"/>
      <c r="CKI97" s="169"/>
      <c r="CKJ97" s="169"/>
      <c r="CKK97" s="169"/>
      <c r="CKL97" s="169"/>
      <c r="CKM97" s="169"/>
      <c r="CKN97" s="169"/>
      <c r="CKO97" s="169"/>
      <c r="CKP97" s="169"/>
      <c r="CKQ97" s="169"/>
      <c r="CKR97" s="169"/>
      <c r="CKS97" s="169"/>
      <c r="CKT97" s="169"/>
      <c r="CKU97" s="169"/>
      <c r="CKV97" s="169"/>
      <c r="CKW97" s="169"/>
      <c r="CKX97" s="169"/>
      <c r="CKY97" s="169"/>
      <c r="CKZ97" s="169"/>
      <c r="CLA97" s="169"/>
      <c r="CLB97" s="169"/>
      <c r="CLC97" s="169"/>
      <c r="CLD97" s="169"/>
      <c r="CLE97" s="169"/>
      <c r="CLF97" s="169"/>
      <c r="CLG97" s="169"/>
      <c r="CLH97" s="169"/>
      <c r="CLI97" s="169"/>
      <c r="CLJ97" s="169"/>
      <c r="CLK97" s="169"/>
      <c r="CLL97" s="169"/>
      <c r="CLM97" s="169"/>
      <c r="CLN97" s="169"/>
      <c r="CLO97" s="169"/>
      <c r="CLP97" s="169"/>
      <c r="CLQ97" s="169"/>
      <c r="CLR97" s="169"/>
      <c r="CLS97" s="169"/>
      <c r="CLT97" s="169"/>
      <c r="CLU97" s="169"/>
      <c r="CLV97" s="169"/>
      <c r="CLW97" s="169"/>
      <c r="CLX97" s="169"/>
      <c r="CLY97" s="169"/>
      <c r="CLZ97" s="169"/>
      <c r="CMA97" s="169"/>
      <c r="CMB97" s="169"/>
      <c r="CMC97" s="169"/>
      <c r="CMD97" s="169"/>
      <c r="CME97" s="169"/>
      <c r="CMF97" s="169"/>
      <c r="CMG97" s="169"/>
      <c r="CMH97" s="169"/>
      <c r="CMI97" s="169"/>
      <c r="CMJ97" s="169"/>
      <c r="CMK97" s="169"/>
      <c r="CML97" s="169"/>
      <c r="CMM97" s="169"/>
      <c r="CMN97" s="169"/>
      <c r="CMO97" s="169"/>
      <c r="CMP97" s="169"/>
      <c r="CMQ97" s="169"/>
      <c r="CMR97" s="169"/>
      <c r="CMS97" s="169"/>
      <c r="CMT97" s="169"/>
      <c r="CMU97" s="169"/>
      <c r="CMV97" s="169"/>
      <c r="CMW97" s="169"/>
      <c r="CMX97" s="169"/>
      <c r="CMY97" s="169"/>
      <c r="CMZ97" s="169"/>
      <c r="CNA97" s="169"/>
      <c r="CNB97" s="169"/>
      <c r="CNC97" s="169"/>
      <c r="CND97" s="169"/>
      <c r="CNE97" s="169"/>
      <c r="CNF97" s="169"/>
      <c r="CNG97" s="169"/>
      <c r="CNH97" s="169"/>
      <c r="CNI97" s="169"/>
      <c r="CNJ97" s="169"/>
      <c r="CNK97" s="169"/>
      <c r="CNL97" s="169"/>
      <c r="CNM97" s="169"/>
      <c r="CNN97" s="169"/>
      <c r="CNO97" s="169"/>
      <c r="CNP97" s="169"/>
      <c r="CNQ97" s="169"/>
      <c r="CNR97" s="169"/>
      <c r="CNS97" s="169"/>
      <c r="CNT97" s="169"/>
      <c r="CNU97" s="169"/>
      <c r="CNV97" s="169"/>
      <c r="CNW97" s="169"/>
      <c r="CNX97" s="169"/>
      <c r="CNY97" s="169"/>
      <c r="CNZ97" s="169"/>
      <c r="COA97" s="169"/>
      <c r="COB97" s="169"/>
      <c r="COC97" s="169"/>
      <c r="COD97" s="169"/>
      <c r="COE97" s="169"/>
      <c r="COF97" s="169"/>
      <c r="COG97" s="169"/>
      <c r="COH97" s="169"/>
      <c r="COI97" s="169"/>
      <c r="COJ97" s="169"/>
      <c r="COK97" s="169"/>
      <c r="COL97" s="169"/>
      <c r="COM97" s="169"/>
      <c r="CON97" s="169"/>
      <c r="COO97" s="169"/>
      <c r="COP97" s="169"/>
      <c r="COQ97" s="169"/>
      <c r="COR97" s="169"/>
      <c r="COS97" s="169"/>
      <c r="COT97" s="169"/>
      <c r="COU97" s="169"/>
      <c r="COV97" s="169"/>
      <c r="COW97" s="169"/>
      <c r="COX97" s="169"/>
      <c r="COY97" s="169"/>
      <c r="COZ97" s="169"/>
      <c r="CPA97" s="169"/>
      <c r="CPB97" s="169"/>
      <c r="CPC97" s="169"/>
      <c r="CPD97" s="169"/>
      <c r="CPE97" s="169"/>
      <c r="CPF97" s="169"/>
      <c r="CPG97" s="169"/>
      <c r="CPH97" s="169"/>
      <c r="CPI97" s="169"/>
      <c r="CPJ97" s="169"/>
      <c r="CPK97" s="169"/>
      <c r="CPL97" s="169"/>
      <c r="CPM97" s="169"/>
      <c r="CPN97" s="169"/>
      <c r="CPO97" s="169"/>
      <c r="CPP97" s="169"/>
      <c r="CPQ97" s="169"/>
      <c r="CPR97" s="169"/>
      <c r="CPS97" s="169"/>
      <c r="CPT97" s="169"/>
      <c r="CPU97" s="169"/>
      <c r="CPV97" s="169"/>
      <c r="CPW97" s="169"/>
      <c r="CPX97" s="169"/>
      <c r="CPY97" s="169"/>
      <c r="CPZ97" s="169"/>
      <c r="CQA97" s="169"/>
      <c r="CQB97" s="169"/>
      <c r="CQC97" s="169"/>
      <c r="CQD97" s="169"/>
      <c r="CQE97" s="169"/>
      <c r="CQF97" s="169"/>
      <c r="CQG97" s="169"/>
      <c r="CQH97" s="169"/>
      <c r="CQI97" s="169"/>
      <c r="CQJ97" s="169"/>
      <c r="CQK97" s="169"/>
      <c r="CQL97" s="169"/>
      <c r="CQM97" s="169"/>
      <c r="CQN97" s="169"/>
      <c r="CQO97" s="169"/>
      <c r="CQP97" s="169"/>
      <c r="CQQ97" s="169"/>
      <c r="CQR97" s="169"/>
      <c r="CQS97" s="169"/>
      <c r="CQT97" s="169"/>
      <c r="CQU97" s="169"/>
      <c r="CQV97" s="169"/>
      <c r="CQW97" s="169"/>
      <c r="CQX97" s="169"/>
      <c r="CQY97" s="169"/>
      <c r="CQZ97" s="169"/>
      <c r="CRA97" s="169"/>
      <c r="CRB97" s="169"/>
      <c r="CRC97" s="169"/>
      <c r="CRD97" s="169"/>
      <c r="CRE97" s="169"/>
      <c r="CRF97" s="169"/>
      <c r="CRG97" s="169"/>
      <c r="CRH97" s="169"/>
      <c r="CRI97" s="169"/>
      <c r="CRJ97" s="169"/>
      <c r="CRK97" s="169"/>
      <c r="CRL97" s="169"/>
      <c r="CRM97" s="169"/>
      <c r="CRN97" s="169"/>
      <c r="CRO97" s="169"/>
      <c r="CRP97" s="169"/>
      <c r="CRQ97" s="169"/>
      <c r="CRR97" s="169"/>
      <c r="CRS97" s="169"/>
      <c r="CRT97" s="169"/>
      <c r="CRU97" s="169"/>
      <c r="CRV97" s="169"/>
      <c r="CRW97" s="169"/>
      <c r="CRX97" s="169"/>
      <c r="CRY97" s="169"/>
      <c r="CRZ97" s="169"/>
      <c r="CSA97" s="169"/>
      <c r="CSB97" s="169"/>
      <c r="CSC97" s="169"/>
      <c r="CSD97" s="169"/>
      <c r="CSE97" s="169"/>
      <c r="CSF97" s="169"/>
      <c r="CSG97" s="169"/>
      <c r="CSH97" s="169"/>
      <c r="CSI97" s="169"/>
      <c r="CSJ97" s="169"/>
      <c r="CSK97" s="169"/>
      <c r="CSL97" s="169"/>
      <c r="CSM97" s="169"/>
      <c r="CSN97" s="169"/>
      <c r="CSO97" s="169"/>
      <c r="CSP97" s="169"/>
      <c r="CSQ97" s="169"/>
      <c r="CSR97" s="169"/>
      <c r="CSS97" s="169"/>
      <c r="CST97" s="169"/>
      <c r="CSU97" s="169"/>
      <c r="CSV97" s="169"/>
      <c r="CSW97" s="169"/>
      <c r="CSX97" s="169"/>
      <c r="CSY97" s="169"/>
      <c r="CSZ97" s="169"/>
      <c r="CTA97" s="169"/>
      <c r="CTB97" s="169"/>
      <c r="CTC97" s="169"/>
      <c r="CTD97" s="169"/>
      <c r="CTE97" s="169"/>
      <c r="CTF97" s="169"/>
      <c r="CTG97" s="169"/>
      <c r="CTH97" s="169"/>
      <c r="CTI97" s="169"/>
      <c r="CTJ97" s="169"/>
      <c r="CTK97" s="169"/>
      <c r="CTL97" s="169"/>
      <c r="CTM97" s="169"/>
      <c r="CTN97" s="169"/>
      <c r="CTO97" s="169"/>
      <c r="CTP97" s="169"/>
      <c r="CTQ97" s="169"/>
      <c r="CTR97" s="169"/>
      <c r="CTS97" s="169"/>
      <c r="CTT97" s="169"/>
      <c r="CTU97" s="169"/>
      <c r="CTV97" s="169"/>
      <c r="CTW97" s="169"/>
      <c r="CTX97" s="169"/>
      <c r="CTY97" s="169"/>
      <c r="CTZ97" s="169"/>
      <c r="CUA97" s="169"/>
      <c r="CUB97" s="169"/>
      <c r="CUC97" s="169"/>
      <c r="CUD97" s="169"/>
      <c r="CUE97" s="169"/>
      <c r="CUF97" s="169"/>
      <c r="CUG97" s="169"/>
      <c r="CUH97" s="169"/>
      <c r="CUI97" s="169"/>
      <c r="CUJ97" s="169"/>
      <c r="CUK97" s="169"/>
      <c r="CUL97" s="169"/>
      <c r="CUM97" s="169"/>
      <c r="CUN97" s="169"/>
      <c r="CUO97" s="169"/>
      <c r="CUP97" s="169"/>
      <c r="CUQ97" s="169"/>
      <c r="CUR97" s="169"/>
      <c r="CUS97" s="169"/>
      <c r="CUT97" s="169"/>
      <c r="CUU97" s="169"/>
      <c r="CUV97" s="169"/>
      <c r="CUW97" s="169"/>
      <c r="CUX97" s="169"/>
      <c r="CUY97" s="169"/>
      <c r="CUZ97" s="169"/>
      <c r="CVA97" s="169"/>
      <c r="CVB97" s="169"/>
      <c r="CVC97" s="169"/>
      <c r="CVD97" s="169"/>
      <c r="CVE97" s="169"/>
      <c r="CVF97" s="169"/>
      <c r="CVG97" s="169"/>
      <c r="CVH97" s="169"/>
      <c r="CVI97" s="169"/>
      <c r="CVJ97" s="169"/>
      <c r="CVK97" s="169"/>
      <c r="CVL97" s="169"/>
      <c r="CVM97" s="169"/>
      <c r="CVN97" s="169"/>
      <c r="CVO97" s="169"/>
      <c r="CVP97" s="169"/>
      <c r="CVQ97" s="169"/>
      <c r="CVR97" s="169"/>
      <c r="CVS97" s="169"/>
      <c r="CVT97" s="169"/>
      <c r="CVU97" s="169"/>
      <c r="CVV97" s="169"/>
      <c r="CVW97" s="169"/>
      <c r="CVX97" s="169"/>
      <c r="CVY97" s="169"/>
      <c r="CVZ97" s="169"/>
      <c r="CWA97" s="169"/>
      <c r="CWB97" s="169"/>
      <c r="CWC97" s="169"/>
      <c r="CWD97" s="169"/>
      <c r="CWE97" s="169"/>
      <c r="CWF97" s="169"/>
      <c r="CWG97" s="169"/>
      <c r="CWH97" s="169"/>
      <c r="CWI97" s="169"/>
      <c r="CWJ97" s="169"/>
      <c r="CWK97" s="169"/>
      <c r="CWL97" s="169"/>
      <c r="CWM97" s="169"/>
      <c r="CWN97" s="169"/>
      <c r="CWO97" s="169"/>
      <c r="CWP97" s="169"/>
      <c r="CWQ97" s="169"/>
      <c r="CWR97" s="169"/>
      <c r="CWS97" s="169"/>
      <c r="CWT97" s="169"/>
      <c r="CWU97" s="169"/>
      <c r="CWV97" s="169"/>
      <c r="CWW97" s="169"/>
      <c r="CWX97" s="169"/>
      <c r="CWY97" s="169"/>
      <c r="CWZ97" s="169"/>
      <c r="CXA97" s="169"/>
      <c r="CXB97" s="169"/>
      <c r="CXC97" s="169"/>
      <c r="CXD97" s="169"/>
      <c r="CXE97" s="169"/>
      <c r="CXF97" s="169"/>
      <c r="CXG97" s="169"/>
      <c r="CXH97" s="169"/>
      <c r="CXI97" s="169"/>
      <c r="CXJ97" s="169"/>
      <c r="CXK97" s="169"/>
      <c r="CXL97" s="169"/>
      <c r="CXM97" s="169"/>
      <c r="CXN97" s="169"/>
      <c r="CXO97" s="169"/>
      <c r="CXP97" s="169"/>
      <c r="CXQ97" s="169"/>
      <c r="CXR97" s="169"/>
      <c r="CXS97" s="169"/>
      <c r="CXT97" s="169"/>
      <c r="CXU97" s="169"/>
      <c r="CXV97" s="169"/>
      <c r="CXW97" s="169"/>
      <c r="CXX97" s="169"/>
      <c r="CXY97" s="169"/>
      <c r="CXZ97" s="169"/>
      <c r="CYA97" s="169"/>
      <c r="CYB97" s="169"/>
      <c r="CYC97" s="169"/>
      <c r="CYD97" s="169"/>
      <c r="CYE97" s="169"/>
      <c r="CYF97" s="169"/>
      <c r="CYG97" s="169"/>
      <c r="CYH97" s="169"/>
      <c r="CYI97" s="169"/>
      <c r="CYJ97" s="169"/>
      <c r="CYK97" s="169"/>
      <c r="CYL97" s="169"/>
      <c r="CYM97" s="169"/>
      <c r="CYN97" s="169"/>
      <c r="CYO97" s="169"/>
      <c r="CYP97" s="169"/>
      <c r="CYQ97" s="169"/>
      <c r="CYR97" s="169"/>
      <c r="CYS97" s="169"/>
      <c r="CYT97" s="169"/>
      <c r="CYU97" s="169"/>
      <c r="CYV97" s="169"/>
      <c r="CYW97" s="169"/>
      <c r="CYX97" s="169"/>
      <c r="CYY97" s="169"/>
      <c r="CYZ97" s="169"/>
      <c r="CZA97" s="169"/>
      <c r="CZB97" s="169"/>
      <c r="CZC97" s="169"/>
      <c r="CZD97" s="169"/>
      <c r="CZE97" s="169"/>
      <c r="CZF97" s="169"/>
      <c r="CZG97" s="169"/>
      <c r="CZH97" s="169"/>
      <c r="CZI97" s="169"/>
      <c r="CZJ97" s="169"/>
      <c r="CZK97" s="169"/>
      <c r="CZL97" s="169"/>
      <c r="CZM97" s="169"/>
      <c r="CZN97" s="169"/>
      <c r="CZO97" s="169"/>
      <c r="CZP97" s="169"/>
      <c r="CZQ97" s="169"/>
      <c r="CZR97" s="169"/>
      <c r="CZS97" s="169"/>
      <c r="CZT97" s="169"/>
      <c r="CZU97" s="169"/>
      <c r="CZV97" s="169"/>
      <c r="CZW97" s="169"/>
      <c r="CZX97" s="169"/>
      <c r="CZY97" s="169"/>
      <c r="CZZ97" s="169"/>
      <c r="DAA97" s="169"/>
      <c r="DAB97" s="169"/>
      <c r="DAC97" s="169"/>
      <c r="DAD97" s="169"/>
      <c r="DAE97" s="169"/>
      <c r="DAF97" s="169"/>
      <c r="DAG97" s="169"/>
      <c r="DAH97" s="169"/>
      <c r="DAI97" s="169"/>
      <c r="DAJ97" s="169"/>
      <c r="DAK97" s="169"/>
      <c r="DAL97" s="169"/>
      <c r="DAM97" s="169"/>
      <c r="DAN97" s="169"/>
      <c r="DAO97" s="169"/>
      <c r="DAP97" s="169"/>
      <c r="DAQ97" s="169"/>
      <c r="DAR97" s="169"/>
      <c r="DAS97" s="169"/>
      <c r="DAT97" s="169"/>
      <c r="DAU97" s="169"/>
      <c r="DAV97" s="169"/>
      <c r="DAW97" s="169"/>
      <c r="DAX97" s="169"/>
      <c r="DAY97" s="169"/>
      <c r="DAZ97" s="169"/>
      <c r="DBA97" s="169"/>
      <c r="DBB97" s="169"/>
      <c r="DBC97" s="169"/>
      <c r="DBD97" s="169"/>
      <c r="DBE97" s="169"/>
      <c r="DBF97" s="169"/>
      <c r="DBG97" s="169"/>
      <c r="DBH97" s="169"/>
      <c r="DBI97" s="169"/>
      <c r="DBJ97" s="169"/>
      <c r="DBK97" s="169"/>
      <c r="DBL97" s="169"/>
      <c r="DBM97" s="169"/>
      <c r="DBN97" s="169"/>
      <c r="DBO97" s="169"/>
      <c r="DBP97" s="169"/>
      <c r="DBQ97" s="169"/>
      <c r="DBR97" s="169"/>
      <c r="DBS97" s="169"/>
      <c r="DBT97" s="169"/>
      <c r="DBU97" s="169"/>
      <c r="DBV97" s="169"/>
      <c r="DBW97" s="169"/>
      <c r="DBX97" s="169"/>
      <c r="DBY97" s="169"/>
      <c r="DBZ97" s="169"/>
      <c r="DCA97" s="169"/>
      <c r="DCB97" s="169"/>
      <c r="DCC97" s="169"/>
      <c r="DCD97" s="169"/>
      <c r="DCE97" s="169"/>
      <c r="DCF97" s="169"/>
      <c r="DCG97" s="169"/>
      <c r="DCH97" s="169"/>
      <c r="DCI97" s="169"/>
      <c r="DCJ97" s="169"/>
      <c r="DCK97" s="169"/>
      <c r="DCL97" s="169"/>
      <c r="DCM97" s="169"/>
      <c r="DCN97" s="169"/>
      <c r="DCO97" s="169"/>
      <c r="DCP97" s="169"/>
      <c r="DCQ97" s="169"/>
      <c r="DCR97" s="169"/>
      <c r="DCS97" s="169"/>
      <c r="DCT97" s="169"/>
      <c r="DCU97" s="169"/>
      <c r="DCV97" s="169"/>
      <c r="DCW97" s="169"/>
      <c r="DCX97" s="169"/>
      <c r="DCY97" s="169"/>
      <c r="DCZ97" s="169"/>
      <c r="DDA97" s="169"/>
      <c r="DDB97" s="169"/>
      <c r="DDC97" s="169"/>
      <c r="DDD97" s="169"/>
      <c r="DDE97" s="169"/>
      <c r="DDF97" s="169"/>
      <c r="DDG97" s="169"/>
      <c r="DDH97" s="169"/>
      <c r="DDI97" s="169"/>
      <c r="DDJ97" s="169"/>
      <c r="DDK97" s="169"/>
      <c r="DDL97" s="169"/>
      <c r="DDM97" s="169"/>
      <c r="DDN97" s="169"/>
      <c r="DDO97" s="169"/>
      <c r="DDP97" s="169"/>
      <c r="DDQ97" s="169"/>
      <c r="DDR97" s="169"/>
      <c r="DDS97" s="169"/>
      <c r="DDT97" s="169"/>
      <c r="DDU97" s="169"/>
      <c r="DDV97" s="169"/>
      <c r="DDW97" s="169"/>
      <c r="DDX97" s="169"/>
      <c r="DDY97" s="169"/>
      <c r="DDZ97" s="169"/>
      <c r="DEA97" s="169"/>
      <c r="DEB97" s="169"/>
      <c r="DEC97" s="169"/>
      <c r="DED97" s="169"/>
      <c r="DEE97" s="169"/>
      <c r="DEF97" s="169"/>
      <c r="DEG97" s="169"/>
      <c r="DEH97" s="169"/>
      <c r="DEI97" s="169"/>
      <c r="DEJ97" s="169"/>
      <c r="DEK97" s="169"/>
      <c r="DEL97" s="169"/>
      <c r="DEM97" s="169"/>
      <c r="DEN97" s="169"/>
      <c r="DEO97" s="169"/>
      <c r="DEP97" s="169"/>
      <c r="DEQ97" s="169"/>
      <c r="DER97" s="169"/>
      <c r="DES97" s="169"/>
      <c r="DET97" s="169"/>
      <c r="DEU97" s="169"/>
      <c r="DEV97" s="169"/>
      <c r="DEW97" s="169"/>
      <c r="DEX97" s="169"/>
      <c r="DEY97" s="169"/>
      <c r="DEZ97" s="169"/>
      <c r="DFA97" s="169"/>
      <c r="DFB97" s="169"/>
      <c r="DFC97" s="169"/>
      <c r="DFD97" s="169"/>
      <c r="DFE97" s="169"/>
      <c r="DFF97" s="169"/>
      <c r="DFG97" s="169"/>
      <c r="DFH97" s="169"/>
      <c r="DFI97" s="169"/>
      <c r="DFJ97" s="169"/>
      <c r="DFK97" s="169"/>
      <c r="DFL97" s="169"/>
      <c r="DFM97" s="169"/>
      <c r="DFN97" s="169"/>
      <c r="DFO97" s="169"/>
      <c r="DFP97" s="169"/>
      <c r="DFQ97" s="169"/>
      <c r="DFR97" s="169"/>
      <c r="DFS97" s="169"/>
      <c r="DFT97" s="169"/>
      <c r="DFU97" s="169"/>
      <c r="DFV97" s="169"/>
      <c r="DFW97" s="169"/>
      <c r="DFX97" s="169"/>
      <c r="DFY97" s="169"/>
      <c r="DFZ97" s="169"/>
      <c r="DGA97" s="169"/>
      <c r="DGB97" s="169"/>
      <c r="DGC97" s="169"/>
      <c r="DGD97" s="169"/>
      <c r="DGE97" s="169"/>
      <c r="DGF97" s="169"/>
      <c r="DGG97" s="169"/>
      <c r="DGH97" s="169"/>
      <c r="DGI97" s="169"/>
      <c r="DGJ97" s="169"/>
      <c r="DGK97" s="169"/>
      <c r="DGL97" s="169"/>
      <c r="DGM97" s="169"/>
      <c r="DGN97" s="169"/>
      <c r="DGO97" s="169"/>
      <c r="DGP97" s="169"/>
      <c r="DGQ97" s="169"/>
      <c r="DGR97" s="169"/>
      <c r="DGS97" s="169"/>
      <c r="DGT97" s="169"/>
      <c r="DGU97" s="169"/>
      <c r="DGV97" s="169"/>
      <c r="DGW97" s="169"/>
      <c r="DGX97" s="169"/>
      <c r="DGY97" s="169"/>
      <c r="DGZ97" s="169"/>
      <c r="DHA97" s="169"/>
      <c r="DHB97" s="169"/>
      <c r="DHC97" s="169"/>
      <c r="DHD97" s="169"/>
      <c r="DHE97" s="169"/>
      <c r="DHF97" s="169"/>
      <c r="DHG97" s="169"/>
      <c r="DHH97" s="169"/>
      <c r="DHI97" s="169"/>
      <c r="DHJ97" s="169"/>
      <c r="DHK97" s="169"/>
      <c r="DHL97" s="169"/>
      <c r="DHM97" s="169"/>
      <c r="DHN97" s="169"/>
      <c r="DHO97" s="169"/>
      <c r="DHP97" s="169"/>
      <c r="DHQ97" s="169"/>
      <c r="DHR97" s="169"/>
      <c r="DHS97" s="169"/>
      <c r="DHT97" s="169"/>
      <c r="DHU97" s="169"/>
      <c r="DHV97" s="169"/>
      <c r="DHW97" s="169"/>
      <c r="DHX97" s="169"/>
      <c r="DHY97" s="169"/>
      <c r="DHZ97" s="169"/>
      <c r="DIA97" s="169"/>
      <c r="DIB97" s="169"/>
      <c r="DIC97" s="169"/>
      <c r="DID97" s="169"/>
      <c r="DIE97" s="169"/>
      <c r="DIF97" s="169"/>
      <c r="DIG97" s="169"/>
      <c r="DIH97" s="169"/>
      <c r="DII97" s="169"/>
      <c r="DIJ97" s="169"/>
      <c r="DIK97" s="169"/>
      <c r="DIL97" s="169"/>
      <c r="DIM97" s="169"/>
      <c r="DIN97" s="169"/>
      <c r="DIO97" s="169"/>
      <c r="DIP97" s="169"/>
      <c r="DIQ97" s="169"/>
      <c r="DIR97" s="169"/>
      <c r="DIS97" s="169"/>
      <c r="DIT97" s="169"/>
      <c r="DIU97" s="169"/>
      <c r="DIV97" s="169"/>
      <c r="DIW97" s="169"/>
      <c r="DIX97" s="169"/>
      <c r="DIY97" s="169"/>
      <c r="DIZ97" s="169"/>
      <c r="DJA97" s="169"/>
      <c r="DJB97" s="169"/>
      <c r="DJC97" s="169"/>
      <c r="DJD97" s="169"/>
      <c r="DJE97" s="169"/>
      <c r="DJF97" s="169"/>
      <c r="DJG97" s="169"/>
      <c r="DJH97" s="169"/>
      <c r="DJI97" s="169"/>
      <c r="DJJ97" s="169"/>
      <c r="DJK97" s="169"/>
      <c r="DJL97" s="169"/>
      <c r="DJM97" s="169"/>
      <c r="DJN97" s="169"/>
      <c r="DJO97" s="169"/>
      <c r="DJP97" s="169"/>
      <c r="DJQ97" s="169"/>
      <c r="DJR97" s="169"/>
      <c r="DJS97" s="169"/>
      <c r="DJT97" s="169"/>
      <c r="DJU97" s="169"/>
      <c r="DJV97" s="169"/>
      <c r="DJW97" s="169"/>
      <c r="DJX97" s="169"/>
      <c r="DJY97" s="169"/>
      <c r="DJZ97" s="169"/>
      <c r="DKA97" s="169"/>
      <c r="DKB97" s="169"/>
      <c r="DKC97" s="169"/>
      <c r="DKD97" s="169"/>
      <c r="DKE97" s="169"/>
      <c r="DKF97" s="169"/>
      <c r="DKG97" s="169"/>
      <c r="DKH97" s="169"/>
      <c r="DKI97" s="169"/>
      <c r="DKJ97" s="169"/>
      <c r="DKK97" s="169"/>
      <c r="DKL97" s="169"/>
      <c r="DKM97" s="169"/>
      <c r="DKN97" s="169"/>
      <c r="DKO97" s="169"/>
      <c r="DKP97" s="169"/>
      <c r="DKQ97" s="169"/>
      <c r="DKR97" s="169"/>
      <c r="DKS97" s="169"/>
      <c r="DKT97" s="169"/>
      <c r="DKU97" s="169"/>
      <c r="DKV97" s="169"/>
      <c r="DKW97" s="169"/>
      <c r="DKX97" s="169"/>
      <c r="DKY97" s="169"/>
      <c r="DKZ97" s="169"/>
      <c r="DLA97" s="169"/>
      <c r="DLB97" s="169"/>
      <c r="DLC97" s="169"/>
      <c r="DLD97" s="169"/>
      <c r="DLE97" s="169"/>
      <c r="DLF97" s="169"/>
      <c r="DLG97" s="169"/>
      <c r="DLH97" s="169"/>
      <c r="DLI97" s="169"/>
      <c r="DLJ97" s="169"/>
      <c r="DLK97" s="169"/>
      <c r="DLL97" s="169"/>
      <c r="DLM97" s="169"/>
      <c r="DLN97" s="169"/>
      <c r="DLO97" s="169"/>
      <c r="DLP97" s="169"/>
      <c r="DLQ97" s="169"/>
      <c r="DLR97" s="169"/>
      <c r="DLS97" s="169"/>
      <c r="DLT97" s="169"/>
      <c r="DLU97" s="169"/>
      <c r="DLV97" s="169"/>
      <c r="DLW97" s="169"/>
      <c r="DLX97" s="169"/>
      <c r="DLY97" s="169"/>
      <c r="DLZ97" s="169"/>
      <c r="DMA97" s="169"/>
      <c r="DMB97" s="169"/>
      <c r="DMC97" s="169"/>
      <c r="DMD97" s="169"/>
      <c r="DME97" s="169"/>
      <c r="DMF97" s="169"/>
      <c r="DMG97" s="169"/>
      <c r="DMH97" s="169"/>
      <c r="DMI97" s="169"/>
      <c r="DMJ97" s="169"/>
      <c r="DMK97" s="169"/>
      <c r="DML97" s="169"/>
      <c r="DMM97" s="169"/>
      <c r="DMN97" s="169"/>
      <c r="DMO97" s="169"/>
      <c r="DMP97" s="169"/>
      <c r="DMQ97" s="169"/>
      <c r="DMR97" s="169"/>
      <c r="DMS97" s="169"/>
      <c r="DMT97" s="169"/>
      <c r="DMU97" s="169"/>
      <c r="DMV97" s="169"/>
      <c r="DMW97" s="169"/>
      <c r="DMX97" s="169"/>
      <c r="DMY97" s="169"/>
      <c r="DMZ97" s="169"/>
      <c r="DNA97" s="169"/>
      <c r="DNB97" s="169"/>
      <c r="DNC97" s="169"/>
      <c r="DND97" s="169"/>
      <c r="DNE97" s="169"/>
      <c r="DNF97" s="169"/>
      <c r="DNG97" s="169"/>
      <c r="DNH97" s="169"/>
      <c r="DNI97" s="169"/>
      <c r="DNJ97" s="169"/>
      <c r="DNK97" s="169"/>
      <c r="DNL97" s="169"/>
      <c r="DNM97" s="169"/>
      <c r="DNN97" s="169"/>
      <c r="DNO97" s="169"/>
      <c r="DNP97" s="169"/>
      <c r="DNQ97" s="169"/>
      <c r="DNR97" s="169"/>
      <c r="DNS97" s="169"/>
      <c r="DNT97" s="169"/>
      <c r="DNU97" s="169"/>
      <c r="DNV97" s="169"/>
      <c r="DNW97" s="169"/>
      <c r="DNX97" s="169"/>
      <c r="DNY97" s="169"/>
      <c r="DNZ97" s="169"/>
      <c r="DOA97" s="169"/>
      <c r="DOB97" s="169"/>
      <c r="DOC97" s="169"/>
      <c r="DOD97" s="169"/>
      <c r="DOE97" s="169"/>
      <c r="DOF97" s="169"/>
      <c r="DOG97" s="169"/>
      <c r="DOH97" s="169"/>
      <c r="DOI97" s="169"/>
      <c r="DOJ97" s="169"/>
      <c r="DOK97" s="169"/>
      <c r="DOL97" s="169"/>
      <c r="DOM97" s="169"/>
      <c r="DON97" s="169"/>
      <c r="DOO97" s="169"/>
      <c r="DOP97" s="169"/>
      <c r="DOQ97" s="169"/>
      <c r="DOR97" s="169"/>
      <c r="DOS97" s="169"/>
      <c r="DOT97" s="169"/>
      <c r="DOU97" s="169"/>
      <c r="DOV97" s="169"/>
      <c r="DOW97" s="169"/>
      <c r="DOX97" s="169"/>
      <c r="DOY97" s="169"/>
      <c r="DOZ97" s="169"/>
      <c r="DPA97" s="169"/>
      <c r="DPB97" s="169"/>
      <c r="DPC97" s="169"/>
      <c r="DPD97" s="169"/>
      <c r="DPE97" s="169"/>
      <c r="DPF97" s="169"/>
      <c r="DPG97" s="169"/>
      <c r="DPH97" s="169"/>
      <c r="DPI97" s="169"/>
      <c r="DPJ97" s="169"/>
      <c r="DPK97" s="169"/>
      <c r="DPL97" s="169"/>
      <c r="DPM97" s="169"/>
      <c r="DPN97" s="169"/>
      <c r="DPO97" s="169"/>
      <c r="DPP97" s="169"/>
      <c r="DPQ97" s="169"/>
      <c r="DPR97" s="169"/>
      <c r="DPS97" s="169"/>
      <c r="DPT97" s="169"/>
      <c r="DPU97" s="169"/>
      <c r="DPV97" s="169"/>
      <c r="DPW97" s="169"/>
      <c r="DPX97" s="169"/>
      <c r="DPY97" s="169"/>
      <c r="DPZ97" s="169"/>
      <c r="DQA97" s="169"/>
      <c r="DQB97" s="169"/>
      <c r="DQC97" s="169"/>
      <c r="DQD97" s="169"/>
      <c r="DQE97" s="169"/>
      <c r="DQF97" s="169"/>
      <c r="DQG97" s="169"/>
      <c r="DQH97" s="169"/>
      <c r="DQI97" s="169"/>
      <c r="DQJ97" s="169"/>
      <c r="DQK97" s="169"/>
      <c r="DQL97" s="169"/>
      <c r="DQM97" s="169"/>
      <c r="DQN97" s="169"/>
      <c r="DQO97" s="169"/>
      <c r="DQP97" s="169"/>
      <c r="DQQ97" s="169"/>
      <c r="DQR97" s="169"/>
      <c r="DQS97" s="169"/>
      <c r="DQT97" s="169"/>
      <c r="DQU97" s="169"/>
      <c r="DQV97" s="169"/>
      <c r="DQW97" s="169"/>
      <c r="DQX97" s="169"/>
      <c r="DQY97" s="169"/>
      <c r="DQZ97" s="169"/>
      <c r="DRA97" s="169"/>
      <c r="DRB97" s="169"/>
      <c r="DRC97" s="169"/>
      <c r="DRD97" s="169"/>
      <c r="DRE97" s="169"/>
      <c r="DRF97" s="169"/>
      <c r="DRG97" s="169"/>
      <c r="DRH97" s="169"/>
      <c r="DRI97" s="169"/>
      <c r="DRJ97" s="169"/>
      <c r="DRK97" s="169"/>
      <c r="DRL97" s="169"/>
      <c r="DRM97" s="169"/>
      <c r="DRN97" s="169"/>
      <c r="DRO97" s="169"/>
      <c r="DRP97" s="169"/>
      <c r="DRQ97" s="169"/>
      <c r="DRR97" s="169"/>
      <c r="DRS97" s="169"/>
      <c r="DRT97" s="169"/>
      <c r="DRU97" s="169"/>
      <c r="DRV97" s="169"/>
      <c r="DRW97" s="169"/>
      <c r="DRX97" s="169"/>
      <c r="DRY97" s="169"/>
      <c r="DRZ97" s="169"/>
      <c r="DSA97" s="169"/>
      <c r="DSB97" s="169"/>
      <c r="DSC97" s="169"/>
      <c r="DSD97" s="169"/>
      <c r="DSE97" s="169"/>
      <c r="DSF97" s="169"/>
      <c r="DSG97" s="169"/>
      <c r="DSH97" s="169"/>
      <c r="DSI97" s="169"/>
      <c r="DSJ97" s="169"/>
      <c r="DSK97" s="169"/>
      <c r="DSL97" s="169"/>
      <c r="DSM97" s="169"/>
      <c r="DSN97" s="169"/>
      <c r="DSO97" s="169"/>
      <c r="DSP97" s="169"/>
      <c r="DSQ97" s="169"/>
      <c r="DSR97" s="169"/>
      <c r="DSS97" s="169"/>
      <c r="DST97" s="169"/>
      <c r="DSU97" s="169"/>
      <c r="DSV97" s="169"/>
      <c r="DSW97" s="169"/>
      <c r="DSX97" s="169"/>
      <c r="DSY97" s="169"/>
      <c r="DSZ97" s="169"/>
      <c r="DTA97" s="169"/>
      <c r="DTB97" s="169"/>
      <c r="DTC97" s="169"/>
      <c r="DTD97" s="169"/>
      <c r="DTE97" s="169"/>
      <c r="DTF97" s="169"/>
      <c r="DTG97" s="169"/>
      <c r="DTH97" s="169"/>
      <c r="DTI97" s="169"/>
      <c r="DTJ97" s="169"/>
      <c r="DTK97" s="169"/>
      <c r="DTL97" s="169"/>
      <c r="DTM97" s="169"/>
      <c r="DTN97" s="169"/>
      <c r="DTO97" s="169"/>
      <c r="DTP97" s="169"/>
      <c r="DTQ97" s="169"/>
      <c r="DTR97" s="169"/>
      <c r="DTS97" s="169"/>
      <c r="DTT97" s="169"/>
      <c r="DTU97" s="169"/>
      <c r="DTV97" s="169"/>
      <c r="DTW97" s="169"/>
      <c r="DTX97" s="169"/>
      <c r="DTY97" s="169"/>
      <c r="DTZ97" s="169"/>
      <c r="DUA97" s="169"/>
      <c r="DUB97" s="169"/>
      <c r="DUC97" s="169"/>
      <c r="DUD97" s="169"/>
      <c r="DUE97" s="169"/>
      <c r="DUF97" s="169"/>
      <c r="DUG97" s="169"/>
      <c r="DUH97" s="169"/>
      <c r="DUI97" s="169"/>
      <c r="DUJ97" s="169"/>
      <c r="DUK97" s="169"/>
      <c r="DUL97" s="169"/>
      <c r="DUM97" s="169"/>
      <c r="DUN97" s="169"/>
      <c r="DUO97" s="169"/>
      <c r="DUP97" s="169"/>
      <c r="DUQ97" s="169"/>
      <c r="DUR97" s="169"/>
      <c r="DUS97" s="169"/>
      <c r="DUT97" s="169"/>
      <c r="DUU97" s="169"/>
      <c r="DUV97" s="169"/>
      <c r="DUW97" s="169"/>
      <c r="DUX97" s="169"/>
      <c r="DUY97" s="169"/>
      <c r="DUZ97" s="169"/>
      <c r="DVA97" s="169"/>
      <c r="DVB97" s="169"/>
      <c r="DVC97" s="169"/>
      <c r="DVD97" s="169"/>
      <c r="DVE97" s="169"/>
      <c r="DVF97" s="169"/>
      <c r="DVG97" s="169"/>
      <c r="DVH97" s="169"/>
      <c r="DVI97" s="169"/>
      <c r="DVJ97" s="169"/>
      <c r="DVK97" s="169"/>
      <c r="DVL97" s="169"/>
      <c r="DVM97" s="169"/>
      <c r="DVN97" s="169"/>
      <c r="DVO97" s="169"/>
      <c r="DVP97" s="169"/>
      <c r="DVQ97" s="169"/>
      <c r="DVR97" s="169"/>
      <c r="DVS97" s="169"/>
      <c r="DVT97" s="169"/>
      <c r="DVU97" s="169"/>
      <c r="DVV97" s="169"/>
      <c r="DVW97" s="169"/>
      <c r="DVX97" s="169"/>
      <c r="DVY97" s="169"/>
      <c r="DVZ97" s="169"/>
      <c r="DWA97" s="169"/>
      <c r="DWB97" s="169"/>
      <c r="DWC97" s="169"/>
      <c r="DWD97" s="169"/>
      <c r="DWE97" s="169"/>
      <c r="DWF97" s="169"/>
      <c r="DWG97" s="169"/>
      <c r="DWH97" s="169"/>
      <c r="DWI97" s="169"/>
      <c r="DWJ97" s="169"/>
      <c r="DWK97" s="169"/>
      <c r="DWL97" s="169"/>
      <c r="DWM97" s="169"/>
      <c r="DWN97" s="169"/>
      <c r="DWO97" s="169"/>
      <c r="DWP97" s="169"/>
      <c r="DWQ97" s="169"/>
      <c r="DWR97" s="169"/>
      <c r="DWS97" s="169"/>
      <c r="DWT97" s="169"/>
      <c r="DWU97" s="169"/>
      <c r="DWV97" s="169"/>
      <c r="DWW97" s="169"/>
      <c r="DWX97" s="169"/>
      <c r="DWY97" s="169"/>
      <c r="DWZ97" s="169"/>
      <c r="DXA97" s="169"/>
      <c r="DXB97" s="169"/>
      <c r="DXC97" s="169"/>
      <c r="DXD97" s="169"/>
      <c r="DXE97" s="169"/>
      <c r="DXF97" s="169"/>
      <c r="DXG97" s="169"/>
      <c r="DXH97" s="169"/>
      <c r="DXI97" s="169"/>
      <c r="DXJ97" s="169"/>
      <c r="DXK97" s="169"/>
      <c r="DXL97" s="169"/>
      <c r="DXM97" s="169"/>
      <c r="DXN97" s="169"/>
      <c r="DXO97" s="169"/>
      <c r="DXP97" s="169"/>
      <c r="DXQ97" s="169"/>
      <c r="DXR97" s="169"/>
      <c r="DXS97" s="169"/>
      <c r="DXT97" s="169"/>
      <c r="DXU97" s="169"/>
      <c r="DXV97" s="169"/>
      <c r="DXW97" s="169"/>
      <c r="DXX97" s="169"/>
      <c r="DXY97" s="169"/>
      <c r="DXZ97" s="169"/>
      <c r="DYA97" s="169"/>
      <c r="DYB97" s="169"/>
      <c r="DYC97" s="169"/>
      <c r="DYD97" s="169"/>
      <c r="DYE97" s="169"/>
      <c r="DYF97" s="169"/>
      <c r="DYG97" s="169"/>
      <c r="DYH97" s="169"/>
      <c r="DYI97" s="169"/>
      <c r="DYJ97" s="169"/>
      <c r="DYK97" s="169"/>
      <c r="DYL97" s="169"/>
      <c r="DYM97" s="169"/>
      <c r="DYN97" s="169"/>
      <c r="DYO97" s="169"/>
      <c r="DYP97" s="169"/>
      <c r="DYQ97" s="169"/>
      <c r="DYR97" s="169"/>
      <c r="DYS97" s="169"/>
      <c r="DYT97" s="169"/>
      <c r="DYU97" s="169"/>
      <c r="DYV97" s="169"/>
      <c r="DYW97" s="169"/>
      <c r="DYX97" s="169"/>
      <c r="DYY97" s="169"/>
      <c r="DYZ97" s="169"/>
      <c r="DZA97" s="169"/>
      <c r="DZB97" s="169"/>
      <c r="DZC97" s="169"/>
      <c r="DZD97" s="169"/>
      <c r="DZE97" s="169"/>
      <c r="DZF97" s="169"/>
      <c r="DZG97" s="169"/>
      <c r="DZH97" s="169"/>
      <c r="DZI97" s="169"/>
      <c r="DZJ97" s="169"/>
      <c r="DZK97" s="169"/>
      <c r="DZL97" s="169"/>
      <c r="DZM97" s="169"/>
      <c r="DZN97" s="169"/>
      <c r="DZO97" s="169"/>
      <c r="DZP97" s="169"/>
      <c r="DZQ97" s="169"/>
      <c r="DZR97" s="169"/>
      <c r="DZS97" s="169"/>
      <c r="DZT97" s="169"/>
      <c r="DZU97" s="169"/>
      <c r="DZV97" s="169"/>
      <c r="DZW97" s="169"/>
      <c r="DZX97" s="169"/>
      <c r="DZY97" s="169"/>
      <c r="DZZ97" s="169"/>
      <c r="EAA97" s="169"/>
      <c r="EAB97" s="169"/>
      <c r="EAC97" s="169"/>
      <c r="EAD97" s="169"/>
      <c r="EAE97" s="169"/>
      <c r="EAF97" s="169"/>
      <c r="EAG97" s="169"/>
      <c r="EAH97" s="169"/>
      <c r="EAI97" s="169"/>
      <c r="EAJ97" s="169"/>
      <c r="EAK97" s="169"/>
      <c r="EAL97" s="169"/>
      <c r="EAM97" s="169"/>
      <c r="EAN97" s="169"/>
      <c r="EAO97" s="169"/>
      <c r="EAP97" s="169"/>
      <c r="EAQ97" s="169"/>
      <c r="EAR97" s="169"/>
      <c r="EAS97" s="169"/>
      <c r="EAT97" s="169"/>
      <c r="EAU97" s="169"/>
      <c r="EAV97" s="169"/>
      <c r="EAW97" s="169"/>
      <c r="EAX97" s="169"/>
      <c r="EAY97" s="169"/>
      <c r="EAZ97" s="169"/>
      <c r="EBA97" s="169"/>
      <c r="EBB97" s="169"/>
      <c r="EBC97" s="169"/>
      <c r="EBD97" s="169"/>
      <c r="EBE97" s="169"/>
      <c r="EBF97" s="169"/>
      <c r="EBG97" s="169"/>
      <c r="EBH97" s="169"/>
      <c r="EBI97" s="169"/>
      <c r="EBJ97" s="169"/>
      <c r="EBK97" s="169"/>
      <c r="EBL97" s="169"/>
      <c r="EBM97" s="169"/>
      <c r="EBN97" s="169"/>
      <c r="EBO97" s="169"/>
      <c r="EBP97" s="169"/>
      <c r="EBQ97" s="169"/>
      <c r="EBR97" s="169"/>
      <c r="EBS97" s="169"/>
      <c r="EBT97" s="169"/>
      <c r="EBU97" s="169"/>
      <c r="EBV97" s="169"/>
      <c r="EBW97" s="169"/>
      <c r="EBX97" s="169"/>
      <c r="EBY97" s="169"/>
      <c r="EBZ97" s="169"/>
      <c r="ECA97" s="169"/>
      <c r="ECB97" s="169"/>
      <c r="ECC97" s="169"/>
      <c r="ECD97" s="169"/>
      <c r="ECE97" s="169"/>
      <c r="ECF97" s="169"/>
      <c r="ECG97" s="169"/>
      <c r="ECH97" s="169"/>
      <c r="ECI97" s="169"/>
      <c r="ECJ97" s="169"/>
      <c r="ECK97" s="169"/>
      <c r="ECL97" s="169"/>
      <c r="ECM97" s="169"/>
      <c r="ECN97" s="169"/>
      <c r="ECO97" s="169"/>
      <c r="ECP97" s="169"/>
      <c r="ECQ97" s="169"/>
      <c r="ECR97" s="169"/>
      <c r="ECS97" s="169"/>
      <c r="ECT97" s="169"/>
      <c r="ECU97" s="169"/>
      <c r="ECV97" s="169"/>
      <c r="ECW97" s="169"/>
      <c r="ECX97" s="169"/>
      <c r="ECY97" s="169"/>
      <c r="ECZ97" s="169"/>
      <c r="EDA97" s="169"/>
      <c r="EDB97" s="169"/>
      <c r="EDC97" s="169"/>
      <c r="EDD97" s="169"/>
      <c r="EDE97" s="169"/>
      <c r="EDF97" s="169"/>
      <c r="EDG97" s="169"/>
      <c r="EDH97" s="169"/>
      <c r="EDI97" s="169"/>
      <c r="EDJ97" s="169"/>
      <c r="EDK97" s="169"/>
      <c r="EDL97" s="169"/>
      <c r="EDM97" s="169"/>
      <c r="EDN97" s="169"/>
      <c r="EDO97" s="169"/>
      <c r="EDP97" s="169"/>
      <c r="EDQ97" s="169"/>
      <c r="EDR97" s="169"/>
      <c r="EDS97" s="169"/>
      <c r="EDT97" s="169"/>
      <c r="EDU97" s="169"/>
      <c r="EDV97" s="169"/>
      <c r="EDW97" s="169"/>
      <c r="EDX97" s="169"/>
      <c r="EDY97" s="169"/>
      <c r="EDZ97" s="169"/>
      <c r="EEA97" s="169"/>
      <c r="EEB97" s="169"/>
      <c r="EEC97" s="169"/>
      <c r="EED97" s="169"/>
      <c r="EEE97" s="169"/>
      <c r="EEF97" s="169"/>
      <c r="EEG97" s="169"/>
      <c r="EEH97" s="169"/>
      <c r="EEI97" s="169"/>
      <c r="EEJ97" s="169"/>
      <c r="EEK97" s="169"/>
      <c r="EEL97" s="169"/>
      <c r="EEM97" s="169"/>
      <c r="EEN97" s="169"/>
      <c r="EEO97" s="169"/>
      <c r="EEP97" s="169"/>
      <c r="EEQ97" s="169"/>
      <c r="EER97" s="169"/>
      <c r="EES97" s="169"/>
      <c r="EET97" s="169"/>
      <c r="EEU97" s="169"/>
      <c r="EEV97" s="169"/>
      <c r="EEW97" s="169"/>
      <c r="EEX97" s="169"/>
      <c r="EEY97" s="169"/>
      <c r="EEZ97" s="169"/>
      <c r="EFA97" s="169"/>
      <c r="EFB97" s="169"/>
      <c r="EFC97" s="169"/>
      <c r="EFD97" s="169"/>
      <c r="EFE97" s="169"/>
      <c r="EFF97" s="169"/>
      <c r="EFG97" s="169"/>
      <c r="EFH97" s="169"/>
      <c r="EFI97" s="169"/>
      <c r="EFJ97" s="169"/>
      <c r="EFK97" s="169"/>
      <c r="EFL97" s="169"/>
      <c r="EFM97" s="169"/>
      <c r="EFN97" s="169"/>
      <c r="EFO97" s="169"/>
      <c r="EFP97" s="169"/>
      <c r="EFQ97" s="169"/>
      <c r="EFR97" s="169"/>
      <c r="EFS97" s="169"/>
      <c r="EFT97" s="169"/>
      <c r="EFU97" s="169"/>
      <c r="EFV97" s="169"/>
      <c r="EFW97" s="169"/>
      <c r="EFX97" s="169"/>
      <c r="EFY97" s="169"/>
      <c r="EFZ97" s="169"/>
      <c r="EGA97" s="169"/>
      <c r="EGB97" s="169"/>
      <c r="EGC97" s="169"/>
      <c r="EGD97" s="169"/>
      <c r="EGE97" s="169"/>
      <c r="EGF97" s="169"/>
      <c r="EGG97" s="169"/>
      <c r="EGH97" s="169"/>
      <c r="EGI97" s="169"/>
      <c r="EGJ97" s="169"/>
      <c r="EGK97" s="169"/>
      <c r="EGL97" s="169"/>
      <c r="EGM97" s="169"/>
      <c r="EGN97" s="169"/>
      <c r="EGO97" s="169"/>
      <c r="EGP97" s="169"/>
      <c r="EGQ97" s="169"/>
      <c r="EGR97" s="169"/>
      <c r="EGS97" s="169"/>
      <c r="EGT97" s="169"/>
      <c r="EGU97" s="169"/>
      <c r="EGV97" s="169"/>
      <c r="EGW97" s="169"/>
      <c r="EGX97" s="169"/>
      <c r="EGY97" s="169"/>
      <c r="EGZ97" s="169"/>
      <c r="EHA97" s="169"/>
      <c r="EHB97" s="169"/>
      <c r="EHC97" s="169"/>
      <c r="EHD97" s="169"/>
      <c r="EHE97" s="169"/>
      <c r="EHF97" s="169"/>
      <c r="EHG97" s="169"/>
      <c r="EHH97" s="169"/>
      <c r="EHI97" s="169"/>
      <c r="EHJ97" s="169"/>
      <c r="EHK97" s="169"/>
      <c r="EHL97" s="169"/>
      <c r="EHM97" s="169"/>
      <c r="EHN97" s="169"/>
      <c r="EHO97" s="169"/>
      <c r="EHP97" s="169"/>
      <c r="EHQ97" s="169"/>
      <c r="EHR97" s="169"/>
      <c r="EHS97" s="169"/>
      <c r="EHT97" s="169"/>
      <c r="EHU97" s="169"/>
      <c r="EHV97" s="169"/>
      <c r="EHW97" s="169"/>
      <c r="EHX97" s="169"/>
      <c r="EHY97" s="169"/>
      <c r="EHZ97" s="169"/>
      <c r="EIA97" s="169"/>
      <c r="EIB97" s="169"/>
      <c r="EIC97" s="169"/>
      <c r="EID97" s="169"/>
      <c r="EIE97" s="169"/>
      <c r="EIF97" s="169"/>
      <c r="EIG97" s="169"/>
      <c r="EIH97" s="169"/>
      <c r="EII97" s="169"/>
      <c r="EIJ97" s="169"/>
      <c r="EIK97" s="169"/>
      <c r="EIL97" s="169"/>
      <c r="EIM97" s="169"/>
      <c r="EIN97" s="169"/>
      <c r="EIO97" s="169"/>
      <c r="EIP97" s="169"/>
      <c r="EIQ97" s="169"/>
      <c r="EIR97" s="169"/>
      <c r="EIS97" s="169"/>
      <c r="EIT97" s="169"/>
      <c r="EIU97" s="169"/>
      <c r="EIV97" s="169"/>
      <c r="EIW97" s="169"/>
      <c r="EIX97" s="169"/>
      <c r="EIY97" s="169"/>
      <c r="EIZ97" s="169"/>
      <c r="EJA97" s="169"/>
      <c r="EJB97" s="169"/>
      <c r="EJC97" s="169"/>
      <c r="EJD97" s="169"/>
      <c r="EJE97" s="169"/>
      <c r="EJF97" s="169"/>
      <c r="EJG97" s="169"/>
      <c r="EJH97" s="169"/>
      <c r="EJI97" s="169"/>
      <c r="EJJ97" s="169"/>
      <c r="EJK97" s="169"/>
      <c r="EJL97" s="169"/>
      <c r="EJM97" s="169"/>
      <c r="EJN97" s="169"/>
      <c r="EJO97" s="169"/>
      <c r="EJP97" s="169"/>
      <c r="EJQ97" s="169"/>
      <c r="EJR97" s="169"/>
      <c r="EJS97" s="169"/>
      <c r="EJT97" s="169"/>
      <c r="EJU97" s="169"/>
      <c r="EJV97" s="169"/>
      <c r="EJW97" s="169"/>
      <c r="EJX97" s="169"/>
      <c r="EJY97" s="169"/>
      <c r="EJZ97" s="169"/>
      <c r="EKA97" s="169"/>
      <c r="EKB97" s="169"/>
      <c r="EKC97" s="169"/>
      <c r="EKD97" s="169"/>
      <c r="EKE97" s="169"/>
      <c r="EKF97" s="169"/>
      <c r="EKG97" s="169"/>
      <c r="EKH97" s="169"/>
      <c r="EKI97" s="169"/>
      <c r="EKJ97" s="169"/>
      <c r="EKK97" s="169"/>
      <c r="EKL97" s="169"/>
      <c r="EKM97" s="169"/>
      <c r="EKN97" s="169"/>
      <c r="EKO97" s="169"/>
      <c r="EKP97" s="169"/>
      <c r="EKQ97" s="169"/>
      <c r="EKR97" s="169"/>
      <c r="EKS97" s="169"/>
      <c r="EKT97" s="169"/>
      <c r="EKU97" s="169"/>
      <c r="EKV97" s="169"/>
      <c r="EKW97" s="169"/>
      <c r="EKX97" s="169"/>
      <c r="EKY97" s="169"/>
      <c r="EKZ97" s="169"/>
      <c r="ELA97" s="169"/>
      <c r="ELB97" s="169"/>
      <c r="ELC97" s="169"/>
      <c r="ELD97" s="169"/>
      <c r="ELE97" s="169"/>
      <c r="ELF97" s="169"/>
      <c r="ELG97" s="169"/>
      <c r="ELH97" s="169"/>
      <c r="ELI97" s="169"/>
      <c r="ELJ97" s="169"/>
      <c r="ELK97" s="169"/>
      <c r="ELL97" s="169"/>
      <c r="ELM97" s="169"/>
      <c r="ELN97" s="169"/>
      <c r="ELO97" s="169"/>
      <c r="ELP97" s="169"/>
      <c r="ELQ97" s="169"/>
      <c r="ELR97" s="169"/>
      <c r="ELS97" s="169"/>
      <c r="ELT97" s="169"/>
      <c r="ELU97" s="169"/>
      <c r="ELV97" s="169"/>
      <c r="ELW97" s="169"/>
      <c r="ELX97" s="169"/>
      <c r="ELY97" s="169"/>
      <c r="ELZ97" s="169"/>
      <c r="EMA97" s="169"/>
      <c r="EMB97" s="169"/>
      <c r="EMC97" s="169"/>
      <c r="EMD97" s="169"/>
      <c r="EME97" s="169"/>
      <c r="EMF97" s="169"/>
      <c r="EMG97" s="169"/>
      <c r="EMH97" s="169"/>
      <c r="EMI97" s="169"/>
      <c r="EMJ97" s="169"/>
      <c r="EMK97" s="169"/>
      <c r="EML97" s="169"/>
      <c r="EMM97" s="169"/>
      <c r="EMN97" s="169"/>
      <c r="EMO97" s="169"/>
      <c r="EMP97" s="169"/>
      <c r="EMQ97" s="169"/>
      <c r="EMR97" s="169"/>
      <c r="EMS97" s="169"/>
      <c r="EMT97" s="169"/>
      <c r="EMU97" s="169"/>
      <c r="EMV97" s="169"/>
      <c r="EMW97" s="169"/>
      <c r="EMX97" s="169"/>
      <c r="EMY97" s="169"/>
      <c r="EMZ97" s="169"/>
      <c r="ENA97" s="169"/>
      <c r="ENB97" s="169"/>
      <c r="ENC97" s="169"/>
      <c r="END97" s="169"/>
      <c r="ENE97" s="169"/>
      <c r="ENF97" s="169"/>
      <c r="ENG97" s="169"/>
      <c r="ENH97" s="169"/>
      <c r="ENI97" s="169"/>
      <c r="ENJ97" s="169"/>
      <c r="ENK97" s="169"/>
      <c r="ENL97" s="169"/>
      <c r="ENM97" s="169"/>
      <c r="ENN97" s="169"/>
      <c r="ENO97" s="169"/>
      <c r="ENP97" s="169"/>
      <c r="ENQ97" s="169"/>
      <c r="ENR97" s="169"/>
      <c r="ENS97" s="169"/>
      <c r="ENT97" s="169"/>
      <c r="ENU97" s="169"/>
      <c r="ENV97" s="169"/>
      <c r="ENW97" s="169"/>
      <c r="ENX97" s="169"/>
      <c r="ENY97" s="169"/>
      <c r="ENZ97" s="169"/>
      <c r="EOA97" s="169"/>
      <c r="EOB97" s="169"/>
      <c r="EOC97" s="169"/>
      <c r="EOD97" s="169"/>
      <c r="EOE97" s="169"/>
      <c r="EOF97" s="169"/>
      <c r="EOG97" s="169"/>
      <c r="EOH97" s="169"/>
      <c r="EOI97" s="169"/>
      <c r="EOJ97" s="169"/>
      <c r="EOK97" s="169"/>
      <c r="EOL97" s="169"/>
      <c r="EOM97" s="169"/>
      <c r="EON97" s="169"/>
      <c r="EOO97" s="169"/>
      <c r="EOP97" s="169"/>
      <c r="EOQ97" s="169"/>
      <c r="EOR97" s="169"/>
      <c r="EOS97" s="169"/>
      <c r="EOT97" s="169"/>
      <c r="EOU97" s="169"/>
      <c r="EOV97" s="169"/>
      <c r="EOW97" s="169"/>
      <c r="EOX97" s="169"/>
      <c r="EOY97" s="169"/>
      <c r="EOZ97" s="169"/>
      <c r="EPA97" s="169"/>
      <c r="EPB97" s="169"/>
      <c r="EPC97" s="169"/>
      <c r="EPD97" s="169"/>
      <c r="EPE97" s="169"/>
      <c r="EPF97" s="169"/>
      <c r="EPG97" s="169"/>
      <c r="EPH97" s="169"/>
      <c r="EPI97" s="169"/>
      <c r="EPJ97" s="169"/>
      <c r="EPK97" s="169"/>
      <c r="EPL97" s="169"/>
      <c r="EPM97" s="169"/>
      <c r="EPN97" s="169"/>
      <c r="EPO97" s="169"/>
      <c r="EPP97" s="169"/>
      <c r="EPQ97" s="169"/>
      <c r="EPR97" s="169"/>
      <c r="EPS97" s="169"/>
      <c r="EPT97" s="169"/>
      <c r="EPU97" s="169"/>
      <c r="EPV97" s="169"/>
      <c r="EPW97" s="169"/>
      <c r="EPX97" s="169"/>
      <c r="EPY97" s="169"/>
      <c r="EPZ97" s="169"/>
      <c r="EQA97" s="169"/>
      <c r="EQB97" s="169"/>
      <c r="EQC97" s="169"/>
      <c r="EQD97" s="169"/>
      <c r="EQE97" s="169"/>
      <c r="EQF97" s="169"/>
      <c r="EQG97" s="169"/>
      <c r="EQH97" s="169"/>
      <c r="EQI97" s="169"/>
      <c r="EQJ97" s="169"/>
      <c r="EQK97" s="169"/>
      <c r="EQL97" s="169"/>
      <c r="EQM97" s="169"/>
      <c r="EQN97" s="169"/>
      <c r="EQO97" s="169"/>
      <c r="EQP97" s="169"/>
      <c r="EQQ97" s="169"/>
      <c r="EQR97" s="169"/>
      <c r="EQS97" s="169"/>
      <c r="EQT97" s="169"/>
      <c r="EQU97" s="169"/>
      <c r="EQV97" s="169"/>
      <c r="EQW97" s="169"/>
      <c r="EQX97" s="169"/>
      <c r="EQY97" s="169"/>
      <c r="EQZ97" s="169"/>
      <c r="ERA97" s="169"/>
      <c r="ERB97" s="169"/>
      <c r="ERC97" s="169"/>
      <c r="ERD97" s="169"/>
      <c r="ERE97" s="169"/>
      <c r="ERF97" s="169"/>
      <c r="ERG97" s="169"/>
      <c r="ERH97" s="169"/>
      <c r="ERI97" s="169"/>
      <c r="ERJ97" s="169"/>
      <c r="ERK97" s="169"/>
      <c r="ERL97" s="169"/>
      <c r="ERM97" s="169"/>
      <c r="ERN97" s="169"/>
      <c r="ERO97" s="169"/>
      <c r="ERP97" s="169"/>
      <c r="ERQ97" s="169"/>
      <c r="ERR97" s="169"/>
      <c r="ERS97" s="169"/>
      <c r="ERT97" s="169"/>
      <c r="ERU97" s="169"/>
      <c r="ERV97" s="169"/>
      <c r="ERW97" s="169"/>
      <c r="ERX97" s="169"/>
      <c r="ERY97" s="169"/>
      <c r="ERZ97" s="169"/>
      <c r="ESA97" s="169"/>
      <c r="ESB97" s="169"/>
      <c r="ESC97" s="169"/>
      <c r="ESD97" s="169"/>
      <c r="ESE97" s="169"/>
      <c r="ESF97" s="169"/>
      <c r="ESG97" s="169"/>
      <c r="ESH97" s="169"/>
      <c r="ESI97" s="169"/>
      <c r="ESJ97" s="169"/>
      <c r="ESK97" s="169"/>
      <c r="ESL97" s="169"/>
      <c r="ESM97" s="169"/>
      <c r="ESN97" s="169"/>
      <c r="ESO97" s="169"/>
      <c r="ESP97" s="169"/>
      <c r="ESQ97" s="169"/>
      <c r="ESR97" s="169"/>
      <c r="ESS97" s="169"/>
      <c r="EST97" s="169"/>
      <c r="ESU97" s="169"/>
      <c r="ESV97" s="169"/>
      <c r="ESW97" s="169"/>
      <c r="ESX97" s="169"/>
      <c r="ESY97" s="169"/>
      <c r="ESZ97" s="169"/>
      <c r="ETA97" s="169"/>
      <c r="ETB97" s="169"/>
      <c r="ETC97" s="169"/>
      <c r="ETD97" s="169"/>
      <c r="ETE97" s="169"/>
      <c r="ETF97" s="169"/>
      <c r="ETG97" s="169"/>
      <c r="ETH97" s="169"/>
      <c r="ETI97" s="169"/>
      <c r="ETJ97" s="169"/>
      <c r="ETK97" s="169"/>
      <c r="ETL97" s="169"/>
      <c r="ETM97" s="169"/>
      <c r="ETN97" s="169"/>
      <c r="ETO97" s="169"/>
      <c r="ETP97" s="169"/>
      <c r="ETQ97" s="169"/>
      <c r="ETR97" s="169"/>
      <c r="ETS97" s="169"/>
      <c r="ETT97" s="169"/>
      <c r="ETU97" s="169"/>
      <c r="ETV97" s="169"/>
      <c r="ETW97" s="169"/>
      <c r="ETX97" s="169"/>
      <c r="ETY97" s="169"/>
      <c r="ETZ97" s="169"/>
      <c r="EUA97" s="169"/>
      <c r="EUB97" s="169"/>
      <c r="EUC97" s="169"/>
      <c r="EUD97" s="169"/>
      <c r="EUE97" s="169"/>
      <c r="EUF97" s="169"/>
      <c r="EUG97" s="169"/>
      <c r="EUH97" s="169"/>
      <c r="EUI97" s="169"/>
      <c r="EUJ97" s="169"/>
      <c r="EUK97" s="169"/>
      <c r="EUL97" s="169"/>
      <c r="EUM97" s="169"/>
      <c r="EUN97" s="169"/>
      <c r="EUO97" s="169"/>
      <c r="EUP97" s="169"/>
      <c r="EUQ97" s="169"/>
      <c r="EUR97" s="169"/>
      <c r="EUS97" s="169"/>
      <c r="EUT97" s="169"/>
      <c r="EUU97" s="169"/>
      <c r="EUV97" s="169"/>
      <c r="EUW97" s="169"/>
      <c r="EUX97" s="169"/>
      <c r="EUY97" s="169"/>
      <c r="EUZ97" s="169"/>
      <c r="EVA97" s="169"/>
      <c r="EVB97" s="169"/>
      <c r="EVC97" s="169"/>
      <c r="EVD97" s="169"/>
      <c r="EVE97" s="169"/>
      <c r="EVF97" s="169"/>
      <c r="EVG97" s="169"/>
      <c r="EVH97" s="169"/>
      <c r="EVI97" s="169"/>
      <c r="EVJ97" s="169"/>
      <c r="EVK97" s="169"/>
      <c r="EVL97" s="169"/>
      <c r="EVM97" s="169"/>
      <c r="EVN97" s="169"/>
      <c r="EVO97" s="169"/>
      <c r="EVP97" s="169"/>
      <c r="EVQ97" s="169"/>
      <c r="EVR97" s="169"/>
      <c r="EVS97" s="169"/>
      <c r="EVT97" s="169"/>
      <c r="EVU97" s="169"/>
      <c r="EVV97" s="169"/>
      <c r="EVW97" s="169"/>
      <c r="EVX97" s="169"/>
      <c r="EVY97" s="169"/>
      <c r="EVZ97" s="169"/>
      <c r="EWA97" s="169"/>
      <c r="EWB97" s="169"/>
      <c r="EWC97" s="169"/>
      <c r="EWD97" s="169"/>
      <c r="EWE97" s="169"/>
      <c r="EWF97" s="169"/>
      <c r="EWG97" s="169"/>
      <c r="EWH97" s="169"/>
      <c r="EWI97" s="169"/>
      <c r="EWJ97" s="169"/>
      <c r="EWK97" s="169"/>
      <c r="EWL97" s="169"/>
      <c r="EWM97" s="169"/>
      <c r="EWN97" s="169"/>
      <c r="EWO97" s="169"/>
      <c r="EWP97" s="169"/>
      <c r="EWQ97" s="169"/>
      <c r="EWR97" s="169"/>
      <c r="EWS97" s="169"/>
      <c r="EWT97" s="169"/>
      <c r="EWU97" s="169"/>
      <c r="EWV97" s="169"/>
      <c r="EWW97" s="169"/>
      <c r="EWX97" s="169"/>
      <c r="EWY97" s="169"/>
      <c r="EWZ97" s="169"/>
      <c r="EXA97" s="169"/>
      <c r="EXB97" s="169"/>
      <c r="EXC97" s="169"/>
      <c r="EXD97" s="169"/>
      <c r="EXE97" s="169"/>
      <c r="EXF97" s="169"/>
      <c r="EXG97" s="169"/>
      <c r="EXH97" s="169"/>
      <c r="EXI97" s="169"/>
      <c r="EXJ97" s="169"/>
      <c r="EXK97" s="169"/>
      <c r="EXL97" s="169"/>
      <c r="EXM97" s="169"/>
      <c r="EXN97" s="169"/>
      <c r="EXO97" s="169"/>
      <c r="EXP97" s="169"/>
      <c r="EXQ97" s="169"/>
      <c r="EXR97" s="169"/>
      <c r="EXS97" s="169"/>
      <c r="EXT97" s="169"/>
      <c r="EXU97" s="169"/>
      <c r="EXV97" s="169"/>
      <c r="EXW97" s="169"/>
      <c r="EXX97" s="169"/>
      <c r="EXY97" s="169"/>
      <c r="EXZ97" s="169"/>
      <c r="EYA97" s="169"/>
      <c r="EYB97" s="169"/>
      <c r="EYC97" s="169"/>
      <c r="EYD97" s="169"/>
      <c r="EYE97" s="169"/>
      <c r="EYF97" s="169"/>
      <c r="EYG97" s="169"/>
      <c r="EYH97" s="169"/>
      <c r="EYI97" s="169"/>
      <c r="EYJ97" s="169"/>
      <c r="EYK97" s="169"/>
      <c r="EYL97" s="169"/>
      <c r="EYM97" s="169"/>
      <c r="EYN97" s="169"/>
      <c r="EYO97" s="169"/>
      <c r="EYP97" s="169"/>
      <c r="EYQ97" s="169"/>
      <c r="EYR97" s="169"/>
      <c r="EYS97" s="169"/>
      <c r="EYT97" s="169"/>
      <c r="EYU97" s="169"/>
      <c r="EYV97" s="169"/>
      <c r="EYW97" s="169"/>
      <c r="EYX97" s="169"/>
      <c r="EYY97" s="169"/>
      <c r="EYZ97" s="169"/>
      <c r="EZA97" s="169"/>
      <c r="EZB97" s="169"/>
      <c r="EZC97" s="169"/>
      <c r="EZD97" s="169"/>
      <c r="EZE97" s="169"/>
      <c r="EZF97" s="169"/>
      <c r="EZG97" s="169"/>
      <c r="EZH97" s="169"/>
      <c r="EZI97" s="169"/>
      <c r="EZJ97" s="169"/>
      <c r="EZK97" s="169"/>
      <c r="EZL97" s="169"/>
      <c r="EZM97" s="169"/>
      <c r="EZN97" s="169"/>
      <c r="EZO97" s="169"/>
      <c r="EZP97" s="169"/>
      <c r="EZQ97" s="169"/>
      <c r="EZR97" s="169"/>
      <c r="EZS97" s="169"/>
      <c r="EZT97" s="169"/>
      <c r="EZU97" s="169"/>
      <c r="EZV97" s="169"/>
      <c r="EZW97" s="169"/>
      <c r="EZX97" s="169"/>
      <c r="EZY97" s="169"/>
      <c r="EZZ97" s="169"/>
      <c r="FAA97" s="169"/>
      <c r="FAB97" s="169"/>
      <c r="FAC97" s="169"/>
      <c r="FAD97" s="169"/>
      <c r="FAE97" s="169"/>
      <c r="FAF97" s="169"/>
      <c r="FAG97" s="169"/>
      <c r="FAH97" s="169"/>
      <c r="FAI97" s="169"/>
      <c r="FAJ97" s="169"/>
      <c r="FAK97" s="169"/>
      <c r="FAL97" s="169"/>
      <c r="FAM97" s="169"/>
      <c r="FAN97" s="169"/>
      <c r="FAO97" s="169"/>
      <c r="FAP97" s="169"/>
      <c r="FAQ97" s="169"/>
      <c r="FAR97" s="169"/>
      <c r="FAS97" s="169"/>
      <c r="FAT97" s="169"/>
      <c r="FAU97" s="169"/>
      <c r="FAV97" s="169"/>
      <c r="FAW97" s="169"/>
      <c r="FAX97" s="169"/>
      <c r="FAY97" s="169"/>
      <c r="FAZ97" s="169"/>
      <c r="FBA97" s="169"/>
      <c r="FBB97" s="169"/>
      <c r="FBC97" s="169"/>
      <c r="FBD97" s="169"/>
      <c r="FBE97" s="169"/>
      <c r="FBF97" s="169"/>
      <c r="FBG97" s="169"/>
      <c r="FBH97" s="169"/>
      <c r="FBI97" s="169"/>
      <c r="FBJ97" s="169"/>
      <c r="FBK97" s="169"/>
      <c r="FBL97" s="169"/>
      <c r="FBM97" s="169"/>
      <c r="FBN97" s="169"/>
      <c r="FBO97" s="169"/>
      <c r="FBP97" s="169"/>
      <c r="FBQ97" s="169"/>
      <c r="FBR97" s="169"/>
      <c r="FBS97" s="169"/>
      <c r="FBT97" s="169"/>
      <c r="FBU97" s="169"/>
      <c r="FBV97" s="169"/>
      <c r="FBW97" s="169"/>
      <c r="FBX97" s="169"/>
      <c r="FBY97" s="169"/>
      <c r="FBZ97" s="169"/>
      <c r="FCA97" s="169"/>
      <c r="FCB97" s="169"/>
      <c r="FCC97" s="169"/>
      <c r="FCD97" s="169"/>
      <c r="FCE97" s="169"/>
      <c r="FCF97" s="169"/>
      <c r="FCG97" s="169"/>
      <c r="FCH97" s="169"/>
      <c r="FCI97" s="169"/>
      <c r="FCJ97" s="169"/>
      <c r="FCK97" s="169"/>
      <c r="FCL97" s="169"/>
      <c r="FCM97" s="169"/>
      <c r="FCN97" s="169"/>
      <c r="FCO97" s="169"/>
      <c r="FCP97" s="169"/>
      <c r="FCQ97" s="169"/>
      <c r="FCR97" s="169"/>
      <c r="FCS97" s="169"/>
      <c r="FCT97" s="169"/>
      <c r="FCU97" s="169"/>
      <c r="FCV97" s="169"/>
      <c r="FCW97" s="169"/>
      <c r="FCX97" s="169"/>
      <c r="FCY97" s="169"/>
      <c r="FCZ97" s="169"/>
      <c r="FDA97" s="169"/>
      <c r="FDB97" s="169"/>
      <c r="FDC97" s="169"/>
      <c r="FDD97" s="169"/>
      <c r="FDE97" s="169"/>
      <c r="FDF97" s="169"/>
      <c r="FDG97" s="169"/>
      <c r="FDH97" s="169"/>
      <c r="FDI97" s="169"/>
      <c r="FDJ97" s="169"/>
      <c r="FDK97" s="169"/>
      <c r="FDL97" s="169"/>
      <c r="FDM97" s="169"/>
      <c r="FDN97" s="169"/>
      <c r="FDO97" s="169"/>
      <c r="FDP97" s="169"/>
      <c r="FDQ97" s="169"/>
      <c r="FDR97" s="169"/>
      <c r="FDS97" s="169"/>
      <c r="FDT97" s="169"/>
      <c r="FDU97" s="169"/>
      <c r="FDV97" s="169"/>
      <c r="FDW97" s="169"/>
      <c r="FDX97" s="169"/>
      <c r="FDY97" s="169"/>
      <c r="FDZ97" s="169"/>
      <c r="FEA97" s="169"/>
      <c r="FEB97" s="169"/>
      <c r="FEC97" s="169"/>
      <c r="FED97" s="169"/>
      <c r="FEE97" s="169"/>
      <c r="FEF97" s="169"/>
      <c r="FEG97" s="169"/>
      <c r="FEH97" s="169"/>
      <c r="FEI97" s="169"/>
      <c r="FEJ97" s="169"/>
      <c r="FEK97" s="169"/>
      <c r="FEL97" s="169"/>
      <c r="FEM97" s="169"/>
      <c r="FEN97" s="169"/>
      <c r="FEO97" s="169"/>
      <c r="FEP97" s="169"/>
      <c r="FEQ97" s="169"/>
      <c r="FER97" s="169"/>
      <c r="FES97" s="169"/>
      <c r="FET97" s="169"/>
      <c r="FEU97" s="169"/>
      <c r="FEV97" s="169"/>
      <c r="FEW97" s="169"/>
      <c r="FEX97" s="169"/>
      <c r="FEY97" s="169"/>
      <c r="FEZ97" s="169"/>
      <c r="FFA97" s="169"/>
      <c r="FFB97" s="169"/>
      <c r="FFC97" s="169"/>
      <c r="FFD97" s="169"/>
      <c r="FFE97" s="169"/>
      <c r="FFF97" s="169"/>
      <c r="FFG97" s="169"/>
      <c r="FFH97" s="169"/>
      <c r="FFI97" s="169"/>
      <c r="FFJ97" s="169"/>
      <c r="FFK97" s="169"/>
      <c r="FFL97" s="169"/>
      <c r="FFM97" s="169"/>
      <c r="FFN97" s="169"/>
      <c r="FFO97" s="169"/>
      <c r="FFP97" s="169"/>
      <c r="FFQ97" s="169"/>
      <c r="FFR97" s="169"/>
      <c r="FFS97" s="169"/>
      <c r="FFT97" s="169"/>
      <c r="FFU97" s="169"/>
      <c r="FFV97" s="169"/>
      <c r="FFW97" s="169"/>
      <c r="FFX97" s="169"/>
      <c r="FFY97" s="169"/>
      <c r="FFZ97" s="169"/>
      <c r="FGA97" s="169"/>
      <c r="FGB97" s="169"/>
      <c r="FGC97" s="169"/>
      <c r="FGD97" s="169"/>
      <c r="FGE97" s="169"/>
      <c r="FGF97" s="169"/>
      <c r="FGG97" s="169"/>
      <c r="FGH97" s="169"/>
      <c r="FGI97" s="169"/>
      <c r="FGJ97" s="169"/>
      <c r="FGK97" s="169"/>
      <c r="FGL97" s="169"/>
      <c r="FGM97" s="169"/>
      <c r="FGN97" s="169"/>
      <c r="FGO97" s="169"/>
      <c r="FGP97" s="169"/>
      <c r="FGQ97" s="169"/>
      <c r="FGR97" s="169"/>
      <c r="FGS97" s="169"/>
      <c r="FGT97" s="169"/>
      <c r="FGU97" s="169"/>
      <c r="FGV97" s="169"/>
      <c r="FGW97" s="169"/>
      <c r="FGX97" s="169"/>
      <c r="FGY97" s="169"/>
      <c r="FGZ97" s="169"/>
      <c r="FHA97" s="169"/>
      <c r="FHB97" s="169"/>
      <c r="FHC97" s="169"/>
      <c r="FHD97" s="169"/>
      <c r="FHE97" s="169"/>
      <c r="FHF97" s="169"/>
      <c r="FHG97" s="169"/>
      <c r="FHH97" s="169"/>
      <c r="FHI97" s="169"/>
      <c r="FHJ97" s="169"/>
      <c r="FHK97" s="169"/>
      <c r="FHL97" s="169"/>
      <c r="FHM97" s="169"/>
      <c r="FHN97" s="169"/>
      <c r="FHO97" s="169"/>
      <c r="FHP97" s="169"/>
      <c r="FHQ97" s="169"/>
      <c r="FHR97" s="169"/>
      <c r="FHS97" s="169"/>
      <c r="FHT97" s="169"/>
      <c r="FHU97" s="169"/>
      <c r="FHV97" s="169"/>
      <c r="FHW97" s="169"/>
      <c r="FHX97" s="169"/>
      <c r="FHY97" s="169"/>
      <c r="FHZ97" s="169"/>
      <c r="FIA97" s="169"/>
      <c r="FIB97" s="169"/>
      <c r="FIC97" s="169"/>
      <c r="FID97" s="169"/>
      <c r="FIE97" s="169"/>
      <c r="FIF97" s="169"/>
      <c r="FIG97" s="169"/>
      <c r="FIH97" s="169"/>
      <c r="FII97" s="169"/>
      <c r="FIJ97" s="169"/>
      <c r="FIK97" s="169"/>
      <c r="FIL97" s="169"/>
      <c r="FIM97" s="169"/>
      <c r="FIN97" s="169"/>
      <c r="FIO97" s="169"/>
      <c r="FIP97" s="169"/>
      <c r="FIQ97" s="169"/>
      <c r="FIR97" s="169"/>
      <c r="FIS97" s="169"/>
      <c r="FIT97" s="169"/>
      <c r="FIU97" s="169"/>
      <c r="FIV97" s="169"/>
      <c r="FIW97" s="169"/>
      <c r="FIX97" s="169"/>
      <c r="FIY97" s="169"/>
      <c r="FIZ97" s="169"/>
      <c r="FJA97" s="169"/>
      <c r="FJB97" s="169"/>
      <c r="FJC97" s="169"/>
      <c r="FJD97" s="169"/>
      <c r="FJE97" s="169"/>
      <c r="FJF97" s="169"/>
      <c r="FJG97" s="169"/>
      <c r="FJH97" s="169"/>
      <c r="FJI97" s="169"/>
      <c r="FJJ97" s="169"/>
      <c r="FJK97" s="169"/>
      <c r="FJL97" s="169"/>
      <c r="FJM97" s="169"/>
      <c r="FJN97" s="169"/>
      <c r="FJO97" s="169"/>
      <c r="FJP97" s="169"/>
      <c r="FJQ97" s="169"/>
      <c r="FJR97" s="169"/>
      <c r="FJS97" s="169"/>
      <c r="FJT97" s="169"/>
      <c r="FJU97" s="169"/>
      <c r="FJV97" s="169"/>
      <c r="FJW97" s="169"/>
      <c r="FJX97" s="169"/>
      <c r="FJY97" s="169"/>
      <c r="FJZ97" s="169"/>
      <c r="FKA97" s="169"/>
      <c r="FKB97" s="169"/>
      <c r="FKC97" s="169"/>
      <c r="FKD97" s="169"/>
      <c r="FKE97" s="169"/>
      <c r="FKF97" s="169"/>
      <c r="FKG97" s="169"/>
      <c r="FKH97" s="169"/>
      <c r="FKI97" s="169"/>
      <c r="FKJ97" s="169"/>
      <c r="FKK97" s="169"/>
      <c r="FKL97" s="169"/>
      <c r="FKM97" s="169"/>
      <c r="FKN97" s="169"/>
      <c r="FKO97" s="169"/>
      <c r="FKP97" s="169"/>
      <c r="FKQ97" s="169"/>
      <c r="FKR97" s="169"/>
      <c r="FKS97" s="169"/>
      <c r="FKT97" s="169"/>
      <c r="FKU97" s="169"/>
      <c r="FKV97" s="169"/>
      <c r="FKW97" s="169"/>
      <c r="FKX97" s="169"/>
      <c r="FKY97" s="169"/>
      <c r="FKZ97" s="169"/>
      <c r="FLA97" s="169"/>
      <c r="FLB97" s="169"/>
      <c r="FLC97" s="169"/>
      <c r="FLD97" s="169"/>
      <c r="FLE97" s="169"/>
      <c r="FLF97" s="169"/>
      <c r="FLG97" s="169"/>
      <c r="FLH97" s="169"/>
      <c r="FLI97" s="169"/>
      <c r="FLJ97" s="169"/>
      <c r="FLK97" s="169"/>
      <c r="FLL97" s="169"/>
      <c r="FLM97" s="169"/>
      <c r="FLN97" s="169"/>
      <c r="FLO97" s="169"/>
      <c r="FLP97" s="169"/>
      <c r="FLQ97" s="169"/>
      <c r="FLR97" s="169"/>
      <c r="FLS97" s="169"/>
      <c r="FLT97" s="169"/>
      <c r="FLU97" s="169"/>
      <c r="FLV97" s="169"/>
      <c r="FLW97" s="169"/>
      <c r="FLX97" s="169"/>
      <c r="FLY97" s="169"/>
      <c r="FLZ97" s="169"/>
      <c r="FMA97" s="169"/>
      <c r="FMB97" s="169"/>
      <c r="FMC97" s="169"/>
      <c r="FMD97" s="169"/>
      <c r="FME97" s="169"/>
      <c r="FMF97" s="169"/>
      <c r="FMG97" s="169"/>
      <c r="FMH97" s="169"/>
      <c r="FMI97" s="169"/>
      <c r="FMJ97" s="169"/>
      <c r="FMK97" s="169"/>
      <c r="FML97" s="169"/>
      <c r="FMM97" s="169"/>
      <c r="FMN97" s="169"/>
      <c r="FMO97" s="169"/>
      <c r="FMP97" s="169"/>
      <c r="FMQ97" s="169"/>
      <c r="FMR97" s="169"/>
      <c r="FMS97" s="169"/>
      <c r="FMT97" s="169"/>
      <c r="FMU97" s="169"/>
      <c r="FMV97" s="169"/>
      <c r="FMW97" s="169"/>
      <c r="FMX97" s="169"/>
      <c r="FMY97" s="169"/>
      <c r="FMZ97" s="169"/>
      <c r="FNA97" s="169"/>
      <c r="FNB97" s="169"/>
      <c r="FNC97" s="169"/>
      <c r="FND97" s="169"/>
      <c r="FNE97" s="169"/>
      <c r="FNF97" s="169"/>
      <c r="FNG97" s="169"/>
      <c r="FNH97" s="169"/>
      <c r="FNI97" s="169"/>
      <c r="FNJ97" s="169"/>
      <c r="FNK97" s="169"/>
      <c r="FNL97" s="169"/>
      <c r="FNM97" s="169"/>
      <c r="FNN97" s="169"/>
      <c r="FNO97" s="169"/>
      <c r="FNP97" s="169"/>
      <c r="FNQ97" s="169"/>
      <c r="FNR97" s="169"/>
      <c r="FNS97" s="169"/>
      <c r="FNT97" s="169"/>
      <c r="FNU97" s="169"/>
      <c r="FNV97" s="169"/>
      <c r="FNW97" s="169"/>
      <c r="FNX97" s="169"/>
      <c r="FNY97" s="169"/>
      <c r="FNZ97" s="169"/>
      <c r="FOA97" s="169"/>
      <c r="FOB97" s="169"/>
      <c r="FOC97" s="169"/>
      <c r="FOD97" s="169"/>
      <c r="FOE97" s="169"/>
      <c r="FOF97" s="169"/>
      <c r="FOG97" s="169"/>
      <c r="FOH97" s="169"/>
      <c r="FOI97" s="169"/>
      <c r="FOJ97" s="169"/>
      <c r="FOK97" s="169"/>
      <c r="FOL97" s="169"/>
      <c r="FOM97" s="169"/>
      <c r="FON97" s="169"/>
      <c r="FOO97" s="169"/>
      <c r="FOP97" s="169"/>
      <c r="FOQ97" s="169"/>
      <c r="FOR97" s="169"/>
      <c r="FOS97" s="169"/>
      <c r="FOT97" s="169"/>
      <c r="FOU97" s="169"/>
      <c r="FOV97" s="169"/>
      <c r="FOW97" s="169"/>
      <c r="FOX97" s="169"/>
      <c r="FOY97" s="169"/>
      <c r="FOZ97" s="169"/>
      <c r="FPA97" s="169"/>
      <c r="FPB97" s="169"/>
      <c r="FPC97" s="169"/>
      <c r="FPD97" s="169"/>
      <c r="FPE97" s="169"/>
      <c r="FPF97" s="169"/>
      <c r="FPG97" s="169"/>
      <c r="FPH97" s="169"/>
      <c r="FPI97" s="169"/>
      <c r="FPJ97" s="169"/>
      <c r="FPK97" s="169"/>
      <c r="FPL97" s="169"/>
      <c r="FPM97" s="169"/>
      <c r="FPN97" s="169"/>
      <c r="FPO97" s="169"/>
      <c r="FPP97" s="169"/>
      <c r="FPQ97" s="169"/>
      <c r="FPR97" s="169"/>
      <c r="FPS97" s="169"/>
      <c r="FPT97" s="169"/>
      <c r="FPU97" s="169"/>
      <c r="FPV97" s="169"/>
      <c r="FPW97" s="169"/>
      <c r="FPX97" s="169"/>
      <c r="FPY97" s="169"/>
      <c r="FPZ97" s="169"/>
      <c r="FQA97" s="169"/>
      <c r="FQB97" s="169"/>
      <c r="FQC97" s="169"/>
      <c r="FQD97" s="169"/>
      <c r="FQE97" s="169"/>
      <c r="FQF97" s="169"/>
      <c r="FQG97" s="169"/>
      <c r="FQH97" s="169"/>
      <c r="FQI97" s="169"/>
      <c r="FQJ97" s="169"/>
      <c r="FQK97" s="169"/>
      <c r="FQL97" s="169"/>
      <c r="FQM97" s="169"/>
      <c r="FQN97" s="169"/>
      <c r="FQO97" s="169"/>
      <c r="FQP97" s="169"/>
      <c r="FQQ97" s="169"/>
      <c r="FQR97" s="169"/>
      <c r="FQS97" s="169"/>
      <c r="FQT97" s="169"/>
      <c r="FQU97" s="169"/>
      <c r="FQV97" s="169"/>
      <c r="FQW97" s="169"/>
      <c r="FQX97" s="169"/>
      <c r="FQY97" s="169"/>
      <c r="FQZ97" s="169"/>
      <c r="FRA97" s="169"/>
      <c r="FRB97" s="169"/>
      <c r="FRC97" s="169"/>
      <c r="FRD97" s="169"/>
      <c r="FRE97" s="169"/>
      <c r="FRF97" s="169"/>
      <c r="FRG97" s="169"/>
      <c r="FRH97" s="169"/>
      <c r="FRI97" s="169"/>
      <c r="FRJ97" s="169"/>
      <c r="FRK97" s="169"/>
      <c r="FRL97" s="169"/>
      <c r="FRM97" s="169"/>
      <c r="FRN97" s="169"/>
      <c r="FRO97" s="169"/>
      <c r="FRP97" s="169"/>
      <c r="FRQ97" s="169"/>
      <c r="FRR97" s="169"/>
      <c r="FRS97" s="169"/>
      <c r="FRT97" s="169"/>
      <c r="FRU97" s="169"/>
      <c r="FRV97" s="169"/>
      <c r="FRW97" s="169"/>
      <c r="FRX97" s="169"/>
      <c r="FRY97" s="169"/>
      <c r="FRZ97" s="169"/>
      <c r="FSA97" s="169"/>
      <c r="FSB97" s="169"/>
      <c r="FSC97" s="169"/>
      <c r="FSD97" s="169"/>
      <c r="FSE97" s="169"/>
      <c r="FSF97" s="169"/>
      <c r="FSG97" s="169"/>
      <c r="FSH97" s="169"/>
      <c r="FSI97" s="169"/>
      <c r="FSJ97" s="169"/>
      <c r="FSK97" s="169"/>
      <c r="FSL97" s="169"/>
      <c r="FSM97" s="169"/>
      <c r="FSN97" s="169"/>
      <c r="FSO97" s="169"/>
      <c r="FSP97" s="169"/>
      <c r="FSQ97" s="169"/>
      <c r="FSR97" s="169"/>
      <c r="FSS97" s="169"/>
      <c r="FST97" s="169"/>
      <c r="FSU97" s="169"/>
      <c r="FSV97" s="169"/>
      <c r="FSW97" s="169"/>
      <c r="FSX97" s="169"/>
      <c r="FSY97" s="169"/>
      <c r="FSZ97" s="169"/>
      <c r="FTA97" s="169"/>
      <c r="FTB97" s="169"/>
      <c r="FTC97" s="169"/>
      <c r="FTD97" s="169"/>
      <c r="FTE97" s="169"/>
      <c r="FTF97" s="169"/>
      <c r="FTG97" s="169"/>
      <c r="FTH97" s="169"/>
      <c r="FTI97" s="169"/>
      <c r="FTJ97" s="169"/>
      <c r="FTK97" s="169"/>
      <c r="FTL97" s="169"/>
      <c r="FTM97" s="169"/>
      <c r="FTN97" s="169"/>
      <c r="FTO97" s="169"/>
      <c r="FTP97" s="169"/>
      <c r="FTQ97" s="169"/>
      <c r="FTR97" s="169"/>
      <c r="FTS97" s="169"/>
      <c r="FTT97" s="169"/>
      <c r="FTU97" s="169"/>
      <c r="FTV97" s="169"/>
      <c r="FTW97" s="169"/>
      <c r="FTX97" s="169"/>
      <c r="FTY97" s="169"/>
      <c r="FTZ97" s="169"/>
      <c r="FUA97" s="169"/>
      <c r="FUB97" s="169"/>
      <c r="FUC97" s="169"/>
      <c r="FUD97" s="169"/>
      <c r="FUE97" s="169"/>
      <c r="FUF97" s="169"/>
      <c r="FUG97" s="169"/>
      <c r="FUH97" s="169"/>
      <c r="FUI97" s="169"/>
      <c r="FUJ97" s="169"/>
      <c r="FUK97" s="169"/>
      <c r="FUL97" s="169"/>
      <c r="FUM97" s="169"/>
      <c r="FUN97" s="169"/>
      <c r="FUO97" s="169"/>
      <c r="FUP97" s="169"/>
      <c r="FUQ97" s="169"/>
      <c r="FUR97" s="169"/>
      <c r="FUS97" s="169"/>
      <c r="FUT97" s="169"/>
      <c r="FUU97" s="169"/>
      <c r="FUV97" s="169"/>
      <c r="FUW97" s="169"/>
      <c r="FUX97" s="169"/>
      <c r="FUY97" s="169"/>
      <c r="FUZ97" s="169"/>
      <c r="FVA97" s="169"/>
      <c r="FVB97" s="169"/>
      <c r="FVC97" s="169"/>
      <c r="FVD97" s="169"/>
      <c r="FVE97" s="169"/>
      <c r="FVF97" s="169"/>
      <c r="FVG97" s="169"/>
      <c r="FVH97" s="169"/>
      <c r="FVI97" s="169"/>
      <c r="FVJ97" s="169"/>
      <c r="FVK97" s="169"/>
      <c r="FVL97" s="169"/>
      <c r="FVM97" s="169"/>
      <c r="FVN97" s="169"/>
      <c r="FVO97" s="169"/>
      <c r="FVP97" s="169"/>
      <c r="FVQ97" s="169"/>
      <c r="FVR97" s="169"/>
      <c r="FVS97" s="169"/>
      <c r="FVT97" s="169"/>
      <c r="FVU97" s="169"/>
      <c r="FVV97" s="169"/>
      <c r="FVW97" s="169"/>
      <c r="FVX97" s="169"/>
      <c r="FVY97" s="169"/>
      <c r="FVZ97" s="169"/>
      <c r="FWA97" s="169"/>
      <c r="FWB97" s="169"/>
      <c r="FWC97" s="169"/>
      <c r="FWD97" s="169"/>
      <c r="FWE97" s="169"/>
      <c r="FWF97" s="169"/>
      <c r="FWG97" s="169"/>
      <c r="FWH97" s="169"/>
      <c r="FWI97" s="169"/>
      <c r="FWJ97" s="169"/>
      <c r="FWK97" s="169"/>
      <c r="FWL97" s="169"/>
      <c r="FWM97" s="169"/>
      <c r="FWN97" s="169"/>
      <c r="FWO97" s="169"/>
      <c r="FWP97" s="169"/>
      <c r="FWQ97" s="169"/>
      <c r="FWR97" s="169"/>
      <c r="FWS97" s="169"/>
      <c r="FWT97" s="169"/>
      <c r="FWU97" s="169"/>
      <c r="FWV97" s="169"/>
      <c r="FWW97" s="169"/>
      <c r="FWX97" s="169"/>
      <c r="FWY97" s="169"/>
      <c r="FWZ97" s="169"/>
      <c r="FXA97" s="169"/>
      <c r="FXB97" s="169"/>
      <c r="FXC97" s="169"/>
      <c r="FXD97" s="169"/>
      <c r="FXE97" s="169"/>
      <c r="FXF97" s="169"/>
      <c r="FXG97" s="169"/>
      <c r="FXH97" s="169"/>
      <c r="FXI97" s="169"/>
      <c r="FXJ97" s="169"/>
      <c r="FXK97" s="169"/>
      <c r="FXL97" s="169"/>
      <c r="FXM97" s="169"/>
      <c r="FXN97" s="169"/>
      <c r="FXO97" s="169"/>
      <c r="FXP97" s="169"/>
      <c r="FXQ97" s="169"/>
      <c r="FXR97" s="169"/>
      <c r="FXS97" s="169"/>
      <c r="FXT97" s="169"/>
      <c r="FXU97" s="169"/>
      <c r="FXV97" s="169"/>
      <c r="FXW97" s="169"/>
      <c r="FXX97" s="169"/>
      <c r="FXY97" s="169"/>
      <c r="FXZ97" s="169"/>
      <c r="FYA97" s="169"/>
      <c r="FYB97" s="169"/>
      <c r="FYC97" s="169"/>
      <c r="FYD97" s="169"/>
      <c r="FYE97" s="169"/>
      <c r="FYF97" s="169"/>
      <c r="FYG97" s="169"/>
      <c r="FYH97" s="169"/>
      <c r="FYI97" s="169"/>
      <c r="FYJ97" s="169"/>
      <c r="FYK97" s="169"/>
      <c r="FYL97" s="169"/>
      <c r="FYM97" s="169"/>
      <c r="FYN97" s="169"/>
      <c r="FYO97" s="169"/>
      <c r="FYP97" s="169"/>
      <c r="FYQ97" s="169"/>
      <c r="FYR97" s="169"/>
      <c r="FYS97" s="169"/>
      <c r="FYT97" s="169"/>
      <c r="FYU97" s="169"/>
      <c r="FYV97" s="169"/>
      <c r="FYW97" s="169"/>
      <c r="FYX97" s="169"/>
      <c r="FYY97" s="169"/>
      <c r="FYZ97" s="169"/>
      <c r="FZA97" s="169"/>
      <c r="FZB97" s="169"/>
      <c r="FZC97" s="169"/>
      <c r="FZD97" s="169"/>
      <c r="FZE97" s="169"/>
      <c r="FZF97" s="169"/>
      <c r="FZG97" s="169"/>
      <c r="FZH97" s="169"/>
      <c r="FZI97" s="169"/>
      <c r="FZJ97" s="169"/>
      <c r="FZK97" s="169"/>
      <c r="FZL97" s="169"/>
      <c r="FZM97" s="169"/>
      <c r="FZN97" s="169"/>
      <c r="FZO97" s="169"/>
      <c r="FZP97" s="169"/>
      <c r="FZQ97" s="169"/>
      <c r="FZR97" s="169"/>
      <c r="FZS97" s="169"/>
      <c r="FZT97" s="169"/>
      <c r="FZU97" s="169"/>
      <c r="FZV97" s="169"/>
      <c r="FZW97" s="169"/>
      <c r="FZX97" s="169"/>
      <c r="FZY97" s="169"/>
      <c r="FZZ97" s="169"/>
      <c r="GAA97" s="169"/>
      <c r="GAB97" s="169"/>
      <c r="GAC97" s="169"/>
      <c r="GAD97" s="169"/>
      <c r="GAE97" s="169"/>
      <c r="GAF97" s="169"/>
      <c r="GAG97" s="169"/>
      <c r="GAH97" s="169"/>
      <c r="GAI97" s="169"/>
      <c r="GAJ97" s="169"/>
      <c r="GAK97" s="169"/>
      <c r="GAL97" s="169"/>
      <c r="GAM97" s="169"/>
      <c r="GAN97" s="169"/>
      <c r="GAO97" s="169"/>
      <c r="GAP97" s="169"/>
      <c r="GAQ97" s="169"/>
      <c r="GAR97" s="169"/>
      <c r="GAS97" s="169"/>
      <c r="GAT97" s="169"/>
      <c r="GAU97" s="169"/>
      <c r="GAV97" s="169"/>
      <c r="GAW97" s="169"/>
      <c r="GAX97" s="169"/>
      <c r="GAY97" s="169"/>
      <c r="GAZ97" s="169"/>
      <c r="GBA97" s="169"/>
      <c r="GBB97" s="169"/>
      <c r="GBC97" s="169"/>
      <c r="GBD97" s="169"/>
      <c r="GBE97" s="169"/>
      <c r="GBF97" s="169"/>
      <c r="GBG97" s="169"/>
      <c r="GBH97" s="169"/>
      <c r="GBI97" s="169"/>
      <c r="GBJ97" s="169"/>
      <c r="GBK97" s="169"/>
      <c r="GBL97" s="169"/>
      <c r="GBM97" s="169"/>
      <c r="GBN97" s="169"/>
      <c r="GBO97" s="169"/>
      <c r="GBP97" s="169"/>
      <c r="GBQ97" s="169"/>
      <c r="GBR97" s="169"/>
      <c r="GBS97" s="169"/>
      <c r="GBT97" s="169"/>
      <c r="GBU97" s="169"/>
      <c r="GBV97" s="169"/>
      <c r="GBW97" s="169"/>
      <c r="GBX97" s="169"/>
      <c r="GBY97" s="169"/>
      <c r="GBZ97" s="169"/>
      <c r="GCA97" s="169"/>
      <c r="GCB97" s="169"/>
      <c r="GCC97" s="169"/>
      <c r="GCD97" s="169"/>
      <c r="GCE97" s="169"/>
      <c r="GCF97" s="169"/>
      <c r="GCG97" s="169"/>
      <c r="GCH97" s="169"/>
      <c r="GCI97" s="169"/>
      <c r="GCJ97" s="169"/>
      <c r="GCK97" s="169"/>
      <c r="GCL97" s="169"/>
      <c r="GCM97" s="169"/>
      <c r="GCN97" s="169"/>
      <c r="GCO97" s="169"/>
      <c r="GCP97" s="169"/>
      <c r="GCQ97" s="169"/>
      <c r="GCR97" s="169"/>
      <c r="GCS97" s="169"/>
      <c r="GCT97" s="169"/>
      <c r="GCU97" s="169"/>
      <c r="GCV97" s="169"/>
      <c r="GCW97" s="169"/>
      <c r="GCX97" s="169"/>
      <c r="GCY97" s="169"/>
      <c r="GCZ97" s="169"/>
      <c r="GDA97" s="169"/>
      <c r="GDB97" s="169"/>
      <c r="GDC97" s="169"/>
      <c r="GDD97" s="169"/>
      <c r="GDE97" s="169"/>
      <c r="GDF97" s="169"/>
      <c r="GDG97" s="169"/>
      <c r="GDH97" s="169"/>
      <c r="GDI97" s="169"/>
      <c r="GDJ97" s="169"/>
      <c r="GDK97" s="169"/>
      <c r="GDL97" s="169"/>
      <c r="GDM97" s="169"/>
      <c r="GDN97" s="169"/>
      <c r="GDO97" s="169"/>
      <c r="GDP97" s="169"/>
      <c r="GDQ97" s="169"/>
      <c r="GDR97" s="169"/>
      <c r="GDS97" s="169"/>
      <c r="GDT97" s="169"/>
      <c r="GDU97" s="169"/>
      <c r="GDV97" s="169"/>
      <c r="GDW97" s="169"/>
      <c r="GDX97" s="169"/>
      <c r="GDY97" s="169"/>
      <c r="GDZ97" s="169"/>
      <c r="GEA97" s="169"/>
      <c r="GEB97" s="169"/>
      <c r="GEC97" s="169"/>
      <c r="GED97" s="169"/>
      <c r="GEE97" s="169"/>
      <c r="GEF97" s="169"/>
      <c r="GEG97" s="169"/>
      <c r="GEH97" s="169"/>
      <c r="GEI97" s="169"/>
      <c r="GEJ97" s="169"/>
      <c r="GEK97" s="169"/>
      <c r="GEL97" s="169"/>
      <c r="GEM97" s="169"/>
      <c r="GEN97" s="169"/>
      <c r="GEO97" s="169"/>
      <c r="GEP97" s="169"/>
      <c r="GEQ97" s="169"/>
      <c r="GER97" s="169"/>
      <c r="GES97" s="169"/>
      <c r="GET97" s="169"/>
      <c r="GEU97" s="169"/>
      <c r="GEV97" s="169"/>
      <c r="GEW97" s="169"/>
      <c r="GEX97" s="169"/>
      <c r="GEY97" s="169"/>
      <c r="GEZ97" s="169"/>
      <c r="GFA97" s="169"/>
      <c r="GFB97" s="169"/>
      <c r="GFC97" s="169"/>
      <c r="GFD97" s="169"/>
      <c r="GFE97" s="169"/>
      <c r="GFF97" s="169"/>
      <c r="GFG97" s="169"/>
      <c r="GFH97" s="169"/>
      <c r="GFI97" s="169"/>
      <c r="GFJ97" s="169"/>
      <c r="GFK97" s="169"/>
      <c r="GFL97" s="169"/>
      <c r="GFM97" s="169"/>
      <c r="GFN97" s="169"/>
      <c r="GFO97" s="169"/>
      <c r="GFP97" s="169"/>
      <c r="GFQ97" s="169"/>
      <c r="GFR97" s="169"/>
      <c r="GFS97" s="169"/>
      <c r="GFT97" s="169"/>
      <c r="GFU97" s="169"/>
      <c r="GFV97" s="169"/>
      <c r="GFW97" s="169"/>
      <c r="GFX97" s="169"/>
      <c r="GFY97" s="169"/>
      <c r="GFZ97" s="169"/>
      <c r="GGA97" s="169"/>
      <c r="GGB97" s="169"/>
      <c r="GGC97" s="169"/>
      <c r="GGD97" s="169"/>
      <c r="GGE97" s="169"/>
      <c r="GGF97" s="169"/>
      <c r="GGG97" s="169"/>
      <c r="GGH97" s="169"/>
      <c r="GGI97" s="169"/>
      <c r="GGJ97" s="169"/>
      <c r="GGK97" s="169"/>
      <c r="GGL97" s="169"/>
      <c r="GGM97" s="169"/>
      <c r="GGN97" s="169"/>
      <c r="GGO97" s="169"/>
      <c r="GGP97" s="169"/>
      <c r="GGQ97" s="169"/>
      <c r="GGR97" s="169"/>
      <c r="GGS97" s="169"/>
      <c r="GGT97" s="169"/>
      <c r="GGU97" s="169"/>
      <c r="GGV97" s="169"/>
      <c r="GGW97" s="169"/>
      <c r="GGX97" s="169"/>
      <c r="GGY97" s="169"/>
      <c r="GGZ97" s="169"/>
      <c r="GHA97" s="169"/>
      <c r="GHB97" s="169"/>
      <c r="GHC97" s="169"/>
      <c r="GHD97" s="169"/>
      <c r="GHE97" s="169"/>
      <c r="GHF97" s="169"/>
      <c r="GHG97" s="169"/>
      <c r="GHH97" s="169"/>
      <c r="GHI97" s="169"/>
      <c r="GHJ97" s="169"/>
      <c r="GHK97" s="169"/>
      <c r="GHL97" s="169"/>
      <c r="GHM97" s="169"/>
      <c r="GHN97" s="169"/>
      <c r="GHO97" s="169"/>
      <c r="GHP97" s="169"/>
      <c r="GHQ97" s="169"/>
      <c r="GHR97" s="169"/>
      <c r="GHS97" s="169"/>
      <c r="GHT97" s="169"/>
      <c r="GHU97" s="169"/>
      <c r="GHV97" s="169"/>
      <c r="GHW97" s="169"/>
      <c r="GHX97" s="169"/>
      <c r="GHY97" s="169"/>
      <c r="GHZ97" s="169"/>
      <c r="GIA97" s="169"/>
      <c r="GIB97" s="169"/>
      <c r="GIC97" s="169"/>
      <c r="GID97" s="169"/>
      <c r="GIE97" s="169"/>
      <c r="GIF97" s="169"/>
      <c r="GIG97" s="169"/>
      <c r="GIH97" s="169"/>
      <c r="GII97" s="169"/>
      <c r="GIJ97" s="169"/>
      <c r="GIK97" s="169"/>
      <c r="GIL97" s="169"/>
      <c r="GIM97" s="169"/>
      <c r="GIN97" s="169"/>
      <c r="GIO97" s="169"/>
      <c r="GIP97" s="169"/>
      <c r="GIQ97" s="169"/>
      <c r="GIR97" s="169"/>
      <c r="GIS97" s="169"/>
      <c r="GIT97" s="169"/>
      <c r="GIU97" s="169"/>
      <c r="GIV97" s="169"/>
      <c r="GIW97" s="169"/>
      <c r="GIX97" s="169"/>
      <c r="GIY97" s="169"/>
      <c r="GIZ97" s="169"/>
      <c r="GJA97" s="169"/>
      <c r="GJB97" s="169"/>
      <c r="GJC97" s="169"/>
      <c r="GJD97" s="169"/>
      <c r="GJE97" s="169"/>
      <c r="GJF97" s="169"/>
      <c r="GJG97" s="169"/>
      <c r="GJH97" s="169"/>
      <c r="GJI97" s="169"/>
      <c r="GJJ97" s="169"/>
      <c r="GJK97" s="169"/>
      <c r="GJL97" s="169"/>
      <c r="GJM97" s="169"/>
      <c r="GJN97" s="169"/>
      <c r="GJO97" s="169"/>
      <c r="GJP97" s="169"/>
      <c r="GJQ97" s="169"/>
      <c r="GJR97" s="169"/>
      <c r="GJS97" s="169"/>
      <c r="GJT97" s="169"/>
      <c r="GJU97" s="169"/>
      <c r="GJV97" s="169"/>
      <c r="GJW97" s="169"/>
      <c r="GJX97" s="169"/>
      <c r="GJY97" s="169"/>
      <c r="GJZ97" s="169"/>
      <c r="GKA97" s="169"/>
      <c r="GKB97" s="169"/>
      <c r="GKC97" s="169"/>
      <c r="GKD97" s="169"/>
      <c r="GKE97" s="169"/>
      <c r="GKF97" s="169"/>
      <c r="GKG97" s="169"/>
      <c r="GKH97" s="169"/>
      <c r="GKI97" s="169"/>
      <c r="GKJ97" s="169"/>
      <c r="GKK97" s="169"/>
      <c r="GKL97" s="169"/>
      <c r="GKM97" s="169"/>
      <c r="GKN97" s="169"/>
      <c r="GKO97" s="169"/>
      <c r="GKP97" s="169"/>
      <c r="GKQ97" s="169"/>
      <c r="GKR97" s="169"/>
      <c r="GKS97" s="169"/>
      <c r="GKT97" s="169"/>
      <c r="GKU97" s="169"/>
      <c r="GKV97" s="169"/>
      <c r="GKW97" s="169"/>
      <c r="GKX97" s="169"/>
      <c r="GKY97" s="169"/>
      <c r="GKZ97" s="169"/>
      <c r="GLA97" s="169"/>
      <c r="GLB97" s="169"/>
      <c r="GLC97" s="169"/>
      <c r="GLD97" s="169"/>
      <c r="GLE97" s="169"/>
      <c r="GLF97" s="169"/>
      <c r="GLG97" s="169"/>
      <c r="GLH97" s="169"/>
      <c r="GLI97" s="169"/>
      <c r="GLJ97" s="169"/>
      <c r="GLK97" s="169"/>
      <c r="GLL97" s="169"/>
      <c r="GLM97" s="169"/>
      <c r="GLN97" s="169"/>
      <c r="GLO97" s="169"/>
      <c r="GLP97" s="169"/>
      <c r="GLQ97" s="169"/>
      <c r="GLR97" s="169"/>
      <c r="GLS97" s="169"/>
      <c r="GLT97" s="169"/>
      <c r="GLU97" s="169"/>
      <c r="GLV97" s="169"/>
      <c r="GLW97" s="169"/>
      <c r="GLX97" s="169"/>
      <c r="GLY97" s="169"/>
      <c r="GLZ97" s="169"/>
      <c r="GMA97" s="169"/>
      <c r="GMB97" s="169"/>
      <c r="GMC97" s="169"/>
      <c r="GMD97" s="169"/>
      <c r="GME97" s="169"/>
      <c r="GMF97" s="169"/>
      <c r="GMG97" s="169"/>
      <c r="GMH97" s="169"/>
      <c r="GMI97" s="169"/>
      <c r="GMJ97" s="169"/>
      <c r="GMK97" s="169"/>
      <c r="GML97" s="169"/>
      <c r="GMM97" s="169"/>
      <c r="GMN97" s="169"/>
      <c r="GMO97" s="169"/>
      <c r="GMP97" s="169"/>
      <c r="GMQ97" s="169"/>
      <c r="GMR97" s="169"/>
      <c r="GMS97" s="169"/>
      <c r="GMT97" s="169"/>
      <c r="GMU97" s="169"/>
      <c r="GMV97" s="169"/>
      <c r="GMW97" s="169"/>
      <c r="GMX97" s="169"/>
      <c r="GMY97" s="169"/>
      <c r="GMZ97" s="169"/>
      <c r="GNA97" s="169"/>
      <c r="GNB97" s="169"/>
      <c r="GNC97" s="169"/>
      <c r="GND97" s="169"/>
      <c r="GNE97" s="169"/>
      <c r="GNF97" s="169"/>
      <c r="GNG97" s="169"/>
      <c r="GNH97" s="169"/>
      <c r="GNI97" s="169"/>
      <c r="GNJ97" s="169"/>
      <c r="GNK97" s="169"/>
      <c r="GNL97" s="169"/>
      <c r="GNM97" s="169"/>
      <c r="GNN97" s="169"/>
      <c r="GNO97" s="169"/>
      <c r="GNP97" s="169"/>
      <c r="GNQ97" s="169"/>
      <c r="GNR97" s="169"/>
      <c r="GNS97" s="169"/>
      <c r="GNT97" s="169"/>
      <c r="GNU97" s="169"/>
      <c r="GNV97" s="169"/>
      <c r="GNW97" s="169"/>
      <c r="GNX97" s="169"/>
      <c r="GNY97" s="169"/>
      <c r="GNZ97" s="169"/>
      <c r="GOA97" s="169"/>
      <c r="GOB97" s="169"/>
      <c r="GOC97" s="169"/>
      <c r="GOD97" s="169"/>
      <c r="GOE97" s="169"/>
      <c r="GOF97" s="169"/>
      <c r="GOG97" s="169"/>
      <c r="GOH97" s="169"/>
      <c r="GOI97" s="169"/>
      <c r="GOJ97" s="169"/>
      <c r="GOK97" s="169"/>
      <c r="GOL97" s="169"/>
      <c r="GOM97" s="169"/>
      <c r="GON97" s="169"/>
      <c r="GOO97" s="169"/>
      <c r="GOP97" s="169"/>
      <c r="GOQ97" s="169"/>
      <c r="GOR97" s="169"/>
      <c r="GOS97" s="169"/>
      <c r="GOT97" s="169"/>
      <c r="GOU97" s="169"/>
      <c r="GOV97" s="169"/>
      <c r="GOW97" s="169"/>
      <c r="GOX97" s="169"/>
      <c r="GOY97" s="169"/>
      <c r="GOZ97" s="169"/>
      <c r="GPA97" s="169"/>
      <c r="GPB97" s="169"/>
      <c r="GPC97" s="169"/>
      <c r="GPD97" s="169"/>
      <c r="GPE97" s="169"/>
      <c r="GPF97" s="169"/>
      <c r="GPG97" s="169"/>
      <c r="GPH97" s="169"/>
      <c r="GPI97" s="169"/>
      <c r="GPJ97" s="169"/>
      <c r="GPK97" s="169"/>
      <c r="GPL97" s="169"/>
      <c r="GPM97" s="169"/>
      <c r="GPN97" s="169"/>
      <c r="GPO97" s="169"/>
      <c r="GPP97" s="169"/>
      <c r="GPQ97" s="169"/>
      <c r="GPR97" s="169"/>
      <c r="GPS97" s="169"/>
      <c r="GPT97" s="169"/>
      <c r="GPU97" s="169"/>
      <c r="GPV97" s="169"/>
      <c r="GPW97" s="169"/>
      <c r="GPX97" s="169"/>
      <c r="GPY97" s="169"/>
      <c r="GPZ97" s="169"/>
      <c r="GQA97" s="169"/>
      <c r="GQB97" s="169"/>
      <c r="GQC97" s="169"/>
      <c r="GQD97" s="169"/>
      <c r="GQE97" s="169"/>
      <c r="GQF97" s="169"/>
      <c r="GQG97" s="169"/>
      <c r="GQH97" s="169"/>
      <c r="GQI97" s="169"/>
      <c r="GQJ97" s="169"/>
      <c r="GQK97" s="169"/>
      <c r="GQL97" s="169"/>
      <c r="GQM97" s="169"/>
      <c r="GQN97" s="169"/>
      <c r="GQO97" s="169"/>
      <c r="GQP97" s="169"/>
      <c r="GQQ97" s="169"/>
      <c r="GQR97" s="169"/>
      <c r="GQS97" s="169"/>
      <c r="GQT97" s="169"/>
      <c r="GQU97" s="169"/>
      <c r="GQV97" s="169"/>
      <c r="GQW97" s="169"/>
      <c r="GQX97" s="169"/>
      <c r="GQY97" s="169"/>
      <c r="GQZ97" s="169"/>
      <c r="GRA97" s="169"/>
      <c r="GRB97" s="169"/>
      <c r="GRC97" s="169"/>
      <c r="GRD97" s="169"/>
      <c r="GRE97" s="169"/>
      <c r="GRF97" s="169"/>
      <c r="GRG97" s="169"/>
      <c r="GRH97" s="169"/>
      <c r="GRI97" s="169"/>
      <c r="GRJ97" s="169"/>
      <c r="GRK97" s="169"/>
      <c r="GRL97" s="169"/>
      <c r="GRM97" s="169"/>
      <c r="GRN97" s="169"/>
      <c r="GRO97" s="169"/>
      <c r="GRP97" s="169"/>
      <c r="GRQ97" s="169"/>
      <c r="GRR97" s="169"/>
      <c r="GRS97" s="169"/>
      <c r="GRT97" s="169"/>
      <c r="GRU97" s="169"/>
      <c r="GRV97" s="169"/>
      <c r="GRW97" s="169"/>
      <c r="GRX97" s="169"/>
      <c r="GRY97" s="169"/>
      <c r="GRZ97" s="169"/>
      <c r="GSA97" s="169"/>
      <c r="GSB97" s="169"/>
      <c r="GSC97" s="169"/>
      <c r="GSD97" s="169"/>
      <c r="GSE97" s="169"/>
      <c r="GSF97" s="169"/>
      <c r="GSG97" s="169"/>
      <c r="GSH97" s="169"/>
      <c r="GSI97" s="169"/>
      <c r="GSJ97" s="169"/>
      <c r="GSK97" s="169"/>
      <c r="GSL97" s="169"/>
      <c r="GSM97" s="169"/>
      <c r="GSN97" s="169"/>
      <c r="GSO97" s="169"/>
      <c r="GSP97" s="169"/>
      <c r="GSQ97" s="169"/>
      <c r="GSR97" s="169"/>
      <c r="GSS97" s="169"/>
      <c r="GST97" s="169"/>
      <c r="GSU97" s="169"/>
      <c r="GSV97" s="169"/>
      <c r="GSW97" s="169"/>
      <c r="GSX97" s="169"/>
      <c r="GSY97" s="169"/>
      <c r="GSZ97" s="169"/>
      <c r="GTA97" s="169"/>
      <c r="GTB97" s="169"/>
      <c r="GTC97" s="169"/>
      <c r="GTD97" s="169"/>
      <c r="GTE97" s="169"/>
      <c r="GTF97" s="169"/>
      <c r="GTG97" s="169"/>
      <c r="GTH97" s="169"/>
      <c r="GTI97" s="169"/>
      <c r="GTJ97" s="169"/>
      <c r="GTK97" s="169"/>
      <c r="GTL97" s="169"/>
      <c r="GTM97" s="169"/>
      <c r="GTN97" s="169"/>
      <c r="GTO97" s="169"/>
      <c r="GTP97" s="169"/>
      <c r="GTQ97" s="169"/>
      <c r="GTR97" s="169"/>
      <c r="GTS97" s="169"/>
      <c r="GTT97" s="169"/>
      <c r="GTU97" s="169"/>
      <c r="GTV97" s="169"/>
      <c r="GTW97" s="169"/>
      <c r="GTX97" s="169"/>
      <c r="GTY97" s="169"/>
      <c r="GTZ97" s="169"/>
      <c r="GUA97" s="169"/>
      <c r="GUB97" s="169"/>
      <c r="GUC97" s="169"/>
      <c r="GUD97" s="169"/>
      <c r="GUE97" s="169"/>
      <c r="GUF97" s="169"/>
      <c r="GUG97" s="169"/>
      <c r="GUH97" s="169"/>
      <c r="GUI97" s="169"/>
      <c r="GUJ97" s="169"/>
      <c r="GUK97" s="169"/>
      <c r="GUL97" s="169"/>
      <c r="GUM97" s="169"/>
      <c r="GUN97" s="169"/>
      <c r="GUO97" s="169"/>
      <c r="GUP97" s="169"/>
      <c r="GUQ97" s="169"/>
      <c r="GUR97" s="169"/>
      <c r="GUS97" s="169"/>
      <c r="GUT97" s="169"/>
      <c r="GUU97" s="169"/>
      <c r="GUV97" s="169"/>
      <c r="GUW97" s="169"/>
      <c r="GUX97" s="169"/>
      <c r="GUY97" s="169"/>
      <c r="GUZ97" s="169"/>
      <c r="GVA97" s="169"/>
      <c r="GVB97" s="169"/>
      <c r="GVC97" s="169"/>
      <c r="GVD97" s="169"/>
      <c r="GVE97" s="169"/>
      <c r="GVF97" s="169"/>
      <c r="GVG97" s="169"/>
      <c r="GVH97" s="169"/>
      <c r="GVI97" s="169"/>
      <c r="GVJ97" s="169"/>
      <c r="GVK97" s="169"/>
      <c r="GVL97" s="169"/>
      <c r="GVM97" s="169"/>
      <c r="GVN97" s="169"/>
      <c r="GVO97" s="169"/>
      <c r="GVP97" s="169"/>
      <c r="GVQ97" s="169"/>
      <c r="GVR97" s="169"/>
      <c r="GVS97" s="169"/>
      <c r="GVT97" s="169"/>
      <c r="GVU97" s="169"/>
      <c r="GVV97" s="169"/>
      <c r="GVW97" s="169"/>
      <c r="GVX97" s="169"/>
      <c r="GVY97" s="169"/>
      <c r="GVZ97" s="169"/>
      <c r="GWA97" s="169"/>
      <c r="GWB97" s="169"/>
      <c r="GWC97" s="169"/>
      <c r="GWD97" s="169"/>
      <c r="GWE97" s="169"/>
      <c r="GWF97" s="169"/>
      <c r="GWG97" s="169"/>
      <c r="GWH97" s="169"/>
      <c r="GWI97" s="169"/>
      <c r="GWJ97" s="169"/>
      <c r="GWK97" s="169"/>
      <c r="GWL97" s="169"/>
      <c r="GWM97" s="169"/>
      <c r="GWN97" s="169"/>
      <c r="GWO97" s="169"/>
      <c r="GWP97" s="169"/>
      <c r="GWQ97" s="169"/>
      <c r="GWR97" s="169"/>
      <c r="GWS97" s="169"/>
      <c r="GWT97" s="169"/>
      <c r="GWU97" s="169"/>
      <c r="GWV97" s="169"/>
      <c r="GWW97" s="169"/>
      <c r="GWX97" s="169"/>
      <c r="GWY97" s="169"/>
      <c r="GWZ97" s="169"/>
      <c r="GXA97" s="169"/>
      <c r="GXB97" s="169"/>
      <c r="GXC97" s="169"/>
      <c r="GXD97" s="169"/>
      <c r="GXE97" s="169"/>
      <c r="GXF97" s="169"/>
      <c r="GXG97" s="169"/>
      <c r="GXH97" s="169"/>
      <c r="GXI97" s="169"/>
      <c r="GXJ97" s="169"/>
      <c r="GXK97" s="169"/>
      <c r="GXL97" s="169"/>
      <c r="GXM97" s="169"/>
      <c r="GXN97" s="169"/>
      <c r="GXO97" s="169"/>
      <c r="GXP97" s="169"/>
      <c r="GXQ97" s="169"/>
      <c r="GXR97" s="169"/>
      <c r="GXS97" s="169"/>
      <c r="GXT97" s="169"/>
      <c r="GXU97" s="169"/>
      <c r="GXV97" s="169"/>
      <c r="GXW97" s="169"/>
      <c r="GXX97" s="169"/>
      <c r="GXY97" s="169"/>
      <c r="GXZ97" s="169"/>
      <c r="GYA97" s="169"/>
      <c r="GYB97" s="169"/>
      <c r="GYC97" s="169"/>
      <c r="GYD97" s="169"/>
      <c r="GYE97" s="169"/>
      <c r="GYF97" s="169"/>
      <c r="GYG97" s="169"/>
      <c r="GYH97" s="169"/>
      <c r="GYI97" s="169"/>
      <c r="GYJ97" s="169"/>
      <c r="GYK97" s="169"/>
      <c r="GYL97" s="169"/>
      <c r="GYM97" s="169"/>
      <c r="GYN97" s="169"/>
      <c r="GYO97" s="169"/>
      <c r="GYP97" s="169"/>
      <c r="GYQ97" s="169"/>
      <c r="GYR97" s="169"/>
      <c r="GYS97" s="169"/>
      <c r="GYT97" s="169"/>
      <c r="GYU97" s="169"/>
      <c r="GYV97" s="169"/>
      <c r="GYW97" s="169"/>
      <c r="GYX97" s="169"/>
      <c r="GYY97" s="169"/>
      <c r="GYZ97" s="169"/>
      <c r="GZA97" s="169"/>
      <c r="GZB97" s="169"/>
      <c r="GZC97" s="169"/>
      <c r="GZD97" s="169"/>
      <c r="GZE97" s="169"/>
      <c r="GZF97" s="169"/>
      <c r="GZG97" s="169"/>
      <c r="GZH97" s="169"/>
      <c r="GZI97" s="169"/>
      <c r="GZJ97" s="169"/>
      <c r="GZK97" s="169"/>
      <c r="GZL97" s="169"/>
      <c r="GZM97" s="169"/>
      <c r="GZN97" s="169"/>
      <c r="GZO97" s="169"/>
      <c r="GZP97" s="169"/>
      <c r="GZQ97" s="169"/>
      <c r="GZR97" s="169"/>
      <c r="GZS97" s="169"/>
      <c r="GZT97" s="169"/>
      <c r="GZU97" s="169"/>
      <c r="GZV97" s="169"/>
      <c r="GZW97" s="169"/>
      <c r="GZX97" s="169"/>
      <c r="GZY97" s="169"/>
      <c r="GZZ97" s="169"/>
      <c r="HAA97" s="169"/>
      <c r="HAB97" s="169"/>
      <c r="HAC97" s="169"/>
      <c r="HAD97" s="169"/>
      <c r="HAE97" s="169"/>
      <c r="HAF97" s="169"/>
      <c r="HAG97" s="169"/>
      <c r="HAH97" s="169"/>
      <c r="HAI97" s="169"/>
      <c r="HAJ97" s="169"/>
      <c r="HAK97" s="169"/>
      <c r="HAL97" s="169"/>
      <c r="HAM97" s="169"/>
      <c r="HAN97" s="169"/>
      <c r="HAO97" s="169"/>
      <c r="HAP97" s="169"/>
      <c r="HAQ97" s="169"/>
      <c r="HAR97" s="169"/>
      <c r="HAS97" s="169"/>
      <c r="HAT97" s="169"/>
      <c r="HAU97" s="169"/>
      <c r="HAV97" s="169"/>
      <c r="HAW97" s="169"/>
      <c r="HAX97" s="169"/>
      <c r="HAY97" s="169"/>
      <c r="HAZ97" s="169"/>
      <c r="HBA97" s="169"/>
      <c r="HBB97" s="169"/>
      <c r="HBC97" s="169"/>
      <c r="HBD97" s="169"/>
      <c r="HBE97" s="169"/>
      <c r="HBF97" s="169"/>
      <c r="HBG97" s="169"/>
      <c r="HBH97" s="169"/>
      <c r="HBI97" s="169"/>
      <c r="HBJ97" s="169"/>
      <c r="HBK97" s="169"/>
      <c r="HBL97" s="169"/>
      <c r="HBM97" s="169"/>
      <c r="HBN97" s="169"/>
      <c r="HBO97" s="169"/>
      <c r="HBP97" s="169"/>
      <c r="HBQ97" s="169"/>
      <c r="HBR97" s="169"/>
      <c r="HBS97" s="169"/>
      <c r="HBT97" s="169"/>
      <c r="HBU97" s="169"/>
      <c r="HBV97" s="169"/>
      <c r="HBW97" s="169"/>
      <c r="HBX97" s="169"/>
      <c r="HBY97" s="169"/>
      <c r="HBZ97" s="169"/>
      <c r="HCA97" s="169"/>
      <c r="HCB97" s="169"/>
      <c r="HCC97" s="169"/>
      <c r="HCD97" s="169"/>
      <c r="HCE97" s="169"/>
      <c r="HCF97" s="169"/>
      <c r="HCG97" s="169"/>
      <c r="HCH97" s="169"/>
      <c r="HCI97" s="169"/>
      <c r="HCJ97" s="169"/>
      <c r="HCK97" s="169"/>
      <c r="HCL97" s="169"/>
      <c r="HCM97" s="169"/>
      <c r="HCN97" s="169"/>
      <c r="HCO97" s="169"/>
      <c r="HCP97" s="169"/>
      <c r="HCQ97" s="169"/>
      <c r="HCR97" s="169"/>
      <c r="HCS97" s="169"/>
      <c r="HCT97" s="169"/>
      <c r="HCU97" s="169"/>
      <c r="HCV97" s="169"/>
      <c r="HCW97" s="169"/>
      <c r="HCX97" s="169"/>
      <c r="HCY97" s="169"/>
      <c r="HCZ97" s="169"/>
      <c r="HDA97" s="169"/>
      <c r="HDB97" s="169"/>
      <c r="HDC97" s="169"/>
      <c r="HDD97" s="169"/>
      <c r="HDE97" s="169"/>
      <c r="HDF97" s="169"/>
      <c r="HDG97" s="169"/>
      <c r="HDH97" s="169"/>
      <c r="HDI97" s="169"/>
      <c r="HDJ97" s="169"/>
      <c r="HDK97" s="169"/>
      <c r="HDL97" s="169"/>
      <c r="HDM97" s="169"/>
      <c r="HDN97" s="169"/>
      <c r="HDO97" s="169"/>
      <c r="HDP97" s="169"/>
      <c r="HDQ97" s="169"/>
      <c r="HDR97" s="169"/>
      <c r="HDS97" s="169"/>
      <c r="HDT97" s="169"/>
      <c r="HDU97" s="169"/>
      <c r="HDV97" s="169"/>
      <c r="HDW97" s="169"/>
      <c r="HDX97" s="169"/>
      <c r="HDY97" s="169"/>
      <c r="HDZ97" s="169"/>
      <c r="HEA97" s="169"/>
      <c r="HEB97" s="169"/>
      <c r="HEC97" s="169"/>
      <c r="HED97" s="169"/>
      <c r="HEE97" s="169"/>
      <c r="HEF97" s="169"/>
      <c r="HEG97" s="169"/>
      <c r="HEH97" s="169"/>
      <c r="HEI97" s="169"/>
      <c r="HEJ97" s="169"/>
      <c r="HEK97" s="169"/>
      <c r="HEL97" s="169"/>
      <c r="HEM97" s="169"/>
      <c r="HEN97" s="169"/>
      <c r="HEO97" s="169"/>
      <c r="HEP97" s="169"/>
      <c r="HEQ97" s="169"/>
      <c r="HER97" s="169"/>
      <c r="HES97" s="169"/>
      <c r="HET97" s="169"/>
      <c r="HEU97" s="169"/>
      <c r="HEV97" s="169"/>
      <c r="HEW97" s="169"/>
      <c r="HEX97" s="169"/>
      <c r="HEY97" s="169"/>
      <c r="HEZ97" s="169"/>
      <c r="HFA97" s="169"/>
      <c r="HFB97" s="169"/>
      <c r="HFC97" s="169"/>
      <c r="HFD97" s="169"/>
      <c r="HFE97" s="169"/>
      <c r="HFF97" s="169"/>
      <c r="HFG97" s="169"/>
      <c r="HFH97" s="169"/>
      <c r="HFI97" s="169"/>
      <c r="HFJ97" s="169"/>
      <c r="HFK97" s="169"/>
      <c r="HFL97" s="169"/>
      <c r="HFM97" s="169"/>
      <c r="HFN97" s="169"/>
      <c r="HFO97" s="169"/>
      <c r="HFP97" s="169"/>
      <c r="HFQ97" s="169"/>
      <c r="HFR97" s="169"/>
      <c r="HFS97" s="169"/>
      <c r="HFT97" s="169"/>
      <c r="HFU97" s="169"/>
      <c r="HFV97" s="169"/>
      <c r="HFW97" s="169"/>
      <c r="HFX97" s="169"/>
      <c r="HFY97" s="169"/>
      <c r="HFZ97" s="169"/>
      <c r="HGA97" s="169"/>
      <c r="HGB97" s="169"/>
      <c r="HGC97" s="169"/>
      <c r="HGD97" s="169"/>
      <c r="HGE97" s="169"/>
      <c r="HGF97" s="169"/>
      <c r="HGG97" s="169"/>
      <c r="HGH97" s="169"/>
      <c r="HGI97" s="169"/>
      <c r="HGJ97" s="169"/>
      <c r="HGK97" s="169"/>
      <c r="HGL97" s="169"/>
      <c r="HGM97" s="169"/>
      <c r="HGN97" s="169"/>
      <c r="HGO97" s="169"/>
      <c r="HGP97" s="169"/>
      <c r="HGQ97" s="169"/>
      <c r="HGR97" s="169"/>
      <c r="HGS97" s="169"/>
      <c r="HGT97" s="169"/>
      <c r="HGU97" s="169"/>
      <c r="HGV97" s="169"/>
      <c r="HGW97" s="169"/>
      <c r="HGX97" s="169"/>
      <c r="HGY97" s="169"/>
      <c r="HGZ97" s="169"/>
      <c r="HHA97" s="169"/>
      <c r="HHB97" s="169"/>
      <c r="HHC97" s="169"/>
      <c r="HHD97" s="169"/>
      <c r="HHE97" s="169"/>
      <c r="HHF97" s="169"/>
      <c r="HHG97" s="169"/>
      <c r="HHH97" s="169"/>
      <c r="HHI97" s="169"/>
      <c r="HHJ97" s="169"/>
      <c r="HHK97" s="169"/>
      <c r="HHL97" s="169"/>
      <c r="HHM97" s="169"/>
      <c r="HHN97" s="169"/>
      <c r="HHO97" s="169"/>
      <c r="HHP97" s="169"/>
      <c r="HHQ97" s="169"/>
      <c r="HHR97" s="169"/>
      <c r="HHS97" s="169"/>
      <c r="HHT97" s="169"/>
      <c r="HHU97" s="169"/>
      <c r="HHV97" s="169"/>
      <c r="HHW97" s="169"/>
      <c r="HHX97" s="169"/>
      <c r="HHY97" s="169"/>
      <c r="HHZ97" s="169"/>
      <c r="HIA97" s="169"/>
      <c r="HIB97" s="169"/>
      <c r="HIC97" s="169"/>
      <c r="HID97" s="169"/>
      <c r="HIE97" s="169"/>
      <c r="HIF97" s="169"/>
      <c r="HIG97" s="169"/>
      <c r="HIH97" s="169"/>
      <c r="HII97" s="169"/>
      <c r="HIJ97" s="169"/>
      <c r="HIK97" s="169"/>
      <c r="HIL97" s="169"/>
      <c r="HIM97" s="169"/>
      <c r="HIN97" s="169"/>
      <c r="HIO97" s="169"/>
      <c r="HIP97" s="169"/>
      <c r="HIQ97" s="169"/>
      <c r="HIR97" s="169"/>
      <c r="HIS97" s="169"/>
      <c r="HIT97" s="169"/>
      <c r="HIU97" s="169"/>
      <c r="HIV97" s="169"/>
      <c r="HIW97" s="169"/>
      <c r="HIX97" s="169"/>
      <c r="HIY97" s="169"/>
      <c r="HIZ97" s="169"/>
      <c r="HJA97" s="169"/>
      <c r="HJB97" s="169"/>
      <c r="HJC97" s="169"/>
      <c r="HJD97" s="169"/>
      <c r="HJE97" s="169"/>
      <c r="HJF97" s="169"/>
      <c r="HJG97" s="169"/>
      <c r="HJH97" s="169"/>
      <c r="HJI97" s="169"/>
      <c r="HJJ97" s="169"/>
      <c r="HJK97" s="169"/>
      <c r="HJL97" s="169"/>
      <c r="HJM97" s="169"/>
      <c r="HJN97" s="169"/>
      <c r="HJO97" s="169"/>
      <c r="HJP97" s="169"/>
      <c r="HJQ97" s="169"/>
      <c r="HJR97" s="169"/>
      <c r="HJS97" s="169"/>
      <c r="HJT97" s="169"/>
      <c r="HJU97" s="169"/>
      <c r="HJV97" s="169"/>
      <c r="HJW97" s="169"/>
      <c r="HJX97" s="169"/>
      <c r="HJY97" s="169"/>
      <c r="HJZ97" s="169"/>
      <c r="HKA97" s="169"/>
      <c r="HKB97" s="169"/>
      <c r="HKC97" s="169"/>
      <c r="HKD97" s="169"/>
      <c r="HKE97" s="169"/>
      <c r="HKF97" s="169"/>
      <c r="HKG97" s="169"/>
      <c r="HKH97" s="169"/>
      <c r="HKI97" s="169"/>
      <c r="HKJ97" s="169"/>
      <c r="HKK97" s="169"/>
      <c r="HKL97" s="169"/>
      <c r="HKM97" s="169"/>
      <c r="HKN97" s="169"/>
      <c r="HKO97" s="169"/>
      <c r="HKP97" s="169"/>
      <c r="HKQ97" s="169"/>
      <c r="HKR97" s="169"/>
      <c r="HKS97" s="169"/>
      <c r="HKT97" s="169"/>
      <c r="HKU97" s="169"/>
      <c r="HKV97" s="169"/>
      <c r="HKW97" s="169"/>
      <c r="HKX97" s="169"/>
      <c r="HKY97" s="169"/>
      <c r="HKZ97" s="169"/>
      <c r="HLA97" s="169"/>
      <c r="HLB97" s="169"/>
      <c r="HLC97" s="169"/>
      <c r="HLD97" s="169"/>
      <c r="HLE97" s="169"/>
      <c r="HLF97" s="169"/>
      <c r="HLG97" s="169"/>
      <c r="HLH97" s="169"/>
      <c r="HLI97" s="169"/>
      <c r="HLJ97" s="169"/>
      <c r="HLK97" s="169"/>
      <c r="HLL97" s="169"/>
      <c r="HLM97" s="169"/>
      <c r="HLN97" s="169"/>
      <c r="HLO97" s="169"/>
      <c r="HLP97" s="169"/>
      <c r="HLQ97" s="169"/>
      <c r="HLR97" s="169"/>
      <c r="HLS97" s="169"/>
      <c r="HLT97" s="169"/>
      <c r="HLU97" s="169"/>
      <c r="HLV97" s="169"/>
      <c r="HLW97" s="169"/>
      <c r="HLX97" s="169"/>
      <c r="HLY97" s="169"/>
      <c r="HLZ97" s="169"/>
      <c r="HMA97" s="169"/>
      <c r="HMB97" s="169"/>
      <c r="HMC97" s="169"/>
      <c r="HMD97" s="169"/>
      <c r="HME97" s="169"/>
      <c r="HMF97" s="169"/>
      <c r="HMG97" s="169"/>
      <c r="HMH97" s="169"/>
      <c r="HMI97" s="169"/>
      <c r="HMJ97" s="169"/>
      <c r="HMK97" s="169"/>
      <c r="HML97" s="169"/>
      <c r="HMM97" s="169"/>
      <c r="HMN97" s="169"/>
      <c r="HMO97" s="169"/>
      <c r="HMP97" s="169"/>
      <c r="HMQ97" s="169"/>
      <c r="HMR97" s="169"/>
      <c r="HMS97" s="169"/>
      <c r="HMT97" s="169"/>
      <c r="HMU97" s="169"/>
      <c r="HMV97" s="169"/>
      <c r="HMW97" s="169"/>
      <c r="HMX97" s="169"/>
      <c r="HMY97" s="169"/>
      <c r="HMZ97" s="169"/>
      <c r="HNA97" s="169"/>
      <c r="HNB97" s="169"/>
      <c r="HNC97" s="169"/>
      <c r="HND97" s="169"/>
      <c r="HNE97" s="169"/>
      <c r="HNF97" s="169"/>
      <c r="HNG97" s="169"/>
      <c r="HNH97" s="169"/>
      <c r="HNI97" s="169"/>
      <c r="HNJ97" s="169"/>
      <c r="HNK97" s="169"/>
      <c r="HNL97" s="169"/>
      <c r="HNM97" s="169"/>
      <c r="HNN97" s="169"/>
      <c r="HNO97" s="169"/>
      <c r="HNP97" s="169"/>
      <c r="HNQ97" s="169"/>
      <c r="HNR97" s="169"/>
      <c r="HNS97" s="169"/>
      <c r="HNT97" s="169"/>
      <c r="HNU97" s="169"/>
      <c r="HNV97" s="169"/>
      <c r="HNW97" s="169"/>
      <c r="HNX97" s="169"/>
      <c r="HNY97" s="169"/>
      <c r="HNZ97" s="169"/>
      <c r="HOA97" s="169"/>
      <c r="HOB97" s="169"/>
      <c r="HOC97" s="169"/>
      <c r="HOD97" s="169"/>
      <c r="HOE97" s="169"/>
      <c r="HOF97" s="169"/>
      <c r="HOG97" s="169"/>
      <c r="HOH97" s="169"/>
      <c r="HOI97" s="169"/>
      <c r="HOJ97" s="169"/>
      <c r="HOK97" s="169"/>
      <c r="HOL97" s="169"/>
      <c r="HOM97" s="169"/>
      <c r="HON97" s="169"/>
      <c r="HOO97" s="169"/>
      <c r="HOP97" s="169"/>
      <c r="HOQ97" s="169"/>
      <c r="HOR97" s="169"/>
      <c r="HOS97" s="169"/>
      <c r="HOT97" s="169"/>
      <c r="HOU97" s="169"/>
      <c r="HOV97" s="169"/>
      <c r="HOW97" s="169"/>
      <c r="HOX97" s="169"/>
      <c r="HOY97" s="169"/>
      <c r="HOZ97" s="169"/>
      <c r="HPA97" s="169"/>
      <c r="HPB97" s="169"/>
      <c r="HPC97" s="169"/>
      <c r="HPD97" s="169"/>
      <c r="HPE97" s="169"/>
      <c r="HPF97" s="169"/>
      <c r="HPG97" s="169"/>
      <c r="HPH97" s="169"/>
      <c r="HPI97" s="169"/>
      <c r="HPJ97" s="169"/>
      <c r="HPK97" s="169"/>
      <c r="HPL97" s="169"/>
      <c r="HPM97" s="169"/>
      <c r="HPN97" s="169"/>
      <c r="HPO97" s="169"/>
      <c r="HPP97" s="169"/>
      <c r="HPQ97" s="169"/>
      <c r="HPR97" s="169"/>
      <c r="HPS97" s="169"/>
      <c r="HPT97" s="169"/>
      <c r="HPU97" s="169"/>
      <c r="HPV97" s="169"/>
      <c r="HPW97" s="169"/>
      <c r="HPX97" s="169"/>
      <c r="HPY97" s="169"/>
      <c r="HPZ97" s="169"/>
      <c r="HQA97" s="169"/>
      <c r="HQB97" s="169"/>
      <c r="HQC97" s="169"/>
      <c r="HQD97" s="169"/>
      <c r="HQE97" s="169"/>
      <c r="HQF97" s="169"/>
      <c r="HQG97" s="169"/>
      <c r="HQH97" s="169"/>
      <c r="HQI97" s="169"/>
      <c r="HQJ97" s="169"/>
      <c r="HQK97" s="169"/>
      <c r="HQL97" s="169"/>
      <c r="HQM97" s="169"/>
      <c r="HQN97" s="169"/>
      <c r="HQO97" s="169"/>
      <c r="HQP97" s="169"/>
      <c r="HQQ97" s="169"/>
      <c r="HQR97" s="169"/>
      <c r="HQS97" s="169"/>
      <c r="HQT97" s="169"/>
      <c r="HQU97" s="169"/>
      <c r="HQV97" s="169"/>
      <c r="HQW97" s="169"/>
      <c r="HQX97" s="169"/>
      <c r="HQY97" s="169"/>
      <c r="HQZ97" s="169"/>
      <c r="HRA97" s="169"/>
      <c r="HRB97" s="169"/>
      <c r="HRC97" s="169"/>
      <c r="HRD97" s="169"/>
      <c r="HRE97" s="169"/>
      <c r="HRF97" s="169"/>
      <c r="HRG97" s="169"/>
      <c r="HRH97" s="169"/>
      <c r="HRI97" s="169"/>
      <c r="HRJ97" s="169"/>
      <c r="HRK97" s="169"/>
      <c r="HRL97" s="169"/>
      <c r="HRM97" s="169"/>
      <c r="HRN97" s="169"/>
      <c r="HRO97" s="169"/>
      <c r="HRP97" s="169"/>
      <c r="HRQ97" s="169"/>
      <c r="HRR97" s="169"/>
      <c r="HRS97" s="169"/>
      <c r="HRT97" s="169"/>
      <c r="HRU97" s="169"/>
      <c r="HRV97" s="169"/>
      <c r="HRW97" s="169"/>
      <c r="HRX97" s="169"/>
      <c r="HRY97" s="169"/>
      <c r="HRZ97" s="169"/>
      <c r="HSA97" s="169"/>
      <c r="HSB97" s="169"/>
      <c r="HSC97" s="169"/>
      <c r="HSD97" s="169"/>
      <c r="HSE97" s="169"/>
      <c r="HSF97" s="169"/>
      <c r="HSG97" s="169"/>
      <c r="HSH97" s="169"/>
      <c r="HSI97" s="169"/>
      <c r="HSJ97" s="169"/>
      <c r="HSK97" s="169"/>
      <c r="HSL97" s="169"/>
      <c r="HSM97" s="169"/>
      <c r="HSN97" s="169"/>
      <c r="HSO97" s="169"/>
      <c r="HSP97" s="169"/>
      <c r="HSQ97" s="169"/>
      <c r="HSR97" s="169"/>
      <c r="HSS97" s="169"/>
      <c r="HST97" s="169"/>
      <c r="HSU97" s="169"/>
      <c r="HSV97" s="169"/>
      <c r="HSW97" s="169"/>
      <c r="HSX97" s="169"/>
      <c r="HSY97" s="169"/>
      <c r="HSZ97" s="169"/>
      <c r="HTA97" s="169"/>
      <c r="HTB97" s="169"/>
      <c r="HTC97" s="169"/>
      <c r="HTD97" s="169"/>
      <c r="HTE97" s="169"/>
      <c r="HTF97" s="169"/>
      <c r="HTG97" s="169"/>
      <c r="HTH97" s="169"/>
      <c r="HTI97" s="169"/>
      <c r="HTJ97" s="169"/>
      <c r="HTK97" s="169"/>
      <c r="HTL97" s="169"/>
      <c r="HTM97" s="169"/>
      <c r="HTN97" s="169"/>
      <c r="HTO97" s="169"/>
      <c r="HTP97" s="169"/>
      <c r="HTQ97" s="169"/>
      <c r="HTR97" s="169"/>
      <c r="HTS97" s="169"/>
      <c r="HTT97" s="169"/>
      <c r="HTU97" s="169"/>
      <c r="HTV97" s="169"/>
      <c r="HTW97" s="169"/>
      <c r="HTX97" s="169"/>
      <c r="HTY97" s="169"/>
      <c r="HTZ97" s="169"/>
      <c r="HUA97" s="169"/>
      <c r="HUB97" s="169"/>
      <c r="HUC97" s="169"/>
      <c r="HUD97" s="169"/>
      <c r="HUE97" s="169"/>
      <c r="HUF97" s="169"/>
      <c r="HUG97" s="169"/>
      <c r="HUH97" s="169"/>
      <c r="HUI97" s="169"/>
      <c r="HUJ97" s="169"/>
      <c r="HUK97" s="169"/>
      <c r="HUL97" s="169"/>
      <c r="HUM97" s="169"/>
      <c r="HUN97" s="169"/>
      <c r="HUO97" s="169"/>
      <c r="HUP97" s="169"/>
      <c r="HUQ97" s="169"/>
      <c r="HUR97" s="169"/>
      <c r="HUS97" s="169"/>
      <c r="HUT97" s="169"/>
      <c r="HUU97" s="169"/>
      <c r="HUV97" s="169"/>
      <c r="HUW97" s="169"/>
      <c r="HUX97" s="169"/>
      <c r="HUY97" s="169"/>
      <c r="HUZ97" s="169"/>
      <c r="HVA97" s="169"/>
      <c r="HVB97" s="169"/>
      <c r="HVC97" s="169"/>
      <c r="HVD97" s="169"/>
      <c r="HVE97" s="169"/>
      <c r="HVF97" s="169"/>
      <c r="HVG97" s="169"/>
      <c r="HVH97" s="169"/>
      <c r="HVI97" s="169"/>
      <c r="HVJ97" s="169"/>
      <c r="HVK97" s="169"/>
      <c r="HVL97" s="169"/>
      <c r="HVM97" s="169"/>
      <c r="HVN97" s="169"/>
      <c r="HVO97" s="169"/>
      <c r="HVP97" s="169"/>
      <c r="HVQ97" s="169"/>
      <c r="HVR97" s="169"/>
      <c r="HVS97" s="169"/>
      <c r="HVT97" s="169"/>
      <c r="HVU97" s="169"/>
      <c r="HVV97" s="169"/>
      <c r="HVW97" s="169"/>
      <c r="HVX97" s="169"/>
      <c r="HVY97" s="169"/>
      <c r="HVZ97" s="169"/>
      <c r="HWA97" s="169"/>
      <c r="HWB97" s="169"/>
      <c r="HWC97" s="169"/>
      <c r="HWD97" s="169"/>
      <c r="HWE97" s="169"/>
      <c r="HWF97" s="169"/>
      <c r="HWG97" s="169"/>
      <c r="HWH97" s="169"/>
      <c r="HWI97" s="169"/>
      <c r="HWJ97" s="169"/>
      <c r="HWK97" s="169"/>
      <c r="HWL97" s="169"/>
      <c r="HWM97" s="169"/>
      <c r="HWN97" s="169"/>
      <c r="HWO97" s="169"/>
      <c r="HWP97" s="169"/>
      <c r="HWQ97" s="169"/>
      <c r="HWR97" s="169"/>
      <c r="HWS97" s="169"/>
      <c r="HWT97" s="169"/>
      <c r="HWU97" s="169"/>
      <c r="HWV97" s="169"/>
      <c r="HWW97" s="169"/>
      <c r="HWX97" s="169"/>
      <c r="HWY97" s="169"/>
      <c r="HWZ97" s="169"/>
      <c r="HXA97" s="169"/>
      <c r="HXB97" s="169"/>
      <c r="HXC97" s="169"/>
      <c r="HXD97" s="169"/>
      <c r="HXE97" s="169"/>
      <c r="HXF97" s="169"/>
      <c r="HXG97" s="169"/>
      <c r="HXH97" s="169"/>
      <c r="HXI97" s="169"/>
      <c r="HXJ97" s="169"/>
      <c r="HXK97" s="169"/>
      <c r="HXL97" s="169"/>
      <c r="HXM97" s="169"/>
      <c r="HXN97" s="169"/>
      <c r="HXO97" s="169"/>
      <c r="HXP97" s="169"/>
      <c r="HXQ97" s="169"/>
      <c r="HXR97" s="169"/>
      <c r="HXS97" s="169"/>
      <c r="HXT97" s="169"/>
      <c r="HXU97" s="169"/>
      <c r="HXV97" s="169"/>
      <c r="HXW97" s="169"/>
      <c r="HXX97" s="169"/>
      <c r="HXY97" s="169"/>
      <c r="HXZ97" s="169"/>
      <c r="HYA97" s="169"/>
      <c r="HYB97" s="169"/>
      <c r="HYC97" s="169"/>
      <c r="HYD97" s="169"/>
      <c r="HYE97" s="169"/>
      <c r="HYF97" s="169"/>
      <c r="HYG97" s="169"/>
      <c r="HYH97" s="169"/>
      <c r="HYI97" s="169"/>
      <c r="HYJ97" s="169"/>
      <c r="HYK97" s="169"/>
      <c r="HYL97" s="169"/>
      <c r="HYM97" s="169"/>
      <c r="HYN97" s="169"/>
      <c r="HYO97" s="169"/>
      <c r="HYP97" s="169"/>
      <c r="HYQ97" s="169"/>
      <c r="HYR97" s="169"/>
      <c r="HYS97" s="169"/>
      <c r="HYT97" s="169"/>
      <c r="HYU97" s="169"/>
      <c r="HYV97" s="169"/>
      <c r="HYW97" s="169"/>
      <c r="HYX97" s="169"/>
      <c r="HYY97" s="169"/>
      <c r="HYZ97" s="169"/>
      <c r="HZA97" s="169"/>
      <c r="HZB97" s="169"/>
      <c r="HZC97" s="169"/>
      <c r="HZD97" s="169"/>
      <c r="HZE97" s="169"/>
      <c r="HZF97" s="169"/>
      <c r="HZG97" s="169"/>
      <c r="HZH97" s="169"/>
      <c r="HZI97" s="169"/>
      <c r="HZJ97" s="169"/>
      <c r="HZK97" s="169"/>
      <c r="HZL97" s="169"/>
      <c r="HZM97" s="169"/>
      <c r="HZN97" s="169"/>
      <c r="HZO97" s="169"/>
      <c r="HZP97" s="169"/>
      <c r="HZQ97" s="169"/>
      <c r="HZR97" s="169"/>
      <c r="HZS97" s="169"/>
      <c r="HZT97" s="169"/>
      <c r="HZU97" s="169"/>
      <c r="HZV97" s="169"/>
      <c r="HZW97" s="169"/>
      <c r="HZX97" s="169"/>
      <c r="HZY97" s="169"/>
      <c r="HZZ97" s="169"/>
      <c r="IAA97" s="169"/>
      <c r="IAB97" s="169"/>
      <c r="IAC97" s="169"/>
      <c r="IAD97" s="169"/>
      <c r="IAE97" s="169"/>
      <c r="IAF97" s="169"/>
      <c r="IAG97" s="169"/>
      <c r="IAH97" s="169"/>
      <c r="IAI97" s="169"/>
      <c r="IAJ97" s="169"/>
      <c r="IAK97" s="169"/>
      <c r="IAL97" s="169"/>
      <c r="IAM97" s="169"/>
      <c r="IAN97" s="169"/>
      <c r="IAO97" s="169"/>
      <c r="IAP97" s="169"/>
      <c r="IAQ97" s="169"/>
      <c r="IAR97" s="169"/>
      <c r="IAS97" s="169"/>
      <c r="IAT97" s="169"/>
      <c r="IAU97" s="169"/>
      <c r="IAV97" s="169"/>
      <c r="IAW97" s="169"/>
      <c r="IAX97" s="169"/>
      <c r="IAY97" s="169"/>
      <c r="IAZ97" s="169"/>
      <c r="IBA97" s="169"/>
      <c r="IBB97" s="169"/>
      <c r="IBC97" s="169"/>
      <c r="IBD97" s="169"/>
      <c r="IBE97" s="169"/>
      <c r="IBF97" s="169"/>
      <c r="IBG97" s="169"/>
      <c r="IBH97" s="169"/>
      <c r="IBI97" s="169"/>
      <c r="IBJ97" s="169"/>
      <c r="IBK97" s="169"/>
      <c r="IBL97" s="169"/>
      <c r="IBM97" s="169"/>
      <c r="IBN97" s="169"/>
      <c r="IBO97" s="169"/>
      <c r="IBP97" s="169"/>
      <c r="IBQ97" s="169"/>
      <c r="IBR97" s="169"/>
      <c r="IBS97" s="169"/>
      <c r="IBT97" s="169"/>
      <c r="IBU97" s="169"/>
      <c r="IBV97" s="169"/>
      <c r="IBW97" s="169"/>
      <c r="IBX97" s="169"/>
      <c r="IBY97" s="169"/>
      <c r="IBZ97" s="169"/>
      <c r="ICA97" s="169"/>
      <c r="ICB97" s="169"/>
      <c r="ICC97" s="169"/>
      <c r="ICD97" s="169"/>
      <c r="ICE97" s="169"/>
      <c r="ICF97" s="169"/>
      <c r="ICG97" s="169"/>
      <c r="ICH97" s="169"/>
      <c r="ICI97" s="169"/>
      <c r="ICJ97" s="169"/>
      <c r="ICK97" s="169"/>
      <c r="ICL97" s="169"/>
      <c r="ICM97" s="169"/>
      <c r="ICN97" s="169"/>
      <c r="ICO97" s="169"/>
      <c r="ICP97" s="169"/>
      <c r="ICQ97" s="169"/>
      <c r="ICR97" s="169"/>
      <c r="ICS97" s="169"/>
      <c r="ICT97" s="169"/>
      <c r="ICU97" s="169"/>
      <c r="ICV97" s="169"/>
      <c r="ICW97" s="169"/>
      <c r="ICX97" s="169"/>
      <c r="ICY97" s="169"/>
      <c r="ICZ97" s="169"/>
      <c r="IDA97" s="169"/>
      <c r="IDB97" s="169"/>
      <c r="IDC97" s="169"/>
      <c r="IDD97" s="169"/>
      <c r="IDE97" s="169"/>
      <c r="IDF97" s="169"/>
      <c r="IDG97" s="169"/>
      <c r="IDH97" s="169"/>
      <c r="IDI97" s="169"/>
      <c r="IDJ97" s="169"/>
      <c r="IDK97" s="169"/>
      <c r="IDL97" s="169"/>
      <c r="IDM97" s="169"/>
      <c r="IDN97" s="169"/>
      <c r="IDO97" s="169"/>
      <c r="IDP97" s="169"/>
      <c r="IDQ97" s="169"/>
      <c r="IDR97" s="169"/>
      <c r="IDS97" s="169"/>
      <c r="IDT97" s="169"/>
      <c r="IDU97" s="169"/>
      <c r="IDV97" s="169"/>
      <c r="IDW97" s="169"/>
      <c r="IDX97" s="169"/>
      <c r="IDY97" s="169"/>
      <c r="IDZ97" s="169"/>
      <c r="IEA97" s="169"/>
      <c r="IEB97" s="169"/>
      <c r="IEC97" s="169"/>
      <c r="IED97" s="169"/>
      <c r="IEE97" s="169"/>
      <c r="IEF97" s="169"/>
      <c r="IEG97" s="169"/>
      <c r="IEH97" s="169"/>
      <c r="IEI97" s="169"/>
      <c r="IEJ97" s="169"/>
      <c r="IEK97" s="169"/>
      <c r="IEL97" s="169"/>
      <c r="IEM97" s="169"/>
      <c r="IEN97" s="169"/>
      <c r="IEO97" s="169"/>
      <c r="IEP97" s="169"/>
      <c r="IEQ97" s="169"/>
      <c r="IER97" s="169"/>
      <c r="IES97" s="169"/>
      <c r="IET97" s="169"/>
      <c r="IEU97" s="169"/>
      <c r="IEV97" s="169"/>
      <c r="IEW97" s="169"/>
      <c r="IEX97" s="169"/>
      <c r="IEY97" s="169"/>
      <c r="IEZ97" s="169"/>
      <c r="IFA97" s="169"/>
      <c r="IFB97" s="169"/>
      <c r="IFC97" s="169"/>
      <c r="IFD97" s="169"/>
      <c r="IFE97" s="169"/>
      <c r="IFF97" s="169"/>
      <c r="IFG97" s="169"/>
      <c r="IFH97" s="169"/>
      <c r="IFI97" s="169"/>
      <c r="IFJ97" s="169"/>
      <c r="IFK97" s="169"/>
      <c r="IFL97" s="169"/>
      <c r="IFM97" s="169"/>
      <c r="IFN97" s="169"/>
      <c r="IFO97" s="169"/>
      <c r="IFP97" s="169"/>
      <c r="IFQ97" s="169"/>
      <c r="IFR97" s="169"/>
      <c r="IFS97" s="169"/>
      <c r="IFT97" s="169"/>
      <c r="IFU97" s="169"/>
      <c r="IFV97" s="169"/>
      <c r="IFW97" s="169"/>
      <c r="IFX97" s="169"/>
      <c r="IFY97" s="169"/>
      <c r="IFZ97" s="169"/>
      <c r="IGA97" s="169"/>
      <c r="IGB97" s="169"/>
      <c r="IGC97" s="169"/>
      <c r="IGD97" s="169"/>
      <c r="IGE97" s="169"/>
      <c r="IGF97" s="169"/>
      <c r="IGG97" s="169"/>
      <c r="IGH97" s="169"/>
      <c r="IGI97" s="169"/>
      <c r="IGJ97" s="169"/>
      <c r="IGK97" s="169"/>
      <c r="IGL97" s="169"/>
      <c r="IGM97" s="169"/>
      <c r="IGN97" s="169"/>
      <c r="IGO97" s="169"/>
      <c r="IGP97" s="169"/>
      <c r="IGQ97" s="169"/>
      <c r="IGR97" s="169"/>
      <c r="IGS97" s="169"/>
      <c r="IGT97" s="169"/>
      <c r="IGU97" s="169"/>
      <c r="IGV97" s="169"/>
      <c r="IGW97" s="169"/>
      <c r="IGX97" s="169"/>
      <c r="IGY97" s="169"/>
      <c r="IGZ97" s="169"/>
      <c r="IHA97" s="169"/>
      <c r="IHB97" s="169"/>
      <c r="IHC97" s="169"/>
      <c r="IHD97" s="169"/>
      <c r="IHE97" s="169"/>
      <c r="IHF97" s="169"/>
      <c r="IHG97" s="169"/>
      <c r="IHH97" s="169"/>
      <c r="IHI97" s="169"/>
      <c r="IHJ97" s="169"/>
      <c r="IHK97" s="169"/>
      <c r="IHL97" s="169"/>
      <c r="IHM97" s="169"/>
      <c r="IHN97" s="169"/>
      <c r="IHO97" s="169"/>
      <c r="IHP97" s="169"/>
      <c r="IHQ97" s="169"/>
      <c r="IHR97" s="169"/>
      <c r="IHS97" s="169"/>
      <c r="IHT97" s="169"/>
      <c r="IHU97" s="169"/>
      <c r="IHV97" s="169"/>
      <c r="IHW97" s="169"/>
      <c r="IHX97" s="169"/>
      <c r="IHY97" s="169"/>
      <c r="IHZ97" s="169"/>
      <c r="IIA97" s="169"/>
      <c r="IIB97" s="169"/>
      <c r="IIC97" s="169"/>
      <c r="IID97" s="169"/>
      <c r="IIE97" s="169"/>
      <c r="IIF97" s="169"/>
      <c r="IIG97" s="169"/>
      <c r="IIH97" s="169"/>
      <c r="III97" s="169"/>
      <c r="IIJ97" s="169"/>
      <c r="IIK97" s="169"/>
      <c r="IIL97" s="169"/>
      <c r="IIM97" s="169"/>
      <c r="IIN97" s="169"/>
      <c r="IIO97" s="169"/>
      <c r="IIP97" s="169"/>
      <c r="IIQ97" s="169"/>
      <c r="IIR97" s="169"/>
      <c r="IIS97" s="169"/>
      <c r="IIT97" s="169"/>
      <c r="IIU97" s="169"/>
      <c r="IIV97" s="169"/>
      <c r="IIW97" s="169"/>
      <c r="IIX97" s="169"/>
      <c r="IIY97" s="169"/>
      <c r="IIZ97" s="169"/>
      <c r="IJA97" s="169"/>
      <c r="IJB97" s="169"/>
      <c r="IJC97" s="169"/>
      <c r="IJD97" s="169"/>
      <c r="IJE97" s="169"/>
      <c r="IJF97" s="169"/>
      <c r="IJG97" s="169"/>
      <c r="IJH97" s="169"/>
      <c r="IJI97" s="169"/>
      <c r="IJJ97" s="169"/>
      <c r="IJK97" s="169"/>
      <c r="IJL97" s="169"/>
      <c r="IJM97" s="169"/>
      <c r="IJN97" s="169"/>
      <c r="IJO97" s="169"/>
      <c r="IJP97" s="169"/>
      <c r="IJQ97" s="169"/>
      <c r="IJR97" s="169"/>
      <c r="IJS97" s="169"/>
      <c r="IJT97" s="169"/>
      <c r="IJU97" s="169"/>
      <c r="IJV97" s="169"/>
      <c r="IJW97" s="169"/>
      <c r="IJX97" s="169"/>
      <c r="IJY97" s="169"/>
      <c r="IJZ97" s="169"/>
      <c r="IKA97" s="169"/>
      <c r="IKB97" s="169"/>
      <c r="IKC97" s="169"/>
      <c r="IKD97" s="169"/>
      <c r="IKE97" s="169"/>
      <c r="IKF97" s="169"/>
      <c r="IKG97" s="169"/>
      <c r="IKH97" s="169"/>
      <c r="IKI97" s="169"/>
      <c r="IKJ97" s="169"/>
      <c r="IKK97" s="169"/>
      <c r="IKL97" s="169"/>
      <c r="IKM97" s="169"/>
      <c r="IKN97" s="169"/>
      <c r="IKO97" s="169"/>
      <c r="IKP97" s="169"/>
      <c r="IKQ97" s="169"/>
      <c r="IKR97" s="169"/>
      <c r="IKS97" s="169"/>
      <c r="IKT97" s="169"/>
      <c r="IKU97" s="169"/>
      <c r="IKV97" s="169"/>
      <c r="IKW97" s="169"/>
      <c r="IKX97" s="169"/>
      <c r="IKY97" s="169"/>
      <c r="IKZ97" s="169"/>
      <c r="ILA97" s="169"/>
      <c r="ILB97" s="169"/>
      <c r="ILC97" s="169"/>
      <c r="ILD97" s="169"/>
      <c r="ILE97" s="169"/>
      <c r="ILF97" s="169"/>
      <c r="ILG97" s="169"/>
      <c r="ILH97" s="169"/>
      <c r="ILI97" s="169"/>
      <c r="ILJ97" s="169"/>
      <c r="ILK97" s="169"/>
      <c r="ILL97" s="169"/>
      <c r="ILM97" s="169"/>
      <c r="ILN97" s="169"/>
      <c r="ILO97" s="169"/>
      <c r="ILP97" s="169"/>
      <c r="ILQ97" s="169"/>
      <c r="ILR97" s="169"/>
      <c r="ILS97" s="169"/>
      <c r="ILT97" s="169"/>
      <c r="ILU97" s="169"/>
      <c r="ILV97" s="169"/>
      <c r="ILW97" s="169"/>
      <c r="ILX97" s="169"/>
      <c r="ILY97" s="169"/>
      <c r="ILZ97" s="169"/>
      <c r="IMA97" s="169"/>
      <c r="IMB97" s="169"/>
      <c r="IMC97" s="169"/>
      <c r="IMD97" s="169"/>
      <c r="IME97" s="169"/>
      <c r="IMF97" s="169"/>
      <c r="IMG97" s="169"/>
      <c r="IMH97" s="169"/>
      <c r="IMI97" s="169"/>
      <c r="IMJ97" s="169"/>
      <c r="IMK97" s="169"/>
      <c r="IML97" s="169"/>
      <c r="IMM97" s="169"/>
      <c r="IMN97" s="169"/>
      <c r="IMO97" s="169"/>
      <c r="IMP97" s="169"/>
      <c r="IMQ97" s="169"/>
      <c r="IMR97" s="169"/>
      <c r="IMS97" s="169"/>
      <c r="IMT97" s="169"/>
      <c r="IMU97" s="169"/>
      <c r="IMV97" s="169"/>
      <c r="IMW97" s="169"/>
      <c r="IMX97" s="169"/>
      <c r="IMY97" s="169"/>
      <c r="IMZ97" s="169"/>
      <c r="INA97" s="169"/>
      <c r="INB97" s="169"/>
      <c r="INC97" s="169"/>
      <c r="IND97" s="169"/>
      <c r="INE97" s="169"/>
      <c r="INF97" s="169"/>
      <c r="ING97" s="169"/>
      <c r="INH97" s="169"/>
      <c r="INI97" s="169"/>
      <c r="INJ97" s="169"/>
      <c r="INK97" s="169"/>
      <c r="INL97" s="169"/>
      <c r="INM97" s="169"/>
      <c r="INN97" s="169"/>
      <c r="INO97" s="169"/>
      <c r="INP97" s="169"/>
      <c r="INQ97" s="169"/>
      <c r="INR97" s="169"/>
      <c r="INS97" s="169"/>
      <c r="INT97" s="169"/>
      <c r="INU97" s="169"/>
      <c r="INV97" s="169"/>
      <c r="INW97" s="169"/>
      <c r="INX97" s="169"/>
      <c r="INY97" s="169"/>
      <c r="INZ97" s="169"/>
      <c r="IOA97" s="169"/>
      <c r="IOB97" s="169"/>
      <c r="IOC97" s="169"/>
      <c r="IOD97" s="169"/>
      <c r="IOE97" s="169"/>
      <c r="IOF97" s="169"/>
      <c r="IOG97" s="169"/>
      <c r="IOH97" s="169"/>
      <c r="IOI97" s="169"/>
      <c r="IOJ97" s="169"/>
      <c r="IOK97" s="169"/>
      <c r="IOL97" s="169"/>
      <c r="IOM97" s="169"/>
      <c r="ION97" s="169"/>
      <c r="IOO97" s="169"/>
      <c r="IOP97" s="169"/>
      <c r="IOQ97" s="169"/>
      <c r="IOR97" s="169"/>
      <c r="IOS97" s="169"/>
      <c r="IOT97" s="169"/>
      <c r="IOU97" s="169"/>
      <c r="IOV97" s="169"/>
      <c r="IOW97" s="169"/>
      <c r="IOX97" s="169"/>
      <c r="IOY97" s="169"/>
      <c r="IOZ97" s="169"/>
      <c r="IPA97" s="169"/>
      <c r="IPB97" s="169"/>
      <c r="IPC97" s="169"/>
      <c r="IPD97" s="169"/>
      <c r="IPE97" s="169"/>
      <c r="IPF97" s="169"/>
      <c r="IPG97" s="169"/>
      <c r="IPH97" s="169"/>
      <c r="IPI97" s="169"/>
      <c r="IPJ97" s="169"/>
      <c r="IPK97" s="169"/>
      <c r="IPL97" s="169"/>
      <c r="IPM97" s="169"/>
      <c r="IPN97" s="169"/>
      <c r="IPO97" s="169"/>
      <c r="IPP97" s="169"/>
      <c r="IPQ97" s="169"/>
      <c r="IPR97" s="169"/>
      <c r="IPS97" s="169"/>
      <c r="IPT97" s="169"/>
      <c r="IPU97" s="169"/>
      <c r="IPV97" s="169"/>
      <c r="IPW97" s="169"/>
      <c r="IPX97" s="169"/>
      <c r="IPY97" s="169"/>
      <c r="IPZ97" s="169"/>
      <c r="IQA97" s="169"/>
      <c r="IQB97" s="169"/>
      <c r="IQC97" s="169"/>
      <c r="IQD97" s="169"/>
      <c r="IQE97" s="169"/>
      <c r="IQF97" s="169"/>
      <c r="IQG97" s="169"/>
      <c r="IQH97" s="169"/>
      <c r="IQI97" s="169"/>
      <c r="IQJ97" s="169"/>
      <c r="IQK97" s="169"/>
      <c r="IQL97" s="169"/>
      <c r="IQM97" s="169"/>
      <c r="IQN97" s="169"/>
      <c r="IQO97" s="169"/>
      <c r="IQP97" s="169"/>
      <c r="IQQ97" s="169"/>
      <c r="IQR97" s="169"/>
      <c r="IQS97" s="169"/>
      <c r="IQT97" s="169"/>
      <c r="IQU97" s="169"/>
      <c r="IQV97" s="169"/>
      <c r="IQW97" s="169"/>
      <c r="IQX97" s="169"/>
      <c r="IQY97" s="169"/>
      <c r="IQZ97" s="169"/>
      <c r="IRA97" s="169"/>
      <c r="IRB97" s="169"/>
      <c r="IRC97" s="169"/>
      <c r="IRD97" s="169"/>
      <c r="IRE97" s="169"/>
      <c r="IRF97" s="169"/>
      <c r="IRG97" s="169"/>
      <c r="IRH97" s="169"/>
      <c r="IRI97" s="169"/>
      <c r="IRJ97" s="169"/>
      <c r="IRK97" s="169"/>
      <c r="IRL97" s="169"/>
      <c r="IRM97" s="169"/>
      <c r="IRN97" s="169"/>
      <c r="IRO97" s="169"/>
      <c r="IRP97" s="169"/>
      <c r="IRQ97" s="169"/>
      <c r="IRR97" s="169"/>
      <c r="IRS97" s="169"/>
      <c r="IRT97" s="169"/>
      <c r="IRU97" s="169"/>
      <c r="IRV97" s="169"/>
      <c r="IRW97" s="169"/>
      <c r="IRX97" s="169"/>
      <c r="IRY97" s="169"/>
      <c r="IRZ97" s="169"/>
      <c r="ISA97" s="169"/>
      <c r="ISB97" s="169"/>
      <c r="ISC97" s="169"/>
      <c r="ISD97" s="169"/>
      <c r="ISE97" s="169"/>
      <c r="ISF97" s="169"/>
      <c r="ISG97" s="169"/>
      <c r="ISH97" s="169"/>
      <c r="ISI97" s="169"/>
      <c r="ISJ97" s="169"/>
      <c r="ISK97" s="169"/>
      <c r="ISL97" s="169"/>
      <c r="ISM97" s="169"/>
      <c r="ISN97" s="169"/>
      <c r="ISO97" s="169"/>
      <c r="ISP97" s="169"/>
      <c r="ISQ97" s="169"/>
      <c r="ISR97" s="169"/>
      <c r="ISS97" s="169"/>
      <c r="IST97" s="169"/>
      <c r="ISU97" s="169"/>
      <c r="ISV97" s="169"/>
      <c r="ISW97" s="169"/>
      <c r="ISX97" s="169"/>
      <c r="ISY97" s="169"/>
      <c r="ISZ97" s="169"/>
      <c r="ITA97" s="169"/>
      <c r="ITB97" s="169"/>
      <c r="ITC97" s="169"/>
      <c r="ITD97" s="169"/>
      <c r="ITE97" s="169"/>
      <c r="ITF97" s="169"/>
      <c r="ITG97" s="169"/>
      <c r="ITH97" s="169"/>
      <c r="ITI97" s="169"/>
      <c r="ITJ97" s="169"/>
      <c r="ITK97" s="169"/>
      <c r="ITL97" s="169"/>
      <c r="ITM97" s="169"/>
      <c r="ITN97" s="169"/>
      <c r="ITO97" s="169"/>
      <c r="ITP97" s="169"/>
      <c r="ITQ97" s="169"/>
      <c r="ITR97" s="169"/>
      <c r="ITS97" s="169"/>
      <c r="ITT97" s="169"/>
      <c r="ITU97" s="169"/>
      <c r="ITV97" s="169"/>
      <c r="ITW97" s="169"/>
      <c r="ITX97" s="169"/>
      <c r="ITY97" s="169"/>
      <c r="ITZ97" s="169"/>
      <c r="IUA97" s="169"/>
      <c r="IUB97" s="169"/>
      <c r="IUC97" s="169"/>
      <c r="IUD97" s="169"/>
      <c r="IUE97" s="169"/>
      <c r="IUF97" s="169"/>
      <c r="IUG97" s="169"/>
      <c r="IUH97" s="169"/>
      <c r="IUI97" s="169"/>
      <c r="IUJ97" s="169"/>
      <c r="IUK97" s="169"/>
      <c r="IUL97" s="169"/>
      <c r="IUM97" s="169"/>
      <c r="IUN97" s="169"/>
      <c r="IUO97" s="169"/>
      <c r="IUP97" s="169"/>
      <c r="IUQ97" s="169"/>
      <c r="IUR97" s="169"/>
      <c r="IUS97" s="169"/>
      <c r="IUT97" s="169"/>
      <c r="IUU97" s="169"/>
      <c r="IUV97" s="169"/>
      <c r="IUW97" s="169"/>
      <c r="IUX97" s="169"/>
      <c r="IUY97" s="169"/>
      <c r="IUZ97" s="169"/>
      <c r="IVA97" s="169"/>
      <c r="IVB97" s="169"/>
      <c r="IVC97" s="169"/>
      <c r="IVD97" s="169"/>
      <c r="IVE97" s="169"/>
      <c r="IVF97" s="169"/>
      <c r="IVG97" s="169"/>
      <c r="IVH97" s="169"/>
      <c r="IVI97" s="169"/>
      <c r="IVJ97" s="169"/>
      <c r="IVK97" s="169"/>
      <c r="IVL97" s="169"/>
      <c r="IVM97" s="169"/>
      <c r="IVN97" s="169"/>
      <c r="IVO97" s="169"/>
      <c r="IVP97" s="169"/>
      <c r="IVQ97" s="169"/>
      <c r="IVR97" s="169"/>
      <c r="IVS97" s="169"/>
      <c r="IVT97" s="169"/>
      <c r="IVU97" s="169"/>
      <c r="IVV97" s="169"/>
      <c r="IVW97" s="169"/>
      <c r="IVX97" s="169"/>
      <c r="IVY97" s="169"/>
      <c r="IVZ97" s="169"/>
      <c r="IWA97" s="169"/>
      <c r="IWB97" s="169"/>
      <c r="IWC97" s="169"/>
      <c r="IWD97" s="169"/>
      <c r="IWE97" s="169"/>
      <c r="IWF97" s="169"/>
      <c r="IWG97" s="169"/>
      <c r="IWH97" s="169"/>
      <c r="IWI97" s="169"/>
      <c r="IWJ97" s="169"/>
      <c r="IWK97" s="169"/>
      <c r="IWL97" s="169"/>
      <c r="IWM97" s="169"/>
      <c r="IWN97" s="169"/>
      <c r="IWO97" s="169"/>
      <c r="IWP97" s="169"/>
      <c r="IWQ97" s="169"/>
      <c r="IWR97" s="169"/>
      <c r="IWS97" s="169"/>
      <c r="IWT97" s="169"/>
      <c r="IWU97" s="169"/>
      <c r="IWV97" s="169"/>
      <c r="IWW97" s="169"/>
      <c r="IWX97" s="169"/>
      <c r="IWY97" s="169"/>
      <c r="IWZ97" s="169"/>
      <c r="IXA97" s="169"/>
      <c r="IXB97" s="169"/>
      <c r="IXC97" s="169"/>
      <c r="IXD97" s="169"/>
      <c r="IXE97" s="169"/>
      <c r="IXF97" s="169"/>
      <c r="IXG97" s="169"/>
      <c r="IXH97" s="169"/>
      <c r="IXI97" s="169"/>
      <c r="IXJ97" s="169"/>
      <c r="IXK97" s="169"/>
      <c r="IXL97" s="169"/>
      <c r="IXM97" s="169"/>
      <c r="IXN97" s="169"/>
      <c r="IXO97" s="169"/>
      <c r="IXP97" s="169"/>
      <c r="IXQ97" s="169"/>
      <c r="IXR97" s="169"/>
      <c r="IXS97" s="169"/>
      <c r="IXT97" s="169"/>
      <c r="IXU97" s="169"/>
      <c r="IXV97" s="169"/>
      <c r="IXW97" s="169"/>
      <c r="IXX97" s="169"/>
      <c r="IXY97" s="169"/>
      <c r="IXZ97" s="169"/>
      <c r="IYA97" s="169"/>
      <c r="IYB97" s="169"/>
      <c r="IYC97" s="169"/>
      <c r="IYD97" s="169"/>
      <c r="IYE97" s="169"/>
      <c r="IYF97" s="169"/>
      <c r="IYG97" s="169"/>
      <c r="IYH97" s="169"/>
      <c r="IYI97" s="169"/>
      <c r="IYJ97" s="169"/>
      <c r="IYK97" s="169"/>
      <c r="IYL97" s="169"/>
      <c r="IYM97" s="169"/>
      <c r="IYN97" s="169"/>
      <c r="IYO97" s="169"/>
      <c r="IYP97" s="169"/>
      <c r="IYQ97" s="169"/>
      <c r="IYR97" s="169"/>
      <c r="IYS97" s="169"/>
      <c r="IYT97" s="169"/>
      <c r="IYU97" s="169"/>
      <c r="IYV97" s="169"/>
      <c r="IYW97" s="169"/>
      <c r="IYX97" s="169"/>
      <c r="IYY97" s="169"/>
      <c r="IYZ97" s="169"/>
      <c r="IZA97" s="169"/>
      <c r="IZB97" s="169"/>
      <c r="IZC97" s="169"/>
      <c r="IZD97" s="169"/>
      <c r="IZE97" s="169"/>
      <c r="IZF97" s="169"/>
      <c r="IZG97" s="169"/>
      <c r="IZH97" s="169"/>
      <c r="IZI97" s="169"/>
      <c r="IZJ97" s="169"/>
      <c r="IZK97" s="169"/>
      <c r="IZL97" s="169"/>
      <c r="IZM97" s="169"/>
      <c r="IZN97" s="169"/>
      <c r="IZO97" s="169"/>
      <c r="IZP97" s="169"/>
      <c r="IZQ97" s="169"/>
      <c r="IZR97" s="169"/>
      <c r="IZS97" s="169"/>
      <c r="IZT97" s="169"/>
      <c r="IZU97" s="169"/>
      <c r="IZV97" s="169"/>
      <c r="IZW97" s="169"/>
      <c r="IZX97" s="169"/>
      <c r="IZY97" s="169"/>
      <c r="IZZ97" s="169"/>
      <c r="JAA97" s="169"/>
      <c r="JAB97" s="169"/>
      <c r="JAC97" s="169"/>
      <c r="JAD97" s="169"/>
      <c r="JAE97" s="169"/>
      <c r="JAF97" s="169"/>
      <c r="JAG97" s="169"/>
      <c r="JAH97" s="169"/>
      <c r="JAI97" s="169"/>
      <c r="JAJ97" s="169"/>
      <c r="JAK97" s="169"/>
      <c r="JAL97" s="169"/>
      <c r="JAM97" s="169"/>
      <c r="JAN97" s="169"/>
      <c r="JAO97" s="169"/>
      <c r="JAP97" s="169"/>
      <c r="JAQ97" s="169"/>
      <c r="JAR97" s="169"/>
      <c r="JAS97" s="169"/>
      <c r="JAT97" s="169"/>
      <c r="JAU97" s="169"/>
      <c r="JAV97" s="169"/>
      <c r="JAW97" s="169"/>
      <c r="JAX97" s="169"/>
      <c r="JAY97" s="169"/>
      <c r="JAZ97" s="169"/>
      <c r="JBA97" s="169"/>
      <c r="JBB97" s="169"/>
      <c r="JBC97" s="169"/>
      <c r="JBD97" s="169"/>
      <c r="JBE97" s="169"/>
      <c r="JBF97" s="169"/>
      <c r="JBG97" s="169"/>
      <c r="JBH97" s="169"/>
      <c r="JBI97" s="169"/>
      <c r="JBJ97" s="169"/>
      <c r="JBK97" s="169"/>
      <c r="JBL97" s="169"/>
      <c r="JBM97" s="169"/>
      <c r="JBN97" s="169"/>
      <c r="JBO97" s="169"/>
      <c r="JBP97" s="169"/>
      <c r="JBQ97" s="169"/>
      <c r="JBR97" s="169"/>
      <c r="JBS97" s="169"/>
      <c r="JBT97" s="169"/>
      <c r="JBU97" s="169"/>
      <c r="JBV97" s="169"/>
      <c r="JBW97" s="169"/>
      <c r="JBX97" s="169"/>
      <c r="JBY97" s="169"/>
      <c r="JBZ97" s="169"/>
      <c r="JCA97" s="169"/>
      <c r="JCB97" s="169"/>
      <c r="JCC97" s="169"/>
      <c r="JCD97" s="169"/>
      <c r="JCE97" s="169"/>
      <c r="JCF97" s="169"/>
      <c r="JCG97" s="169"/>
      <c r="JCH97" s="169"/>
      <c r="JCI97" s="169"/>
      <c r="JCJ97" s="169"/>
      <c r="JCK97" s="169"/>
      <c r="JCL97" s="169"/>
      <c r="JCM97" s="169"/>
      <c r="JCN97" s="169"/>
      <c r="JCO97" s="169"/>
      <c r="JCP97" s="169"/>
      <c r="JCQ97" s="169"/>
      <c r="JCR97" s="169"/>
      <c r="JCS97" s="169"/>
      <c r="JCT97" s="169"/>
      <c r="JCU97" s="169"/>
      <c r="JCV97" s="169"/>
      <c r="JCW97" s="169"/>
      <c r="JCX97" s="169"/>
      <c r="JCY97" s="169"/>
      <c r="JCZ97" s="169"/>
      <c r="JDA97" s="169"/>
      <c r="JDB97" s="169"/>
      <c r="JDC97" s="169"/>
      <c r="JDD97" s="169"/>
      <c r="JDE97" s="169"/>
      <c r="JDF97" s="169"/>
      <c r="JDG97" s="169"/>
      <c r="JDH97" s="169"/>
      <c r="JDI97" s="169"/>
      <c r="JDJ97" s="169"/>
      <c r="JDK97" s="169"/>
      <c r="JDL97" s="169"/>
      <c r="JDM97" s="169"/>
      <c r="JDN97" s="169"/>
      <c r="JDO97" s="169"/>
      <c r="JDP97" s="169"/>
      <c r="JDQ97" s="169"/>
      <c r="JDR97" s="169"/>
      <c r="JDS97" s="169"/>
      <c r="JDT97" s="169"/>
      <c r="JDU97" s="169"/>
      <c r="JDV97" s="169"/>
      <c r="JDW97" s="169"/>
      <c r="JDX97" s="169"/>
      <c r="JDY97" s="169"/>
      <c r="JDZ97" s="169"/>
      <c r="JEA97" s="169"/>
      <c r="JEB97" s="169"/>
      <c r="JEC97" s="169"/>
      <c r="JED97" s="169"/>
      <c r="JEE97" s="169"/>
      <c r="JEF97" s="169"/>
      <c r="JEG97" s="169"/>
      <c r="JEH97" s="169"/>
      <c r="JEI97" s="169"/>
      <c r="JEJ97" s="169"/>
      <c r="JEK97" s="169"/>
      <c r="JEL97" s="169"/>
      <c r="JEM97" s="169"/>
      <c r="JEN97" s="169"/>
      <c r="JEO97" s="169"/>
      <c r="JEP97" s="169"/>
      <c r="JEQ97" s="169"/>
      <c r="JER97" s="169"/>
      <c r="JES97" s="169"/>
      <c r="JET97" s="169"/>
      <c r="JEU97" s="169"/>
      <c r="JEV97" s="169"/>
      <c r="JEW97" s="169"/>
      <c r="JEX97" s="169"/>
      <c r="JEY97" s="169"/>
      <c r="JEZ97" s="169"/>
      <c r="JFA97" s="169"/>
      <c r="JFB97" s="169"/>
      <c r="JFC97" s="169"/>
      <c r="JFD97" s="169"/>
      <c r="JFE97" s="169"/>
      <c r="JFF97" s="169"/>
      <c r="JFG97" s="169"/>
      <c r="JFH97" s="169"/>
      <c r="JFI97" s="169"/>
      <c r="JFJ97" s="169"/>
      <c r="JFK97" s="169"/>
      <c r="JFL97" s="169"/>
      <c r="JFM97" s="169"/>
      <c r="JFN97" s="169"/>
      <c r="JFO97" s="169"/>
      <c r="JFP97" s="169"/>
      <c r="JFQ97" s="169"/>
      <c r="JFR97" s="169"/>
      <c r="JFS97" s="169"/>
      <c r="JFT97" s="169"/>
      <c r="JFU97" s="169"/>
      <c r="JFV97" s="169"/>
      <c r="JFW97" s="169"/>
      <c r="JFX97" s="169"/>
      <c r="JFY97" s="169"/>
      <c r="JFZ97" s="169"/>
      <c r="JGA97" s="169"/>
      <c r="JGB97" s="169"/>
      <c r="JGC97" s="169"/>
      <c r="JGD97" s="169"/>
      <c r="JGE97" s="169"/>
      <c r="JGF97" s="169"/>
      <c r="JGG97" s="169"/>
      <c r="JGH97" s="169"/>
      <c r="JGI97" s="169"/>
      <c r="JGJ97" s="169"/>
      <c r="JGK97" s="169"/>
      <c r="JGL97" s="169"/>
      <c r="JGM97" s="169"/>
      <c r="JGN97" s="169"/>
      <c r="JGO97" s="169"/>
      <c r="JGP97" s="169"/>
      <c r="JGQ97" s="169"/>
      <c r="JGR97" s="169"/>
      <c r="JGS97" s="169"/>
      <c r="JGT97" s="169"/>
      <c r="JGU97" s="169"/>
      <c r="JGV97" s="169"/>
      <c r="JGW97" s="169"/>
      <c r="JGX97" s="169"/>
      <c r="JGY97" s="169"/>
      <c r="JGZ97" s="169"/>
      <c r="JHA97" s="169"/>
      <c r="JHB97" s="169"/>
      <c r="JHC97" s="169"/>
      <c r="JHD97" s="169"/>
      <c r="JHE97" s="169"/>
      <c r="JHF97" s="169"/>
      <c r="JHG97" s="169"/>
      <c r="JHH97" s="169"/>
      <c r="JHI97" s="169"/>
      <c r="JHJ97" s="169"/>
      <c r="JHK97" s="169"/>
      <c r="JHL97" s="169"/>
      <c r="JHM97" s="169"/>
      <c r="JHN97" s="169"/>
      <c r="JHO97" s="169"/>
      <c r="JHP97" s="169"/>
      <c r="JHQ97" s="169"/>
      <c r="JHR97" s="169"/>
      <c r="JHS97" s="169"/>
      <c r="JHT97" s="169"/>
      <c r="JHU97" s="169"/>
      <c r="JHV97" s="169"/>
      <c r="JHW97" s="169"/>
      <c r="JHX97" s="169"/>
      <c r="JHY97" s="169"/>
      <c r="JHZ97" s="169"/>
      <c r="JIA97" s="169"/>
      <c r="JIB97" s="169"/>
      <c r="JIC97" s="169"/>
      <c r="JID97" s="169"/>
      <c r="JIE97" s="169"/>
      <c r="JIF97" s="169"/>
      <c r="JIG97" s="169"/>
      <c r="JIH97" s="169"/>
      <c r="JII97" s="169"/>
      <c r="JIJ97" s="169"/>
      <c r="JIK97" s="169"/>
      <c r="JIL97" s="169"/>
      <c r="JIM97" s="169"/>
      <c r="JIN97" s="169"/>
      <c r="JIO97" s="169"/>
      <c r="JIP97" s="169"/>
      <c r="JIQ97" s="169"/>
      <c r="JIR97" s="169"/>
      <c r="JIS97" s="169"/>
      <c r="JIT97" s="169"/>
      <c r="JIU97" s="169"/>
      <c r="JIV97" s="169"/>
      <c r="JIW97" s="169"/>
      <c r="JIX97" s="169"/>
      <c r="JIY97" s="169"/>
      <c r="JIZ97" s="169"/>
      <c r="JJA97" s="169"/>
      <c r="JJB97" s="169"/>
      <c r="JJC97" s="169"/>
      <c r="JJD97" s="169"/>
      <c r="JJE97" s="169"/>
      <c r="JJF97" s="169"/>
      <c r="JJG97" s="169"/>
      <c r="JJH97" s="169"/>
      <c r="JJI97" s="169"/>
      <c r="JJJ97" s="169"/>
      <c r="JJK97" s="169"/>
      <c r="JJL97" s="169"/>
      <c r="JJM97" s="169"/>
      <c r="JJN97" s="169"/>
      <c r="JJO97" s="169"/>
      <c r="JJP97" s="169"/>
      <c r="JJQ97" s="169"/>
      <c r="JJR97" s="169"/>
      <c r="JJS97" s="169"/>
      <c r="JJT97" s="169"/>
      <c r="JJU97" s="169"/>
      <c r="JJV97" s="169"/>
      <c r="JJW97" s="169"/>
      <c r="JJX97" s="169"/>
      <c r="JJY97" s="169"/>
      <c r="JJZ97" s="169"/>
      <c r="JKA97" s="169"/>
      <c r="JKB97" s="169"/>
      <c r="JKC97" s="169"/>
      <c r="JKD97" s="169"/>
      <c r="JKE97" s="169"/>
      <c r="JKF97" s="169"/>
      <c r="JKG97" s="169"/>
      <c r="JKH97" s="169"/>
      <c r="JKI97" s="169"/>
      <c r="JKJ97" s="169"/>
      <c r="JKK97" s="169"/>
      <c r="JKL97" s="169"/>
      <c r="JKM97" s="169"/>
      <c r="JKN97" s="169"/>
      <c r="JKO97" s="169"/>
      <c r="JKP97" s="169"/>
      <c r="JKQ97" s="169"/>
      <c r="JKR97" s="169"/>
      <c r="JKS97" s="169"/>
      <c r="JKT97" s="169"/>
      <c r="JKU97" s="169"/>
      <c r="JKV97" s="169"/>
      <c r="JKW97" s="169"/>
      <c r="JKX97" s="169"/>
      <c r="JKY97" s="169"/>
      <c r="JKZ97" s="169"/>
      <c r="JLA97" s="169"/>
      <c r="JLB97" s="169"/>
      <c r="JLC97" s="169"/>
      <c r="JLD97" s="169"/>
      <c r="JLE97" s="169"/>
      <c r="JLF97" s="169"/>
      <c r="JLG97" s="169"/>
      <c r="JLH97" s="169"/>
      <c r="JLI97" s="169"/>
      <c r="JLJ97" s="169"/>
      <c r="JLK97" s="169"/>
      <c r="JLL97" s="169"/>
      <c r="JLM97" s="169"/>
      <c r="JLN97" s="169"/>
      <c r="JLO97" s="169"/>
      <c r="JLP97" s="169"/>
      <c r="JLQ97" s="169"/>
      <c r="JLR97" s="169"/>
      <c r="JLS97" s="169"/>
      <c r="JLT97" s="169"/>
      <c r="JLU97" s="169"/>
      <c r="JLV97" s="169"/>
      <c r="JLW97" s="169"/>
      <c r="JLX97" s="169"/>
      <c r="JLY97" s="169"/>
      <c r="JLZ97" s="169"/>
      <c r="JMA97" s="169"/>
      <c r="JMB97" s="169"/>
      <c r="JMC97" s="169"/>
      <c r="JMD97" s="169"/>
      <c r="JME97" s="169"/>
      <c r="JMF97" s="169"/>
      <c r="JMG97" s="169"/>
      <c r="JMH97" s="169"/>
      <c r="JMI97" s="169"/>
      <c r="JMJ97" s="169"/>
      <c r="JMK97" s="169"/>
      <c r="JML97" s="169"/>
      <c r="JMM97" s="169"/>
      <c r="JMN97" s="169"/>
      <c r="JMO97" s="169"/>
      <c r="JMP97" s="169"/>
      <c r="JMQ97" s="169"/>
      <c r="JMR97" s="169"/>
      <c r="JMS97" s="169"/>
      <c r="JMT97" s="169"/>
      <c r="JMU97" s="169"/>
      <c r="JMV97" s="169"/>
      <c r="JMW97" s="169"/>
      <c r="JMX97" s="169"/>
      <c r="JMY97" s="169"/>
      <c r="JMZ97" s="169"/>
      <c r="JNA97" s="169"/>
      <c r="JNB97" s="169"/>
      <c r="JNC97" s="169"/>
      <c r="JND97" s="169"/>
      <c r="JNE97" s="169"/>
      <c r="JNF97" s="169"/>
      <c r="JNG97" s="169"/>
      <c r="JNH97" s="169"/>
      <c r="JNI97" s="169"/>
      <c r="JNJ97" s="169"/>
      <c r="JNK97" s="169"/>
      <c r="JNL97" s="169"/>
      <c r="JNM97" s="169"/>
      <c r="JNN97" s="169"/>
      <c r="JNO97" s="169"/>
      <c r="JNP97" s="169"/>
      <c r="JNQ97" s="169"/>
      <c r="JNR97" s="169"/>
      <c r="JNS97" s="169"/>
      <c r="JNT97" s="169"/>
      <c r="JNU97" s="169"/>
      <c r="JNV97" s="169"/>
      <c r="JNW97" s="169"/>
      <c r="JNX97" s="169"/>
      <c r="JNY97" s="169"/>
      <c r="JNZ97" s="169"/>
      <c r="JOA97" s="169"/>
      <c r="JOB97" s="169"/>
      <c r="JOC97" s="169"/>
      <c r="JOD97" s="169"/>
      <c r="JOE97" s="169"/>
      <c r="JOF97" s="169"/>
      <c r="JOG97" s="169"/>
      <c r="JOH97" s="169"/>
      <c r="JOI97" s="169"/>
      <c r="JOJ97" s="169"/>
      <c r="JOK97" s="169"/>
      <c r="JOL97" s="169"/>
      <c r="JOM97" s="169"/>
      <c r="JON97" s="169"/>
      <c r="JOO97" s="169"/>
      <c r="JOP97" s="169"/>
      <c r="JOQ97" s="169"/>
      <c r="JOR97" s="169"/>
      <c r="JOS97" s="169"/>
      <c r="JOT97" s="169"/>
      <c r="JOU97" s="169"/>
      <c r="JOV97" s="169"/>
      <c r="JOW97" s="169"/>
      <c r="JOX97" s="169"/>
      <c r="JOY97" s="169"/>
      <c r="JOZ97" s="169"/>
      <c r="JPA97" s="169"/>
      <c r="JPB97" s="169"/>
      <c r="JPC97" s="169"/>
      <c r="JPD97" s="169"/>
      <c r="JPE97" s="169"/>
      <c r="JPF97" s="169"/>
      <c r="JPG97" s="169"/>
      <c r="JPH97" s="169"/>
      <c r="JPI97" s="169"/>
      <c r="JPJ97" s="169"/>
      <c r="JPK97" s="169"/>
      <c r="JPL97" s="169"/>
      <c r="JPM97" s="169"/>
      <c r="JPN97" s="169"/>
      <c r="JPO97" s="169"/>
      <c r="JPP97" s="169"/>
      <c r="JPQ97" s="169"/>
      <c r="JPR97" s="169"/>
      <c r="JPS97" s="169"/>
      <c r="JPT97" s="169"/>
      <c r="JPU97" s="169"/>
      <c r="JPV97" s="169"/>
      <c r="JPW97" s="169"/>
      <c r="JPX97" s="169"/>
      <c r="JPY97" s="169"/>
      <c r="JPZ97" s="169"/>
      <c r="JQA97" s="169"/>
      <c r="JQB97" s="169"/>
      <c r="JQC97" s="169"/>
      <c r="JQD97" s="169"/>
      <c r="JQE97" s="169"/>
      <c r="JQF97" s="169"/>
      <c r="JQG97" s="169"/>
      <c r="JQH97" s="169"/>
      <c r="JQI97" s="169"/>
      <c r="JQJ97" s="169"/>
      <c r="JQK97" s="169"/>
      <c r="JQL97" s="169"/>
      <c r="JQM97" s="169"/>
      <c r="JQN97" s="169"/>
      <c r="JQO97" s="169"/>
      <c r="JQP97" s="169"/>
      <c r="JQQ97" s="169"/>
      <c r="JQR97" s="169"/>
      <c r="JQS97" s="169"/>
      <c r="JQT97" s="169"/>
      <c r="JQU97" s="169"/>
      <c r="JQV97" s="169"/>
      <c r="JQW97" s="169"/>
      <c r="JQX97" s="169"/>
      <c r="JQY97" s="169"/>
      <c r="JQZ97" s="169"/>
      <c r="JRA97" s="169"/>
      <c r="JRB97" s="169"/>
      <c r="JRC97" s="169"/>
      <c r="JRD97" s="169"/>
      <c r="JRE97" s="169"/>
      <c r="JRF97" s="169"/>
      <c r="JRG97" s="169"/>
      <c r="JRH97" s="169"/>
      <c r="JRI97" s="169"/>
      <c r="JRJ97" s="169"/>
      <c r="JRK97" s="169"/>
      <c r="JRL97" s="169"/>
      <c r="JRM97" s="169"/>
      <c r="JRN97" s="169"/>
      <c r="JRO97" s="169"/>
      <c r="JRP97" s="169"/>
      <c r="JRQ97" s="169"/>
      <c r="JRR97" s="169"/>
      <c r="JRS97" s="169"/>
      <c r="JRT97" s="169"/>
      <c r="JRU97" s="169"/>
      <c r="JRV97" s="169"/>
      <c r="JRW97" s="169"/>
      <c r="JRX97" s="169"/>
      <c r="JRY97" s="169"/>
      <c r="JRZ97" s="169"/>
      <c r="JSA97" s="169"/>
      <c r="JSB97" s="169"/>
      <c r="JSC97" s="169"/>
      <c r="JSD97" s="169"/>
      <c r="JSE97" s="169"/>
      <c r="JSF97" s="169"/>
      <c r="JSG97" s="169"/>
      <c r="JSH97" s="169"/>
      <c r="JSI97" s="169"/>
      <c r="JSJ97" s="169"/>
      <c r="JSK97" s="169"/>
      <c r="JSL97" s="169"/>
      <c r="JSM97" s="169"/>
      <c r="JSN97" s="169"/>
      <c r="JSO97" s="169"/>
      <c r="JSP97" s="169"/>
      <c r="JSQ97" s="169"/>
      <c r="JSR97" s="169"/>
      <c r="JSS97" s="169"/>
      <c r="JST97" s="169"/>
      <c r="JSU97" s="169"/>
      <c r="JSV97" s="169"/>
      <c r="JSW97" s="169"/>
      <c r="JSX97" s="169"/>
      <c r="JSY97" s="169"/>
      <c r="JSZ97" s="169"/>
      <c r="JTA97" s="169"/>
      <c r="JTB97" s="169"/>
      <c r="JTC97" s="169"/>
      <c r="JTD97" s="169"/>
      <c r="JTE97" s="169"/>
      <c r="JTF97" s="169"/>
      <c r="JTG97" s="169"/>
      <c r="JTH97" s="169"/>
      <c r="JTI97" s="169"/>
      <c r="JTJ97" s="169"/>
      <c r="JTK97" s="169"/>
      <c r="JTL97" s="169"/>
      <c r="JTM97" s="169"/>
      <c r="JTN97" s="169"/>
      <c r="JTO97" s="169"/>
      <c r="JTP97" s="169"/>
      <c r="JTQ97" s="169"/>
      <c r="JTR97" s="169"/>
      <c r="JTS97" s="169"/>
      <c r="JTT97" s="169"/>
      <c r="JTU97" s="169"/>
      <c r="JTV97" s="169"/>
      <c r="JTW97" s="169"/>
      <c r="JTX97" s="169"/>
      <c r="JTY97" s="169"/>
      <c r="JTZ97" s="169"/>
      <c r="JUA97" s="169"/>
      <c r="JUB97" s="169"/>
      <c r="JUC97" s="169"/>
      <c r="JUD97" s="169"/>
      <c r="JUE97" s="169"/>
      <c r="JUF97" s="169"/>
      <c r="JUG97" s="169"/>
      <c r="JUH97" s="169"/>
      <c r="JUI97" s="169"/>
      <c r="JUJ97" s="169"/>
      <c r="JUK97" s="169"/>
      <c r="JUL97" s="169"/>
      <c r="JUM97" s="169"/>
      <c r="JUN97" s="169"/>
      <c r="JUO97" s="169"/>
      <c r="JUP97" s="169"/>
      <c r="JUQ97" s="169"/>
      <c r="JUR97" s="169"/>
      <c r="JUS97" s="169"/>
      <c r="JUT97" s="169"/>
      <c r="JUU97" s="169"/>
      <c r="JUV97" s="169"/>
      <c r="JUW97" s="169"/>
      <c r="JUX97" s="169"/>
      <c r="JUY97" s="169"/>
      <c r="JUZ97" s="169"/>
      <c r="JVA97" s="169"/>
      <c r="JVB97" s="169"/>
      <c r="JVC97" s="169"/>
      <c r="JVD97" s="169"/>
      <c r="JVE97" s="169"/>
      <c r="JVF97" s="169"/>
      <c r="JVG97" s="169"/>
      <c r="JVH97" s="169"/>
      <c r="JVI97" s="169"/>
      <c r="JVJ97" s="169"/>
      <c r="JVK97" s="169"/>
      <c r="JVL97" s="169"/>
      <c r="JVM97" s="169"/>
      <c r="JVN97" s="169"/>
      <c r="JVO97" s="169"/>
      <c r="JVP97" s="169"/>
      <c r="JVQ97" s="169"/>
      <c r="JVR97" s="169"/>
      <c r="JVS97" s="169"/>
      <c r="JVT97" s="169"/>
      <c r="JVU97" s="169"/>
      <c r="JVV97" s="169"/>
      <c r="JVW97" s="169"/>
      <c r="JVX97" s="169"/>
      <c r="JVY97" s="169"/>
      <c r="JVZ97" s="169"/>
      <c r="JWA97" s="169"/>
      <c r="JWB97" s="169"/>
      <c r="JWC97" s="169"/>
      <c r="JWD97" s="169"/>
      <c r="JWE97" s="169"/>
      <c r="JWF97" s="169"/>
      <c r="JWG97" s="169"/>
      <c r="JWH97" s="169"/>
      <c r="JWI97" s="169"/>
      <c r="JWJ97" s="169"/>
      <c r="JWK97" s="169"/>
      <c r="JWL97" s="169"/>
      <c r="JWM97" s="169"/>
      <c r="JWN97" s="169"/>
      <c r="JWO97" s="169"/>
      <c r="JWP97" s="169"/>
      <c r="JWQ97" s="169"/>
      <c r="JWR97" s="169"/>
      <c r="JWS97" s="169"/>
      <c r="JWT97" s="169"/>
      <c r="JWU97" s="169"/>
      <c r="JWV97" s="169"/>
      <c r="JWW97" s="169"/>
      <c r="JWX97" s="169"/>
      <c r="JWY97" s="169"/>
      <c r="JWZ97" s="169"/>
      <c r="JXA97" s="169"/>
      <c r="JXB97" s="169"/>
      <c r="JXC97" s="169"/>
      <c r="JXD97" s="169"/>
      <c r="JXE97" s="169"/>
      <c r="JXF97" s="169"/>
      <c r="JXG97" s="169"/>
      <c r="JXH97" s="169"/>
      <c r="JXI97" s="169"/>
      <c r="JXJ97" s="169"/>
      <c r="JXK97" s="169"/>
      <c r="JXL97" s="169"/>
      <c r="JXM97" s="169"/>
      <c r="JXN97" s="169"/>
      <c r="JXO97" s="169"/>
      <c r="JXP97" s="169"/>
      <c r="JXQ97" s="169"/>
      <c r="JXR97" s="169"/>
      <c r="JXS97" s="169"/>
      <c r="JXT97" s="169"/>
      <c r="JXU97" s="169"/>
      <c r="JXV97" s="169"/>
      <c r="JXW97" s="169"/>
      <c r="JXX97" s="169"/>
      <c r="JXY97" s="169"/>
      <c r="JXZ97" s="169"/>
      <c r="JYA97" s="169"/>
      <c r="JYB97" s="169"/>
      <c r="JYC97" s="169"/>
      <c r="JYD97" s="169"/>
      <c r="JYE97" s="169"/>
      <c r="JYF97" s="169"/>
      <c r="JYG97" s="169"/>
      <c r="JYH97" s="169"/>
      <c r="JYI97" s="169"/>
      <c r="JYJ97" s="169"/>
      <c r="JYK97" s="169"/>
      <c r="JYL97" s="169"/>
      <c r="JYM97" s="169"/>
      <c r="JYN97" s="169"/>
      <c r="JYO97" s="169"/>
      <c r="JYP97" s="169"/>
      <c r="JYQ97" s="169"/>
      <c r="JYR97" s="169"/>
      <c r="JYS97" s="169"/>
      <c r="JYT97" s="169"/>
      <c r="JYU97" s="169"/>
      <c r="JYV97" s="169"/>
      <c r="JYW97" s="169"/>
      <c r="JYX97" s="169"/>
      <c r="JYY97" s="169"/>
      <c r="JYZ97" s="169"/>
      <c r="JZA97" s="169"/>
      <c r="JZB97" s="169"/>
      <c r="JZC97" s="169"/>
      <c r="JZD97" s="169"/>
      <c r="JZE97" s="169"/>
      <c r="JZF97" s="169"/>
      <c r="JZG97" s="169"/>
      <c r="JZH97" s="169"/>
      <c r="JZI97" s="169"/>
      <c r="JZJ97" s="169"/>
      <c r="JZK97" s="169"/>
      <c r="JZL97" s="169"/>
      <c r="JZM97" s="169"/>
      <c r="JZN97" s="169"/>
      <c r="JZO97" s="169"/>
      <c r="JZP97" s="169"/>
      <c r="JZQ97" s="169"/>
      <c r="JZR97" s="169"/>
      <c r="JZS97" s="169"/>
      <c r="JZT97" s="169"/>
      <c r="JZU97" s="169"/>
      <c r="JZV97" s="169"/>
      <c r="JZW97" s="169"/>
      <c r="JZX97" s="169"/>
      <c r="JZY97" s="169"/>
      <c r="JZZ97" s="169"/>
      <c r="KAA97" s="169"/>
      <c r="KAB97" s="169"/>
      <c r="KAC97" s="169"/>
      <c r="KAD97" s="169"/>
      <c r="KAE97" s="169"/>
      <c r="KAF97" s="169"/>
      <c r="KAG97" s="169"/>
      <c r="KAH97" s="169"/>
      <c r="KAI97" s="169"/>
      <c r="KAJ97" s="169"/>
      <c r="KAK97" s="169"/>
      <c r="KAL97" s="169"/>
      <c r="KAM97" s="169"/>
      <c r="KAN97" s="169"/>
      <c r="KAO97" s="169"/>
      <c r="KAP97" s="169"/>
      <c r="KAQ97" s="169"/>
      <c r="KAR97" s="169"/>
      <c r="KAS97" s="169"/>
      <c r="KAT97" s="169"/>
      <c r="KAU97" s="169"/>
      <c r="KAV97" s="169"/>
      <c r="KAW97" s="169"/>
      <c r="KAX97" s="169"/>
      <c r="KAY97" s="169"/>
      <c r="KAZ97" s="169"/>
      <c r="KBA97" s="169"/>
      <c r="KBB97" s="169"/>
      <c r="KBC97" s="169"/>
      <c r="KBD97" s="169"/>
      <c r="KBE97" s="169"/>
      <c r="KBF97" s="169"/>
      <c r="KBG97" s="169"/>
      <c r="KBH97" s="169"/>
      <c r="KBI97" s="169"/>
      <c r="KBJ97" s="169"/>
      <c r="KBK97" s="169"/>
      <c r="KBL97" s="169"/>
      <c r="KBM97" s="169"/>
      <c r="KBN97" s="169"/>
      <c r="KBO97" s="169"/>
      <c r="KBP97" s="169"/>
      <c r="KBQ97" s="169"/>
      <c r="KBR97" s="169"/>
      <c r="KBS97" s="169"/>
      <c r="KBT97" s="169"/>
      <c r="KBU97" s="169"/>
      <c r="KBV97" s="169"/>
      <c r="KBW97" s="169"/>
      <c r="KBX97" s="169"/>
      <c r="KBY97" s="169"/>
      <c r="KBZ97" s="169"/>
      <c r="KCA97" s="169"/>
      <c r="KCB97" s="169"/>
      <c r="KCC97" s="169"/>
      <c r="KCD97" s="169"/>
      <c r="KCE97" s="169"/>
      <c r="KCF97" s="169"/>
      <c r="KCG97" s="169"/>
      <c r="KCH97" s="169"/>
      <c r="KCI97" s="169"/>
      <c r="KCJ97" s="169"/>
      <c r="KCK97" s="169"/>
      <c r="KCL97" s="169"/>
      <c r="KCM97" s="169"/>
      <c r="KCN97" s="169"/>
      <c r="KCO97" s="169"/>
      <c r="KCP97" s="169"/>
      <c r="KCQ97" s="169"/>
      <c r="KCR97" s="169"/>
      <c r="KCS97" s="169"/>
      <c r="KCT97" s="169"/>
      <c r="KCU97" s="169"/>
      <c r="KCV97" s="169"/>
      <c r="KCW97" s="169"/>
      <c r="KCX97" s="169"/>
      <c r="KCY97" s="169"/>
      <c r="KCZ97" s="169"/>
      <c r="KDA97" s="169"/>
      <c r="KDB97" s="169"/>
      <c r="KDC97" s="169"/>
      <c r="KDD97" s="169"/>
      <c r="KDE97" s="169"/>
      <c r="KDF97" s="169"/>
      <c r="KDG97" s="169"/>
      <c r="KDH97" s="169"/>
      <c r="KDI97" s="169"/>
      <c r="KDJ97" s="169"/>
      <c r="KDK97" s="169"/>
      <c r="KDL97" s="169"/>
      <c r="KDM97" s="169"/>
      <c r="KDN97" s="169"/>
      <c r="KDO97" s="169"/>
      <c r="KDP97" s="169"/>
      <c r="KDQ97" s="169"/>
      <c r="KDR97" s="169"/>
      <c r="KDS97" s="169"/>
      <c r="KDT97" s="169"/>
      <c r="KDU97" s="169"/>
      <c r="KDV97" s="169"/>
      <c r="KDW97" s="169"/>
      <c r="KDX97" s="169"/>
      <c r="KDY97" s="169"/>
      <c r="KDZ97" s="169"/>
      <c r="KEA97" s="169"/>
      <c r="KEB97" s="169"/>
      <c r="KEC97" s="169"/>
      <c r="KED97" s="169"/>
      <c r="KEE97" s="169"/>
      <c r="KEF97" s="169"/>
      <c r="KEG97" s="169"/>
      <c r="KEH97" s="169"/>
      <c r="KEI97" s="169"/>
      <c r="KEJ97" s="169"/>
      <c r="KEK97" s="169"/>
      <c r="KEL97" s="169"/>
      <c r="KEM97" s="169"/>
      <c r="KEN97" s="169"/>
      <c r="KEO97" s="169"/>
      <c r="KEP97" s="169"/>
      <c r="KEQ97" s="169"/>
      <c r="KER97" s="169"/>
      <c r="KES97" s="169"/>
      <c r="KET97" s="169"/>
      <c r="KEU97" s="169"/>
      <c r="KEV97" s="169"/>
      <c r="KEW97" s="169"/>
      <c r="KEX97" s="169"/>
      <c r="KEY97" s="169"/>
      <c r="KEZ97" s="169"/>
      <c r="KFA97" s="169"/>
      <c r="KFB97" s="169"/>
      <c r="KFC97" s="169"/>
      <c r="KFD97" s="169"/>
      <c r="KFE97" s="169"/>
      <c r="KFF97" s="169"/>
      <c r="KFG97" s="169"/>
      <c r="KFH97" s="169"/>
      <c r="KFI97" s="169"/>
      <c r="KFJ97" s="169"/>
      <c r="KFK97" s="169"/>
      <c r="KFL97" s="169"/>
      <c r="KFM97" s="169"/>
      <c r="KFN97" s="169"/>
      <c r="KFO97" s="169"/>
      <c r="KFP97" s="169"/>
      <c r="KFQ97" s="169"/>
      <c r="KFR97" s="169"/>
      <c r="KFS97" s="169"/>
      <c r="KFT97" s="169"/>
      <c r="KFU97" s="169"/>
      <c r="KFV97" s="169"/>
      <c r="KFW97" s="169"/>
      <c r="KFX97" s="169"/>
      <c r="KFY97" s="169"/>
      <c r="KFZ97" s="169"/>
      <c r="KGA97" s="169"/>
      <c r="KGB97" s="169"/>
      <c r="KGC97" s="169"/>
      <c r="KGD97" s="169"/>
      <c r="KGE97" s="169"/>
      <c r="KGF97" s="169"/>
      <c r="KGG97" s="169"/>
      <c r="KGH97" s="169"/>
      <c r="KGI97" s="169"/>
      <c r="KGJ97" s="169"/>
      <c r="KGK97" s="169"/>
      <c r="KGL97" s="169"/>
      <c r="KGM97" s="169"/>
      <c r="KGN97" s="169"/>
      <c r="KGO97" s="169"/>
      <c r="KGP97" s="169"/>
      <c r="KGQ97" s="169"/>
      <c r="KGR97" s="169"/>
      <c r="KGS97" s="169"/>
      <c r="KGT97" s="169"/>
      <c r="KGU97" s="169"/>
      <c r="KGV97" s="169"/>
      <c r="KGW97" s="169"/>
      <c r="KGX97" s="169"/>
      <c r="KGY97" s="169"/>
      <c r="KGZ97" s="169"/>
      <c r="KHA97" s="169"/>
      <c r="KHB97" s="169"/>
      <c r="KHC97" s="169"/>
      <c r="KHD97" s="169"/>
      <c r="KHE97" s="169"/>
      <c r="KHF97" s="169"/>
      <c r="KHG97" s="169"/>
      <c r="KHH97" s="169"/>
      <c r="KHI97" s="169"/>
      <c r="KHJ97" s="169"/>
      <c r="KHK97" s="169"/>
      <c r="KHL97" s="169"/>
      <c r="KHM97" s="169"/>
      <c r="KHN97" s="169"/>
      <c r="KHO97" s="169"/>
      <c r="KHP97" s="169"/>
      <c r="KHQ97" s="169"/>
      <c r="KHR97" s="169"/>
      <c r="KHS97" s="169"/>
      <c r="KHT97" s="169"/>
      <c r="KHU97" s="169"/>
      <c r="KHV97" s="169"/>
      <c r="KHW97" s="169"/>
      <c r="KHX97" s="169"/>
      <c r="KHY97" s="169"/>
      <c r="KHZ97" s="169"/>
      <c r="KIA97" s="169"/>
      <c r="KIB97" s="169"/>
      <c r="KIC97" s="169"/>
      <c r="KID97" s="169"/>
      <c r="KIE97" s="169"/>
      <c r="KIF97" s="169"/>
      <c r="KIG97" s="169"/>
      <c r="KIH97" s="169"/>
      <c r="KII97" s="169"/>
      <c r="KIJ97" s="169"/>
      <c r="KIK97" s="169"/>
      <c r="KIL97" s="169"/>
      <c r="KIM97" s="169"/>
      <c r="KIN97" s="169"/>
      <c r="KIO97" s="169"/>
      <c r="KIP97" s="169"/>
      <c r="KIQ97" s="169"/>
      <c r="KIR97" s="169"/>
      <c r="KIS97" s="169"/>
      <c r="KIT97" s="169"/>
      <c r="KIU97" s="169"/>
      <c r="KIV97" s="169"/>
      <c r="KIW97" s="169"/>
      <c r="KIX97" s="169"/>
      <c r="KIY97" s="169"/>
      <c r="KIZ97" s="169"/>
      <c r="KJA97" s="169"/>
      <c r="KJB97" s="169"/>
      <c r="KJC97" s="169"/>
      <c r="KJD97" s="169"/>
      <c r="KJE97" s="169"/>
      <c r="KJF97" s="169"/>
      <c r="KJG97" s="169"/>
      <c r="KJH97" s="169"/>
      <c r="KJI97" s="169"/>
      <c r="KJJ97" s="169"/>
      <c r="KJK97" s="169"/>
      <c r="KJL97" s="169"/>
      <c r="KJM97" s="169"/>
      <c r="KJN97" s="169"/>
      <c r="KJO97" s="169"/>
      <c r="KJP97" s="169"/>
      <c r="KJQ97" s="169"/>
      <c r="KJR97" s="169"/>
      <c r="KJS97" s="169"/>
      <c r="KJT97" s="169"/>
      <c r="KJU97" s="169"/>
      <c r="KJV97" s="169"/>
      <c r="KJW97" s="169"/>
      <c r="KJX97" s="169"/>
      <c r="KJY97" s="169"/>
      <c r="KJZ97" s="169"/>
      <c r="KKA97" s="169"/>
      <c r="KKB97" s="169"/>
      <c r="KKC97" s="169"/>
      <c r="KKD97" s="169"/>
      <c r="KKE97" s="169"/>
      <c r="KKF97" s="169"/>
      <c r="KKG97" s="169"/>
      <c r="KKH97" s="169"/>
      <c r="KKI97" s="169"/>
      <c r="KKJ97" s="169"/>
      <c r="KKK97" s="169"/>
      <c r="KKL97" s="169"/>
      <c r="KKM97" s="169"/>
      <c r="KKN97" s="169"/>
      <c r="KKO97" s="169"/>
      <c r="KKP97" s="169"/>
      <c r="KKQ97" s="169"/>
      <c r="KKR97" s="169"/>
      <c r="KKS97" s="169"/>
      <c r="KKT97" s="169"/>
      <c r="KKU97" s="169"/>
      <c r="KKV97" s="169"/>
      <c r="KKW97" s="169"/>
      <c r="KKX97" s="169"/>
      <c r="KKY97" s="169"/>
      <c r="KKZ97" s="169"/>
      <c r="KLA97" s="169"/>
      <c r="KLB97" s="169"/>
      <c r="KLC97" s="169"/>
      <c r="KLD97" s="169"/>
      <c r="KLE97" s="169"/>
      <c r="KLF97" s="169"/>
      <c r="KLG97" s="169"/>
      <c r="KLH97" s="169"/>
      <c r="KLI97" s="169"/>
      <c r="KLJ97" s="169"/>
      <c r="KLK97" s="169"/>
      <c r="KLL97" s="169"/>
      <c r="KLM97" s="169"/>
      <c r="KLN97" s="169"/>
      <c r="KLO97" s="169"/>
      <c r="KLP97" s="169"/>
      <c r="KLQ97" s="169"/>
      <c r="KLR97" s="169"/>
      <c r="KLS97" s="169"/>
      <c r="KLT97" s="169"/>
      <c r="KLU97" s="169"/>
      <c r="KLV97" s="169"/>
      <c r="KLW97" s="169"/>
      <c r="KLX97" s="169"/>
      <c r="KLY97" s="169"/>
      <c r="KLZ97" s="169"/>
      <c r="KMA97" s="169"/>
      <c r="KMB97" s="169"/>
      <c r="KMC97" s="169"/>
      <c r="KMD97" s="169"/>
      <c r="KME97" s="169"/>
      <c r="KMF97" s="169"/>
      <c r="KMG97" s="169"/>
      <c r="KMH97" s="169"/>
      <c r="KMI97" s="169"/>
      <c r="KMJ97" s="169"/>
      <c r="KMK97" s="169"/>
      <c r="KML97" s="169"/>
      <c r="KMM97" s="169"/>
      <c r="KMN97" s="169"/>
      <c r="KMO97" s="169"/>
      <c r="KMP97" s="169"/>
      <c r="KMQ97" s="169"/>
      <c r="KMR97" s="169"/>
      <c r="KMS97" s="169"/>
      <c r="KMT97" s="169"/>
      <c r="KMU97" s="169"/>
      <c r="KMV97" s="169"/>
      <c r="KMW97" s="169"/>
      <c r="KMX97" s="169"/>
      <c r="KMY97" s="169"/>
      <c r="KMZ97" s="169"/>
      <c r="KNA97" s="169"/>
      <c r="KNB97" s="169"/>
      <c r="KNC97" s="169"/>
      <c r="KND97" s="169"/>
      <c r="KNE97" s="169"/>
      <c r="KNF97" s="169"/>
      <c r="KNG97" s="169"/>
      <c r="KNH97" s="169"/>
      <c r="KNI97" s="169"/>
      <c r="KNJ97" s="169"/>
      <c r="KNK97" s="169"/>
      <c r="KNL97" s="169"/>
      <c r="KNM97" s="169"/>
      <c r="KNN97" s="169"/>
      <c r="KNO97" s="169"/>
      <c r="KNP97" s="169"/>
      <c r="KNQ97" s="169"/>
      <c r="KNR97" s="169"/>
      <c r="KNS97" s="169"/>
      <c r="KNT97" s="169"/>
      <c r="KNU97" s="169"/>
      <c r="KNV97" s="169"/>
      <c r="KNW97" s="169"/>
      <c r="KNX97" s="169"/>
      <c r="KNY97" s="169"/>
      <c r="KNZ97" s="169"/>
      <c r="KOA97" s="169"/>
      <c r="KOB97" s="169"/>
      <c r="KOC97" s="169"/>
      <c r="KOD97" s="169"/>
      <c r="KOE97" s="169"/>
      <c r="KOF97" s="169"/>
      <c r="KOG97" s="169"/>
      <c r="KOH97" s="169"/>
      <c r="KOI97" s="169"/>
      <c r="KOJ97" s="169"/>
      <c r="KOK97" s="169"/>
      <c r="KOL97" s="169"/>
      <c r="KOM97" s="169"/>
      <c r="KON97" s="169"/>
      <c r="KOO97" s="169"/>
      <c r="KOP97" s="169"/>
      <c r="KOQ97" s="169"/>
      <c r="KOR97" s="169"/>
      <c r="KOS97" s="169"/>
      <c r="KOT97" s="169"/>
      <c r="KOU97" s="169"/>
      <c r="KOV97" s="169"/>
      <c r="KOW97" s="169"/>
      <c r="KOX97" s="169"/>
      <c r="KOY97" s="169"/>
      <c r="KOZ97" s="169"/>
      <c r="KPA97" s="169"/>
      <c r="KPB97" s="169"/>
      <c r="KPC97" s="169"/>
      <c r="KPD97" s="169"/>
      <c r="KPE97" s="169"/>
      <c r="KPF97" s="169"/>
      <c r="KPG97" s="169"/>
      <c r="KPH97" s="169"/>
      <c r="KPI97" s="169"/>
      <c r="KPJ97" s="169"/>
      <c r="KPK97" s="169"/>
      <c r="KPL97" s="169"/>
      <c r="KPM97" s="169"/>
      <c r="KPN97" s="169"/>
      <c r="KPO97" s="169"/>
      <c r="KPP97" s="169"/>
      <c r="KPQ97" s="169"/>
      <c r="KPR97" s="169"/>
      <c r="KPS97" s="169"/>
      <c r="KPT97" s="169"/>
      <c r="KPU97" s="169"/>
      <c r="KPV97" s="169"/>
      <c r="KPW97" s="169"/>
      <c r="KPX97" s="169"/>
      <c r="KPY97" s="169"/>
      <c r="KPZ97" s="169"/>
      <c r="KQA97" s="169"/>
      <c r="KQB97" s="169"/>
      <c r="KQC97" s="169"/>
      <c r="KQD97" s="169"/>
      <c r="KQE97" s="169"/>
      <c r="KQF97" s="169"/>
      <c r="KQG97" s="169"/>
      <c r="KQH97" s="169"/>
      <c r="KQI97" s="169"/>
      <c r="KQJ97" s="169"/>
      <c r="KQK97" s="169"/>
      <c r="KQL97" s="169"/>
      <c r="KQM97" s="169"/>
      <c r="KQN97" s="169"/>
      <c r="KQO97" s="169"/>
      <c r="KQP97" s="169"/>
      <c r="KQQ97" s="169"/>
      <c r="KQR97" s="169"/>
      <c r="KQS97" s="169"/>
      <c r="KQT97" s="169"/>
      <c r="KQU97" s="169"/>
      <c r="KQV97" s="169"/>
      <c r="KQW97" s="169"/>
      <c r="KQX97" s="169"/>
      <c r="KQY97" s="169"/>
      <c r="KQZ97" s="169"/>
      <c r="KRA97" s="169"/>
      <c r="KRB97" s="169"/>
      <c r="KRC97" s="169"/>
      <c r="KRD97" s="169"/>
      <c r="KRE97" s="169"/>
      <c r="KRF97" s="169"/>
      <c r="KRG97" s="169"/>
      <c r="KRH97" s="169"/>
      <c r="KRI97" s="169"/>
      <c r="KRJ97" s="169"/>
      <c r="KRK97" s="169"/>
      <c r="KRL97" s="169"/>
      <c r="KRM97" s="169"/>
      <c r="KRN97" s="169"/>
      <c r="KRO97" s="169"/>
      <c r="KRP97" s="169"/>
      <c r="KRQ97" s="169"/>
      <c r="KRR97" s="169"/>
      <c r="KRS97" s="169"/>
      <c r="KRT97" s="169"/>
      <c r="KRU97" s="169"/>
      <c r="KRV97" s="169"/>
      <c r="KRW97" s="169"/>
      <c r="KRX97" s="169"/>
      <c r="KRY97" s="169"/>
      <c r="KRZ97" s="169"/>
      <c r="KSA97" s="169"/>
      <c r="KSB97" s="169"/>
      <c r="KSC97" s="169"/>
      <c r="KSD97" s="169"/>
      <c r="KSE97" s="169"/>
      <c r="KSF97" s="169"/>
      <c r="KSG97" s="169"/>
      <c r="KSH97" s="169"/>
      <c r="KSI97" s="169"/>
      <c r="KSJ97" s="169"/>
      <c r="KSK97" s="169"/>
      <c r="KSL97" s="169"/>
      <c r="KSM97" s="169"/>
      <c r="KSN97" s="169"/>
      <c r="KSO97" s="169"/>
      <c r="KSP97" s="169"/>
      <c r="KSQ97" s="169"/>
      <c r="KSR97" s="169"/>
      <c r="KSS97" s="169"/>
      <c r="KST97" s="169"/>
      <c r="KSU97" s="169"/>
      <c r="KSV97" s="169"/>
      <c r="KSW97" s="169"/>
      <c r="KSX97" s="169"/>
      <c r="KSY97" s="169"/>
      <c r="KSZ97" s="169"/>
      <c r="KTA97" s="169"/>
      <c r="KTB97" s="169"/>
      <c r="KTC97" s="169"/>
      <c r="KTD97" s="169"/>
      <c r="KTE97" s="169"/>
      <c r="KTF97" s="169"/>
      <c r="KTG97" s="169"/>
      <c r="KTH97" s="169"/>
      <c r="KTI97" s="169"/>
      <c r="KTJ97" s="169"/>
      <c r="KTK97" s="169"/>
      <c r="KTL97" s="169"/>
      <c r="KTM97" s="169"/>
      <c r="KTN97" s="169"/>
      <c r="KTO97" s="169"/>
      <c r="KTP97" s="169"/>
      <c r="KTQ97" s="169"/>
      <c r="KTR97" s="169"/>
      <c r="KTS97" s="169"/>
      <c r="KTT97" s="169"/>
      <c r="KTU97" s="169"/>
      <c r="KTV97" s="169"/>
      <c r="KTW97" s="169"/>
      <c r="KTX97" s="169"/>
      <c r="KTY97" s="169"/>
      <c r="KTZ97" s="169"/>
      <c r="KUA97" s="169"/>
      <c r="KUB97" s="169"/>
      <c r="KUC97" s="169"/>
      <c r="KUD97" s="169"/>
      <c r="KUE97" s="169"/>
      <c r="KUF97" s="169"/>
      <c r="KUG97" s="169"/>
      <c r="KUH97" s="169"/>
      <c r="KUI97" s="169"/>
      <c r="KUJ97" s="169"/>
      <c r="KUK97" s="169"/>
      <c r="KUL97" s="169"/>
      <c r="KUM97" s="169"/>
      <c r="KUN97" s="169"/>
      <c r="KUO97" s="169"/>
      <c r="KUP97" s="169"/>
      <c r="KUQ97" s="169"/>
      <c r="KUR97" s="169"/>
      <c r="KUS97" s="169"/>
      <c r="KUT97" s="169"/>
      <c r="KUU97" s="169"/>
      <c r="KUV97" s="169"/>
      <c r="KUW97" s="169"/>
      <c r="KUX97" s="169"/>
      <c r="KUY97" s="169"/>
      <c r="KUZ97" s="169"/>
      <c r="KVA97" s="169"/>
      <c r="KVB97" s="169"/>
      <c r="KVC97" s="169"/>
      <c r="KVD97" s="169"/>
      <c r="KVE97" s="169"/>
      <c r="KVF97" s="169"/>
      <c r="KVG97" s="169"/>
      <c r="KVH97" s="169"/>
      <c r="KVI97" s="169"/>
      <c r="KVJ97" s="169"/>
      <c r="KVK97" s="169"/>
      <c r="KVL97" s="169"/>
      <c r="KVM97" s="169"/>
      <c r="KVN97" s="169"/>
      <c r="KVO97" s="169"/>
      <c r="KVP97" s="169"/>
      <c r="KVQ97" s="169"/>
      <c r="KVR97" s="169"/>
      <c r="KVS97" s="169"/>
      <c r="KVT97" s="169"/>
      <c r="KVU97" s="169"/>
      <c r="KVV97" s="169"/>
      <c r="KVW97" s="169"/>
      <c r="KVX97" s="169"/>
      <c r="KVY97" s="169"/>
      <c r="KVZ97" s="169"/>
      <c r="KWA97" s="169"/>
      <c r="KWB97" s="169"/>
      <c r="KWC97" s="169"/>
      <c r="KWD97" s="169"/>
      <c r="KWE97" s="169"/>
      <c r="KWF97" s="169"/>
      <c r="KWG97" s="169"/>
      <c r="KWH97" s="169"/>
      <c r="KWI97" s="169"/>
      <c r="KWJ97" s="169"/>
      <c r="KWK97" s="169"/>
      <c r="KWL97" s="169"/>
      <c r="KWM97" s="169"/>
      <c r="KWN97" s="169"/>
      <c r="KWO97" s="169"/>
      <c r="KWP97" s="169"/>
      <c r="KWQ97" s="169"/>
      <c r="KWR97" s="169"/>
      <c r="KWS97" s="169"/>
      <c r="KWT97" s="169"/>
      <c r="KWU97" s="169"/>
      <c r="KWV97" s="169"/>
      <c r="KWW97" s="169"/>
      <c r="KWX97" s="169"/>
      <c r="KWY97" s="169"/>
      <c r="KWZ97" s="169"/>
      <c r="KXA97" s="169"/>
      <c r="KXB97" s="169"/>
      <c r="KXC97" s="169"/>
      <c r="KXD97" s="169"/>
      <c r="KXE97" s="169"/>
      <c r="KXF97" s="169"/>
      <c r="KXG97" s="169"/>
      <c r="KXH97" s="169"/>
      <c r="KXI97" s="169"/>
      <c r="KXJ97" s="169"/>
      <c r="KXK97" s="169"/>
      <c r="KXL97" s="169"/>
      <c r="KXM97" s="169"/>
      <c r="KXN97" s="169"/>
      <c r="KXO97" s="169"/>
      <c r="KXP97" s="169"/>
      <c r="KXQ97" s="169"/>
      <c r="KXR97" s="169"/>
      <c r="KXS97" s="169"/>
      <c r="KXT97" s="169"/>
      <c r="KXU97" s="169"/>
      <c r="KXV97" s="169"/>
      <c r="KXW97" s="169"/>
      <c r="KXX97" s="169"/>
      <c r="KXY97" s="169"/>
      <c r="KXZ97" s="169"/>
      <c r="KYA97" s="169"/>
      <c r="KYB97" s="169"/>
      <c r="KYC97" s="169"/>
      <c r="KYD97" s="169"/>
      <c r="KYE97" s="169"/>
      <c r="KYF97" s="169"/>
      <c r="KYG97" s="169"/>
      <c r="KYH97" s="169"/>
      <c r="KYI97" s="169"/>
      <c r="KYJ97" s="169"/>
      <c r="KYK97" s="169"/>
      <c r="KYL97" s="169"/>
      <c r="KYM97" s="169"/>
      <c r="KYN97" s="169"/>
      <c r="KYO97" s="169"/>
      <c r="KYP97" s="169"/>
      <c r="KYQ97" s="169"/>
      <c r="KYR97" s="169"/>
      <c r="KYS97" s="169"/>
      <c r="KYT97" s="169"/>
      <c r="KYU97" s="169"/>
      <c r="KYV97" s="169"/>
      <c r="KYW97" s="169"/>
      <c r="KYX97" s="169"/>
      <c r="KYY97" s="169"/>
      <c r="KYZ97" s="169"/>
      <c r="KZA97" s="169"/>
      <c r="KZB97" s="169"/>
      <c r="KZC97" s="169"/>
      <c r="KZD97" s="169"/>
      <c r="KZE97" s="169"/>
      <c r="KZF97" s="169"/>
      <c r="KZG97" s="169"/>
      <c r="KZH97" s="169"/>
      <c r="KZI97" s="169"/>
      <c r="KZJ97" s="169"/>
      <c r="KZK97" s="169"/>
      <c r="KZL97" s="169"/>
      <c r="KZM97" s="169"/>
      <c r="KZN97" s="169"/>
      <c r="KZO97" s="169"/>
      <c r="KZP97" s="169"/>
      <c r="KZQ97" s="169"/>
      <c r="KZR97" s="169"/>
      <c r="KZS97" s="169"/>
      <c r="KZT97" s="169"/>
      <c r="KZU97" s="169"/>
      <c r="KZV97" s="169"/>
      <c r="KZW97" s="169"/>
      <c r="KZX97" s="169"/>
      <c r="KZY97" s="169"/>
      <c r="KZZ97" s="169"/>
      <c r="LAA97" s="169"/>
      <c r="LAB97" s="169"/>
      <c r="LAC97" s="169"/>
      <c r="LAD97" s="169"/>
      <c r="LAE97" s="169"/>
      <c r="LAF97" s="169"/>
      <c r="LAG97" s="169"/>
      <c r="LAH97" s="169"/>
      <c r="LAI97" s="169"/>
      <c r="LAJ97" s="169"/>
      <c r="LAK97" s="169"/>
      <c r="LAL97" s="169"/>
      <c r="LAM97" s="169"/>
      <c r="LAN97" s="169"/>
      <c r="LAO97" s="169"/>
      <c r="LAP97" s="169"/>
      <c r="LAQ97" s="169"/>
      <c r="LAR97" s="169"/>
      <c r="LAS97" s="169"/>
      <c r="LAT97" s="169"/>
      <c r="LAU97" s="169"/>
      <c r="LAV97" s="169"/>
      <c r="LAW97" s="169"/>
      <c r="LAX97" s="169"/>
      <c r="LAY97" s="169"/>
      <c r="LAZ97" s="169"/>
      <c r="LBA97" s="169"/>
      <c r="LBB97" s="169"/>
      <c r="LBC97" s="169"/>
      <c r="LBD97" s="169"/>
      <c r="LBE97" s="169"/>
      <c r="LBF97" s="169"/>
      <c r="LBG97" s="169"/>
      <c r="LBH97" s="169"/>
      <c r="LBI97" s="169"/>
      <c r="LBJ97" s="169"/>
      <c r="LBK97" s="169"/>
      <c r="LBL97" s="169"/>
      <c r="LBM97" s="169"/>
      <c r="LBN97" s="169"/>
      <c r="LBO97" s="169"/>
      <c r="LBP97" s="169"/>
      <c r="LBQ97" s="169"/>
      <c r="LBR97" s="169"/>
      <c r="LBS97" s="169"/>
      <c r="LBT97" s="169"/>
      <c r="LBU97" s="169"/>
      <c r="LBV97" s="169"/>
      <c r="LBW97" s="169"/>
      <c r="LBX97" s="169"/>
      <c r="LBY97" s="169"/>
      <c r="LBZ97" s="169"/>
      <c r="LCA97" s="169"/>
      <c r="LCB97" s="169"/>
      <c r="LCC97" s="169"/>
      <c r="LCD97" s="169"/>
      <c r="LCE97" s="169"/>
      <c r="LCF97" s="169"/>
      <c r="LCG97" s="169"/>
      <c r="LCH97" s="169"/>
      <c r="LCI97" s="169"/>
      <c r="LCJ97" s="169"/>
      <c r="LCK97" s="169"/>
      <c r="LCL97" s="169"/>
      <c r="LCM97" s="169"/>
      <c r="LCN97" s="169"/>
      <c r="LCO97" s="169"/>
      <c r="LCP97" s="169"/>
      <c r="LCQ97" s="169"/>
      <c r="LCR97" s="169"/>
      <c r="LCS97" s="169"/>
      <c r="LCT97" s="169"/>
      <c r="LCU97" s="169"/>
      <c r="LCV97" s="169"/>
      <c r="LCW97" s="169"/>
      <c r="LCX97" s="169"/>
      <c r="LCY97" s="169"/>
      <c r="LCZ97" s="169"/>
      <c r="LDA97" s="169"/>
      <c r="LDB97" s="169"/>
      <c r="LDC97" s="169"/>
      <c r="LDD97" s="169"/>
      <c r="LDE97" s="169"/>
      <c r="LDF97" s="169"/>
      <c r="LDG97" s="169"/>
      <c r="LDH97" s="169"/>
      <c r="LDI97" s="169"/>
      <c r="LDJ97" s="169"/>
      <c r="LDK97" s="169"/>
      <c r="LDL97" s="169"/>
      <c r="LDM97" s="169"/>
      <c r="LDN97" s="169"/>
      <c r="LDO97" s="169"/>
      <c r="LDP97" s="169"/>
      <c r="LDQ97" s="169"/>
      <c r="LDR97" s="169"/>
      <c r="LDS97" s="169"/>
      <c r="LDT97" s="169"/>
      <c r="LDU97" s="169"/>
      <c r="LDV97" s="169"/>
      <c r="LDW97" s="169"/>
      <c r="LDX97" s="169"/>
      <c r="LDY97" s="169"/>
      <c r="LDZ97" s="169"/>
      <c r="LEA97" s="169"/>
      <c r="LEB97" s="169"/>
      <c r="LEC97" s="169"/>
      <c r="LED97" s="169"/>
      <c r="LEE97" s="169"/>
      <c r="LEF97" s="169"/>
      <c r="LEG97" s="169"/>
      <c r="LEH97" s="169"/>
      <c r="LEI97" s="169"/>
      <c r="LEJ97" s="169"/>
      <c r="LEK97" s="169"/>
      <c r="LEL97" s="169"/>
      <c r="LEM97" s="169"/>
      <c r="LEN97" s="169"/>
      <c r="LEO97" s="169"/>
      <c r="LEP97" s="169"/>
      <c r="LEQ97" s="169"/>
      <c r="LER97" s="169"/>
      <c r="LES97" s="169"/>
      <c r="LET97" s="169"/>
      <c r="LEU97" s="169"/>
      <c r="LEV97" s="169"/>
      <c r="LEW97" s="169"/>
      <c r="LEX97" s="169"/>
      <c r="LEY97" s="169"/>
      <c r="LEZ97" s="169"/>
      <c r="LFA97" s="169"/>
      <c r="LFB97" s="169"/>
      <c r="LFC97" s="169"/>
      <c r="LFD97" s="169"/>
      <c r="LFE97" s="169"/>
      <c r="LFF97" s="169"/>
      <c r="LFG97" s="169"/>
      <c r="LFH97" s="169"/>
      <c r="LFI97" s="169"/>
      <c r="LFJ97" s="169"/>
      <c r="LFK97" s="169"/>
      <c r="LFL97" s="169"/>
      <c r="LFM97" s="169"/>
      <c r="LFN97" s="169"/>
      <c r="LFO97" s="169"/>
      <c r="LFP97" s="169"/>
      <c r="LFQ97" s="169"/>
      <c r="LFR97" s="169"/>
      <c r="LFS97" s="169"/>
      <c r="LFT97" s="169"/>
      <c r="LFU97" s="169"/>
      <c r="LFV97" s="169"/>
      <c r="LFW97" s="169"/>
      <c r="LFX97" s="169"/>
      <c r="LFY97" s="169"/>
      <c r="LFZ97" s="169"/>
      <c r="LGA97" s="169"/>
      <c r="LGB97" s="169"/>
      <c r="LGC97" s="169"/>
      <c r="LGD97" s="169"/>
      <c r="LGE97" s="169"/>
      <c r="LGF97" s="169"/>
      <c r="LGG97" s="169"/>
      <c r="LGH97" s="169"/>
      <c r="LGI97" s="169"/>
      <c r="LGJ97" s="169"/>
      <c r="LGK97" s="169"/>
      <c r="LGL97" s="169"/>
      <c r="LGM97" s="169"/>
      <c r="LGN97" s="169"/>
      <c r="LGO97" s="169"/>
      <c r="LGP97" s="169"/>
      <c r="LGQ97" s="169"/>
      <c r="LGR97" s="169"/>
      <c r="LGS97" s="169"/>
      <c r="LGT97" s="169"/>
      <c r="LGU97" s="169"/>
      <c r="LGV97" s="169"/>
      <c r="LGW97" s="169"/>
      <c r="LGX97" s="169"/>
      <c r="LGY97" s="169"/>
      <c r="LGZ97" s="169"/>
      <c r="LHA97" s="169"/>
      <c r="LHB97" s="169"/>
      <c r="LHC97" s="169"/>
      <c r="LHD97" s="169"/>
      <c r="LHE97" s="169"/>
      <c r="LHF97" s="169"/>
      <c r="LHG97" s="169"/>
      <c r="LHH97" s="169"/>
      <c r="LHI97" s="169"/>
      <c r="LHJ97" s="169"/>
      <c r="LHK97" s="169"/>
      <c r="LHL97" s="169"/>
      <c r="LHM97" s="169"/>
      <c r="LHN97" s="169"/>
      <c r="LHO97" s="169"/>
      <c r="LHP97" s="169"/>
      <c r="LHQ97" s="169"/>
      <c r="LHR97" s="169"/>
      <c r="LHS97" s="169"/>
      <c r="LHT97" s="169"/>
      <c r="LHU97" s="169"/>
      <c r="LHV97" s="169"/>
      <c r="LHW97" s="169"/>
      <c r="LHX97" s="169"/>
      <c r="LHY97" s="169"/>
      <c r="LHZ97" s="169"/>
      <c r="LIA97" s="169"/>
      <c r="LIB97" s="169"/>
      <c r="LIC97" s="169"/>
      <c r="LID97" s="169"/>
      <c r="LIE97" s="169"/>
      <c r="LIF97" s="169"/>
      <c r="LIG97" s="169"/>
      <c r="LIH97" s="169"/>
      <c r="LII97" s="169"/>
      <c r="LIJ97" s="169"/>
      <c r="LIK97" s="169"/>
      <c r="LIL97" s="169"/>
      <c r="LIM97" s="169"/>
      <c r="LIN97" s="169"/>
      <c r="LIO97" s="169"/>
      <c r="LIP97" s="169"/>
      <c r="LIQ97" s="169"/>
      <c r="LIR97" s="169"/>
      <c r="LIS97" s="169"/>
      <c r="LIT97" s="169"/>
      <c r="LIU97" s="169"/>
      <c r="LIV97" s="169"/>
      <c r="LIW97" s="169"/>
      <c r="LIX97" s="169"/>
      <c r="LIY97" s="169"/>
      <c r="LIZ97" s="169"/>
      <c r="LJA97" s="169"/>
      <c r="LJB97" s="169"/>
      <c r="LJC97" s="169"/>
      <c r="LJD97" s="169"/>
      <c r="LJE97" s="169"/>
      <c r="LJF97" s="169"/>
      <c r="LJG97" s="169"/>
      <c r="LJH97" s="169"/>
      <c r="LJI97" s="169"/>
      <c r="LJJ97" s="169"/>
      <c r="LJK97" s="169"/>
      <c r="LJL97" s="169"/>
      <c r="LJM97" s="169"/>
      <c r="LJN97" s="169"/>
      <c r="LJO97" s="169"/>
      <c r="LJP97" s="169"/>
      <c r="LJQ97" s="169"/>
      <c r="LJR97" s="169"/>
      <c r="LJS97" s="169"/>
      <c r="LJT97" s="169"/>
      <c r="LJU97" s="169"/>
      <c r="LJV97" s="169"/>
      <c r="LJW97" s="169"/>
      <c r="LJX97" s="169"/>
      <c r="LJY97" s="169"/>
      <c r="LJZ97" s="169"/>
      <c r="LKA97" s="169"/>
      <c r="LKB97" s="169"/>
      <c r="LKC97" s="169"/>
      <c r="LKD97" s="169"/>
      <c r="LKE97" s="169"/>
      <c r="LKF97" s="169"/>
      <c r="LKG97" s="169"/>
      <c r="LKH97" s="169"/>
      <c r="LKI97" s="169"/>
      <c r="LKJ97" s="169"/>
      <c r="LKK97" s="169"/>
      <c r="LKL97" s="169"/>
      <c r="LKM97" s="169"/>
      <c r="LKN97" s="169"/>
      <c r="LKO97" s="169"/>
      <c r="LKP97" s="169"/>
      <c r="LKQ97" s="169"/>
      <c r="LKR97" s="169"/>
      <c r="LKS97" s="169"/>
      <c r="LKT97" s="169"/>
      <c r="LKU97" s="169"/>
      <c r="LKV97" s="169"/>
      <c r="LKW97" s="169"/>
      <c r="LKX97" s="169"/>
      <c r="LKY97" s="169"/>
      <c r="LKZ97" s="169"/>
      <c r="LLA97" s="169"/>
      <c r="LLB97" s="169"/>
      <c r="LLC97" s="169"/>
      <c r="LLD97" s="169"/>
      <c r="LLE97" s="169"/>
      <c r="LLF97" s="169"/>
      <c r="LLG97" s="169"/>
      <c r="LLH97" s="169"/>
      <c r="LLI97" s="169"/>
      <c r="LLJ97" s="169"/>
      <c r="LLK97" s="169"/>
      <c r="LLL97" s="169"/>
      <c r="LLM97" s="169"/>
      <c r="LLN97" s="169"/>
      <c r="LLO97" s="169"/>
      <c r="LLP97" s="169"/>
      <c r="LLQ97" s="169"/>
      <c r="LLR97" s="169"/>
      <c r="LLS97" s="169"/>
      <c r="LLT97" s="169"/>
      <c r="LLU97" s="169"/>
      <c r="LLV97" s="169"/>
      <c r="LLW97" s="169"/>
      <c r="LLX97" s="169"/>
      <c r="LLY97" s="169"/>
      <c r="LLZ97" s="169"/>
      <c r="LMA97" s="169"/>
      <c r="LMB97" s="169"/>
      <c r="LMC97" s="169"/>
      <c r="LMD97" s="169"/>
      <c r="LME97" s="169"/>
      <c r="LMF97" s="169"/>
      <c r="LMG97" s="169"/>
      <c r="LMH97" s="169"/>
      <c r="LMI97" s="169"/>
      <c r="LMJ97" s="169"/>
      <c r="LMK97" s="169"/>
      <c r="LML97" s="169"/>
      <c r="LMM97" s="169"/>
      <c r="LMN97" s="169"/>
      <c r="LMO97" s="169"/>
      <c r="LMP97" s="169"/>
      <c r="LMQ97" s="169"/>
      <c r="LMR97" s="169"/>
      <c r="LMS97" s="169"/>
      <c r="LMT97" s="169"/>
      <c r="LMU97" s="169"/>
      <c r="LMV97" s="169"/>
      <c r="LMW97" s="169"/>
      <c r="LMX97" s="169"/>
      <c r="LMY97" s="169"/>
      <c r="LMZ97" s="169"/>
      <c r="LNA97" s="169"/>
      <c r="LNB97" s="169"/>
      <c r="LNC97" s="169"/>
      <c r="LND97" s="169"/>
      <c r="LNE97" s="169"/>
      <c r="LNF97" s="169"/>
      <c r="LNG97" s="169"/>
      <c r="LNH97" s="169"/>
      <c r="LNI97" s="169"/>
      <c r="LNJ97" s="169"/>
      <c r="LNK97" s="169"/>
      <c r="LNL97" s="169"/>
      <c r="LNM97" s="169"/>
      <c r="LNN97" s="169"/>
      <c r="LNO97" s="169"/>
      <c r="LNP97" s="169"/>
      <c r="LNQ97" s="169"/>
      <c r="LNR97" s="169"/>
      <c r="LNS97" s="169"/>
      <c r="LNT97" s="169"/>
      <c r="LNU97" s="169"/>
      <c r="LNV97" s="169"/>
      <c r="LNW97" s="169"/>
      <c r="LNX97" s="169"/>
      <c r="LNY97" s="169"/>
      <c r="LNZ97" s="169"/>
      <c r="LOA97" s="169"/>
      <c r="LOB97" s="169"/>
      <c r="LOC97" s="169"/>
      <c r="LOD97" s="169"/>
      <c r="LOE97" s="169"/>
      <c r="LOF97" s="169"/>
      <c r="LOG97" s="169"/>
      <c r="LOH97" s="169"/>
      <c r="LOI97" s="169"/>
      <c r="LOJ97" s="169"/>
      <c r="LOK97" s="169"/>
      <c r="LOL97" s="169"/>
      <c r="LOM97" s="169"/>
      <c r="LON97" s="169"/>
      <c r="LOO97" s="169"/>
      <c r="LOP97" s="169"/>
      <c r="LOQ97" s="169"/>
      <c r="LOR97" s="169"/>
      <c r="LOS97" s="169"/>
      <c r="LOT97" s="169"/>
      <c r="LOU97" s="169"/>
      <c r="LOV97" s="169"/>
      <c r="LOW97" s="169"/>
      <c r="LOX97" s="169"/>
      <c r="LOY97" s="169"/>
      <c r="LOZ97" s="169"/>
      <c r="LPA97" s="169"/>
      <c r="LPB97" s="169"/>
      <c r="LPC97" s="169"/>
      <c r="LPD97" s="169"/>
      <c r="LPE97" s="169"/>
      <c r="LPF97" s="169"/>
      <c r="LPG97" s="169"/>
      <c r="LPH97" s="169"/>
      <c r="LPI97" s="169"/>
      <c r="LPJ97" s="169"/>
      <c r="LPK97" s="169"/>
      <c r="LPL97" s="169"/>
      <c r="LPM97" s="169"/>
      <c r="LPN97" s="169"/>
      <c r="LPO97" s="169"/>
      <c r="LPP97" s="169"/>
      <c r="LPQ97" s="169"/>
      <c r="LPR97" s="169"/>
      <c r="LPS97" s="169"/>
      <c r="LPT97" s="169"/>
      <c r="LPU97" s="169"/>
      <c r="LPV97" s="169"/>
      <c r="LPW97" s="169"/>
      <c r="LPX97" s="169"/>
      <c r="LPY97" s="169"/>
      <c r="LPZ97" s="169"/>
      <c r="LQA97" s="169"/>
      <c r="LQB97" s="169"/>
      <c r="LQC97" s="169"/>
      <c r="LQD97" s="169"/>
      <c r="LQE97" s="169"/>
      <c r="LQF97" s="169"/>
      <c r="LQG97" s="169"/>
      <c r="LQH97" s="169"/>
      <c r="LQI97" s="169"/>
      <c r="LQJ97" s="169"/>
      <c r="LQK97" s="169"/>
      <c r="LQL97" s="169"/>
      <c r="LQM97" s="169"/>
      <c r="LQN97" s="169"/>
      <c r="LQO97" s="169"/>
      <c r="LQP97" s="169"/>
      <c r="LQQ97" s="169"/>
      <c r="LQR97" s="169"/>
      <c r="LQS97" s="169"/>
      <c r="LQT97" s="169"/>
      <c r="LQU97" s="169"/>
      <c r="LQV97" s="169"/>
      <c r="LQW97" s="169"/>
      <c r="LQX97" s="169"/>
      <c r="LQY97" s="169"/>
      <c r="LQZ97" s="169"/>
      <c r="LRA97" s="169"/>
      <c r="LRB97" s="169"/>
      <c r="LRC97" s="169"/>
      <c r="LRD97" s="169"/>
      <c r="LRE97" s="169"/>
      <c r="LRF97" s="169"/>
      <c r="LRG97" s="169"/>
      <c r="LRH97" s="169"/>
      <c r="LRI97" s="169"/>
      <c r="LRJ97" s="169"/>
      <c r="LRK97" s="169"/>
      <c r="LRL97" s="169"/>
      <c r="LRM97" s="169"/>
      <c r="LRN97" s="169"/>
      <c r="LRO97" s="169"/>
      <c r="LRP97" s="169"/>
      <c r="LRQ97" s="169"/>
      <c r="LRR97" s="169"/>
      <c r="LRS97" s="169"/>
      <c r="LRT97" s="169"/>
      <c r="LRU97" s="169"/>
      <c r="LRV97" s="169"/>
      <c r="LRW97" s="169"/>
      <c r="LRX97" s="169"/>
      <c r="LRY97" s="169"/>
      <c r="LRZ97" s="169"/>
      <c r="LSA97" s="169"/>
      <c r="LSB97" s="169"/>
      <c r="LSC97" s="169"/>
      <c r="LSD97" s="169"/>
      <c r="LSE97" s="169"/>
      <c r="LSF97" s="169"/>
      <c r="LSG97" s="169"/>
      <c r="LSH97" s="169"/>
      <c r="LSI97" s="169"/>
      <c r="LSJ97" s="169"/>
      <c r="LSK97" s="169"/>
      <c r="LSL97" s="169"/>
      <c r="LSM97" s="169"/>
      <c r="LSN97" s="169"/>
      <c r="LSO97" s="169"/>
      <c r="LSP97" s="169"/>
      <c r="LSQ97" s="169"/>
      <c r="LSR97" s="169"/>
      <c r="LSS97" s="169"/>
      <c r="LST97" s="169"/>
      <c r="LSU97" s="169"/>
      <c r="LSV97" s="169"/>
      <c r="LSW97" s="169"/>
      <c r="LSX97" s="169"/>
      <c r="LSY97" s="169"/>
      <c r="LSZ97" s="169"/>
      <c r="LTA97" s="169"/>
      <c r="LTB97" s="169"/>
      <c r="LTC97" s="169"/>
      <c r="LTD97" s="169"/>
      <c r="LTE97" s="169"/>
      <c r="LTF97" s="169"/>
      <c r="LTG97" s="169"/>
      <c r="LTH97" s="169"/>
      <c r="LTI97" s="169"/>
      <c r="LTJ97" s="169"/>
      <c r="LTK97" s="169"/>
      <c r="LTL97" s="169"/>
      <c r="LTM97" s="169"/>
      <c r="LTN97" s="169"/>
      <c r="LTO97" s="169"/>
      <c r="LTP97" s="169"/>
      <c r="LTQ97" s="169"/>
      <c r="LTR97" s="169"/>
      <c r="LTS97" s="169"/>
      <c r="LTT97" s="169"/>
      <c r="LTU97" s="169"/>
      <c r="LTV97" s="169"/>
      <c r="LTW97" s="169"/>
      <c r="LTX97" s="169"/>
      <c r="LTY97" s="169"/>
      <c r="LTZ97" s="169"/>
      <c r="LUA97" s="169"/>
      <c r="LUB97" s="169"/>
      <c r="LUC97" s="169"/>
      <c r="LUD97" s="169"/>
      <c r="LUE97" s="169"/>
      <c r="LUF97" s="169"/>
      <c r="LUG97" s="169"/>
      <c r="LUH97" s="169"/>
      <c r="LUI97" s="169"/>
      <c r="LUJ97" s="169"/>
      <c r="LUK97" s="169"/>
      <c r="LUL97" s="169"/>
      <c r="LUM97" s="169"/>
      <c r="LUN97" s="169"/>
      <c r="LUO97" s="169"/>
      <c r="LUP97" s="169"/>
      <c r="LUQ97" s="169"/>
      <c r="LUR97" s="169"/>
      <c r="LUS97" s="169"/>
      <c r="LUT97" s="169"/>
      <c r="LUU97" s="169"/>
      <c r="LUV97" s="169"/>
      <c r="LUW97" s="169"/>
      <c r="LUX97" s="169"/>
      <c r="LUY97" s="169"/>
      <c r="LUZ97" s="169"/>
      <c r="LVA97" s="169"/>
      <c r="LVB97" s="169"/>
      <c r="LVC97" s="169"/>
      <c r="LVD97" s="169"/>
      <c r="LVE97" s="169"/>
      <c r="LVF97" s="169"/>
      <c r="LVG97" s="169"/>
      <c r="LVH97" s="169"/>
      <c r="LVI97" s="169"/>
      <c r="LVJ97" s="169"/>
      <c r="LVK97" s="169"/>
      <c r="LVL97" s="169"/>
      <c r="LVM97" s="169"/>
      <c r="LVN97" s="169"/>
      <c r="LVO97" s="169"/>
      <c r="LVP97" s="169"/>
      <c r="LVQ97" s="169"/>
      <c r="LVR97" s="169"/>
      <c r="LVS97" s="169"/>
      <c r="LVT97" s="169"/>
      <c r="LVU97" s="169"/>
      <c r="LVV97" s="169"/>
      <c r="LVW97" s="169"/>
      <c r="LVX97" s="169"/>
      <c r="LVY97" s="169"/>
      <c r="LVZ97" s="169"/>
      <c r="LWA97" s="169"/>
      <c r="LWB97" s="169"/>
      <c r="LWC97" s="169"/>
      <c r="LWD97" s="169"/>
      <c r="LWE97" s="169"/>
      <c r="LWF97" s="169"/>
      <c r="LWG97" s="169"/>
      <c r="LWH97" s="169"/>
      <c r="LWI97" s="169"/>
      <c r="LWJ97" s="169"/>
      <c r="LWK97" s="169"/>
      <c r="LWL97" s="169"/>
      <c r="LWM97" s="169"/>
      <c r="LWN97" s="169"/>
      <c r="LWO97" s="169"/>
      <c r="LWP97" s="169"/>
      <c r="LWQ97" s="169"/>
      <c r="LWR97" s="169"/>
      <c r="LWS97" s="169"/>
      <c r="LWT97" s="169"/>
      <c r="LWU97" s="169"/>
      <c r="LWV97" s="169"/>
      <c r="LWW97" s="169"/>
      <c r="LWX97" s="169"/>
      <c r="LWY97" s="169"/>
      <c r="LWZ97" s="169"/>
      <c r="LXA97" s="169"/>
      <c r="LXB97" s="169"/>
      <c r="LXC97" s="169"/>
      <c r="LXD97" s="169"/>
      <c r="LXE97" s="169"/>
      <c r="LXF97" s="169"/>
      <c r="LXG97" s="169"/>
      <c r="LXH97" s="169"/>
      <c r="LXI97" s="169"/>
      <c r="LXJ97" s="169"/>
      <c r="LXK97" s="169"/>
      <c r="LXL97" s="169"/>
      <c r="LXM97" s="169"/>
      <c r="LXN97" s="169"/>
      <c r="LXO97" s="169"/>
      <c r="LXP97" s="169"/>
      <c r="LXQ97" s="169"/>
      <c r="LXR97" s="169"/>
      <c r="LXS97" s="169"/>
      <c r="LXT97" s="169"/>
      <c r="LXU97" s="169"/>
      <c r="LXV97" s="169"/>
      <c r="LXW97" s="169"/>
      <c r="LXX97" s="169"/>
      <c r="LXY97" s="169"/>
      <c r="LXZ97" s="169"/>
      <c r="LYA97" s="169"/>
      <c r="LYB97" s="169"/>
      <c r="LYC97" s="169"/>
      <c r="LYD97" s="169"/>
      <c r="LYE97" s="169"/>
      <c r="LYF97" s="169"/>
      <c r="LYG97" s="169"/>
      <c r="LYH97" s="169"/>
      <c r="LYI97" s="169"/>
      <c r="LYJ97" s="169"/>
      <c r="LYK97" s="169"/>
      <c r="LYL97" s="169"/>
      <c r="LYM97" s="169"/>
      <c r="LYN97" s="169"/>
      <c r="LYO97" s="169"/>
      <c r="LYP97" s="169"/>
      <c r="LYQ97" s="169"/>
      <c r="LYR97" s="169"/>
      <c r="LYS97" s="169"/>
      <c r="LYT97" s="169"/>
      <c r="LYU97" s="169"/>
      <c r="LYV97" s="169"/>
      <c r="LYW97" s="169"/>
      <c r="LYX97" s="169"/>
      <c r="LYY97" s="169"/>
      <c r="LYZ97" s="169"/>
      <c r="LZA97" s="169"/>
      <c r="LZB97" s="169"/>
      <c r="LZC97" s="169"/>
      <c r="LZD97" s="169"/>
      <c r="LZE97" s="169"/>
      <c r="LZF97" s="169"/>
      <c r="LZG97" s="169"/>
      <c r="LZH97" s="169"/>
      <c r="LZI97" s="169"/>
      <c r="LZJ97" s="169"/>
      <c r="LZK97" s="169"/>
      <c r="LZL97" s="169"/>
      <c r="LZM97" s="169"/>
      <c r="LZN97" s="169"/>
      <c r="LZO97" s="169"/>
      <c r="LZP97" s="169"/>
      <c r="LZQ97" s="169"/>
      <c r="LZR97" s="169"/>
      <c r="LZS97" s="169"/>
      <c r="LZT97" s="169"/>
      <c r="LZU97" s="169"/>
      <c r="LZV97" s="169"/>
      <c r="LZW97" s="169"/>
      <c r="LZX97" s="169"/>
      <c r="LZY97" s="169"/>
      <c r="LZZ97" s="169"/>
      <c r="MAA97" s="169"/>
      <c r="MAB97" s="169"/>
      <c r="MAC97" s="169"/>
      <c r="MAD97" s="169"/>
      <c r="MAE97" s="169"/>
      <c r="MAF97" s="169"/>
      <c r="MAG97" s="169"/>
      <c r="MAH97" s="169"/>
      <c r="MAI97" s="169"/>
      <c r="MAJ97" s="169"/>
      <c r="MAK97" s="169"/>
      <c r="MAL97" s="169"/>
      <c r="MAM97" s="169"/>
      <c r="MAN97" s="169"/>
      <c r="MAO97" s="169"/>
      <c r="MAP97" s="169"/>
      <c r="MAQ97" s="169"/>
      <c r="MAR97" s="169"/>
      <c r="MAS97" s="169"/>
      <c r="MAT97" s="169"/>
      <c r="MAU97" s="169"/>
      <c r="MAV97" s="169"/>
      <c r="MAW97" s="169"/>
      <c r="MAX97" s="169"/>
      <c r="MAY97" s="169"/>
      <c r="MAZ97" s="169"/>
      <c r="MBA97" s="169"/>
      <c r="MBB97" s="169"/>
      <c r="MBC97" s="169"/>
      <c r="MBD97" s="169"/>
      <c r="MBE97" s="169"/>
      <c r="MBF97" s="169"/>
      <c r="MBG97" s="169"/>
      <c r="MBH97" s="169"/>
      <c r="MBI97" s="169"/>
      <c r="MBJ97" s="169"/>
      <c r="MBK97" s="169"/>
      <c r="MBL97" s="169"/>
      <c r="MBM97" s="169"/>
      <c r="MBN97" s="169"/>
      <c r="MBO97" s="169"/>
      <c r="MBP97" s="169"/>
      <c r="MBQ97" s="169"/>
      <c r="MBR97" s="169"/>
      <c r="MBS97" s="169"/>
      <c r="MBT97" s="169"/>
      <c r="MBU97" s="169"/>
      <c r="MBV97" s="169"/>
      <c r="MBW97" s="169"/>
      <c r="MBX97" s="169"/>
      <c r="MBY97" s="169"/>
      <c r="MBZ97" s="169"/>
      <c r="MCA97" s="169"/>
      <c r="MCB97" s="169"/>
      <c r="MCC97" s="169"/>
      <c r="MCD97" s="169"/>
      <c r="MCE97" s="169"/>
      <c r="MCF97" s="169"/>
      <c r="MCG97" s="169"/>
      <c r="MCH97" s="169"/>
      <c r="MCI97" s="169"/>
      <c r="MCJ97" s="169"/>
      <c r="MCK97" s="169"/>
      <c r="MCL97" s="169"/>
      <c r="MCM97" s="169"/>
      <c r="MCN97" s="169"/>
      <c r="MCO97" s="169"/>
      <c r="MCP97" s="169"/>
      <c r="MCQ97" s="169"/>
      <c r="MCR97" s="169"/>
      <c r="MCS97" s="169"/>
      <c r="MCT97" s="169"/>
      <c r="MCU97" s="169"/>
      <c r="MCV97" s="169"/>
      <c r="MCW97" s="169"/>
      <c r="MCX97" s="169"/>
      <c r="MCY97" s="169"/>
      <c r="MCZ97" s="169"/>
      <c r="MDA97" s="169"/>
      <c r="MDB97" s="169"/>
      <c r="MDC97" s="169"/>
      <c r="MDD97" s="169"/>
      <c r="MDE97" s="169"/>
      <c r="MDF97" s="169"/>
      <c r="MDG97" s="169"/>
      <c r="MDH97" s="169"/>
      <c r="MDI97" s="169"/>
      <c r="MDJ97" s="169"/>
      <c r="MDK97" s="169"/>
      <c r="MDL97" s="169"/>
      <c r="MDM97" s="169"/>
      <c r="MDN97" s="169"/>
      <c r="MDO97" s="169"/>
      <c r="MDP97" s="169"/>
      <c r="MDQ97" s="169"/>
      <c r="MDR97" s="169"/>
      <c r="MDS97" s="169"/>
      <c r="MDT97" s="169"/>
      <c r="MDU97" s="169"/>
      <c r="MDV97" s="169"/>
      <c r="MDW97" s="169"/>
      <c r="MDX97" s="169"/>
      <c r="MDY97" s="169"/>
      <c r="MDZ97" s="169"/>
      <c r="MEA97" s="169"/>
      <c r="MEB97" s="169"/>
      <c r="MEC97" s="169"/>
      <c r="MED97" s="169"/>
      <c r="MEE97" s="169"/>
      <c r="MEF97" s="169"/>
      <c r="MEG97" s="169"/>
      <c r="MEH97" s="169"/>
      <c r="MEI97" s="169"/>
      <c r="MEJ97" s="169"/>
      <c r="MEK97" s="169"/>
      <c r="MEL97" s="169"/>
      <c r="MEM97" s="169"/>
      <c r="MEN97" s="169"/>
      <c r="MEO97" s="169"/>
      <c r="MEP97" s="169"/>
      <c r="MEQ97" s="169"/>
      <c r="MER97" s="169"/>
      <c r="MES97" s="169"/>
      <c r="MET97" s="169"/>
      <c r="MEU97" s="169"/>
      <c r="MEV97" s="169"/>
      <c r="MEW97" s="169"/>
      <c r="MEX97" s="169"/>
      <c r="MEY97" s="169"/>
      <c r="MEZ97" s="169"/>
      <c r="MFA97" s="169"/>
      <c r="MFB97" s="169"/>
      <c r="MFC97" s="169"/>
      <c r="MFD97" s="169"/>
      <c r="MFE97" s="169"/>
      <c r="MFF97" s="169"/>
      <c r="MFG97" s="169"/>
      <c r="MFH97" s="169"/>
      <c r="MFI97" s="169"/>
      <c r="MFJ97" s="169"/>
      <c r="MFK97" s="169"/>
      <c r="MFL97" s="169"/>
      <c r="MFM97" s="169"/>
      <c r="MFN97" s="169"/>
      <c r="MFO97" s="169"/>
      <c r="MFP97" s="169"/>
      <c r="MFQ97" s="169"/>
      <c r="MFR97" s="169"/>
      <c r="MFS97" s="169"/>
      <c r="MFT97" s="169"/>
      <c r="MFU97" s="169"/>
      <c r="MFV97" s="169"/>
      <c r="MFW97" s="169"/>
      <c r="MFX97" s="169"/>
      <c r="MFY97" s="169"/>
      <c r="MFZ97" s="169"/>
      <c r="MGA97" s="169"/>
      <c r="MGB97" s="169"/>
      <c r="MGC97" s="169"/>
      <c r="MGD97" s="169"/>
      <c r="MGE97" s="169"/>
      <c r="MGF97" s="169"/>
      <c r="MGG97" s="169"/>
      <c r="MGH97" s="169"/>
      <c r="MGI97" s="169"/>
      <c r="MGJ97" s="169"/>
      <c r="MGK97" s="169"/>
      <c r="MGL97" s="169"/>
      <c r="MGM97" s="169"/>
      <c r="MGN97" s="169"/>
      <c r="MGO97" s="169"/>
      <c r="MGP97" s="169"/>
      <c r="MGQ97" s="169"/>
      <c r="MGR97" s="169"/>
      <c r="MGS97" s="169"/>
      <c r="MGT97" s="169"/>
      <c r="MGU97" s="169"/>
      <c r="MGV97" s="169"/>
      <c r="MGW97" s="169"/>
      <c r="MGX97" s="169"/>
      <c r="MGY97" s="169"/>
      <c r="MGZ97" s="169"/>
      <c r="MHA97" s="169"/>
      <c r="MHB97" s="169"/>
      <c r="MHC97" s="169"/>
      <c r="MHD97" s="169"/>
      <c r="MHE97" s="169"/>
      <c r="MHF97" s="169"/>
      <c r="MHG97" s="169"/>
      <c r="MHH97" s="169"/>
      <c r="MHI97" s="169"/>
      <c r="MHJ97" s="169"/>
      <c r="MHK97" s="169"/>
      <c r="MHL97" s="169"/>
      <c r="MHM97" s="169"/>
      <c r="MHN97" s="169"/>
      <c r="MHO97" s="169"/>
      <c r="MHP97" s="169"/>
      <c r="MHQ97" s="169"/>
      <c r="MHR97" s="169"/>
      <c r="MHS97" s="169"/>
      <c r="MHT97" s="169"/>
      <c r="MHU97" s="169"/>
      <c r="MHV97" s="169"/>
      <c r="MHW97" s="169"/>
      <c r="MHX97" s="169"/>
      <c r="MHY97" s="169"/>
      <c r="MHZ97" s="169"/>
      <c r="MIA97" s="169"/>
      <c r="MIB97" s="169"/>
      <c r="MIC97" s="169"/>
      <c r="MID97" s="169"/>
      <c r="MIE97" s="169"/>
      <c r="MIF97" s="169"/>
      <c r="MIG97" s="169"/>
      <c r="MIH97" s="169"/>
      <c r="MII97" s="169"/>
      <c r="MIJ97" s="169"/>
      <c r="MIK97" s="169"/>
      <c r="MIL97" s="169"/>
      <c r="MIM97" s="169"/>
      <c r="MIN97" s="169"/>
      <c r="MIO97" s="169"/>
      <c r="MIP97" s="169"/>
      <c r="MIQ97" s="169"/>
      <c r="MIR97" s="169"/>
      <c r="MIS97" s="169"/>
      <c r="MIT97" s="169"/>
      <c r="MIU97" s="169"/>
      <c r="MIV97" s="169"/>
      <c r="MIW97" s="169"/>
      <c r="MIX97" s="169"/>
      <c r="MIY97" s="169"/>
      <c r="MIZ97" s="169"/>
      <c r="MJA97" s="169"/>
      <c r="MJB97" s="169"/>
      <c r="MJC97" s="169"/>
      <c r="MJD97" s="169"/>
      <c r="MJE97" s="169"/>
      <c r="MJF97" s="169"/>
      <c r="MJG97" s="169"/>
      <c r="MJH97" s="169"/>
      <c r="MJI97" s="169"/>
      <c r="MJJ97" s="169"/>
      <c r="MJK97" s="169"/>
      <c r="MJL97" s="169"/>
      <c r="MJM97" s="169"/>
      <c r="MJN97" s="169"/>
      <c r="MJO97" s="169"/>
      <c r="MJP97" s="169"/>
      <c r="MJQ97" s="169"/>
      <c r="MJR97" s="169"/>
      <c r="MJS97" s="169"/>
      <c r="MJT97" s="169"/>
      <c r="MJU97" s="169"/>
      <c r="MJV97" s="169"/>
      <c r="MJW97" s="169"/>
      <c r="MJX97" s="169"/>
      <c r="MJY97" s="169"/>
      <c r="MJZ97" s="169"/>
      <c r="MKA97" s="169"/>
      <c r="MKB97" s="169"/>
      <c r="MKC97" s="169"/>
      <c r="MKD97" s="169"/>
      <c r="MKE97" s="169"/>
      <c r="MKF97" s="169"/>
      <c r="MKG97" s="169"/>
      <c r="MKH97" s="169"/>
      <c r="MKI97" s="169"/>
      <c r="MKJ97" s="169"/>
      <c r="MKK97" s="169"/>
      <c r="MKL97" s="169"/>
      <c r="MKM97" s="169"/>
      <c r="MKN97" s="169"/>
      <c r="MKO97" s="169"/>
      <c r="MKP97" s="169"/>
      <c r="MKQ97" s="169"/>
      <c r="MKR97" s="169"/>
      <c r="MKS97" s="169"/>
      <c r="MKT97" s="169"/>
      <c r="MKU97" s="169"/>
      <c r="MKV97" s="169"/>
      <c r="MKW97" s="169"/>
      <c r="MKX97" s="169"/>
      <c r="MKY97" s="169"/>
      <c r="MKZ97" s="169"/>
      <c r="MLA97" s="169"/>
      <c r="MLB97" s="169"/>
      <c r="MLC97" s="169"/>
      <c r="MLD97" s="169"/>
      <c r="MLE97" s="169"/>
      <c r="MLF97" s="169"/>
      <c r="MLG97" s="169"/>
      <c r="MLH97" s="169"/>
      <c r="MLI97" s="169"/>
      <c r="MLJ97" s="169"/>
      <c r="MLK97" s="169"/>
      <c r="MLL97" s="169"/>
      <c r="MLM97" s="169"/>
      <c r="MLN97" s="169"/>
      <c r="MLO97" s="169"/>
      <c r="MLP97" s="169"/>
      <c r="MLQ97" s="169"/>
      <c r="MLR97" s="169"/>
      <c r="MLS97" s="169"/>
      <c r="MLT97" s="169"/>
      <c r="MLU97" s="169"/>
      <c r="MLV97" s="169"/>
      <c r="MLW97" s="169"/>
      <c r="MLX97" s="169"/>
      <c r="MLY97" s="169"/>
      <c r="MLZ97" s="169"/>
      <c r="MMA97" s="169"/>
      <c r="MMB97" s="169"/>
      <c r="MMC97" s="169"/>
      <c r="MMD97" s="169"/>
      <c r="MME97" s="169"/>
      <c r="MMF97" s="169"/>
      <c r="MMG97" s="169"/>
      <c r="MMH97" s="169"/>
      <c r="MMI97" s="169"/>
      <c r="MMJ97" s="169"/>
      <c r="MMK97" s="169"/>
      <c r="MML97" s="169"/>
      <c r="MMM97" s="169"/>
      <c r="MMN97" s="169"/>
      <c r="MMO97" s="169"/>
      <c r="MMP97" s="169"/>
      <c r="MMQ97" s="169"/>
      <c r="MMR97" s="169"/>
      <c r="MMS97" s="169"/>
      <c r="MMT97" s="169"/>
      <c r="MMU97" s="169"/>
      <c r="MMV97" s="169"/>
      <c r="MMW97" s="169"/>
      <c r="MMX97" s="169"/>
      <c r="MMY97" s="169"/>
      <c r="MMZ97" s="169"/>
      <c r="MNA97" s="169"/>
      <c r="MNB97" s="169"/>
      <c r="MNC97" s="169"/>
      <c r="MND97" s="169"/>
      <c r="MNE97" s="169"/>
      <c r="MNF97" s="169"/>
      <c r="MNG97" s="169"/>
      <c r="MNH97" s="169"/>
      <c r="MNI97" s="169"/>
      <c r="MNJ97" s="169"/>
      <c r="MNK97" s="169"/>
      <c r="MNL97" s="169"/>
      <c r="MNM97" s="169"/>
      <c r="MNN97" s="169"/>
      <c r="MNO97" s="169"/>
      <c r="MNP97" s="169"/>
      <c r="MNQ97" s="169"/>
      <c r="MNR97" s="169"/>
      <c r="MNS97" s="169"/>
      <c r="MNT97" s="169"/>
      <c r="MNU97" s="169"/>
      <c r="MNV97" s="169"/>
      <c r="MNW97" s="169"/>
      <c r="MNX97" s="169"/>
      <c r="MNY97" s="169"/>
      <c r="MNZ97" s="169"/>
      <c r="MOA97" s="169"/>
      <c r="MOB97" s="169"/>
      <c r="MOC97" s="169"/>
      <c r="MOD97" s="169"/>
      <c r="MOE97" s="169"/>
      <c r="MOF97" s="169"/>
      <c r="MOG97" s="169"/>
      <c r="MOH97" s="169"/>
      <c r="MOI97" s="169"/>
      <c r="MOJ97" s="169"/>
      <c r="MOK97" s="169"/>
      <c r="MOL97" s="169"/>
      <c r="MOM97" s="169"/>
      <c r="MON97" s="169"/>
      <c r="MOO97" s="169"/>
      <c r="MOP97" s="169"/>
      <c r="MOQ97" s="169"/>
      <c r="MOR97" s="169"/>
      <c r="MOS97" s="169"/>
      <c r="MOT97" s="169"/>
      <c r="MOU97" s="169"/>
      <c r="MOV97" s="169"/>
      <c r="MOW97" s="169"/>
      <c r="MOX97" s="169"/>
      <c r="MOY97" s="169"/>
      <c r="MOZ97" s="169"/>
      <c r="MPA97" s="169"/>
      <c r="MPB97" s="169"/>
      <c r="MPC97" s="169"/>
      <c r="MPD97" s="169"/>
      <c r="MPE97" s="169"/>
      <c r="MPF97" s="169"/>
      <c r="MPG97" s="169"/>
      <c r="MPH97" s="169"/>
      <c r="MPI97" s="169"/>
      <c r="MPJ97" s="169"/>
      <c r="MPK97" s="169"/>
      <c r="MPL97" s="169"/>
      <c r="MPM97" s="169"/>
      <c r="MPN97" s="169"/>
      <c r="MPO97" s="169"/>
      <c r="MPP97" s="169"/>
      <c r="MPQ97" s="169"/>
      <c r="MPR97" s="169"/>
      <c r="MPS97" s="169"/>
      <c r="MPT97" s="169"/>
      <c r="MPU97" s="169"/>
      <c r="MPV97" s="169"/>
      <c r="MPW97" s="169"/>
      <c r="MPX97" s="169"/>
      <c r="MPY97" s="169"/>
      <c r="MPZ97" s="169"/>
      <c r="MQA97" s="169"/>
      <c r="MQB97" s="169"/>
      <c r="MQC97" s="169"/>
      <c r="MQD97" s="169"/>
      <c r="MQE97" s="169"/>
      <c r="MQF97" s="169"/>
      <c r="MQG97" s="169"/>
      <c r="MQH97" s="169"/>
      <c r="MQI97" s="169"/>
      <c r="MQJ97" s="169"/>
      <c r="MQK97" s="169"/>
      <c r="MQL97" s="169"/>
      <c r="MQM97" s="169"/>
      <c r="MQN97" s="169"/>
      <c r="MQO97" s="169"/>
      <c r="MQP97" s="169"/>
      <c r="MQQ97" s="169"/>
      <c r="MQR97" s="169"/>
      <c r="MQS97" s="169"/>
      <c r="MQT97" s="169"/>
      <c r="MQU97" s="169"/>
      <c r="MQV97" s="169"/>
      <c r="MQW97" s="169"/>
      <c r="MQX97" s="169"/>
      <c r="MQY97" s="169"/>
      <c r="MQZ97" s="169"/>
      <c r="MRA97" s="169"/>
      <c r="MRB97" s="169"/>
      <c r="MRC97" s="169"/>
      <c r="MRD97" s="169"/>
      <c r="MRE97" s="169"/>
      <c r="MRF97" s="169"/>
      <c r="MRG97" s="169"/>
      <c r="MRH97" s="169"/>
      <c r="MRI97" s="169"/>
      <c r="MRJ97" s="169"/>
      <c r="MRK97" s="169"/>
      <c r="MRL97" s="169"/>
      <c r="MRM97" s="169"/>
      <c r="MRN97" s="169"/>
      <c r="MRO97" s="169"/>
      <c r="MRP97" s="169"/>
      <c r="MRQ97" s="169"/>
      <c r="MRR97" s="169"/>
      <c r="MRS97" s="169"/>
      <c r="MRT97" s="169"/>
      <c r="MRU97" s="169"/>
      <c r="MRV97" s="169"/>
      <c r="MRW97" s="169"/>
      <c r="MRX97" s="169"/>
      <c r="MRY97" s="169"/>
      <c r="MRZ97" s="169"/>
      <c r="MSA97" s="169"/>
      <c r="MSB97" s="169"/>
      <c r="MSC97" s="169"/>
      <c r="MSD97" s="169"/>
      <c r="MSE97" s="169"/>
      <c r="MSF97" s="169"/>
      <c r="MSG97" s="169"/>
      <c r="MSH97" s="169"/>
      <c r="MSI97" s="169"/>
      <c r="MSJ97" s="169"/>
      <c r="MSK97" s="169"/>
      <c r="MSL97" s="169"/>
      <c r="MSM97" s="169"/>
      <c r="MSN97" s="169"/>
      <c r="MSO97" s="169"/>
      <c r="MSP97" s="169"/>
      <c r="MSQ97" s="169"/>
      <c r="MSR97" s="169"/>
      <c r="MSS97" s="169"/>
      <c r="MST97" s="169"/>
      <c r="MSU97" s="169"/>
      <c r="MSV97" s="169"/>
      <c r="MSW97" s="169"/>
      <c r="MSX97" s="169"/>
      <c r="MSY97" s="169"/>
      <c r="MSZ97" s="169"/>
      <c r="MTA97" s="169"/>
      <c r="MTB97" s="169"/>
      <c r="MTC97" s="169"/>
      <c r="MTD97" s="169"/>
      <c r="MTE97" s="169"/>
      <c r="MTF97" s="169"/>
      <c r="MTG97" s="169"/>
      <c r="MTH97" s="169"/>
      <c r="MTI97" s="169"/>
      <c r="MTJ97" s="169"/>
      <c r="MTK97" s="169"/>
      <c r="MTL97" s="169"/>
      <c r="MTM97" s="169"/>
      <c r="MTN97" s="169"/>
      <c r="MTO97" s="169"/>
      <c r="MTP97" s="169"/>
      <c r="MTQ97" s="169"/>
      <c r="MTR97" s="169"/>
      <c r="MTS97" s="169"/>
      <c r="MTT97" s="169"/>
      <c r="MTU97" s="169"/>
      <c r="MTV97" s="169"/>
      <c r="MTW97" s="169"/>
      <c r="MTX97" s="169"/>
      <c r="MTY97" s="169"/>
      <c r="MTZ97" s="169"/>
      <c r="MUA97" s="169"/>
      <c r="MUB97" s="169"/>
      <c r="MUC97" s="169"/>
      <c r="MUD97" s="169"/>
      <c r="MUE97" s="169"/>
      <c r="MUF97" s="169"/>
      <c r="MUG97" s="169"/>
      <c r="MUH97" s="169"/>
      <c r="MUI97" s="169"/>
      <c r="MUJ97" s="169"/>
      <c r="MUK97" s="169"/>
      <c r="MUL97" s="169"/>
      <c r="MUM97" s="169"/>
      <c r="MUN97" s="169"/>
      <c r="MUO97" s="169"/>
      <c r="MUP97" s="169"/>
      <c r="MUQ97" s="169"/>
      <c r="MUR97" s="169"/>
      <c r="MUS97" s="169"/>
      <c r="MUT97" s="169"/>
      <c r="MUU97" s="169"/>
      <c r="MUV97" s="169"/>
      <c r="MUW97" s="169"/>
      <c r="MUX97" s="169"/>
      <c r="MUY97" s="169"/>
      <c r="MUZ97" s="169"/>
      <c r="MVA97" s="169"/>
      <c r="MVB97" s="169"/>
      <c r="MVC97" s="169"/>
      <c r="MVD97" s="169"/>
      <c r="MVE97" s="169"/>
      <c r="MVF97" s="169"/>
      <c r="MVG97" s="169"/>
      <c r="MVH97" s="169"/>
      <c r="MVI97" s="169"/>
      <c r="MVJ97" s="169"/>
      <c r="MVK97" s="169"/>
      <c r="MVL97" s="169"/>
      <c r="MVM97" s="169"/>
      <c r="MVN97" s="169"/>
      <c r="MVO97" s="169"/>
      <c r="MVP97" s="169"/>
      <c r="MVQ97" s="169"/>
      <c r="MVR97" s="169"/>
      <c r="MVS97" s="169"/>
      <c r="MVT97" s="169"/>
      <c r="MVU97" s="169"/>
      <c r="MVV97" s="169"/>
      <c r="MVW97" s="169"/>
      <c r="MVX97" s="169"/>
      <c r="MVY97" s="169"/>
      <c r="MVZ97" s="169"/>
      <c r="MWA97" s="169"/>
      <c r="MWB97" s="169"/>
      <c r="MWC97" s="169"/>
      <c r="MWD97" s="169"/>
      <c r="MWE97" s="169"/>
      <c r="MWF97" s="169"/>
      <c r="MWG97" s="169"/>
      <c r="MWH97" s="169"/>
      <c r="MWI97" s="169"/>
      <c r="MWJ97" s="169"/>
      <c r="MWK97" s="169"/>
      <c r="MWL97" s="169"/>
      <c r="MWM97" s="169"/>
      <c r="MWN97" s="169"/>
      <c r="MWO97" s="169"/>
      <c r="MWP97" s="169"/>
      <c r="MWQ97" s="169"/>
      <c r="MWR97" s="169"/>
      <c r="MWS97" s="169"/>
      <c r="MWT97" s="169"/>
      <c r="MWU97" s="169"/>
      <c r="MWV97" s="169"/>
      <c r="MWW97" s="169"/>
      <c r="MWX97" s="169"/>
      <c r="MWY97" s="169"/>
      <c r="MWZ97" s="169"/>
      <c r="MXA97" s="169"/>
      <c r="MXB97" s="169"/>
      <c r="MXC97" s="169"/>
      <c r="MXD97" s="169"/>
      <c r="MXE97" s="169"/>
      <c r="MXF97" s="169"/>
      <c r="MXG97" s="169"/>
      <c r="MXH97" s="169"/>
      <c r="MXI97" s="169"/>
      <c r="MXJ97" s="169"/>
      <c r="MXK97" s="169"/>
      <c r="MXL97" s="169"/>
      <c r="MXM97" s="169"/>
      <c r="MXN97" s="169"/>
      <c r="MXO97" s="169"/>
      <c r="MXP97" s="169"/>
      <c r="MXQ97" s="169"/>
      <c r="MXR97" s="169"/>
      <c r="MXS97" s="169"/>
      <c r="MXT97" s="169"/>
      <c r="MXU97" s="169"/>
      <c r="MXV97" s="169"/>
      <c r="MXW97" s="169"/>
      <c r="MXX97" s="169"/>
      <c r="MXY97" s="169"/>
      <c r="MXZ97" s="169"/>
      <c r="MYA97" s="169"/>
      <c r="MYB97" s="169"/>
      <c r="MYC97" s="169"/>
      <c r="MYD97" s="169"/>
      <c r="MYE97" s="169"/>
      <c r="MYF97" s="169"/>
      <c r="MYG97" s="169"/>
      <c r="MYH97" s="169"/>
      <c r="MYI97" s="169"/>
      <c r="MYJ97" s="169"/>
      <c r="MYK97" s="169"/>
      <c r="MYL97" s="169"/>
      <c r="MYM97" s="169"/>
      <c r="MYN97" s="169"/>
      <c r="MYO97" s="169"/>
      <c r="MYP97" s="169"/>
      <c r="MYQ97" s="169"/>
      <c r="MYR97" s="169"/>
      <c r="MYS97" s="169"/>
      <c r="MYT97" s="169"/>
      <c r="MYU97" s="169"/>
      <c r="MYV97" s="169"/>
      <c r="MYW97" s="169"/>
      <c r="MYX97" s="169"/>
      <c r="MYY97" s="169"/>
      <c r="MYZ97" s="169"/>
      <c r="MZA97" s="169"/>
      <c r="MZB97" s="169"/>
      <c r="MZC97" s="169"/>
      <c r="MZD97" s="169"/>
      <c r="MZE97" s="169"/>
      <c r="MZF97" s="169"/>
      <c r="MZG97" s="169"/>
      <c r="MZH97" s="169"/>
      <c r="MZI97" s="169"/>
      <c r="MZJ97" s="169"/>
      <c r="MZK97" s="169"/>
      <c r="MZL97" s="169"/>
      <c r="MZM97" s="169"/>
      <c r="MZN97" s="169"/>
      <c r="MZO97" s="169"/>
      <c r="MZP97" s="169"/>
      <c r="MZQ97" s="169"/>
      <c r="MZR97" s="169"/>
      <c r="MZS97" s="169"/>
      <c r="MZT97" s="169"/>
      <c r="MZU97" s="169"/>
      <c r="MZV97" s="169"/>
      <c r="MZW97" s="169"/>
      <c r="MZX97" s="169"/>
      <c r="MZY97" s="169"/>
      <c r="MZZ97" s="169"/>
      <c r="NAA97" s="169"/>
      <c r="NAB97" s="169"/>
      <c r="NAC97" s="169"/>
      <c r="NAD97" s="169"/>
      <c r="NAE97" s="169"/>
      <c r="NAF97" s="169"/>
      <c r="NAG97" s="169"/>
      <c r="NAH97" s="169"/>
      <c r="NAI97" s="169"/>
      <c r="NAJ97" s="169"/>
      <c r="NAK97" s="169"/>
      <c r="NAL97" s="169"/>
      <c r="NAM97" s="169"/>
      <c r="NAN97" s="169"/>
      <c r="NAO97" s="169"/>
      <c r="NAP97" s="169"/>
      <c r="NAQ97" s="169"/>
      <c r="NAR97" s="169"/>
      <c r="NAS97" s="169"/>
      <c r="NAT97" s="169"/>
      <c r="NAU97" s="169"/>
      <c r="NAV97" s="169"/>
      <c r="NAW97" s="169"/>
      <c r="NAX97" s="169"/>
      <c r="NAY97" s="169"/>
      <c r="NAZ97" s="169"/>
      <c r="NBA97" s="169"/>
      <c r="NBB97" s="169"/>
      <c r="NBC97" s="169"/>
      <c r="NBD97" s="169"/>
      <c r="NBE97" s="169"/>
      <c r="NBF97" s="169"/>
      <c r="NBG97" s="169"/>
      <c r="NBH97" s="169"/>
      <c r="NBI97" s="169"/>
      <c r="NBJ97" s="169"/>
      <c r="NBK97" s="169"/>
      <c r="NBL97" s="169"/>
      <c r="NBM97" s="169"/>
      <c r="NBN97" s="169"/>
      <c r="NBO97" s="169"/>
      <c r="NBP97" s="169"/>
      <c r="NBQ97" s="169"/>
      <c r="NBR97" s="169"/>
      <c r="NBS97" s="169"/>
      <c r="NBT97" s="169"/>
      <c r="NBU97" s="169"/>
      <c r="NBV97" s="169"/>
      <c r="NBW97" s="169"/>
      <c r="NBX97" s="169"/>
      <c r="NBY97" s="169"/>
      <c r="NBZ97" s="169"/>
      <c r="NCA97" s="169"/>
      <c r="NCB97" s="169"/>
      <c r="NCC97" s="169"/>
      <c r="NCD97" s="169"/>
      <c r="NCE97" s="169"/>
      <c r="NCF97" s="169"/>
      <c r="NCG97" s="169"/>
      <c r="NCH97" s="169"/>
      <c r="NCI97" s="169"/>
      <c r="NCJ97" s="169"/>
      <c r="NCK97" s="169"/>
      <c r="NCL97" s="169"/>
      <c r="NCM97" s="169"/>
      <c r="NCN97" s="169"/>
      <c r="NCO97" s="169"/>
      <c r="NCP97" s="169"/>
      <c r="NCQ97" s="169"/>
      <c r="NCR97" s="169"/>
      <c r="NCS97" s="169"/>
      <c r="NCT97" s="169"/>
      <c r="NCU97" s="169"/>
      <c r="NCV97" s="169"/>
      <c r="NCW97" s="169"/>
      <c r="NCX97" s="169"/>
      <c r="NCY97" s="169"/>
      <c r="NCZ97" s="169"/>
      <c r="NDA97" s="169"/>
      <c r="NDB97" s="169"/>
      <c r="NDC97" s="169"/>
      <c r="NDD97" s="169"/>
      <c r="NDE97" s="169"/>
      <c r="NDF97" s="169"/>
      <c r="NDG97" s="169"/>
      <c r="NDH97" s="169"/>
      <c r="NDI97" s="169"/>
      <c r="NDJ97" s="169"/>
      <c r="NDK97" s="169"/>
      <c r="NDL97" s="169"/>
      <c r="NDM97" s="169"/>
      <c r="NDN97" s="169"/>
      <c r="NDO97" s="169"/>
      <c r="NDP97" s="169"/>
      <c r="NDQ97" s="169"/>
      <c r="NDR97" s="169"/>
      <c r="NDS97" s="169"/>
      <c r="NDT97" s="169"/>
      <c r="NDU97" s="169"/>
      <c r="NDV97" s="169"/>
      <c r="NDW97" s="169"/>
      <c r="NDX97" s="169"/>
      <c r="NDY97" s="169"/>
      <c r="NDZ97" s="169"/>
      <c r="NEA97" s="169"/>
      <c r="NEB97" s="169"/>
      <c r="NEC97" s="169"/>
      <c r="NED97" s="169"/>
      <c r="NEE97" s="169"/>
      <c r="NEF97" s="169"/>
      <c r="NEG97" s="169"/>
      <c r="NEH97" s="169"/>
      <c r="NEI97" s="169"/>
      <c r="NEJ97" s="169"/>
      <c r="NEK97" s="169"/>
      <c r="NEL97" s="169"/>
      <c r="NEM97" s="169"/>
      <c r="NEN97" s="169"/>
      <c r="NEO97" s="169"/>
      <c r="NEP97" s="169"/>
      <c r="NEQ97" s="169"/>
      <c r="NER97" s="169"/>
      <c r="NES97" s="169"/>
      <c r="NET97" s="169"/>
      <c r="NEU97" s="169"/>
      <c r="NEV97" s="169"/>
      <c r="NEW97" s="169"/>
      <c r="NEX97" s="169"/>
      <c r="NEY97" s="169"/>
      <c r="NEZ97" s="169"/>
      <c r="NFA97" s="169"/>
      <c r="NFB97" s="169"/>
      <c r="NFC97" s="169"/>
      <c r="NFD97" s="169"/>
      <c r="NFE97" s="169"/>
      <c r="NFF97" s="169"/>
      <c r="NFG97" s="169"/>
      <c r="NFH97" s="169"/>
      <c r="NFI97" s="169"/>
      <c r="NFJ97" s="169"/>
      <c r="NFK97" s="169"/>
      <c r="NFL97" s="169"/>
      <c r="NFM97" s="169"/>
      <c r="NFN97" s="169"/>
      <c r="NFO97" s="169"/>
      <c r="NFP97" s="169"/>
      <c r="NFQ97" s="169"/>
      <c r="NFR97" s="169"/>
      <c r="NFS97" s="169"/>
      <c r="NFT97" s="169"/>
      <c r="NFU97" s="169"/>
      <c r="NFV97" s="169"/>
      <c r="NFW97" s="169"/>
      <c r="NFX97" s="169"/>
      <c r="NFY97" s="169"/>
      <c r="NFZ97" s="169"/>
      <c r="NGA97" s="169"/>
      <c r="NGB97" s="169"/>
      <c r="NGC97" s="169"/>
      <c r="NGD97" s="169"/>
      <c r="NGE97" s="169"/>
      <c r="NGF97" s="169"/>
      <c r="NGG97" s="169"/>
      <c r="NGH97" s="169"/>
      <c r="NGI97" s="169"/>
      <c r="NGJ97" s="169"/>
      <c r="NGK97" s="169"/>
      <c r="NGL97" s="169"/>
      <c r="NGM97" s="169"/>
      <c r="NGN97" s="169"/>
      <c r="NGO97" s="169"/>
      <c r="NGP97" s="169"/>
      <c r="NGQ97" s="169"/>
      <c r="NGR97" s="169"/>
      <c r="NGS97" s="169"/>
      <c r="NGT97" s="169"/>
      <c r="NGU97" s="169"/>
      <c r="NGV97" s="169"/>
      <c r="NGW97" s="169"/>
      <c r="NGX97" s="169"/>
      <c r="NGY97" s="169"/>
      <c r="NGZ97" s="169"/>
      <c r="NHA97" s="169"/>
      <c r="NHB97" s="169"/>
      <c r="NHC97" s="169"/>
      <c r="NHD97" s="169"/>
      <c r="NHE97" s="169"/>
      <c r="NHF97" s="169"/>
      <c r="NHG97" s="169"/>
      <c r="NHH97" s="169"/>
      <c r="NHI97" s="169"/>
      <c r="NHJ97" s="169"/>
      <c r="NHK97" s="169"/>
      <c r="NHL97" s="169"/>
      <c r="NHM97" s="169"/>
      <c r="NHN97" s="169"/>
      <c r="NHO97" s="169"/>
      <c r="NHP97" s="169"/>
      <c r="NHQ97" s="169"/>
      <c r="NHR97" s="169"/>
      <c r="NHS97" s="169"/>
      <c r="NHT97" s="169"/>
      <c r="NHU97" s="169"/>
      <c r="NHV97" s="169"/>
      <c r="NHW97" s="169"/>
      <c r="NHX97" s="169"/>
      <c r="NHY97" s="169"/>
      <c r="NHZ97" s="169"/>
      <c r="NIA97" s="169"/>
      <c r="NIB97" s="169"/>
      <c r="NIC97" s="169"/>
      <c r="NID97" s="169"/>
      <c r="NIE97" s="169"/>
      <c r="NIF97" s="169"/>
      <c r="NIG97" s="169"/>
      <c r="NIH97" s="169"/>
      <c r="NII97" s="169"/>
      <c r="NIJ97" s="169"/>
      <c r="NIK97" s="169"/>
      <c r="NIL97" s="169"/>
      <c r="NIM97" s="169"/>
      <c r="NIN97" s="169"/>
      <c r="NIO97" s="169"/>
      <c r="NIP97" s="169"/>
      <c r="NIQ97" s="169"/>
      <c r="NIR97" s="169"/>
      <c r="NIS97" s="169"/>
      <c r="NIT97" s="169"/>
      <c r="NIU97" s="169"/>
      <c r="NIV97" s="169"/>
      <c r="NIW97" s="169"/>
      <c r="NIX97" s="169"/>
      <c r="NIY97" s="169"/>
      <c r="NIZ97" s="169"/>
      <c r="NJA97" s="169"/>
      <c r="NJB97" s="169"/>
      <c r="NJC97" s="169"/>
      <c r="NJD97" s="169"/>
      <c r="NJE97" s="169"/>
      <c r="NJF97" s="169"/>
      <c r="NJG97" s="169"/>
      <c r="NJH97" s="169"/>
      <c r="NJI97" s="169"/>
      <c r="NJJ97" s="169"/>
      <c r="NJK97" s="169"/>
      <c r="NJL97" s="169"/>
      <c r="NJM97" s="169"/>
      <c r="NJN97" s="169"/>
      <c r="NJO97" s="169"/>
      <c r="NJP97" s="169"/>
      <c r="NJQ97" s="169"/>
      <c r="NJR97" s="169"/>
      <c r="NJS97" s="169"/>
      <c r="NJT97" s="169"/>
      <c r="NJU97" s="169"/>
      <c r="NJV97" s="169"/>
      <c r="NJW97" s="169"/>
      <c r="NJX97" s="169"/>
      <c r="NJY97" s="169"/>
      <c r="NJZ97" s="169"/>
      <c r="NKA97" s="169"/>
      <c r="NKB97" s="169"/>
      <c r="NKC97" s="169"/>
      <c r="NKD97" s="169"/>
      <c r="NKE97" s="169"/>
      <c r="NKF97" s="169"/>
      <c r="NKG97" s="169"/>
      <c r="NKH97" s="169"/>
      <c r="NKI97" s="169"/>
      <c r="NKJ97" s="169"/>
      <c r="NKK97" s="169"/>
      <c r="NKL97" s="169"/>
      <c r="NKM97" s="169"/>
      <c r="NKN97" s="169"/>
      <c r="NKO97" s="169"/>
      <c r="NKP97" s="169"/>
      <c r="NKQ97" s="169"/>
      <c r="NKR97" s="169"/>
      <c r="NKS97" s="169"/>
      <c r="NKT97" s="169"/>
      <c r="NKU97" s="169"/>
      <c r="NKV97" s="169"/>
      <c r="NKW97" s="169"/>
      <c r="NKX97" s="169"/>
      <c r="NKY97" s="169"/>
      <c r="NKZ97" s="169"/>
      <c r="NLA97" s="169"/>
      <c r="NLB97" s="169"/>
      <c r="NLC97" s="169"/>
      <c r="NLD97" s="169"/>
      <c r="NLE97" s="169"/>
      <c r="NLF97" s="169"/>
      <c r="NLG97" s="169"/>
      <c r="NLH97" s="169"/>
      <c r="NLI97" s="169"/>
      <c r="NLJ97" s="169"/>
      <c r="NLK97" s="169"/>
      <c r="NLL97" s="169"/>
      <c r="NLM97" s="169"/>
      <c r="NLN97" s="169"/>
      <c r="NLO97" s="169"/>
      <c r="NLP97" s="169"/>
      <c r="NLQ97" s="169"/>
      <c r="NLR97" s="169"/>
      <c r="NLS97" s="169"/>
      <c r="NLT97" s="169"/>
      <c r="NLU97" s="169"/>
      <c r="NLV97" s="169"/>
      <c r="NLW97" s="169"/>
      <c r="NLX97" s="169"/>
      <c r="NLY97" s="169"/>
      <c r="NLZ97" s="169"/>
      <c r="NMA97" s="169"/>
      <c r="NMB97" s="169"/>
      <c r="NMC97" s="169"/>
      <c r="NMD97" s="169"/>
      <c r="NME97" s="169"/>
      <c r="NMF97" s="169"/>
      <c r="NMG97" s="169"/>
      <c r="NMH97" s="169"/>
      <c r="NMI97" s="169"/>
      <c r="NMJ97" s="169"/>
      <c r="NMK97" s="169"/>
      <c r="NML97" s="169"/>
      <c r="NMM97" s="169"/>
      <c r="NMN97" s="169"/>
      <c r="NMO97" s="169"/>
      <c r="NMP97" s="169"/>
      <c r="NMQ97" s="169"/>
      <c r="NMR97" s="169"/>
      <c r="NMS97" s="169"/>
      <c r="NMT97" s="169"/>
      <c r="NMU97" s="169"/>
      <c r="NMV97" s="169"/>
      <c r="NMW97" s="169"/>
      <c r="NMX97" s="169"/>
      <c r="NMY97" s="169"/>
      <c r="NMZ97" s="169"/>
      <c r="NNA97" s="169"/>
      <c r="NNB97" s="169"/>
      <c r="NNC97" s="169"/>
      <c r="NND97" s="169"/>
      <c r="NNE97" s="169"/>
      <c r="NNF97" s="169"/>
      <c r="NNG97" s="169"/>
      <c r="NNH97" s="169"/>
      <c r="NNI97" s="169"/>
      <c r="NNJ97" s="169"/>
      <c r="NNK97" s="169"/>
      <c r="NNL97" s="169"/>
      <c r="NNM97" s="169"/>
      <c r="NNN97" s="169"/>
      <c r="NNO97" s="169"/>
      <c r="NNP97" s="169"/>
      <c r="NNQ97" s="169"/>
      <c r="NNR97" s="169"/>
      <c r="NNS97" s="169"/>
      <c r="NNT97" s="169"/>
      <c r="NNU97" s="169"/>
      <c r="NNV97" s="169"/>
      <c r="NNW97" s="169"/>
      <c r="NNX97" s="169"/>
      <c r="NNY97" s="169"/>
      <c r="NNZ97" s="169"/>
      <c r="NOA97" s="169"/>
      <c r="NOB97" s="169"/>
      <c r="NOC97" s="169"/>
      <c r="NOD97" s="169"/>
      <c r="NOE97" s="169"/>
      <c r="NOF97" s="169"/>
      <c r="NOG97" s="169"/>
      <c r="NOH97" s="169"/>
      <c r="NOI97" s="169"/>
      <c r="NOJ97" s="169"/>
      <c r="NOK97" s="169"/>
      <c r="NOL97" s="169"/>
      <c r="NOM97" s="169"/>
      <c r="NON97" s="169"/>
      <c r="NOO97" s="169"/>
      <c r="NOP97" s="169"/>
      <c r="NOQ97" s="169"/>
      <c r="NOR97" s="169"/>
      <c r="NOS97" s="169"/>
      <c r="NOT97" s="169"/>
      <c r="NOU97" s="169"/>
      <c r="NOV97" s="169"/>
      <c r="NOW97" s="169"/>
      <c r="NOX97" s="169"/>
      <c r="NOY97" s="169"/>
      <c r="NOZ97" s="169"/>
      <c r="NPA97" s="169"/>
      <c r="NPB97" s="169"/>
      <c r="NPC97" s="169"/>
      <c r="NPD97" s="169"/>
      <c r="NPE97" s="169"/>
      <c r="NPF97" s="169"/>
      <c r="NPG97" s="169"/>
      <c r="NPH97" s="169"/>
      <c r="NPI97" s="169"/>
      <c r="NPJ97" s="169"/>
      <c r="NPK97" s="169"/>
      <c r="NPL97" s="169"/>
      <c r="NPM97" s="169"/>
      <c r="NPN97" s="169"/>
      <c r="NPO97" s="169"/>
      <c r="NPP97" s="169"/>
      <c r="NPQ97" s="169"/>
      <c r="NPR97" s="169"/>
      <c r="NPS97" s="169"/>
      <c r="NPT97" s="169"/>
      <c r="NPU97" s="169"/>
      <c r="NPV97" s="169"/>
      <c r="NPW97" s="169"/>
      <c r="NPX97" s="169"/>
      <c r="NPY97" s="169"/>
      <c r="NPZ97" s="169"/>
      <c r="NQA97" s="169"/>
      <c r="NQB97" s="169"/>
      <c r="NQC97" s="169"/>
      <c r="NQD97" s="169"/>
      <c r="NQE97" s="169"/>
      <c r="NQF97" s="169"/>
      <c r="NQG97" s="169"/>
      <c r="NQH97" s="169"/>
      <c r="NQI97" s="169"/>
      <c r="NQJ97" s="169"/>
      <c r="NQK97" s="169"/>
      <c r="NQL97" s="169"/>
      <c r="NQM97" s="169"/>
      <c r="NQN97" s="169"/>
      <c r="NQO97" s="169"/>
      <c r="NQP97" s="169"/>
      <c r="NQQ97" s="169"/>
      <c r="NQR97" s="169"/>
      <c r="NQS97" s="169"/>
      <c r="NQT97" s="169"/>
      <c r="NQU97" s="169"/>
      <c r="NQV97" s="169"/>
      <c r="NQW97" s="169"/>
      <c r="NQX97" s="169"/>
      <c r="NQY97" s="169"/>
      <c r="NQZ97" s="169"/>
      <c r="NRA97" s="169"/>
      <c r="NRB97" s="169"/>
      <c r="NRC97" s="169"/>
      <c r="NRD97" s="169"/>
      <c r="NRE97" s="169"/>
      <c r="NRF97" s="169"/>
      <c r="NRG97" s="169"/>
      <c r="NRH97" s="169"/>
      <c r="NRI97" s="169"/>
      <c r="NRJ97" s="169"/>
      <c r="NRK97" s="169"/>
      <c r="NRL97" s="169"/>
      <c r="NRM97" s="169"/>
      <c r="NRN97" s="169"/>
      <c r="NRO97" s="169"/>
      <c r="NRP97" s="169"/>
      <c r="NRQ97" s="169"/>
      <c r="NRR97" s="169"/>
      <c r="NRS97" s="169"/>
      <c r="NRT97" s="169"/>
      <c r="NRU97" s="169"/>
      <c r="NRV97" s="169"/>
      <c r="NRW97" s="169"/>
      <c r="NRX97" s="169"/>
      <c r="NRY97" s="169"/>
      <c r="NRZ97" s="169"/>
      <c r="NSA97" s="169"/>
      <c r="NSB97" s="169"/>
      <c r="NSC97" s="169"/>
      <c r="NSD97" s="169"/>
      <c r="NSE97" s="169"/>
      <c r="NSF97" s="169"/>
      <c r="NSG97" s="169"/>
      <c r="NSH97" s="169"/>
      <c r="NSI97" s="169"/>
      <c r="NSJ97" s="169"/>
      <c r="NSK97" s="169"/>
      <c r="NSL97" s="169"/>
      <c r="NSM97" s="169"/>
      <c r="NSN97" s="169"/>
      <c r="NSO97" s="169"/>
      <c r="NSP97" s="169"/>
      <c r="NSQ97" s="169"/>
      <c r="NSR97" s="169"/>
      <c r="NSS97" s="169"/>
      <c r="NST97" s="169"/>
      <c r="NSU97" s="169"/>
      <c r="NSV97" s="169"/>
      <c r="NSW97" s="169"/>
      <c r="NSX97" s="169"/>
      <c r="NSY97" s="169"/>
      <c r="NSZ97" s="169"/>
      <c r="NTA97" s="169"/>
      <c r="NTB97" s="169"/>
      <c r="NTC97" s="169"/>
      <c r="NTD97" s="169"/>
      <c r="NTE97" s="169"/>
      <c r="NTF97" s="169"/>
      <c r="NTG97" s="169"/>
      <c r="NTH97" s="169"/>
      <c r="NTI97" s="169"/>
      <c r="NTJ97" s="169"/>
      <c r="NTK97" s="169"/>
      <c r="NTL97" s="169"/>
      <c r="NTM97" s="169"/>
      <c r="NTN97" s="169"/>
      <c r="NTO97" s="169"/>
      <c r="NTP97" s="169"/>
      <c r="NTQ97" s="169"/>
      <c r="NTR97" s="169"/>
      <c r="NTS97" s="169"/>
      <c r="NTT97" s="169"/>
      <c r="NTU97" s="169"/>
      <c r="NTV97" s="169"/>
      <c r="NTW97" s="169"/>
      <c r="NTX97" s="169"/>
      <c r="NTY97" s="169"/>
      <c r="NTZ97" s="169"/>
      <c r="NUA97" s="169"/>
      <c r="NUB97" s="169"/>
      <c r="NUC97" s="169"/>
      <c r="NUD97" s="169"/>
      <c r="NUE97" s="169"/>
      <c r="NUF97" s="169"/>
      <c r="NUG97" s="169"/>
      <c r="NUH97" s="169"/>
      <c r="NUI97" s="169"/>
      <c r="NUJ97" s="169"/>
      <c r="NUK97" s="169"/>
      <c r="NUL97" s="169"/>
      <c r="NUM97" s="169"/>
      <c r="NUN97" s="169"/>
      <c r="NUO97" s="169"/>
      <c r="NUP97" s="169"/>
      <c r="NUQ97" s="169"/>
      <c r="NUR97" s="169"/>
      <c r="NUS97" s="169"/>
      <c r="NUT97" s="169"/>
      <c r="NUU97" s="169"/>
      <c r="NUV97" s="169"/>
      <c r="NUW97" s="169"/>
      <c r="NUX97" s="169"/>
      <c r="NUY97" s="169"/>
      <c r="NUZ97" s="169"/>
      <c r="NVA97" s="169"/>
      <c r="NVB97" s="169"/>
      <c r="NVC97" s="169"/>
      <c r="NVD97" s="169"/>
      <c r="NVE97" s="169"/>
      <c r="NVF97" s="169"/>
      <c r="NVG97" s="169"/>
      <c r="NVH97" s="169"/>
      <c r="NVI97" s="169"/>
      <c r="NVJ97" s="169"/>
      <c r="NVK97" s="169"/>
      <c r="NVL97" s="169"/>
      <c r="NVM97" s="169"/>
      <c r="NVN97" s="169"/>
      <c r="NVO97" s="169"/>
      <c r="NVP97" s="169"/>
      <c r="NVQ97" s="169"/>
      <c r="NVR97" s="169"/>
      <c r="NVS97" s="169"/>
      <c r="NVT97" s="169"/>
      <c r="NVU97" s="169"/>
      <c r="NVV97" s="169"/>
      <c r="NVW97" s="169"/>
      <c r="NVX97" s="169"/>
      <c r="NVY97" s="169"/>
      <c r="NVZ97" s="169"/>
      <c r="NWA97" s="169"/>
      <c r="NWB97" s="169"/>
      <c r="NWC97" s="169"/>
      <c r="NWD97" s="169"/>
      <c r="NWE97" s="169"/>
      <c r="NWF97" s="169"/>
      <c r="NWG97" s="169"/>
      <c r="NWH97" s="169"/>
      <c r="NWI97" s="169"/>
      <c r="NWJ97" s="169"/>
      <c r="NWK97" s="169"/>
      <c r="NWL97" s="169"/>
      <c r="NWM97" s="169"/>
      <c r="NWN97" s="169"/>
      <c r="NWO97" s="169"/>
      <c r="NWP97" s="169"/>
      <c r="NWQ97" s="169"/>
      <c r="NWR97" s="169"/>
      <c r="NWS97" s="169"/>
      <c r="NWT97" s="169"/>
      <c r="NWU97" s="169"/>
      <c r="NWV97" s="169"/>
      <c r="NWW97" s="169"/>
      <c r="NWX97" s="169"/>
      <c r="NWY97" s="169"/>
      <c r="NWZ97" s="169"/>
      <c r="NXA97" s="169"/>
      <c r="NXB97" s="169"/>
      <c r="NXC97" s="169"/>
      <c r="NXD97" s="169"/>
      <c r="NXE97" s="169"/>
      <c r="NXF97" s="169"/>
      <c r="NXG97" s="169"/>
      <c r="NXH97" s="169"/>
      <c r="NXI97" s="169"/>
      <c r="NXJ97" s="169"/>
      <c r="NXK97" s="169"/>
      <c r="NXL97" s="169"/>
      <c r="NXM97" s="169"/>
      <c r="NXN97" s="169"/>
      <c r="NXO97" s="169"/>
      <c r="NXP97" s="169"/>
      <c r="NXQ97" s="169"/>
      <c r="NXR97" s="169"/>
      <c r="NXS97" s="169"/>
      <c r="NXT97" s="169"/>
      <c r="NXU97" s="169"/>
      <c r="NXV97" s="169"/>
      <c r="NXW97" s="169"/>
      <c r="NXX97" s="169"/>
      <c r="NXY97" s="169"/>
      <c r="NXZ97" s="169"/>
      <c r="NYA97" s="169"/>
      <c r="NYB97" s="169"/>
      <c r="NYC97" s="169"/>
      <c r="NYD97" s="169"/>
      <c r="NYE97" s="169"/>
      <c r="NYF97" s="169"/>
      <c r="NYG97" s="169"/>
      <c r="NYH97" s="169"/>
      <c r="NYI97" s="169"/>
      <c r="NYJ97" s="169"/>
      <c r="NYK97" s="169"/>
      <c r="NYL97" s="169"/>
      <c r="NYM97" s="169"/>
      <c r="NYN97" s="169"/>
      <c r="NYO97" s="169"/>
      <c r="NYP97" s="169"/>
      <c r="NYQ97" s="169"/>
      <c r="NYR97" s="169"/>
      <c r="NYS97" s="169"/>
      <c r="NYT97" s="169"/>
      <c r="NYU97" s="169"/>
      <c r="NYV97" s="169"/>
      <c r="NYW97" s="169"/>
      <c r="NYX97" s="169"/>
      <c r="NYY97" s="169"/>
      <c r="NYZ97" s="169"/>
      <c r="NZA97" s="169"/>
      <c r="NZB97" s="169"/>
      <c r="NZC97" s="169"/>
      <c r="NZD97" s="169"/>
      <c r="NZE97" s="169"/>
      <c r="NZF97" s="169"/>
      <c r="NZG97" s="169"/>
      <c r="NZH97" s="169"/>
      <c r="NZI97" s="169"/>
      <c r="NZJ97" s="169"/>
      <c r="NZK97" s="169"/>
      <c r="NZL97" s="169"/>
      <c r="NZM97" s="169"/>
      <c r="NZN97" s="169"/>
      <c r="NZO97" s="169"/>
      <c r="NZP97" s="169"/>
      <c r="NZQ97" s="169"/>
      <c r="NZR97" s="169"/>
      <c r="NZS97" s="169"/>
      <c r="NZT97" s="169"/>
      <c r="NZU97" s="169"/>
      <c r="NZV97" s="169"/>
      <c r="NZW97" s="169"/>
      <c r="NZX97" s="169"/>
      <c r="NZY97" s="169"/>
      <c r="NZZ97" s="169"/>
      <c r="OAA97" s="169"/>
      <c r="OAB97" s="169"/>
      <c r="OAC97" s="169"/>
      <c r="OAD97" s="169"/>
      <c r="OAE97" s="169"/>
      <c r="OAF97" s="169"/>
      <c r="OAG97" s="169"/>
      <c r="OAH97" s="169"/>
      <c r="OAI97" s="169"/>
      <c r="OAJ97" s="169"/>
      <c r="OAK97" s="169"/>
      <c r="OAL97" s="169"/>
      <c r="OAM97" s="169"/>
      <c r="OAN97" s="169"/>
      <c r="OAO97" s="169"/>
      <c r="OAP97" s="169"/>
      <c r="OAQ97" s="169"/>
      <c r="OAR97" s="169"/>
      <c r="OAS97" s="169"/>
      <c r="OAT97" s="169"/>
      <c r="OAU97" s="169"/>
      <c r="OAV97" s="169"/>
      <c r="OAW97" s="169"/>
      <c r="OAX97" s="169"/>
      <c r="OAY97" s="169"/>
      <c r="OAZ97" s="169"/>
      <c r="OBA97" s="169"/>
      <c r="OBB97" s="169"/>
      <c r="OBC97" s="169"/>
      <c r="OBD97" s="169"/>
      <c r="OBE97" s="169"/>
      <c r="OBF97" s="169"/>
      <c r="OBG97" s="169"/>
      <c r="OBH97" s="169"/>
      <c r="OBI97" s="169"/>
      <c r="OBJ97" s="169"/>
      <c r="OBK97" s="169"/>
      <c r="OBL97" s="169"/>
      <c r="OBM97" s="169"/>
      <c r="OBN97" s="169"/>
      <c r="OBO97" s="169"/>
      <c r="OBP97" s="169"/>
      <c r="OBQ97" s="169"/>
      <c r="OBR97" s="169"/>
      <c r="OBS97" s="169"/>
      <c r="OBT97" s="169"/>
      <c r="OBU97" s="169"/>
      <c r="OBV97" s="169"/>
      <c r="OBW97" s="169"/>
      <c r="OBX97" s="169"/>
      <c r="OBY97" s="169"/>
      <c r="OBZ97" s="169"/>
      <c r="OCA97" s="169"/>
      <c r="OCB97" s="169"/>
      <c r="OCC97" s="169"/>
      <c r="OCD97" s="169"/>
      <c r="OCE97" s="169"/>
      <c r="OCF97" s="169"/>
      <c r="OCG97" s="169"/>
      <c r="OCH97" s="169"/>
      <c r="OCI97" s="169"/>
      <c r="OCJ97" s="169"/>
      <c r="OCK97" s="169"/>
      <c r="OCL97" s="169"/>
      <c r="OCM97" s="169"/>
      <c r="OCN97" s="169"/>
      <c r="OCO97" s="169"/>
      <c r="OCP97" s="169"/>
      <c r="OCQ97" s="169"/>
      <c r="OCR97" s="169"/>
      <c r="OCS97" s="169"/>
      <c r="OCT97" s="169"/>
      <c r="OCU97" s="169"/>
      <c r="OCV97" s="169"/>
      <c r="OCW97" s="169"/>
      <c r="OCX97" s="169"/>
      <c r="OCY97" s="169"/>
      <c r="OCZ97" s="169"/>
      <c r="ODA97" s="169"/>
      <c r="ODB97" s="169"/>
      <c r="ODC97" s="169"/>
      <c r="ODD97" s="169"/>
      <c r="ODE97" s="169"/>
      <c r="ODF97" s="169"/>
      <c r="ODG97" s="169"/>
      <c r="ODH97" s="169"/>
      <c r="ODI97" s="169"/>
      <c r="ODJ97" s="169"/>
      <c r="ODK97" s="169"/>
      <c r="ODL97" s="169"/>
      <c r="ODM97" s="169"/>
      <c r="ODN97" s="169"/>
      <c r="ODO97" s="169"/>
      <c r="ODP97" s="169"/>
      <c r="ODQ97" s="169"/>
      <c r="ODR97" s="169"/>
      <c r="ODS97" s="169"/>
      <c r="ODT97" s="169"/>
      <c r="ODU97" s="169"/>
      <c r="ODV97" s="169"/>
      <c r="ODW97" s="169"/>
      <c r="ODX97" s="169"/>
      <c r="ODY97" s="169"/>
      <c r="ODZ97" s="169"/>
      <c r="OEA97" s="169"/>
      <c r="OEB97" s="169"/>
      <c r="OEC97" s="169"/>
      <c r="OED97" s="169"/>
      <c r="OEE97" s="169"/>
      <c r="OEF97" s="169"/>
      <c r="OEG97" s="169"/>
      <c r="OEH97" s="169"/>
      <c r="OEI97" s="169"/>
      <c r="OEJ97" s="169"/>
      <c r="OEK97" s="169"/>
      <c r="OEL97" s="169"/>
      <c r="OEM97" s="169"/>
      <c r="OEN97" s="169"/>
      <c r="OEO97" s="169"/>
      <c r="OEP97" s="169"/>
      <c r="OEQ97" s="169"/>
      <c r="OER97" s="169"/>
      <c r="OES97" s="169"/>
      <c r="OET97" s="169"/>
      <c r="OEU97" s="169"/>
      <c r="OEV97" s="169"/>
      <c r="OEW97" s="169"/>
      <c r="OEX97" s="169"/>
      <c r="OEY97" s="169"/>
      <c r="OEZ97" s="169"/>
      <c r="OFA97" s="169"/>
      <c r="OFB97" s="169"/>
      <c r="OFC97" s="169"/>
      <c r="OFD97" s="169"/>
      <c r="OFE97" s="169"/>
      <c r="OFF97" s="169"/>
      <c r="OFG97" s="169"/>
      <c r="OFH97" s="169"/>
      <c r="OFI97" s="169"/>
      <c r="OFJ97" s="169"/>
      <c r="OFK97" s="169"/>
      <c r="OFL97" s="169"/>
      <c r="OFM97" s="169"/>
      <c r="OFN97" s="169"/>
      <c r="OFO97" s="169"/>
      <c r="OFP97" s="169"/>
      <c r="OFQ97" s="169"/>
      <c r="OFR97" s="169"/>
      <c r="OFS97" s="169"/>
      <c r="OFT97" s="169"/>
      <c r="OFU97" s="169"/>
      <c r="OFV97" s="169"/>
      <c r="OFW97" s="169"/>
      <c r="OFX97" s="169"/>
      <c r="OFY97" s="169"/>
      <c r="OFZ97" s="169"/>
      <c r="OGA97" s="169"/>
      <c r="OGB97" s="169"/>
      <c r="OGC97" s="169"/>
      <c r="OGD97" s="169"/>
      <c r="OGE97" s="169"/>
      <c r="OGF97" s="169"/>
      <c r="OGG97" s="169"/>
      <c r="OGH97" s="169"/>
      <c r="OGI97" s="169"/>
      <c r="OGJ97" s="169"/>
      <c r="OGK97" s="169"/>
      <c r="OGL97" s="169"/>
      <c r="OGM97" s="169"/>
      <c r="OGN97" s="169"/>
      <c r="OGO97" s="169"/>
      <c r="OGP97" s="169"/>
      <c r="OGQ97" s="169"/>
      <c r="OGR97" s="169"/>
      <c r="OGS97" s="169"/>
      <c r="OGT97" s="169"/>
      <c r="OGU97" s="169"/>
      <c r="OGV97" s="169"/>
      <c r="OGW97" s="169"/>
      <c r="OGX97" s="169"/>
      <c r="OGY97" s="169"/>
      <c r="OGZ97" s="169"/>
      <c r="OHA97" s="169"/>
      <c r="OHB97" s="169"/>
      <c r="OHC97" s="169"/>
      <c r="OHD97" s="169"/>
      <c r="OHE97" s="169"/>
      <c r="OHF97" s="169"/>
      <c r="OHG97" s="169"/>
      <c r="OHH97" s="169"/>
      <c r="OHI97" s="169"/>
      <c r="OHJ97" s="169"/>
      <c r="OHK97" s="169"/>
      <c r="OHL97" s="169"/>
      <c r="OHM97" s="169"/>
      <c r="OHN97" s="169"/>
      <c r="OHO97" s="169"/>
      <c r="OHP97" s="169"/>
      <c r="OHQ97" s="169"/>
      <c r="OHR97" s="169"/>
      <c r="OHS97" s="169"/>
      <c r="OHT97" s="169"/>
      <c r="OHU97" s="169"/>
      <c r="OHV97" s="169"/>
      <c r="OHW97" s="169"/>
      <c r="OHX97" s="169"/>
      <c r="OHY97" s="169"/>
      <c r="OHZ97" s="169"/>
      <c r="OIA97" s="169"/>
      <c r="OIB97" s="169"/>
      <c r="OIC97" s="169"/>
      <c r="OID97" s="169"/>
      <c r="OIE97" s="169"/>
      <c r="OIF97" s="169"/>
      <c r="OIG97" s="169"/>
      <c r="OIH97" s="169"/>
      <c r="OII97" s="169"/>
      <c r="OIJ97" s="169"/>
      <c r="OIK97" s="169"/>
      <c r="OIL97" s="169"/>
      <c r="OIM97" s="169"/>
      <c r="OIN97" s="169"/>
      <c r="OIO97" s="169"/>
      <c r="OIP97" s="169"/>
      <c r="OIQ97" s="169"/>
      <c r="OIR97" s="169"/>
      <c r="OIS97" s="169"/>
      <c r="OIT97" s="169"/>
      <c r="OIU97" s="169"/>
      <c r="OIV97" s="169"/>
      <c r="OIW97" s="169"/>
      <c r="OIX97" s="169"/>
      <c r="OIY97" s="169"/>
      <c r="OIZ97" s="169"/>
      <c r="OJA97" s="169"/>
      <c r="OJB97" s="169"/>
      <c r="OJC97" s="169"/>
      <c r="OJD97" s="169"/>
      <c r="OJE97" s="169"/>
      <c r="OJF97" s="169"/>
      <c r="OJG97" s="169"/>
      <c r="OJH97" s="169"/>
      <c r="OJI97" s="169"/>
      <c r="OJJ97" s="169"/>
      <c r="OJK97" s="169"/>
      <c r="OJL97" s="169"/>
      <c r="OJM97" s="169"/>
      <c r="OJN97" s="169"/>
      <c r="OJO97" s="169"/>
      <c r="OJP97" s="169"/>
      <c r="OJQ97" s="169"/>
      <c r="OJR97" s="169"/>
      <c r="OJS97" s="169"/>
      <c r="OJT97" s="169"/>
      <c r="OJU97" s="169"/>
      <c r="OJV97" s="169"/>
      <c r="OJW97" s="169"/>
      <c r="OJX97" s="169"/>
      <c r="OJY97" s="169"/>
      <c r="OJZ97" s="169"/>
      <c r="OKA97" s="169"/>
      <c r="OKB97" s="169"/>
      <c r="OKC97" s="169"/>
      <c r="OKD97" s="169"/>
      <c r="OKE97" s="169"/>
      <c r="OKF97" s="169"/>
      <c r="OKG97" s="169"/>
      <c r="OKH97" s="169"/>
      <c r="OKI97" s="169"/>
      <c r="OKJ97" s="169"/>
      <c r="OKK97" s="169"/>
      <c r="OKL97" s="169"/>
      <c r="OKM97" s="169"/>
      <c r="OKN97" s="169"/>
      <c r="OKO97" s="169"/>
      <c r="OKP97" s="169"/>
      <c r="OKQ97" s="169"/>
      <c r="OKR97" s="169"/>
      <c r="OKS97" s="169"/>
      <c r="OKT97" s="169"/>
      <c r="OKU97" s="169"/>
      <c r="OKV97" s="169"/>
      <c r="OKW97" s="169"/>
      <c r="OKX97" s="169"/>
      <c r="OKY97" s="169"/>
      <c r="OKZ97" s="169"/>
      <c r="OLA97" s="169"/>
      <c r="OLB97" s="169"/>
      <c r="OLC97" s="169"/>
      <c r="OLD97" s="169"/>
      <c r="OLE97" s="169"/>
      <c r="OLF97" s="169"/>
      <c r="OLG97" s="169"/>
      <c r="OLH97" s="169"/>
      <c r="OLI97" s="169"/>
      <c r="OLJ97" s="169"/>
      <c r="OLK97" s="169"/>
      <c r="OLL97" s="169"/>
      <c r="OLM97" s="169"/>
      <c r="OLN97" s="169"/>
      <c r="OLO97" s="169"/>
      <c r="OLP97" s="169"/>
      <c r="OLQ97" s="169"/>
      <c r="OLR97" s="169"/>
      <c r="OLS97" s="169"/>
      <c r="OLT97" s="169"/>
      <c r="OLU97" s="169"/>
      <c r="OLV97" s="169"/>
      <c r="OLW97" s="169"/>
      <c r="OLX97" s="169"/>
      <c r="OLY97" s="169"/>
      <c r="OLZ97" s="169"/>
      <c r="OMA97" s="169"/>
      <c r="OMB97" s="169"/>
      <c r="OMC97" s="169"/>
      <c r="OMD97" s="169"/>
      <c r="OME97" s="169"/>
      <c r="OMF97" s="169"/>
      <c r="OMG97" s="169"/>
      <c r="OMH97" s="169"/>
      <c r="OMI97" s="169"/>
      <c r="OMJ97" s="169"/>
      <c r="OMK97" s="169"/>
      <c r="OML97" s="169"/>
      <c r="OMM97" s="169"/>
      <c r="OMN97" s="169"/>
      <c r="OMO97" s="169"/>
      <c r="OMP97" s="169"/>
      <c r="OMQ97" s="169"/>
      <c r="OMR97" s="169"/>
      <c r="OMS97" s="169"/>
      <c r="OMT97" s="169"/>
      <c r="OMU97" s="169"/>
      <c r="OMV97" s="169"/>
      <c r="OMW97" s="169"/>
      <c r="OMX97" s="169"/>
      <c r="OMY97" s="169"/>
      <c r="OMZ97" s="169"/>
      <c r="ONA97" s="169"/>
      <c r="ONB97" s="169"/>
      <c r="ONC97" s="169"/>
      <c r="OND97" s="169"/>
      <c r="ONE97" s="169"/>
      <c r="ONF97" s="169"/>
      <c r="ONG97" s="169"/>
      <c r="ONH97" s="169"/>
      <c r="ONI97" s="169"/>
      <c r="ONJ97" s="169"/>
      <c r="ONK97" s="169"/>
      <c r="ONL97" s="169"/>
      <c r="ONM97" s="169"/>
      <c r="ONN97" s="169"/>
      <c r="ONO97" s="169"/>
      <c r="ONP97" s="169"/>
      <c r="ONQ97" s="169"/>
      <c r="ONR97" s="169"/>
      <c r="ONS97" s="169"/>
      <c r="ONT97" s="169"/>
      <c r="ONU97" s="169"/>
      <c r="ONV97" s="169"/>
      <c r="ONW97" s="169"/>
      <c r="ONX97" s="169"/>
      <c r="ONY97" s="169"/>
      <c r="ONZ97" s="169"/>
      <c r="OOA97" s="169"/>
      <c r="OOB97" s="169"/>
      <c r="OOC97" s="169"/>
      <c r="OOD97" s="169"/>
      <c r="OOE97" s="169"/>
      <c r="OOF97" s="169"/>
      <c r="OOG97" s="169"/>
      <c r="OOH97" s="169"/>
      <c r="OOI97" s="169"/>
      <c r="OOJ97" s="169"/>
      <c r="OOK97" s="169"/>
      <c r="OOL97" s="169"/>
      <c r="OOM97" s="169"/>
      <c r="OON97" s="169"/>
      <c r="OOO97" s="169"/>
      <c r="OOP97" s="169"/>
      <c r="OOQ97" s="169"/>
      <c r="OOR97" s="169"/>
      <c r="OOS97" s="169"/>
      <c r="OOT97" s="169"/>
      <c r="OOU97" s="169"/>
      <c r="OOV97" s="169"/>
      <c r="OOW97" s="169"/>
      <c r="OOX97" s="169"/>
      <c r="OOY97" s="169"/>
      <c r="OOZ97" s="169"/>
      <c r="OPA97" s="169"/>
      <c r="OPB97" s="169"/>
      <c r="OPC97" s="169"/>
      <c r="OPD97" s="169"/>
      <c r="OPE97" s="169"/>
      <c r="OPF97" s="169"/>
      <c r="OPG97" s="169"/>
      <c r="OPH97" s="169"/>
      <c r="OPI97" s="169"/>
      <c r="OPJ97" s="169"/>
      <c r="OPK97" s="169"/>
      <c r="OPL97" s="169"/>
      <c r="OPM97" s="169"/>
      <c r="OPN97" s="169"/>
      <c r="OPO97" s="169"/>
      <c r="OPP97" s="169"/>
      <c r="OPQ97" s="169"/>
      <c r="OPR97" s="169"/>
      <c r="OPS97" s="169"/>
      <c r="OPT97" s="169"/>
      <c r="OPU97" s="169"/>
      <c r="OPV97" s="169"/>
      <c r="OPW97" s="169"/>
      <c r="OPX97" s="169"/>
      <c r="OPY97" s="169"/>
      <c r="OPZ97" s="169"/>
      <c r="OQA97" s="169"/>
      <c r="OQB97" s="169"/>
      <c r="OQC97" s="169"/>
      <c r="OQD97" s="169"/>
      <c r="OQE97" s="169"/>
      <c r="OQF97" s="169"/>
      <c r="OQG97" s="169"/>
      <c r="OQH97" s="169"/>
      <c r="OQI97" s="169"/>
      <c r="OQJ97" s="169"/>
      <c r="OQK97" s="169"/>
      <c r="OQL97" s="169"/>
      <c r="OQM97" s="169"/>
      <c r="OQN97" s="169"/>
      <c r="OQO97" s="169"/>
      <c r="OQP97" s="169"/>
      <c r="OQQ97" s="169"/>
      <c r="OQR97" s="169"/>
      <c r="OQS97" s="169"/>
      <c r="OQT97" s="169"/>
      <c r="OQU97" s="169"/>
      <c r="OQV97" s="169"/>
      <c r="OQW97" s="169"/>
      <c r="OQX97" s="169"/>
      <c r="OQY97" s="169"/>
      <c r="OQZ97" s="169"/>
      <c r="ORA97" s="169"/>
      <c r="ORB97" s="169"/>
      <c r="ORC97" s="169"/>
      <c r="ORD97" s="169"/>
      <c r="ORE97" s="169"/>
      <c r="ORF97" s="169"/>
      <c r="ORG97" s="169"/>
      <c r="ORH97" s="169"/>
      <c r="ORI97" s="169"/>
      <c r="ORJ97" s="169"/>
      <c r="ORK97" s="169"/>
      <c r="ORL97" s="169"/>
      <c r="ORM97" s="169"/>
      <c r="ORN97" s="169"/>
      <c r="ORO97" s="169"/>
      <c r="ORP97" s="169"/>
      <c r="ORQ97" s="169"/>
      <c r="ORR97" s="169"/>
      <c r="ORS97" s="169"/>
      <c r="ORT97" s="169"/>
      <c r="ORU97" s="169"/>
      <c r="ORV97" s="169"/>
      <c r="ORW97" s="169"/>
      <c r="ORX97" s="169"/>
      <c r="ORY97" s="169"/>
      <c r="ORZ97" s="169"/>
      <c r="OSA97" s="169"/>
      <c r="OSB97" s="169"/>
      <c r="OSC97" s="169"/>
      <c r="OSD97" s="169"/>
      <c r="OSE97" s="169"/>
      <c r="OSF97" s="169"/>
      <c r="OSG97" s="169"/>
      <c r="OSH97" s="169"/>
      <c r="OSI97" s="169"/>
      <c r="OSJ97" s="169"/>
      <c r="OSK97" s="169"/>
      <c r="OSL97" s="169"/>
      <c r="OSM97" s="169"/>
      <c r="OSN97" s="169"/>
      <c r="OSO97" s="169"/>
      <c r="OSP97" s="169"/>
      <c r="OSQ97" s="169"/>
      <c r="OSR97" s="169"/>
      <c r="OSS97" s="169"/>
      <c r="OST97" s="169"/>
      <c r="OSU97" s="169"/>
      <c r="OSV97" s="169"/>
      <c r="OSW97" s="169"/>
      <c r="OSX97" s="169"/>
      <c r="OSY97" s="169"/>
      <c r="OSZ97" s="169"/>
      <c r="OTA97" s="169"/>
      <c r="OTB97" s="169"/>
      <c r="OTC97" s="169"/>
      <c r="OTD97" s="169"/>
      <c r="OTE97" s="169"/>
      <c r="OTF97" s="169"/>
      <c r="OTG97" s="169"/>
      <c r="OTH97" s="169"/>
      <c r="OTI97" s="169"/>
      <c r="OTJ97" s="169"/>
      <c r="OTK97" s="169"/>
      <c r="OTL97" s="169"/>
      <c r="OTM97" s="169"/>
      <c r="OTN97" s="169"/>
      <c r="OTO97" s="169"/>
      <c r="OTP97" s="169"/>
      <c r="OTQ97" s="169"/>
      <c r="OTR97" s="169"/>
      <c r="OTS97" s="169"/>
      <c r="OTT97" s="169"/>
      <c r="OTU97" s="169"/>
      <c r="OTV97" s="169"/>
      <c r="OTW97" s="169"/>
      <c r="OTX97" s="169"/>
      <c r="OTY97" s="169"/>
      <c r="OTZ97" s="169"/>
      <c r="OUA97" s="169"/>
      <c r="OUB97" s="169"/>
      <c r="OUC97" s="169"/>
      <c r="OUD97" s="169"/>
      <c r="OUE97" s="169"/>
      <c r="OUF97" s="169"/>
      <c r="OUG97" s="169"/>
      <c r="OUH97" s="169"/>
      <c r="OUI97" s="169"/>
      <c r="OUJ97" s="169"/>
      <c r="OUK97" s="169"/>
      <c r="OUL97" s="169"/>
      <c r="OUM97" s="169"/>
      <c r="OUN97" s="169"/>
      <c r="OUO97" s="169"/>
      <c r="OUP97" s="169"/>
      <c r="OUQ97" s="169"/>
      <c r="OUR97" s="169"/>
      <c r="OUS97" s="169"/>
      <c r="OUT97" s="169"/>
      <c r="OUU97" s="169"/>
      <c r="OUV97" s="169"/>
      <c r="OUW97" s="169"/>
      <c r="OUX97" s="169"/>
      <c r="OUY97" s="169"/>
      <c r="OUZ97" s="169"/>
      <c r="OVA97" s="169"/>
      <c r="OVB97" s="169"/>
      <c r="OVC97" s="169"/>
      <c r="OVD97" s="169"/>
      <c r="OVE97" s="169"/>
      <c r="OVF97" s="169"/>
      <c r="OVG97" s="169"/>
      <c r="OVH97" s="169"/>
      <c r="OVI97" s="169"/>
      <c r="OVJ97" s="169"/>
      <c r="OVK97" s="169"/>
      <c r="OVL97" s="169"/>
      <c r="OVM97" s="169"/>
      <c r="OVN97" s="169"/>
      <c r="OVO97" s="169"/>
      <c r="OVP97" s="169"/>
      <c r="OVQ97" s="169"/>
      <c r="OVR97" s="169"/>
      <c r="OVS97" s="169"/>
      <c r="OVT97" s="169"/>
      <c r="OVU97" s="169"/>
      <c r="OVV97" s="169"/>
      <c r="OVW97" s="169"/>
      <c r="OVX97" s="169"/>
      <c r="OVY97" s="169"/>
      <c r="OVZ97" s="169"/>
      <c r="OWA97" s="169"/>
      <c r="OWB97" s="169"/>
      <c r="OWC97" s="169"/>
      <c r="OWD97" s="169"/>
      <c r="OWE97" s="169"/>
      <c r="OWF97" s="169"/>
      <c r="OWG97" s="169"/>
      <c r="OWH97" s="169"/>
      <c r="OWI97" s="169"/>
      <c r="OWJ97" s="169"/>
      <c r="OWK97" s="169"/>
      <c r="OWL97" s="169"/>
      <c r="OWM97" s="169"/>
      <c r="OWN97" s="169"/>
      <c r="OWO97" s="169"/>
      <c r="OWP97" s="169"/>
      <c r="OWQ97" s="169"/>
      <c r="OWR97" s="169"/>
      <c r="OWS97" s="169"/>
      <c r="OWT97" s="169"/>
      <c r="OWU97" s="169"/>
      <c r="OWV97" s="169"/>
      <c r="OWW97" s="169"/>
      <c r="OWX97" s="169"/>
      <c r="OWY97" s="169"/>
      <c r="OWZ97" s="169"/>
      <c r="OXA97" s="169"/>
      <c r="OXB97" s="169"/>
      <c r="OXC97" s="169"/>
      <c r="OXD97" s="169"/>
      <c r="OXE97" s="169"/>
      <c r="OXF97" s="169"/>
      <c r="OXG97" s="169"/>
      <c r="OXH97" s="169"/>
      <c r="OXI97" s="169"/>
      <c r="OXJ97" s="169"/>
      <c r="OXK97" s="169"/>
      <c r="OXL97" s="169"/>
      <c r="OXM97" s="169"/>
      <c r="OXN97" s="169"/>
      <c r="OXO97" s="169"/>
      <c r="OXP97" s="169"/>
      <c r="OXQ97" s="169"/>
      <c r="OXR97" s="169"/>
      <c r="OXS97" s="169"/>
      <c r="OXT97" s="169"/>
      <c r="OXU97" s="169"/>
      <c r="OXV97" s="169"/>
      <c r="OXW97" s="169"/>
      <c r="OXX97" s="169"/>
      <c r="OXY97" s="169"/>
      <c r="OXZ97" s="169"/>
      <c r="OYA97" s="169"/>
      <c r="OYB97" s="169"/>
      <c r="OYC97" s="169"/>
      <c r="OYD97" s="169"/>
      <c r="OYE97" s="169"/>
      <c r="OYF97" s="169"/>
      <c r="OYG97" s="169"/>
      <c r="OYH97" s="169"/>
      <c r="OYI97" s="169"/>
      <c r="OYJ97" s="169"/>
      <c r="OYK97" s="169"/>
      <c r="OYL97" s="169"/>
      <c r="OYM97" s="169"/>
      <c r="OYN97" s="169"/>
      <c r="OYO97" s="169"/>
      <c r="OYP97" s="169"/>
      <c r="OYQ97" s="169"/>
      <c r="OYR97" s="169"/>
      <c r="OYS97" s="169"/>
      <c r="OYT97" s="169"/>
      <c r="OYU97" s="169"/>
      <c r="OYV97" s="169"/>
      <c r="OYW97" s="169"/>
      <c r="OYX97" s="169"/>
      <c r="OYY97" s="169"/>
      <c r="OYZ97" s="169"/>
      <c r="OZA97" s="169"/>
      <c r="OZB97" s="169"/>
      <c r="OZC97" s="169"/>
      <c r="OZD97" s="169"/>
      <c r="OZE97" s="169"/>
      <c r="OZF97" s="169"/>
      <c r="OZG97" s="169"/>
      <c r="OZH97" s="169"/>
      <c r="OZI97" s="169"/>
      <c r="OZJ97" s="169"/>
      <c r="OZK97" s="169"/>
      <c r="OZL97" s="169"/>
      <c r="OZM97" s="169"/>
      <c r="OZN97" s="169"/>
      <c r="OZO97" s="169"/>
      <c r="OZP97" s="169"/>
      <c r="OZQ97" s="169"/>
      <c r="OZR97" s="169"/>
      <c r="OZS97" s="169"/>
      <c r="OZT97" s="169"/>
      <c r="OZU97" s="169"/>
      <c r="OZV97" s="169"/>
      <c r="OZW97" s="169"/>
      <c r="OZX97" s="169"/>
      <c r="OZY97" s="169"/>
      <c r="OZZ97" s="169"/>
      <c r="PAA97" s="169"/>
      <c r="PAB97" s="169"/>
      <c r="PAC97" s="169"/>
      <c r="PAD97" s="169"/>
      <c r="PAE97" s="169"/>
      <c r="PAF97" s="169"/>
      <c r="PAG97" s="169"/>
      <c r="PAH97" s="169"/>
      <c r="PAI97" s="169"/>
      <c r="PAJ97" s="169"/>
      <c r="PAK97" s="169"/>
      <c r="PAL97" s="169"/>
      <c r="PAM97" s="169"/>
      <c r="PAN97" s="169"/>
      <c r="PAO97" s="169"/>
      <c r="PAP97" s="169"/>
      <c r="PAQ97" s="169"/>
      <c r="PAR97" s="169"/>
      <c r="PAS97" s="169"/>
      <c r="PAT97" s="169"/>
      <c r="PAU97" s="169"/>
      <c r="PAV97" s="169"/>
      <c r="PAW97" s="169"/>
      <c r="PAX97" s="169"/>
      <c r="PAY97" s="169"/>
      <c r="PAZ97" s="169"/>
      <c r="PBA97" s="169"/>
      <c r="PBB97" s="169"/>
      <c r="PBC97" s="169"/>
      <c r="PBD97" s="169"/>
      <c r="PBE97" s="169"/>
      <c r="PBF97" s="169"/>
      <c r="PBG97" s="169"/>
      <c r="PBH97" s="169"/>
      <c r="PBI97" s="169"/>
      <c r="PBJ97" s="169"/>
      <c r="PBK97" s="169"/>
      <c r="PBL97" s="169"/>
      <c r="PBM97" s="169"/>
      <c r="PBN97" s="169"/>
      <c r="PBO97" s="169"/>
      <c r="PBP97" s="169"/>
      <c r="PBQ97" s="169"/>
      <c r="PBR97" s="169"/>
      <c r="PBS97" s="169"/>
      <c r="PBT97" s="169"/>
      <c r="PBU97" s="169"/>
      <c r="PBV97" s="169"/>
      <c r="PBW97" s="169"/>
      <c r="PBX97" s="169"/>
      <c r="PBY97" s="169"/>
      <c r="PBZ97" s="169"/>
      <c r="PCA97" s="169"/>
      <c r="PCB97" s="169"/>
      <c r="PCC97" s="169"/>
      <c r="PCD97" s="169"/>
      <c r="PCE97" s="169"/>
      <c r="PCF97" s="169"/>
      <c r="PCG97" s="169"/>
      <c r="PCH97" s="169"/>
      <c r="PCI97" s="169"/>
      <c r="PCJ97" s="169"/>
      <c r="PCK97" s="169"/>
      <c r="PCL97" s="169"/>
      <c r="PCM97" s="169"/>
      <c r="PCN97" s="169"/>
      <c r="PCO97" s="169"/>
      <c r="PCP97" s="169"/>
      <c r="PCQ97" s="169"/>
      <c r="PCR97" s="169"/>
      <c r="PCS97" s="169"/>
      <c r="PCT97" s="169"/>
      <c r="PCU97" s="169"/>
      <c r="PCV97" s="169"/>
      <c r="PCW97" s="169"/>
      <c r="PCX97" s="169"/>
      <c r="PCY97" s="169"/>
      <c r="PCZ97" s="169"/>
      <c r="PDA97" s="169"/>
      <c r="PDB97" s="169"/>
      <c r="PDC97" s="169"/>
      <c r="PDD97" s="169"/>
      <c r="PDE97" s="169"/>
      <c r="PDF97" s="169"/>
      <c r="PDG97" s="169"/>
      <c r="PDH97" s="169"/>
      <c r="PDI97" s="169"/>
      <c r="PDJ97" s="169"/>
      <c r="PDK97" s="169"/>
      <c r="PDL97" s="169"/>
      <c r="PDM97" s="169"/>
      <c r="PDN97" s="169"/>
      <c r="PDO97" s="169"/>
      <c r="PDP97" s="169"/>
      <c r="PDQ97" s="169"/>
      <c r="PDR97" s="169"/>
      <c r="PDS97" s="169"/>
      <c r="PDT97" s="169"/>
      <c r="PDU97" s="169"/>
      <c r="PDV97" s="169"/>
      <c r="PDW97" s="169"/>
      <c r="PDX97" s="169"/>
      <c r="PDY97" s="169"/>
      <c r="PDZ97" s="169"/>
      <c r="PEA97" s="169"/>
      <c r="PEB97" s="169"/>
      <c r="PEC97" s="169"/>
      <c r="PED97" s="169"/>
      <c r="PEE97" s="169"/>
      <c r="PEF97" s="169"/>
      <c r="PEG97" s="169"/>
      <c r="PEH97" s="169"/>
      <c r="PEI97" s="169"/>
      <c r="PEJ97" s="169"/>
      <c r="PEK97" s="169"/>
      <c r="PEL97" s="169"/>
      <c r="PEM97" s="169"/>
      <c r="PEN97" s="169"/>
      <c r="PEO97" s="169"/>
      <c r="PEP97" s="169"/>
      <c r="PEQ97" s="169"/>
      <c r="PER97" s="169"/>
      <c r="PES97" s="169"/>
      <c r="PET97" s="169"/>
      <c r="PEU97" s="169"/>
      <c r="PEV97" s="169"/>
      <c r="PEW97" s="169"/>
      <c r="PEX97" s="169"/>
      <c r="PEY97" s="169"/>
      <c r="PEZ97" s="169"/>
      <c r="PFA97" s="169"/>
      <c r="PFB97" s="169"/>
      <c r="PFC97" s="169"/>
      <c r="PFD97" s="169"/>
      <c r="PFE97" s="169"/>
      <c r="PFF97" s="169"/>
      <c r="PFG97" s="169"/>
      <c r="PFH97" s="169"/>
      <c r="PFI97" s="169"/>
      <c r="PFJ97" s="169"/>
      <c r="PFK97" s="169"/>
      <c r="PFL97" s="169"/>
      <c r="PFM97" s="169"/>
      <c r="PFN97" s="169"/>
      <c r="PFO97" s="169"/>
      <c r="PFP97" s="169"/>
      <c r="PFQ97" s="169"/>
      <c r="PFR97" s="169"/>
      <c r="PFS97" s="169"/>
      <c r="PFT97" s="169"/>
      <c r="PFU97" s="169"/>
      <c r="PFV97" s="169"/>
      <c r="PFW97" s="169"/>
      <c r="PFX97" s="169"/>
      <c r="PFY97" s="169"/>
      <c r="PFZ97" s="169"/>
      <c r="PGA97" s="169"/>
      <c r="PGB97" s="169"/>
      <c r="PGC97" s="169"/>
      <c r="PGD97" s="169"/>
      <c r="PGE97" s="169"/>
      <c r="PGF97" s="169"/>
      <c r="PGG97" s="169"/>
      <c r="PGH97" s="169"/>
      <c r="PGI97" s="169"/>
      <c r="PGJ97" s="169"/>
      <c r="PGK97" s="169"/>
      <c r="PGL97" s="169"/>
      <c r="PGM97" s="169"/>
      <c r="PGN97" s="169"/>
      <c r="PGO97" s="169"/>
      <c r="PGP97" s="169"/>
      <c r="PGQ97" s="169"/>
      <c r="PGR97" s="169"/>
      <c r="PGS97" s="169"/>
      <c r="PGT97" s="169"/>
      <c r="PGU97" s="169"/>
      <c r="PGV97" s="169"/>
      <c r="PGW97" s="169"/>
      <c r="PGX97" s="169"/>
      <c r="PGY97" s="169"/>
      <c r="PGZ97" s="169"/>
      <c r="PHA97" s="169"/>
      <c r="PHB97" s="169"/>
      <c r="PHC97" s="169"/>
      <c r="PHD97" s="169"/>
      <c r="PHE97" s="169"/>
      <c r="PHF97" s="169"/>
      <c r="PHG97" s="169"/>
      <c r="PHH97" s="169"/>
      <c r="PHI97" s="169"/>
      <c r="PHJ97" s="169"/>
      <c r="PHK97" s="169"/>
      <c r="PHL97" s="169"/>
      <c r="PHM97" s="169"/>
      <c r="PHN97" s="169"/>
      <c r="PHO97" s="169"/>
      <c r="PHP97" s="169"/>
      <c r="PHQ97" s="169"/>
      <c r="PHR97" s="169"/>
      <c r="PHS97" s="169"/>
      <c r="PHT97" s="169"/>
      <c r="PHU97" s="169"/>
      <c r="PHV97" s="169"/>
      <c r="PHW97" s="169"/>
      <c r="PHX97" s="169"/>
      <c r="PHY97" s="169"/>
      <c r="PHZ97" s="169"/>
      <c r="PIA97" s="169"/>
      <c r="PIB97" s="169"/>
      <c r="PIC97" s="169"/>
      <c r="PID97" s="169"/>
      <c r="PIE97" s="169"/>
      <c r="PIF97" s="169"/>
      <c r="PIG97" s="169"/>
      <c r="PIH97" s="169"/>
      <c r="PII97" s="169"/>
      <c r="PIJ97" s="169"/>
      <c r="PIK97" s="169"/>
      <c r="PIL97" s="169"/>
      <c r="PIM97" s="169"/>
      <c r="PIN97" s="169"/>
      <c r="PIO97" s="169"/>
      <c r="PIP97" s="169"/>
      <c r="PIQ97" s="169"/>
      <c r="PIR97" s="169"/>
      <c r="PIS97" s="169"/>
      <c r="PIT97" s="169"/>
      <c r="PIU97" s="169"/>
      <c r="PIV97" s="169"/>
      <c r="PIW97" s="169"/>
      <c r="PIX97" s="169"/>
      <c r="PIY97" s="169"/>
      <c r="PIZ97" s="169"/>
      <c r="PJA97" s="169"/>
      <c r="PJB97" s="169"/>
      <c r="PJC97" s="169"/>
      <c r="PJD97" s="169"/>
      <c r="PJE97" s="169"/>
      <c r="PJF97" s="169"/>
      <c r="PJG97" s="169"/>
      <c r="PJH97" s="169"/>
      <c r="PJI97" s="169"/>
      <c r="PJJ97" s="169"/>
      <c r="PJK97" s="169"/>
      <c r="PJL97" s="169"/>
      <c r="PJM97" s="169"/>
      <c r="PJN97" s="169"/>
      <c r="PJO97" s="169"/>
      <c r="PJP97" s="169"/>
      <c r="PJQ97" s="169"/>
      <c r="PJR97" s="169"/>
      <c r="PJS97" s="169"/>
      <c r="PJT97" s="169"/>
      <c r="PJU97" s="169"/>
      <c r="PJV97" s="169"/>
      <c r="PJW97" s="169"/>
      <c r="PJX97" s="169"/>
      <c r="PJY97" s="169"/>
      <c r="PJZ97" s="169"/>
      <c r="PKA97" s="169"/>
      <c r="PKB97" s="169"/>
      <c r="PKC97" s="169"/>
      <c r="PKD97" s="169"/>
      <c r="PKE97" s="169"/>
      <c r="PKF97" s="169"/>
      <c r="PKG97" s="169"/>
      <c r="PKH97" s="169"/>
      <c r="PKI97" s="169"/>
      <c r="PKJ97" s="169"/>
      <c r="PKK97" s="169"/>
      <c r="PKL97" s="169"/>
      <c r="PKM97" s="169"/>
      <c r="PKN97" s="169"/>
      <c r="PKO97" s="169"/>
      <c r="PKP97" s="169"/>
      <c r="PKQ97" s="169"/>
      <c r="PKR97" s="169"/>
      <c r="PKS97" s="169"/>
      <c r="PKT97" s="169"/>
      <c r="PKU97" s="169"/>
      <c r="PKV97" s="169"/>
      <c r="PKW97" s="169"/>
      <c r="PKX97" s="169"/>
      <c r="PKY97" s="169"/>
      <c r="PKZ97" s="169"/>
      <c r="PLA97" s="169"/>
      <c r="PLB97" s="169"/>
      <c r="PLC97" s="169"/>
      <c r="PLD97" s="169"/>
      <c r="PLE97" s="169"/>
      <c r="PLF97" s="169"/>
      <c r="PLG97" s="169"/>
      <c r="PLH97" s="169"/>
      <c r="PLI97" s="169"/>
      <c r="PLJ97" s="169"/>
      <c r="PLK97" s="169"/>
      <c r="PLL97" s="169"/>
      <c r="PLM97" s="169"/>
      <c r="PLN97" s="169"/>
      <c r="PLO97" s="169"/>
      <c r="PLP97" s="169"/>
      <c r="PLQ97" s="169"/>
      <c r="PLR97" s="169"/>
      <c r="PLS97" s="169"/>
      <c r="PLT97" s="169"/>
      <c r="PLU97" s="169"/>
      <c r="PLV97" s="169"/>
      <c r="PLW97" s="169"/>
      <c r="PLX97" s="169"/>
      <c r="PLY97" s="169"/>
      <c r="PLZ97" s="169"/>
      <c r="PMA97" s="169"/>
      <c r="PMB97" s="169"/>
      <c r="PMC97" s="169"/>
      <c r="PMD97" s="169"/>
      <c r="PME97" s="169"/>
      <c r="PMF97" s="169"/>
      <c r="PMG97" s="169"/>
      <c r="PMH97" s="169"/>
      <c r="PMI97" s="169"/>
      <c r="PMJ97" s="169"/>
      <c r="PMK97" s="169"/>
      <c r="PML97" s="169"/>
      <c r="PMM97" s="169"/>
      <c r="PMN97" s="169"/>
      <c r="PMO97" s="169"/>
      <c r="PMP97" s="169"/>
      <c r="PMQ97" s="169"/>
      <c r="PMR97" s="169"/>
      <c r="PMS97" s="169"/>
      <c r="PMT97" s="169"/>
      <c r="PMU97" s="169"/>
      <c r="PMV97" s="169"/>
      <c r="PMW97" s="169"/>
      <c r="PMX97" s="169"/>
      <c r="PMY97" s="169"/>
      <c r="PMZ97" s="169"/>
      <c r="PNA97" s="169"/>
      <c r="PNB97" s="169"/>
      <c r="PNC97" s="169"/>
      <c r="PND97" s="169"/>
      <c r="PNE97" s="169"/>
      <c r="PNF97" s="169"/>
      <c r="PNG97" s="169"/>
      <c r="PNH97" s="169"/>
      <c r="PNI97" s="169"/>
      <c r="PNJ97" s="169"/>
      <c r="PNK97" s="169"/>
      <c r="PNL97" s="169"/>
      <c r="PNM97" s="169"/>
      <c r="PNN97" s="169"/>
      <c r="PNO97" s="169"/>
      <c r="PNP97" s="169"/>
      <c r="PNQ97" s="169"/>
      <c r="PNR97" s="169"/>
      <c r="PNS97" s="169"/>
      <c r="PNT97" s="169"/>
      <c r="PNU97" s="169"/>
      <c r="PNV97" s="169"/>
      <c r="PNW97" s="169"/>
      <c r="PNX97" s="169"/>
      <c r="PNY97" s="169"/>
      <c r="PNZ97" s="169"/>
      <c r="POA97" s="169"/>
      <c r="POB97" s="169"/>
      <c r="POC97" s="169"/>
      <c r="POD97" s="169"/>
      <c r="POE97" s="169"/>
      <c r="POF97" s="169"/>
      <c r="POG97" s="169"/>
      <c r="POH97" s="169"/>
      <c r="POI97" s="169"/>
      <c r="POJ97" s="169"/>
      <c r="POK97" s="169"/>
      <c r="POL97" s="169"/>
      <c r="POM97" s="169"/>
      <c r="PON97" s="169"/>
      <c r="POO97" s="169"/>
      <c r="POP97" s="169"/>
      <c r="POQ97" s="169"/>
      <c r="POR97" s="169"/>
      <c r="POS97" s="169"/>
      <c r="POT97" s="169"/>
      <c r="POU97" s="169"/>
      <c r="POV97" s="169"/>
      <c r="POW97" s="169"/>
      <c r="POX97" s="169"/>
      <c r="POY97" s="169"/>
      <c r="POZ97" s="169"/>
      <c r="PPA97" s="169"/>
      <c r="PPB97" s="169"/>
      <c r="PPC97" s="169"/>
      <c r="PPD97" s="169"/>
      <c r="PPE97" s="169"/>
      <c r="PPF97" s="169"/>
      <c r="PPG97" s="169"/>
      <c r="PPH97" s="169"/>
      <c r="PPI97" s="169"/>
      <c r="PPJ97" s="169"/>
      <c r="PPK97" s="169"/>
      <c r="PPL97" s="169"/>
      <c r="PPM97" s="169"/>
      <c r="PPN97" s="169"/>
      <c r="PPO97" s="169"/>
      <c r="PPP97" s="169"/>
      <c r="PPQ97" s="169"/>
      <c r="PPR97" s="169"/>
      <c r="PPS97" s="169"/>
      <c r="PPT97" s="169"/>
      <c r="PPU97" s="169"/>
      <c r="PPV97" s="169"/>
      <c r="PPW97" s="169"/>
      <c r="PPX97" s="169"/>
      <c r="PPY97" s="169"/>
      <c r="PPZ97" s="169"/>
      <c r="PQA97" s="169"/>
      <c r="PQB97" s="169"/>
      <c r="PQC97" s="169"/>
      <c r="PQD97" s="169"/>
      <c r="PQE97" s="169"/>
      <c r="PQF97" s="169"/>
      <c r="PQG97" s="169"/>
      <c r="PQH97" s="169"/>
      <c r="PQI97" s="169"/>
      <c r="PQJ97" s="169"/>
      <c r="PQK97" s="169"/>
      <c r="PQL97" s="169"/>
      <c r="PQM97" s="169"/>
      <c r="PQN97" s="169"/>
      <c r="PQO97" s="169"/>
      <c r="PQP97" s="169"/>
      <c r="PQQ97" s="169"/>
      <c r="PQR97" s="169"/>
      <c r="PQS97" s="169"/>
      <c r="PQT97" s="169"/>
      <c r="PQU97" s="169"/>
      <c r="PQV97" s="169"/>
      <c r="PQW97" s="169"/>
      <c r="PQX97" s="169"/>
      <c r="PQY97" s="169"/>
      <c r="PQZ97" s="169"/>
      <c r="PRA97" s="169"/>
      <c r="PRB97" s="169"/>
      <c r="PRC97" s="169"/>
      <c r="PRD97" s="169"/>
      <c r="PRE97" s="169"/>
      <c r="PRF97" s="169"/>
      <c r="PRG97" s="169"/>
      <c r="PRH97" s="169"/>
      <c r="PRI97" s="169"/>
      <c r="PRJ97" s="169"/>
      <c r="PRK97" s="169"/>
      <c r="PRL97" s="169"/>
      <c r="PRM97" s="169"/>
      <c r="PRN97" s="169"/>
      <c r="PRO97" s="169"/>
      <c r="PRP97" s="169"/>
      <c r="PRQ97" s="169"/>
      <c r="PRR97" s="169"/>
      <c r="PRS97" s="169"/>
      <c r="PRT97" s="169"/>
      <c r="PRU97" s="169"/>
      <c r="PRV97" s="169"/>
      <c r="PRW97" s="169"/>
      <c r="PRX97" s="169"/>
      <c r="PRY97" s="169"/>
      <c r="PRZ97" s="169"/>
      <c r="PSA97" s="169"/>
      <c r="PSB97" s="169"/>
      <c r="PSC97" s="169"/>
      <c r="PSD97" s="169"/>
      <c r="PSE97" s="169"/>
      <c r="PSF97" s="169"/>
      <c r="PSG97" s="169"/>
      <c r="PSH97" s="169"/>
      <c r="PSI97" s="169"/>
      <c r="PSJ97" s="169"/>
      <c r="PSK97" s="169"/>
      <c r="PSL97" s="169"/>
      <c r="PSM97" s="169"/>
      <c r="PSN97" s="169"/>
      <c r="PSO97" s="169"/>
      <c r="PSP97" s="169"/>
      <c r="PSQ97" s="169"/>
      <c r="PSR97" s="169"/>
      <c r="PSS97" s="169"/>
      <c r="PST97" s="169"/>
      <c r="PSU97" s="169"/>
      <c r="PSV97" s="169"/>
      <c r="PSW97" s="169"/>
      <c r="PSX97" s="169"/>
      <c r="PSY97" s="169"/>
      <c r="PSZ97" s="169"/>
      <c r="PTA97" s="169"/>
      <c r="PTB97" s="169"/>
      <c r="PTC97" s="169"/>
      <c r="PTD97" s="169"/>
      <c r="PTE97" s="169"/>
      <c r="PTF97" s="169"/>
      <c r="PTG97" s="169"/>
      <c r="PTH97" s="169"/>
      <c r="PTI97" s="169"/>
      <c r="PTJ97" s="169"/>
      <c r="PTK97" s="169"/>
      <c r="PTL97" s="169"/>
      <c r="PTM97" s="169"/>
      <c r="PTN97" s="169"/>
      <c r="PTO97" s="169"/>
      <c r="PTP97" s="169"/>
      <c r="PTQ97" s="169"/>
      <c r="PTR97" s="169"/>
      <c r="PTS97" s="169"/>
      <c r="PTT97" s="169"/>
      <c r="PTU97" s="169"/>
      <c r="PTV97" s="169"/>
      <c r="PTW97" s="169"/>
      <c r="PTX97" s="169"/>
      <c r="PTY97" s="169"/>
      <c r="PTZ97" s="169"/>
      <c r="PUA97" s="169"/>
      <c r="PUB97" s="169"/>
      <c r="PUC97" s="169"/>
      <c r="PUD97" s="169"/>
      <c r="PUE97" s="169"/>
      <c r="PUF97" s="169"/>
      <c r="PUG97" s="169"/>
      <c r="PUH97" s="169"/>
      <c r="PUI97" s="169"/>
      <c r="PUJ97" s="169"/>
      <c r="PUK97" s="169"/>
      <c r="PUL97" s="169"/>
      <c r="PUM97" s="169"/>
      <c r="PUN97" s="169"/>
      <c r="PUO97" s="169"/>
      <c r="PUP97" s="169"/>
      <c r="PUQ97" s="169"/>
      <c r="PUR97" s="169"/>
      <c r="PUS97" s="169"/>
      <c r="PUT97" s="169"/>
      <c r="PUU97" s="169"/>
      <c r="PUV97" s="169"/>
      <c r="PUW97" s="169"/>
      <c r="PUX97" s="169"/>
      <c r="PUY97" s="169"/>
      <c r="PUZ97" s="169"/>
      <c r="PVA97" s="169"/>
      <c r="PVB97" s="169"/>
      <c r="PVC97" s="169"/>
      <c r="PVD97" s="169"/>
      <c r="PVE97" s="169"/>
      <c r="PVF97" s="169"/>
      <c r="PVG97" s="169"/>
      <c r="PVH97" s="169"/>
      <c r="PVI97" s="169"/>
      <c r="PVJ97" s="169"/>
      <c r="PVK97" s="169"/>
      <c r="PVL97" s="169"/>
      <c r="PVM97" s="169"/>
      <c r="PVN97" s="169"/>
      <c r="PVO97" s="169"/>
      <c r="PVP97" s="169"/>
      <c r="PVQ97" s="169"/>
      <c r="PVR97" s="169"/>
      <c r="PVS97" s="169"/>
      <c r="PVT97" s="169"/>
      <c r="PVU97" s="169"/>
      <c r="PVV97" s="169"/>
      <c r="PVW97" s="169"/>
      <c r="PVX97" s="169"/>
      <c r="PVY97" s="169"/>
      <c r="PVZ97" s="169"/>
      <c r="PWA97" s="169"/>
      <c r="PWB97" s="169"/>
      <c r="PWC97" s="169"/>
      <c r="PWD97" s="169"/>
      <c r="PWE97" s="169"/>
      <c r="PWF97" s="169"/>
      <c r="PWG97" s="169"/>
      <c r="PWH97" s="169"/>
      <c r="PWI97" s="169"/>
      <c r="PWJ97" s="169"/>
      <c r="PWK97" s="169"/>
      <c r="PWL97" s="169"/>
      <c r="PWM97" s="169"/>
      <c r="PWN97" s="169"/>
      <c r="PWO97" s="169"/>
      <c r="PWP97" s="169"/>
      <c r="PWQ97" s="169"/>
      <c r="PWR97" s="169"/>
      <c r="PWS97" s="169"/>
      <c r="PWT97" s="169"/>
      <c r="PWU97" s="169"/>
      <c r="PWV97" s="169"/>
      <c r="PWW97" s="169"/>
      <c r="PWX97" s="169"/>
      <c r="PWY97" s="169"/>
      <c r="PWZ97" s="169"/>
      <c r="PXA97" s="169"/>
      <c r="PXB97" s="169"/>
      <c r="PXC97" s="169"/>
      <c r="PXD97" s="169"/>
      <c r="PXE97" s="169"/>
      <c r="PXF97" s="169"/>
      <c r="PXG97" s="169"/>
      <c r="PXH97" s="169"/>
      <c r="PXI97" s="169"/>
      <c r="PXJ97" s="169"/>
      <c r="PXK97" s="169"/>
      <c r="PXL97" s="169"/>
      <c r="PXM97" s="169"/>
      <c r="PXN97" s="169"/>
      <c r="PXO97" s="169"/>
      <c r="PXP97" s="169"/>
      <c r="PXQ97" s="169"/>
      <c r="PXR97" s="169"/>
      <c r="PXS97" s="169"/>
      <c r="PXT97" s="169"/>
      <c r="PXU97" s="169"/>
      <c r="PXV97" s="169"/>
      <c r="PXW97" s="169"/>
      <c r="PXX97" s="169"/>
      <c r="PXY97" s="169"/>
      <c r="PXZ97" s="169"/>
      <c r="PYA97" s="169"/>
      <c r="PYB97" s="169"/>
      <c r="PYC97" s="169"/>
      <c r="PYD97" s="169"/>
      <c r="PYE97" s="169"/>
      <c r="PYF97" s="169"/>
      <c r="PYG97" s="169"/>
      <c r="PYH97" s="169"/>
      <c r="PYI97" s="169"/>
      <c r="PYJ97" s="169"/>
      <c r="PYK97" s="169"/>
      <c r="PYL97" s="169"/>
      <c r="PYM97" s="169"/>
      <c r="PYN97" s="169"/>
      <c r="PYO97" s="169"/>
      <c r="PYP97" s="169"/>
      <c r="PYQ97" s="169"/>
      <c r="PYR97" s="169"/>
      <c r="PYS97" s="169"/>
      <c r="PYT97" s="169"/>
      <c r="PYU97" s="169"/>
      <c r="PYV97" s="169"/>
      <c r="PYW97" s="169"/>
      <c r="PYX97" s="169"/>
      <c r="PYY97" s="169"/>
      <c r="PYZ97" s="169"/>
      <c r="PZA97" s="169"/>
      <c r="PZB97" s="169"/>
      <c r="PZC97" s="169"/>
      <c r="PZD97" s="169"/>
      <c r="PZE97" s="169"/>
      <c r="PZF97" s="169"/>
      <c r="PZG97" s="169"/>
      <c r="PZH97" s="169"/>
      <c r="PZI97" s="169"/>
      <c r="PZJ97" s="169"/>
      <c r="PZK97" s="169"/>
      <c r="PZL97" s="169"/>
      <c r="PZM97" s="169"/>
      <c r="PZN97" s="169"/>
      <c r="PZO97" s="169"/>
      <c r="PZP97" s="169"/>
      <c r="PZQ97" s="169"/>
      <c r="PZR97" s="169"/>
      <c r="PZS97" s="169"/>
      <c r="PZT97" s="169"/>
      <c r="PZU97" s="169"/>
      <c r="PZV97" s="169"/>
      <c r="PZW97" s="169"/>
      <c r="PZX97" s="169"/>
      <c r="PZY97" s="169"/>
      <c r="PZZ97" s="169"/>
      <c r="QAA97" s="169"/>
      <c r="QAB97" s="169"/>
      <c r="QAC97" s="169"/>
      <c r="QAD97" s="169"/>
      <c r="QAE97" s="169"/>
      <c r="QAF97" s="169"/>
      <c r="QAG97" s="169"/>
      <c r="QAH97" s="169"/>
      <c r="QAI97" s="169"/>
      <c r="QAJ97" s="169"/>
      <c r="QAK97" s="169"/>
      <c r="QAL97" s="169"/>
      <c r="QAM97" s="169"/>
      <c r="QAN97" s="169"/>
      <c r="QAO97" s="169"/>
      <c r="QAP97" s="169"/>
      <c r="QAQ97" s="169"/>
      <c r="QAR97" s="169"/>
      <c r="QAS97" s="169"/>
      <c r="QAT97" s="169"/>
      <c r="QAU97" s="169"/>
      <c r="QAV97" s="169"/>
      <c r="QAW97" s="169"/>
      <c r="QAX97" s="169"/>
      <c r="QAY97" s="169"/>
      <c r="QAZ97" s="169"/>
      <c r="QBA97" s="169"/>
      <c r="QBB97" s="169"/>
      <c r="QBC97" s="169"/>
      <c r="QBD97" s="169"/>
      <c r="QBE97" s="169"/>
      <c r="QBF97" s="169"/>
      <c r="QBG97" s="169"/>
      <c r="QBH97" s="169"/>
      <c r="QBI97" s="169"/>
      <c r="QBJ97" s="169"/>
      <c r="QBK97" s="169"/>
      <c r="QBL97" s="169"/>
      <c r="QBM97" s="169"/>
      <c r="QBN97" s="169"/>
      <c r="QBO97" s="169"/>
      <c r="QBP97" s="169"/>
      <c r="QBQ97" s="169"/>
      <c r="QBR97" s="169"/>
      <c r="QBS97" s="169"/>
      <c r="QBT97" s="169"/>
      <c r="QBU97" s="169"/>
      <c r="QBV97" s="169"/>
      <c r="QBW97" s="169"/>
      <c r="QBX97" s="169"/>
      <c r="QBY97" s="169"/>
      <c r="QBZ97" s="169"/>
      <c r="QCA97" s="169"/>
      <c r="QCB97" s="169"/>
      <c r="QCC97" s="169"/>
      <c r="QCD97" s="169"/>
      <c r="QCE97" s="169"/>
      <c r="QCF97" s="169"/>
      <c r="QCG97" s="169"/>
      <c r="QCH97" s="169"/>
      <c r="QCI97" s="169"/>
      <c r="QCJ97" s="169"/>
      <c r="QCK97" s="169"/>
      <c r="QCL97" s="169"/>
      <c r="QCM97" s="169"/>
      <c r="QCN97" s="169"/>
      <c r="QCO97" s="169"/>
      <c r="QCP97" s="169"/>
      <c r="QCQ97" s="169"/>
      <c r="QCR97" s="169"/>
      <c r="QCS97" s="169"/>
      <c r="QCT97" s="169"/>
      <c r="QCU97" s="169"/>
      <c r="QCV97" s="169"/>
      <c r="QCW97" s="169"/>
      <c r="QCX97" s="169"/>
      <c r="QCY97" s="169"/>
      <c r="QCZ97" s="169"/>
      <c r="QDA97" s="169"/>
      <c r="QDB97" s="169"/>
      <c r="QDC97" s="169"/>
      <c r="QDD97" s="169"/>
      <c r="QDE97" s="169"/>
      <c r="QDF97" s="169"/>
      <c r="QDG97" s="169"/>
      <c r="QDH97" s="169"/>
      <c r="QDI97" s="169"/>
      <c r="QDJ97" s="169"/>
      <c r="QDK97" s="169"/>
      <c r="QDL97" s="169"/>
      <c r="QDM97" s="169"/>
      <c r="QDN97" s="169"/>
      <c r="QDO97" s="169"/>
      <c r="QDP97" s="169"/>
      <c r="QDQ97" s="169"/>
      <c r="QDR97" s="169"/>
      <c r="QDS97" s="169"/>
      <c r="QDT97" s="169"/>
      <c r="QDU97" s="169"/>
      <c r="QDV97" s="169"/>
      <c r="QDW97" s="169"/>
      <c r="QDX97" s="169"/>
      <c r="QDY97" s="169"/>
      <c r="QDZ97" s="169"/>
      <c r="QEA97" s="169"/>
      <c r="QEB97" s="169"/>
      <c r="QEC97" s="169"/>
      <c r="QED97" s="169"/>
      <c r="QEE97" s="169"/>
      <c r="QEF97" s="169"/>
      <c r="QEG97" s="169"/>
      <c r="QEH97" s="169"/>
      <c r="QEI97" s="169"/>
      <c r="QEJ97" s="169"/>
      <c r="QEK97" s="169"/>
      <c r="QEL97" s="169"/>
      <c r="QEM97" s="169"/>
      <c r="QEN97" s="169"/>
      <c r="QEO97" s="169"/>
      <c r="QEP97" s="169"/>
      <c r="QEQ97" s="169"/>
      <c r="QER97" s="169"/>
      <c r="QES97" s="169"/>
      <c r="QET97" s="169"/>
      <c r="QEU97" s="169"/>
      <c r="QEV97" s="169"/>
      <c r="QEW97" s="169"/>
      <c r="QEX97" s="169"/>
      <c r="QEY97" s="169"/>
      <c r="QEZ97" s="169"/>
      <c r="QFA97" s="169"/>
      <c r="QFB97" s="169"/>
      <c r="QFC97" s="169"/>
      <c r="QFD97" s="169"/>
      <c r="QFE97" s="169"/>
      <c r="QFF97" s="169"/>
      <c r="QFG97" s="169"/>
      <c r="QFH97" s="169"/>
      <c r="QFI97" s="169"/>
      <c r="QFJ97" s="169"/>
      <c r="QFK97" s="169"/>
      <c r="QFL97" s="169"/>
      <c r="QFM97" s="169"/>
      <c r="QFN97" s="169"/>
      <c r="QFO97" s="169"/>
      <c r="QFP97" s="169"/>
      <c r="QFQ97" s="169"/>
      <c r="QFR97" s="169"/>
      <c r="QFS97" s="169"/>
      <c r="QFT97" s="169"/>
      <c r="QFU97" s="169"/>
      <c r="QFV97" s="169"/>
      <c r="QFW97" s="169"/>
      <c r="QFX97" s="169"/>
      <c r="QFY97" s="169"/>
      <c r="QFZ97" s="169"/>
      <c r="QGA97" s="169"/>
      <c r="QGB97" s="169"/>
      <c r="QGC97" s="169"/>
      <c r="QGD97" s="169"/>
      <c r="QGE97" s="169"/>
      <c r="QGF97" s="169"/>
      <c r="QGG97" s="169"/>
      <c r="QGH97" s="169"/>
      <c r="QGI97" s="169"/>
      <c r="QGJ97" s="169"/>
      <c r="QGK97" s="169"/>
      <c r="QGL97" s="169"/>
      <c r="QGM97" s="169"/>
      <c r="QGN97" s="169"/>
      <c r="QGO97" s="169"/>
      <c r="QGP97" s="169"/>
      <c r="QGQ97" s="169"/>
      <c r="QGR97" s="169"/>
      <c r="QGS97" s="169"/>
      <c r="QGT97" s="169"/>
      <c r="QGU97" s="169"/>
      <c r="QGV97" s="169"/>
      <c r="QGW97" s="169"/>
      <c r="QGX97" s="169"/>
      <c r="QGY97" s="169"/>
      <c r="QGZ97" s="169"/>
      <c r="QHA97" s="169"/>
      <c r="QHB97" s="169"/>
      <c r="QHC97" s="169"/>
      <c r="QHD97" s="169"/>
      <c r="QHE97" s="169"/>
      <c r="QHF97" s="169"/>
      <c r="QHG97" s="169"/>
      <c r="QHH97" s="169"/>
      <c r="QHI97" s="169"/>
      <c r="QHJ97" s="169"/>
      <c r="QHK97" s="169"/>
      <c r="QHL97" s="169"/>
      <c r="QHM97" s="169"/>
      <c r="QHN97" s="169"/>
      <c r="QHO97" s="169"/>
      <c r="QHP97" s="169"/>
      <c r="QHQ97" s="169"/>
      <c r="QHR97" s="169"/>
      <c r="QHS97" s="169"/>
      <c r="QHT97" s="169"/>
      <c r="QHU97" s="169"/>
      <c r="QHV97" s="169"/>
      <c r="QHW97" s="169"/>
      <c r="QHX97" s="169"/>
      <c r="QHY97" s="169"/>
      <c r="QHZ97" s="169"/>
      <c r="QIA97" s="169"/>
      <c r="QIB97" s="169"/>
      <c r="QIC97" s="169"/>
      <c r="QID97" s="169"/>
      <c r="QIE97" s="169"/>
      <c r="QIF97" s="169"/>
      <c r="QIG97" s="169"/>
      <c r="QIH97" s="169"/>
      <c r="QII97" s="169"/>
      <c r="QIJ97" s="169"/>
      <c r="QIK97" s="169"/>
      <c r="QIL97" s="169"/>
      <c r="QIM97" s="169"/>
      <c r="QIN97" s="169"/>
      <c r="QIO97" s="169"/>
      <c r="QIP97" s="169"/>
      <c r="QIQ97" s="169"/>
      <c r="QIR97" s="169"/>
      <c r="QIS97" s="169"/>
      <c r="QIT97" s="169"/>
      <c r="QIU97" s="169"/>
      <c r="QIV97" s="169"/>
      <c r="QIW97" s="169"/>
      <c r="QIX97" s="169"/>
      <c r="QIY97" s="169"/>
      <c r="QIZ97" s="169"/>
      <c r="QJA97" s="169"/>
      <c r="QJB97" s="169"/>
      <c r="QJC97" s="169"/>
      <c r="QJD97" s="169"/>
      <c r="QJE97" s="169"/>
      <c r="QJF97" s="169"/>
      <c r="QJG97" s="169"/>
      <c r="QJH97" s="169"/>
      <c r="QJI97" s="169"/>
      <c r="QJJ97" s="169"/>
      <c r="QJK97" s="169"/>
      <c r="QJL97" s="169"/>
      <c r="QJM97" s="169"/>
      <c r="QJN97" s="169"/>
      <c r="QJO97" s="169"/>
      <c r="QJP97" s="169"/>
      <c r="QJQ97" s="169"/>
      <c r="QJR97" s="169"/>
      <c r="QJS97" s="169"/>
      <c r="QJT97" s="169"/>
      <c r="QJU97" s="169"/>
      <c r="QJV97" s="169"/>
      <c r="QJW97" s="169"/>
      <c r="QJX97" s="169"/>
      <c r="QJY97" s="169"/>
      <c r="QJZ97" s="169"/>
      <c r="QKA97" s="169"/>
      <c r="QKB97" s="169"/>
      <c r="QKC97" s="169"/>
      <c r="QKD97" s="169"/>
      <c r="QKE97" s="169"/>
      <c r="QKF97" s="169"/>
      <c r="QKG97" s="169"/>
      <c r="QKH97" s="169"/>
      <c r="QKI97" s="169"/>
      <c r="QKJ97" s="169"/>
      <c r="QKK97" s="169"/>
      <c r="QKL97" s="169"/>
      <c r="QKM97" s="169"/>
      <c r="QKN97" s="169"/>
      <c r="QKO97" s="169"/>
      <c r="QKP97" s="169"/>
      <c r="QKQ97" s="169"/>
      <c r="QKR97" s="169"/>
      <c r="QKS97" s="169"/>
      <c r="QKT97" s="169"/>
      <c r="QKU97" s="169"/>
      <c r="QKV97" s="169"/>
      <c r="QKW97" s="169"/>
      <c r="QKX97" s="169"/>
      <c r="QKY97" s="169"/>
      <c r="QKZ97" s="169"/>
      <c r="QLA97" s="169"/>
      <c r="QLB97" s="169"/>
      <c r="QLC97" s="169"/>
      <c r="QLD97" s="169"/>
      <c r="QLE97" s="169"/>
      <c r="QLF97" s="169"/>
      <c r="QLG97" s="169"/>
      <c r="QLH97" s="169"/>
      <c r="QLI97" s="169"/>
      <c r="QLJ97" s="169"/>
      <c r="QLK97" s="169"/>
      <c r="QLL97" s="169"/>
      <c r="QLM97" s="169"/>
      <c r="QLN97" s="169"/>
      <c r="QLO97" s="169"/>
      <c r="QLP97" s="169"/>
      <c r="QLQ97" s="169"/>
      <c r="QLR97" s="169"/>
      <c r="QLS97" s="169"/>
      <c r="QLT97" s="169"/>
      <c r="QLU97" s="169"/>
      <c r="QLV97" s="169"/>
      <c r="QLW97" s="169"/>
      <c r="QLX97" s="169"/>
      <c r="QLY97" s="169"/>
      <c r="QLZ97" s="169"/>
      <c r="QMA97" s="169"/>
      <c r="QMB97" s="169"/>
      <c r="QMC97" s="169"/>
      <c r="QMD97" s="169"/>
      <c r="QME97" s="169"/>
      <c r="QMF97" s="169"/>
      <c r="QMG97" s="169"/>
      <c r="QMH97" s="169"/>
      <c r="QMI97" s="169"/>
      <c r="QMJ97" s="169"/>
      <c r="QMK97" s="169"/>
      <c r="QML97" s="169"/>
      <c r="QMM97" s="169"/>
      <c r="QMN97" s="169"/>
      <c r="QMO97" s="169"/>
      <c r="QMP97" s="169"/>
      <c r="QMQ97" s="169"/>
      <c r="QMR97" s="169"/>
      <c r="QMS97" s="169"/>
      <c r="QMT97" s="169"/>
      <c r="QMU97" s="169"/>
      <c r="QMV97" s="169"/>
      <c r="QMW97" s="169"/>
      <c r="QMX97" s="169"/>
      <c r="QMY97" s="169"/>
      <c r="QMZ97" s="169"/>
      <c r="QNA97" s="169"/>
      <c r="QNB97" s="169"/>
      <c r="QNC97" s="169"/>
      <c r="QND97" s="169"/>
      <c r="QNE97" s="169"/>
      <c r="QNF97" s="169"/>
      <c r="QNG97" s="169"/>
      <c r="QNH97" s="169"/>
      <c r="QNI97" s="169"/>
      <c r="QNJ97" s="169"/>
      <c r="QNK97" s="169"/>
      <c r="QNL97" s="169"/>
      <c r="QNM97" s="169"/>
      <c r="QNN97" s="169"/>
      <c r="QNO97" s="169"/>
      <c r="QNP97" s="169"/>
      <c r="QNQ97" s="169"/>
      <c r="QNR97" s="169"/>
      <c r="QNS97" s="169"/>
      <c r="QNT97" s="169"/>
      <c r="QNU97" s="169"/>
      <c r="QNV97" s="169"/>
      <c r="QNW97" s="169"/>
      <c r="QNX97" s="169"/>
      <c r="QNY97" s="169"/>
      <c r="QNZ97" s="169"/>
      <c r="QOA97" s="169"/>
      <c r="QOB97" s="169"/>
      <c r="QOC97" s="169"/>
      <c r="QOD97" s="169"/>
      <c r="QOE97" s="169"/>
      <c r="QOF97" s="169"/>
      <c r="QOG97" s="169"/>
      <c r="QOH97" s="169"/>
      <c r="QOI97" s="169"/>
      <c r="QOJ97" s="169"/>
      <c r="QOK97" s="169"/>
      <c r="QOL97" s="169"/>
      <c r="QOM97" s="169"/>
      <c r="QON97" s="169"/>
      <c r="QOO97" s="169"/>
      <c r="QOP97" s="169"/>
      <c r="QOQ97" s="169"/>
      <c r="QOR97" s="169"/>
      <c r="QOS97" s="169"/>
      <c r="QOT97" s="169"/>
      <c r="QOU97" s="169"/>
      <c r="QOV97" s="169"/>
      <c r="QOW97" s="169"/>
      <c r="QOX97" s="169"/>
      <c r="QOY97" s="169"/>
      <c r="QOZ97" s="169"/>
      <c r="QPA97" s="169"/>
      <c r="QPB97" s="169"/>
      <c r="QPC97" s="169"/>
      <c r="QPD97" s="169"/>
      <c r="QPE97" s="169"/>
      <c r="QPF97" s="169"/>
      <c r="QPG97" s="169"/>
      <c r="QPH97" s="169"/>
      <c r="QPI97" s="169"/>
      <c r="QPJ97" s="169"/>
      <c r="QPK97" s="169"/>
      <c r="QPL97" s="169"/>
      <c r="QPM97" s="169"/>
      <c r="QPN97" s="169"/>
      <c r="QPO97" s="169"/>
      <c r="QPP97" s="169"/>
      <c r="QPQ97" s="169"/>
      <c r="QPR97" s="169"/>
      <c r="QPS97" s="169"/>
      <c r="QPT97" s="169"/>
      <c r="QPU97" s="169"/>
      <c r="QPV97" s="169"/>
      <c r="QPW97" s="169"/>
      <c r="QPX97" s="169"/>
      <c r="QPY97" s="169"/>
      <c r="QPZ97" s="169"/>
      <c r="QQA97" s="169"/>
      <c r="QQB97" s="169"/>
      <c r="QQC97" s="169"/>
      <c r="QQD97" s="169"/>
      <c r="QQE97" s="169"/>
      <c r="QQF97" s="169"/>
      <c r="QQG97" s="169"/>
      <c r="QQH97" s="169"/>
      <c r="QQI97" s="169"/>
      <c r="QQJ97" s="169"/>
      <c r="QQK97" s="169"/>
      <c r="QQL97" s="169"/>
      <c r="QQM97" s="169"/>
      <c r="QQN97" s="169"/>
      <c r="QQO97" s="169"/>
      <c r="QQP97" s="169"/>
      <c r="QQQ97" s="169"/>
      <c r="QQR97" s="169"/>
      <c r="QQS97" s="169"/>
      <c r="QQT97" s="169"/>
      <c r="QQU97" s="169"/>
      <c r="QQV97" s="169"/>
      <c r="QQW97" s="169"/>
      <c r="QQX97" s="169"/>
      <c r="QQY97" s="169"/>
      <c r="QQZ97" s="169"/>
      <c r="QRA97" s="169"/>
      <c r="QRB97" s="169"/>
      <c r="QRC97" s="169"/>
      <c r="QRD97" s="169"/>
      <c r="QRE97" s="169"/>
      <c r="QRF97" s="169"/>
      <c r="QRG97" s="169"/>
      <c r="QRH97" s="169"/>
      <c r="QRI97" s="169"/>
      <c r="QRJ97" s="169"/>
      <c r="QRK97" s="169"/>
      <c r="QRL97" s="169"/>
      <c r="QRM97" s="169"/>
      <c r="QRN97" s="169"/>
      <c r="QRO97" s="169"/>
      <c r="QRP97" s="169"/>
      <c r="QRQ97" s="169"/>
      <c r="QRR97" s="169"/>
      <c r="QRS97" s="169"/>
      <c r="QRT97" s="169"/>
      <c r="QRU97" s="169"/>
      <c r="QRV97" s="169"/>
      <c r="QRW97" s="169"/>
      <c r="QRX97" s="169"/>
      <c r="QRY97" s="169"/>
      <c r="QRZ97" s="169"/>
      <c r="QSA97" s="169"/>
      <c r="QSB97" s="169"/>
      <c r="QSC97" s="169"/>
      <c r="QSD97" s="169"/>
      <c r="QSE97" s="169"/>
      <c r="QSF97" s="169"/>
      <c r="QSG97" s="169"/>
      <c r="QSH97" s="169"/>
      <c r="QSI97" s="169"/>
      <c r="QSJ97" s="169"/>
      <c r="QSK97" s="169"/>
      <c r="QSL97" s="169"/>
      <c r="QSM97" s="169"/>
      <c r="QSN97" s="169"/>
      <c r="QSO97" s="169"/>
      <c r="QSP97" s="169"/>
      <c r="QSQ97" s="169"/>
      <c r="QSR97" s="169"/>
      <c r="QSS97" s="169"/>
      <c r="QST97" s="169"/>
      <c r="QSU97" s="169"/>
      <c r="QSV97" s="169"/>
      <c r="QSW97" s="169"/>
      <c r="QSX97" s="169"/>
      <c r="QSY97" s="169"/>
      <c r="QSZ97" s="169"/>
      <c r="QTA97" s="169"/>
      <c r="QTB97" s="169"/>
      <c r="QTC97" s="169"/>
      <c r="QTD97" s="169"/>
      <c r="QTE97" s="169"/>
      <c r="QTF97" s="169"/>
      <c r="QTG97" s="169"/>
      <c r="QTH97" s="169"/>
      <c r="QTI97" s="169"/>
      <c r="QTJ97" s="169"/>
      <c r="QTK97" s="169"/>
      <c r="QTL97" s="169"/>
      <c r="QTM97" s="169"/>
      <c r="QTN97" s="169"/>
      <c r="QTO97" s="169"/>
      <c r="QTP97" s="169"/>
      <c r="QTQ97" s="169"/>
      <c r="QTR97" s="169"/>
      <c r="QTS97" s="169"/>
      <c r="QTT97" s="169"/>
      <c r="QTU97" s="169"/>
      <c r="QTV97" s="169"/>
      <c r="QTW97" s="169"/>
      <c r="QTX97" s="169"/>
      <c r="QTY97" s="169"/>
      <c r="QTZ97" s="169"/>
      <c r="QUA97" s="169"/>
      <c r="QUB97" s="169"/>
      <c r="QUC97" s="169"/>
      <c r="QUD97" s="169"/>
      <c r="QUE97" s="169"/>
      <c r="QUF97" s="169"/>
      <c r="QUG97" s="169"/>
      <c r="QUH97" s="169"/>
      <c r="QUI97" s="169"/>
      <c r="QUJ97" s="169"/>
      <c r="QUK97" s="169"/>
      <c r="QUL97" s="169"/>
      <c r="QUM97" s="169"/>
      <c r="QUN97" s="169"/>
      <c r="QUO97" s="169"/>
      <c r="QUP97" s="169"/>
      <c r="QUQ97" s="169"/>
      <c r="QUR97" s="169"/>
      <c r="QUS97" s="169"/>
      <c r="QUT97" s="169"/>
      <c r="QUU97" s="169"/>
      <c r="QUV97" s="169"/>
      <c r="QUW97" s="169"/>
      <c r="QUX97" s="169"/>
      <c r="QUY97" s="169"/>
      <c r="QUZ97" s="169"/>
      <c r="QVA97" s="169"/>
      <c r="QVB97" s="169"/>
      <c r="QVC97" s="169"/>
      <c r="QVD97" s="169"/>
      <c r="QVE97" s="169"/>
      <c r="QVF97" s="169"/>
      <c r="QVG97" s="169"/>
      <c r="QVH97" s="169"/>
      <c r="QVI97" s="169"/>
      <c r="QVJ97" s="169"/>
      <c r="QVK97" s="169"/>
      <c r="QVL97" s="169"/>
      <c r="QVM97" s="169"/>
      <c r="QVN97" s="169"/>
      <c r="QVO97" s="169"/>
      <c r="QVP97" s="169"/>
      <c r="QVQ97" s="169"/>
      <c r="QVR97" s="169"/>
      <c r="QVS97" s="169"/>
      <c r="QVT97" s="169"/>
      <c r="QVU97" s="169"/>
      <c r="QVV97" s="169"/>
      <c r="QVW97" s="169"/>
      <c r="QVX97" s="169"/>
      <c r="QVY97" s="169"/>
      <c r="QVZ97" s="169"/>
      <c r="QWA97" s="169"/>
      <c r="QWB97" s="169"/>
      <c r="QWC97" s="169"/>
      <c r="QWD97" s="169"/>
      <c r="QWE97" s="169"/>
      <c r="QWF97" s="169"/>
      <c r="QWG97" s="169"/>
      <c r="QWH97" s="169"/>
      <c r="QWI97" s="169"/>
      <c r="QWJ97" s="169"/>
      <c r="QWK97" s="169"/>
      <c r="QWL97" s="169"/>
      <c r="QWM97" s="169"/>
      <c r="QWN97" s="169"/>
      <c r="QWO97" s="169"/>
      <c r="QWP97" s="169"/>
      <c r="QWQ97" s="169"/>
      <c r="QWR97" s="169"/>
      <c r="QWS97" s="169"/>
      <c r="QWT97" s="169"/>
      <c r="QWU97" s="169"/>
      <c r="QWV97" s="169"/>
      <c r="QWW97" s="169"/>
      <c r="QWX97" s="169"/>
      <c r="QWY97" s="169"/>
      <c r="QWZ97" s="169"/>
      <c r="QXA97" s="169"/>
      <c r="QXB97" s="169"/>
      <c r="QXC97" s="169"/>
      <c r="QXD97" s="169"/>
      <c r="QXE97" s="169"/>
      <c r="QXF97" s="169"/>
      <c r="QXG97" s="169"/>
      <c r="QXH97" s="169"/>
      <c r="QXI97" s="169"/>
      <c r="QXJ97" s="169"/>
      <c r="QXK97" s="169"/>
      <c r="QXL97" s="169"/>
      <c r="QXM97" s="169"/>
      <c r="QXN97" s="169"/>
      <c r="QXO97" s="169"/>
      <c r="QXP97" s="169"/>
      <c r="QXQ97" s="169"/>
      <c r="QXR97" s="169"/>
      <c r="QXS97" s="169"/>
      <c r="QXT97" s="169"/>
      <c r="QXU97" s="169"/>
      <c r="QXV97" s="169"/>
      <c r="QXW97" s="169"/>
      <c r="QXX97" s="169"/>
      <c r="QXY97" s="169"/>
      <c r="QXZ97" s="169"/>
      <c r="QYA97" s="169"/>
      <c r="QYB97" s="169"/>
      <c r="QYC97" s="169"/>
      <c r="QYD97" s="169"/>
      <c r="QYE97" s="169"/>
      <c r="QYF97" s="169"/>
      <c r="QYG97" s="169"/>
      <c r="QYH97" s="169"/>
      <c r="QYI97" s="169"/>
      <c r="QYJ97" s="169"/>
      <c r="QYK97" s="169"/>
      <c r="QYL97" s="169"/>
      <c r="QYM97" s="169"/>
      <c r="QYN97" s="169"/>
      <c r="QYO97" s="169"/>
      <c r="QYP97" s="169"/>
      <c r="QYQ97" s="169"/>
      <c r="QYR97" s="169"/>
      <c r="QYS97" s="169"/>
      <c r="QYT97" s="169"/>
      <c r="QYU97" s="169"/>
      <c r="QYV97" s="169"/>
      <c r="QYW97" s="169"/>
      <c r="QYX97" s="169"/>
      <c r="QYY97" s="169"/>
      <c r="QYZ97" s="169"/>
      <c r="QZA97" s="169"/>
      <c r="QZB97" s="169"/>
      <c r="QZC97" s="169"/>
      <c r="QZD97" s="169"/>
      <c r="QZE97" s="169"/>
      <c r="QZF97" s="169"/>
      <c r="QZG97" s="169"/>
      <c r="QZH97" s="169"/>
      <c r="QZI97" s="169"/>
      <c r="QZJ97" s="169"/>
      <c r="QZK97" s="169"/>
      <c r="QZL97" s="169"/>
      <c r="QZM97" s="169"/>
      <c r="QZN97" s="169"/>
      <c r="QZO97" s="169"/>
      <c r="QZP97" s="169"/>
      <c r="QZQ97" s="169"/>
      <c r="QZR97" s="169"/>
      <c r="QZS97" s="169"/>
      <c r="QZT97" s="169"/>
      <c r="QZU97" s="169"/>
      <c r="QZV97" s="169"/>
      <c r="QZW97" s="169"/>
      <c r="QZX97" s="169"/>
      <c r="QZY97" s="169"/>
      <c r="QZZ97" s="169"/>
      <c r="RAA97" s="169"/>
      <c r="RAB97" s="169"/>
      <c r="RAC97" s="169"/>
      <c r="RAD97" s="169"/>
      <c r="RAE97" s="169"/>
      <c r="RAF97" s="169"/>
      <c r="RAG97" s="169"/>
      <c r="RAH97" s="169"/>
      <c r="RAI97" s="169"/>
      <c r="RAJ97" s="169"/>
      <c r="RAK97" s="169"/>
      <c r="RAL97" s="169"/>
      <c r="RAM97" s="169"/>
      <c r="RAN97" s="169"/>
      <c r="RAO97" s="169"/>
      <c r="RAP97" s="169"/>
      <c r="RAQ97" s="169"/>
      <c r="RAR97" s="169"/>
      <c r="RAS97" s="169"/>
      <c r="RAT97" s="169"/>
      <c r="RAU97" s="169"/>
      <c r="RAV97" s="169"/>
      <c r="RAW97" s="169"/>
      <c r="RAX97" s="169"/>
      <c r="RAY97" s="169"/>
      <c r="RAZ97" s="169"/>
      <c r="RBA97" s="169"/>
      <c r="RBB97" s="169"/>
      <c r="RBC97" s="169"/>
      <c r="RBD97" s="169"/>
      <c r="RBE97" s="169"/>
      <c r="RBF97" s="169"/>
      <c r="RBG97" s="169"/>
      <c r="RBH97" s="169"/>
      <c r="RBI97" s="169"/>
      <c r="RBJ97" s="169"/>
      <c r="RBK97" s="169"/>
      <c r="RBL97" s="169"/>
      <c r="RBM97" s="169"/>
      <c r="RBN97" s="169"/>
      <c r="RBO97" s="169"/>
      <c r="RBP97" s="169"/>
      <c r="RBQ97" s="169"/>
      <c r="RBR97" s="169"/>
      <c r="RBS97" s="169"/>
      <c r="RBT97" s="169"/>
      <c r="RBU97" s="169"/>
      <c r="RBV97" s="169"/>
      <c r="RBW97" s="169"/>
      <c r="RBX97" s="169"/>
      <c r="RBY97" s="169"/>
      <c r="RBZ97" s="169"/>
      <c r="RCA97" s="169"/>
      <c r="RCB97" s="169"/>
      <c r="RCC97" s="169"/>
      <c r="RCD97" s="169"/>
      <c r="RCE97" s="169"/>
      <c r="RCF97" s="169"/>
      <c r="RCG97" s="169"/>
      <c r="RCH97" s="169"/>
      <c r="RCI97" s="169"/>
      <c r="RCJ97" s="169"/>
      <c r="RCK97" s="169"/>
      <c r="RCL97" s="169"/>
      <c r="RCM97" s="169"/>
      <c r="RCN97" s="169"/>
      <c r="RCO97" s="169"/>
      <c r="RCP97" s="169"/>
      <c r="RCQ97" s="169"/>
      <c r="RCR97" s="169"/>
      <c r="RCS97" s="169"/>
      <c r="RCT97" s="169"/>
      <c r="RCU97" s="169"/>
      <c r="RCV97" s="169"/>
      <c r="RCW97" s="169"/>
      <c r="RCX97" s="169"/>
      <c r="RCY97" s="169"/>
      <c r="RCZ97" s="169"/>
      <c r="RDA97" s="169"/>
      <c r="RDB97" s="169"/>
      <c r="RDC97" s="169"/>
      <c r="RDD97" s="169"/>
      <c r="RDE97" s="169"/>
      <c r="RDF97" s="169"/>
      <c r="RDG97" s="169"/>
      <c r="RDH97" s="169"/>
      <c r="RDI97" s="169"/>
      <c r="RDJ97" s="169"/>
      <c r="RDK97" s="169"/>
      <c r="RDL97" s="169"/>
      <c r="RDM97" s="169"/>
      <c r="RDN97" s="169"/>
      <c r="RDO97" s="169"/>
      <c r="RDP97" s="169"/>
      <c r="RDQ97" s="169"/>
      <c r="RDR97" s="169"/>
      <c r="RDS97" s="169"/>
      <c r="RDT97" s="169"/>
      <c r="RDU97" s="169"/>
      <c r="RDV97" s="169"/>
      <c r="RDW97" s="169"/>
      <c r="RDX97" s="169"/>
      <c r="RDY97" s="169"/>
      <c r="RDZ97" s="169"/>
      <c r="REA97" s="169"/>
      <c r="REB97" s="169"/>
      <c r="REC97" s="169"/>
      <c r="RED97" s="169"/>
      <c r="REE97" s="169"/>
      <c r="REF97" s="169"/>
      <c r="REG97" s="169"/>
      <c r="REH97" s="169"/>
      <c r="REI97" s="169"/>
      <c r="REJ97" s="169"/>
      <c r="REK97" s="169"/>
      <c r="REL97" s="169"/>
      <c r="REM97" s="169"/>
      <c r="REN97" s="169"/>
      <c r="REO97" s="169"/>
      <c r="REP97" s="169"/>
      <c r="REQ97" s="169"/>
      <c r="RER97" s="169"/>
      <c r="RES97" s="169"/>
      <c r="RET97" s="169"/>
      <c r="REU97" s="169"/>
      <c r="REV97" s="169"/>
      <c r="REW97" s="169"/>
      <c r="REX97" s="169"/>
      <c r="REY97" s="169"/>
      <c r="REZ97" s="169"/>
      <c r="RFA97" s="169"/>
      <c r="RFB97" s="169"/>
      <c r="RFC97" s="169"/>
      <c r="RFD97" s="169"/>
      <c r="RFE97" s="169"/>
      <c r="RFF97" s="169"/>
      <c r="RFG97" s="169"/>
      <c r="RFH97" s="169"/>
      <c r="RFI97" s="169"/>
      <c r="RFJ97" s="169"/>
      <c r="RFK97" s="169"/>
      <c r="RFL97" s="169"/>
      <c r="RFM97" s="169"/>
      <c r="RFN97" s="169"/>
      <c r="RFO97" s="169"/>
      <c r="RFP97" s="169"/>
      <c r="RFQ97" s="169"/>
      <c r="RFR97" s="169"/>
      <c r="RFS97" s="169"/>
      <c r="RFT97" s="169"/>
      <c r="RFU97" s="169"/>
      <c r="RFV97" s="169"/>
      <c r="RFW97" s="169"/>
      <c r="RFX97" s="169"/>
      <c r="RFY97" s="169"/>
      <c r="RFZ97" s="169"/>
      <c r="RGA97" s="169"/>
      <c r="RGB97" s="169"/>
      <c r="RGC97" s="169"/>
      <c r="RGD97" s="169"/>
      <c r="RGE97" s="169"/>
      <c r="RGF97" s="169"/>
      <c r="RGG97" s="169"/>
      <c r="RGH97" s="169"/>
      <c r="RGI97" s="169"/>
      <c r="RGJ97" s="169"/>
      <c r="RGK97" s="169"/>
      <c r="RGL97" s="169"/>
      <c r="RGM97" s="169"/>
      <c r="RGN97" s="169"/>
      <c r="RGO97" s="169"/>
      <c r="RGP97" s="169"/>
      <c r="RGQ97" s="169"/>
      <c r="RGR97" s="169"/>
      <c r="RGS97" s="169"/>
      <c r="RGT97" s="169"/>
      <c r="RGU97" s="169"/>
      <c r="RGV97" s="169"/>
      <c r="RGW97" s="169"/>
      <c r="RGX97" s="169"/>
      <c r="RGY97" s="169"/>
      <c r="RGZ97" s="169"/>
      <c r="RHA97" s="169"/>
      <c r="RHB97" s="169"/>
      <c r="RHC97" s="169"/>
      <c r="RHD97" s="169"/>
      <c r="RHE97" s="169"/>
      <c r="RHF97" s="169"/>
      <c r="RHG97" s="169"/>
      <c r="RHH97" s="169"/>
      <c r="RHI97" s="169"/>
      <c r="RHJ97" s="169"/>
      <c r="RHK97" s="169"/>
      <c r="RHL97" s="169"/>
      <c r="RHM97" s="169"/>
      <c r="RHN97" s="169"/>
      <c r="RHO97" s="169"/>
      <c r="RHP97" s="169"/>
      <c r="RHQ97" s="169"/>
      <c r="RHR97" s="169"/>
      <c r="RHS97" s="169"/>
      <c r="RHT97" s="169"/>
      <c r="RHU97" s="169"/>
      <c r="RHV97" s="169"/>
      <c r="RHW97" s="169"/>
      <c r="RHX97" s="169"/>
      <c r="RHY97" s="169"/>
      <c r="RHZ97" s="169"/>
      <c r="RIA97" s="169"/>
      <c r="RIB97" s="169"/>
      <c r="RIC97" s="169"/>
      <c r="RID97" s="169"/>
      <c r="RIE97" s="169"/>
      <c r="RIF97" s="169"/>
      <c r="RIG97" s="169"/>
      <c r="RIH97" s="169"/>
      <c r="RII97" s="169"/>
      <c r="RIJ97" s="169"/>
      <c r="RIK97" s="169"/>
      <c r="RIL97" s="169"/>
      <c r="RIM97" s="169"/>
      <c r="RIN97" s="169"/>
      <c r="RIO97" s="169"/>
      <c r="RIP97" s="169"/>
      <c r="RIQ97" s="169"/>
      <c r="RIR97" s="169"/>
      <c r="RIS97" s="169"/>
      <c r="RIT97" s="169"/>
      <c r="RIU97" s="169"/>
      <c r="RIV97" s="169"/>
      <c r="RIW97" s="169"/>
      <c r="RIX97" s="169"/>
      <c r="RIY97" s="169"/>
      <c r="RIZ97" s="169"/>
      <c r="RJA97" s="169"/>
      <c r="RJB97" s="169"/>
      <c r="RJC97" s="169"/>
      <c r="RJD97" s="169"/>
      <c r="RJE97" s="169"/>
      <c r="RJF97" s="169"/>
      <c r="RJG97" s="169"/>
      <c r="RJH97" s="169"/>
      <c r="RJI97" s="169"/>
      <c r="RJJ97" s="169"/>
      <c r="RJK97" s="169"/>
      <c r="RJL97" s="169"/>
      <c r="RJM97" s="169"/>
      <c r="RJN97" s="169"/>
      <c r="RJO97" s="169"/>
      <c r="RJP97" s="169"/>
      <c r="RJQ97" s="169"/>
      <c r="RJR97" s="169"/>
      <c r="RJS97" s="169"/>
      <c r="RJT97" s="169"/>
      <c r="RJU97" s="169"/>
      <c r="RJV97" s="169"/>
      <c r="RJW97" s="169"/>
      <c r="RJX97" s="169"/>
      <c r="RJY97" s="169"/>
      <c r="RJZ97" s="169"/>
      <c r="RKA97" s="169"/>
      <c r="RKB97" s="169"/>
      <c r="RKC97" s="169"/>
      <c r="RKD97" s="169"/>
      <c r="RKE97" s="169"/>
      <c r="RKF97" s="169"/>
      <c r="RKG97" s="169"/>
      <c r="RKH97" s="169"/>
      <c r="RKI97" s="169"/>
      <c r="RKJ97" s="169"/>
      <c r="RKK97" s="169"/>
      <c r="RKL97" s="169"/>
      <c r="RKM97" s="169"/>
      <c r="RKN97" s="169"/>
      <c r="RKO97" s="169"/>
      <c r="RKP97" s="169"/>
      <c r="RKQ97" s="169"/>
      <c r="RKR97" s="169"/>
      <c r="RKS97" s="169"/>
      <c r="RKT97" s="169"/>
      <c r="RKU97" s="169"/>
      <c r="RKV97" s="169"/>
      <c r="RKW97" s="169"/>
      <c r="RKX97" s="169"/>
      <c r="RKY97" s="169"/>
      <c r="RKZ97" s="169"/>
      <c r="RLA97" s="169"/>
      <c r="RLB97" s="169"/>
      <c r="RLC97" s="169"/>
      <c r="RLD97" s="169"/>
      <c r="RLE97" s="169"/>
      <c r="RLF97" s="169"/>
      <c r="RLG97" s="169"/>
      <c r="RLH97" s="169"/>
      <c r="RLI97" s="169"/>
      <c r="RLJ97" s="169"/>
      <c r="RLK97" s="169"/>
      <c r="RLL97" s="169"/>
      <c r="RLM97" s="169"/>
      <c r="RLN97" s="169"/>
      <c r="RLO97" s="169"/>
      <c r="RLP97" s="169"/>
      <c r="RLQ97" s="169"/>
      <c r="RLR97" s="169"/>
      <c r="RLS97" s="169"/>
      <c r="RLT97" s="169"/>
      <c r="RLU97" s="169"/>
      <c r="RLV97" s="169"/>
      <c r="RLW97" s="169"/>
      <c r="RLX97" s="169"/>
      <c r="RLY97" s="169"/>
      <c r="RLZ97" s="169"/>
      <c r="RMA97" s="169"/>
      <c r="RMB97" s="169"/>
      <c r="RMC97" s="169"/>
      <c r="RMD97" s="169"/>
      <c r="RME97" s="169"/>
      <c r="RMF97" s="169"/>
      <c r="RMG97" s="169"/>
      <c r="RMH97" s="169"/>
      <c r="RMI97" s="169"/>
      <c r="RMJ97" s="169"/>
      <c r="RMK97" s="169"/>
      <c r="RML97" s="169"/>
      <c r="RMM97" s="169"/>
      <c r="RMN97" s="169"/>
      <c r="RMO97" s="169"/>
      <c r="RMP97" s="169"/>
      <c r="RMQ97" s="169"/>
      <c r="RMR97" s="169"/>
      <c r="RMS97" s="169"/>
      <c r="RMT97" s="169"/>
      <c r="RMU97" s="169"/>
      <c r="RMV97" s="169"/>
      <c r="RMW97" s="169"/>
      <c r="RMX97" s="169"/>
      <c r="RMY97" s="169"/>
      <c r="RMZ97" s="169"/>
      <c r="RNA97" s="169"/>
      <c r="RNB97" s="169"/>
      <c r="RNC97" s="169"/>
      <c r="RND97" s="169"/>
      <c r="RNE97" s="169"/>
      <c r="RNF97" s="169"/>
      <c r="RNG97" s="169"/>
      <c r="RNH97" s="169"/>
      <c r="RNI97" s="169"/>
      <c r="RNJ97" s="169"/>
      <c r="RNK97" s="169"/>
      <c r="RNL97" s="169"/>
      <c r="RNM97" s="169"/>
      <c r="RNN97" s="169"/>
      <c r="RNO97" s="169"/>
      <c r="RNP97" s="169"/>
      <c r="RNQ97" s="169"/>
      <c r="RNR97" s="169"/>
      <c r="RNS97" s="169"/>
      <c r="RNT97" s="169"/>
      <c r="RNU97" s="169"/>
      <c r="RNV97" s="169"/>
      <c r="RNW97" s="169"/>
      <c r="RNX97" s="169"/>
      <c r="RNY97" s="169"/>
      <c r="RNZ97" s="169"/>
      <c r="ROA97" s="169"/>
      <c r="ROB97" s="169"/>
      <c r="ROC97" s="169"/>
      <c r="ROD97" s="169"/>
      <c r="ROE97" s="169"/>
      <c r="ROF97" s="169"/>
      <c r="ROG97" s="169"/>
      <c r="ROH97" s="169"/>
      <c r="ROI97" s="169"/>
      <c r="ROJ97" s="169"/>
      <c r="ROK97" s="169"/>
      <c r="ROL97" s="169"/>
      <c r="ROM97" s="169"/>
      <c r="RON97" s="169"/>
      <c r="ROO97" s="169"/>
      <c r="ROP97" s="169"/>
      <c r="ROQ97" s="169"/>
      <c r="ROR97" s="169"/>
      <c r="ROS97" s="169"/>
      <c r="ROT97" s="169"/>
      <c r="ROU97" s="169"/>
      <c r="ROV97" s="169"/>
      <c r="ROW97" s="169"/>
      <c r="ROX97" s="169"/>
      <c r="ROY97" s="169"/>
      <c r="ROZ97" s="169"/>
      <c r="RPA97" s="169"/>
      <c r="RPB97" s="169"/>
      <c r="RPC97" s="169"/>
      <c r="RPD97" s="169"/>
      <c r="RPE97" s="169"/>
      <c r="RPF97" s="169"/>
      <c r="RPG97" s="169"/>
      <c r="RPH97" s="169"/>
      <c r="RPI97" s="169"/>
      <c r="RPJ97" s="169"/>
      <c r="RPK97" s="169"/>
      <c r="RPL97" s="169"/>
      <c r="RPM97" s="169"/>
      <c r="RPN97" s="169"/>
      <c r="RPO97" s="169"/>
      <c r="RPP97" s="169"/>
      <c r="RPQ97" s="169"/>
      <c r="RPR97" s="169"/>
      <c r="RPS97" s="169"/>
      <c r="RPT97" s="169"/>
      <c r="RPU97" s="169"/>
      <c r="RPV97" s="169"/>
      <c r="RPW97" s="169"/>
      <c r="RPX97" s="169"/>
      <c r="RPY97" s="169"/>
      <c r="RPZ97" s="169"/>
      <c r="RQA97" s="169"/>
      <c r="RQB97" s="169"/>
      <c r="RQC97" s="169"/>
      <c r="RQD97" s="169"/>
      <c r="RQE97" s="169"/>
      <c r="RQF97" s="169"/>
      <c r="RQG97" s="169"/>
      <c r="RQH97" s="169"/>
      <c r="RQI97" s="169"/>
      <c r="RQJ97" s="169"/>
      <c r="RQK97" s="169"/>
      <c r="RQL97" s="169"/>
      <c r="RQM97" s="169"/>
      <c r="RQN97" s="169"/>
      <c r="RQO97" s="169"/>
      <c r="RQP97" s="169"/>
      <c r="RQQ97" s="169"/>
      <c r="RQR97" s="169"/>
      <c r="RQS97" s="169"/>
      <c r="RQT97" s="169"/>
      <c r="RQU97" s="169"/>
      <c r="RQV97" s="169"/>
      <c r="RQW97" s="169"/>
      <c r="RQX97" s="169"/>
      <c r="RQY97" s="169"/>
      <c r="RQZ97" s="169"/>
      <c r="RRA97" s="169"/>
      <c r="RRB97" s="169"/>
      <c r="RRC97" s="169"/>
      <c r="RRD97" s="169"/>
      <c r="RRE97" s="169"/>
      <c r="RRF97" s="169"/>
      <c r="RRG97" s="169"/>
      <c r="RRH97" s="169"/>
      <c r="RRI97" s="169"/>
      <c r="RRJ97" s="169"/>
      <c r="RRK97" s="169"/>
      <c r="RRL97" s="169"/>
      <c r="RRM97" s="169"/>
      <c r="RRN97" s="169"/>
      <c r="RRO97" s="169"/>
      <c r="RRP97" s="169"/>
      <c r="RRQ97" s="169"/>
      <c r="RRR97" s="169"/>
      <c r="RRS97" s="169"/>
      <c r="RRT97" s="169"/>
      <c r="RRU97" s="169"/>
      <c r="RRV97" s="169"/>
      <c r="RRW97" s="169"/>
      <c r="RRX97" s="169"/>
      <c r="RRY97" s="169"/>
      <c r="RRZ97" s="169"/>
      <c r="RSA97" s="169"/>
      <c r="RSB97" s="169"/>
      <c r="RSC97" s="169"/>
      <c r="RSD97" s="169"/>
      <c r="RSE97" s="169"/>
      <c r="RSF97" s="169"/>
      <c r="RSG97" s="169"/>
      <c r="RSH97" s="169"/>
      <c r="RSI97" s="169"/>
      <c r="RSJ97" s="169"/>
      <c r="RSK97" s="169"/>
      <c r="RSL97" s="169"/>
      <c r="RSM97" s="169"/>
      <c r="RSN97" s="169"/>
      <c r="RSO97" s="169"/>
      <c r="RSP97" s="169"/>
      <c r="RSQ97" s="169"/>
      <c r="RSR97" s="169"/>
      <c r="RSS97" s="169"/>
      <c r="RST97" s="169"/>
      <c r="RSU97" s="169"/>
      <c r="RSV97" s="169"/>
      <c r="RSW97" s="169"/>
      <c r="RSX97" s="169"/>
      <c r="RSY97" s="169"/>
      <c r="RSZ97" s="169"/>
      <c r="RTA97" s="169"/>
      <c r="RTB97" s="169"/>
      <c r="RTC97" s="169"/>
      <c r="RTD97" s="169"/>
      <c r="RTE97" s="169"/>
      <c r="RTF97" s="169"/>
      <c r="RTG97" s="169"/>
      <c r="RTH97" s="169"/>
      <c r="RTI97" s="169"/>
      <c r="RTJ97" s="169"/>
      <c r="RTK97" s="169"/>
      <c r="RTL97" s="169"/>
      <c r="RTM97" s="169"/>
      <c r="RTN97" s="169"/>
      <c r="RTO97" s="169"/>
      <c r="RTP97" s="169"/>
      <c r="RTQ97" s="169"/>
      <c r="RTR97" s="169"/>
      <c r="RTS97" s="169"/>
      <c r="RTT97" s="169"/>
      <c r="RTU97" s="169"/>
      <c r="RTV97" s="169"/>
      <c r="RTW97" s="169"/>
      <c r="RTX97" s="169"/>
      <c r="RTY97" s="169"/>
      <c r="RTZ97" s="169"/>
      <c r="RUA97" s="169"/>
      <c r="RUB97" s="169"/>
      <c r="RUC97" s="169"/>
      <c r="RUD97" s="169"/>
      <c r="RUE97" s="169"/>
      <c r="RUF97" s="169"/>
      <c r="RUG97" s="169"/>
      <c r="RUH97" s="169"/>
      <c r="RUI97" s="169"/>
      <c r="RUJ97" s="169"/>
      <c r="RUK97" s="169"/>
      <c r="RUL97" s="169"/>
      <c r="RUM97" s="169"/>
      <c r="RUN97" s="169"/>
      <c r="RUO97" s="169"/>
      <c r="RUP97" s="169"/>
      <c r="RUQ97" s="169"/>
      <c r="RUR97" s="169"/>
      <c r="RUS97" s="169"/>
      <c r="RUT97" s="169"/>
      <c r="RUU97" s="169"/>
      <c r="RUV97" s="169"/>
      <c r="RUW97" s="169"/>
      <c r="RUX97" s="169"/>
      <c r="RUY97" s="169"/>
      <c r="RUZ97" s="169"/>
      <c r="RVA97" s="169"/>
      <c r="RVB97" s="169"/>
      <c r="RVC97" s="169"/>
      <c r="RVD97" s="169"/>
      <c r="RVE97" s="169"/>
      <c r="RVF97" s="169"/>
      <c r="RVG97" s="169"/>
      <c r="RVH97" s="169"/>
      <c r="RVI97" s="169"/>
      <c r="RVJ97" s="169"/>
      <c r="RVK97" s="169"/>
      <c r="RVL97" s="169"/>
      <c r="RVM97" s="169"/>
      <c r="RVN97" s="169"/>
      <c r="RVO97" s="169"/>
      <c r="RVP97" s="169"/>
      <c r="RVQ97" s="169"/>
      <c r="RVR97" s="169"/>
      <c r="RVS97" s="169"/>
      <c r="RVT97" s="169"/>
      <c r="RVU97" s="169"/>
      <c r="RVV97" s="169"/>
      <c r="RVW97" s="169"/>
      <c r="RVX97" s="169"/>
      <c r="RVY97" s="169"/>
      <c r="RVZ97" s="169"/>
      <c r="RWA97" s="169"/>
      <c r="RWB97" s="169"/>
      <c r="RWC97" s="169"/>
      <c r="RWD97" s="169"/>
      <c r="RWE97" s="169"/>
      <c r="RWF97" s="169"/>
      <c r="RWG97" s="169"/>
      <c r="RWH97" s="169"/>
      <c r="RWI97" s="169"/>
      <c r="RWJ97" s="169"/>
      <c r="RWK97" s="169"/>
      <c r="RWL97" s="169"/>
      <c r="RWM97" s="169"/>
      <c r="RWN97" s="169"/>
      <c r="RWO97" s="169"/>
      <c r="RWP97" s="169"/>
      <c r="RWQ97" s="169"/>
      <c r="RWR97" s="169"/>
      <c r="RWS97" s="169"/>
      <c r="RWT97" s="169"/>
      <c r="RWU97" s="169"/>
      <c r="RWV97" s="169"/>
      <c r="RWW97" s="169"/>
      <c r="RWX97" s="169"/>
      <c r="RWY97" s="169"/>
      <c r="RWZ97" s="169"/>
      <c r="RXA97" s="169"/>
      <c r="RXB97" s="169"/>
      <c r="RXC97" s="169"/>
      <c r="RXD97" s="169"/>
      <c r="RXE97" s="169"/>
      <c r="RXF97" s="169"/>
      <c r="RXG97" s="169"/>
      <c r="RXH97" s="169"/>
      <c r="RXI97" s="169"/>
      <c r="RXJ97" s="169"/>
      <c r="RXK97" s="169"/>
      <c r="RXL97" s="169"/>
      <c r="RXM97" s="169"/>
      <c r="RXN97" s="169"/>
      <c r="RXO97" s="169"/>
      <c r="RXP97" s="169"/>
      <c r="RXQ97" s="169"/>
      <c r="RXR97" s="169"/>
      <c r="RXS97" s="169"/>
      <c r="RXT97" s="169"/>
      <c r="RXU97" s="169"/>
      <c r="RXV97" s="169"/>
      <c r="RXW97" s="169"/>
      <c r="RXX97" s="169"/>
      <c r="RXY97" s="169"/>
      <c r="RXZ97" s="169"/>
      <c r="RYA97" s="169"/>
      <c r="RYB97" s="169"/>
      <c r="RYC97" s="169"/>
      <c r="RYD97" s="169"/>
      <c r="RYE97" s="169"/>
      <c r="RYF97" s="169"/>
      <c r="RYG97" s="169"/>
      <c r="RYH97" s="169"/>
      <c r="RYI97" s="169"/>
      <c r="RYJ97" s="169"/>
      <c r="RYK97" s="169"/>
      <c r="RYL97" s="169"/>
      <c r="RYM97" s="169"/>
      <c r="RYN97" s="169"/>
      <c r="RYO97" s="169"/>
      <c r="RYP97" s="169"/>
      <c r="RYQ97" s="169"/>
      <c r="RYR97" s="169"/>
      <c r="RYS97" s="169"/>
      <c r="RYT97" s="169"/>
      <c r="RYU97" s="169"/>
      <c r="RYV97" s="169"/>
      <c r="RYW97" s="169"/>
      <c r="RYX97" s="169"/>
      <c r="RYY97" s="169"/>
      <c r="RYZ97" s="169"/>
      <c r="RZA97" s="169"/>
      <c r="RZB97" s="169"/>
      <c r="RZC97" s="169"/>
      <c r="RZD97" s="169"/>
      <c r="RZE97" s="169"/>
      <c r="RZF97" s="169"/>
      <c r="RZG97" s="169"/>
      <c r="RZH97" s="169"/>
      <c r="RZI97" s="169"/>
      <c r="RZJ97" s="169"/>
      <c r="RZK97" s="169"/>
      <c r="RZL97" s="169"/>
      <c r="RZM97" s="169"/>
      <c r="RZN97" s="169"/>
      <c r="RZO97" s="169"/>
      <c r="RZP97" s="169"/>
      <c r="RZQ97" s="169"/>
      <c r="RZR97" s="169"/>
      <c r="RZS97" s="169"/>
      <c r="RZT97" s="169"/>
      <c r="RZU97" s="169"/>
      <c r="RZV97" s="169"/>
      <c r="RZW97" s="169"/>
      <c r="RZX97" s="169"/>
      <c r="RZY97" s="169"/>
      <c r="RZZ97" s="169"/>
      <c r="SAA97" s="169"/>
      <c r="SAB97" s="169"/>
      <c r="SAC97" s="169"/>
      <c r="SAD97" s="169"/>
      <c r="SAE97" s="169"/>
      <c r="SAF97" s="169"/>
      <c r="SAG97" s="169"/>
      <c r="SAH97" s="169"/>
      <c r="SAI97" s="169"/>
      <c r="SAJ97" s="169"/>
      <c r="SAK97" s="169"/>
      <c r="SAL97" s="169"/>
      <c r="SAM97" s="169"/>
      <c r="SAN97" s="169"/>
      <c r="SAO97" s="169"/>
      <c r="SAP97" s="169"/>
      <c r="SAQ97" s="169"/>
      <c r="SAR97" s="169"/>
      <c r="SAS97" s="169"/>
      <c r="SAT97" s="169"/>
      <c r="SAU97" s="169"/>
      <c r="SAV97" s="169"/>
      <c r="SAW97" s="169"/>
      <c r="SAX97" s="169"/>
      <c r="SAY97" s="169"/>
      <c r="SAZ97" s="169"/>
      <c r="SBA97" s="169"/>
      <c r="SBB97" s="169"/>
      <c r="SBC97" s="169"/>
      <c r="SBD97" s="169"/>
      <c r="SBE97" s="169"/>
      <c r="SBF97" s="169"/>
      <c r="SBG97" s="169"/>
      <c r="SBH97" s="169"/>
      <c r="SBI97" s="169"/>
      <c r="SBJ97" s="169"/>
      <c r="SBK97" s="169"/>
      <c r="SBL97" s="169"/>
      <c r="SBM97" s="169"/>
      <c r="SBN97" s="169"/>
      <c r="SBO97" s="169"/>
      <c r="SBP97" s="169"/>
      <c r="SBQ97" s="169"/>
      <c r="SBR97" s="169"/>
      <c r="SBS97" s="169"/>
      <c r="SBT97" s="169"/>
      <c r="SBU97" s="169"/>
      <c r="SBV97" s="169"/>
      <c r="SBW97" s="169"/>
      <c r="SBX97" s="169"/>
      <c r="SBY97" s="169"/>
      <c r="SBZ97" s="169"/>
      <c r="SCA97" s="169"/>
      <c r="SCB97" s="169"/>
      <c r="SCC97" s="169"/>
      <c r="SCD97" s="169"/>
      <c r="SCE97" s="169"/>
      <c r="SCF97" s="169"/>
      <c r="SCG97" s="169"/>
      <c r="SCH97" s="169"/>
      <c r="SCI97" s="169"/>
      <c r="SCJ97" s="169"/>
      <c r="SCK97" s="169"/>
      <c r="SCL97" s="169"/>
      <c r="SCM97" s="169"/>
      <c r="SCN97" s="169"/>
      <c r="SCO97" s="169"/>
      <c r="SCP97" s="169"/>
      <c r="SCQ97" s="169"/>
      <c r="SCR97" s="169"/>
      <c r="SCS97" s="169"/>
      <c r="SCT97" s="169"/>
      <c r="SCU97" s="169"/>
      <c r="SCV97" s="169"/>
      <c r="SCW97" s="169"/>
      <c r="SCX97" s="169"/>
      <c r="SCY97" s="169"/>
      <c r="SCZ97" s="169"/>
      <c r="SDA97" s="169"/>
      <c r="SDB97" s="169"/>
      <c r="SDC97" s="169"/>
      <c r="SDD97" s="169"/>
      <c r="SDE97" s="169"/>
      <c r="SDF97" s="169"/>
      <c r="SDG97" s="169"/>
      <c r="SDH97" s="169"/>
      <c r="SDI97" s="169"/>
      <c r="SDJ97" s="169"/>
      <c r="SDK97" s="169"/>
      <c r="SDL97" s="169"/>
      <c r="SDM97" s="169"/>
      <c r="SDN97" s="169"/>
      <c r="SDO97" s="169"/>
      <c r="SDP97" s="169"/>
      <c r="SDQ97" s="169"/>
      <c r="SDR97" s="169"/>
      <c r="SDS97" s="169"/>
      <c r="SDT97" s="169"/>
      <c r="SDU97" s="169"/>
      <c r="SDV97" s="169"/>
      <c r="SDW97" s="169"/>
      <c r="SDX97" s="169"/>
      <c r="SDY97" s="169"/>
      <c r="SDZ97" s="169"/>
      <c r="SEA97" s="169"/>
      <c r="SEB97" s="169"/>
      <c r="SEC97" s="169"/>
      <c r="SED97" s="169"/>
      <c r="SEE97" s="169"/>
      <c r="SEF97" s="169"/>
      <c r="SEG97" s="169"/>
      <c r="SEH97" s="169"/>
      <c r="SEI97" s="169"/>
      <c r="SEJ97" s="169"/>
      <c r="SEK97" s="169"/>
      <c r="SEL97" s="169"/>
      <c r="SEM97" s="169"/>
      <c r="SEN97" s="169"/>
      <c r="SEO97" s="169"/>
      <c r="SEP97" s="169"/>
      <c r="SEQ97" s="169"/>
      <c r="SER97" s="169"/>
      <c r="SES97" s="169"/>
      <c r="SET97" s="169"/>
      <c r="SEU97" s="169"/>
      <c r="SEV97" s="169"/>
      <c r="SEW97" s="169"/>
      <c r="SEX97" s="169"/>
      <c r="SEY97" s="169"/>
      <c r="SEZ97" s="169"/>
      <c r="SFA97" s="169"/>
      <c r="SFB97" s="169"/>
      <c r="SFC97" s="169"/>
      <c r="SFD97" s="169"/>
      <c r="SFE97" s="169"/>
      <c r="SFF97" s="169"/>
      <c r="SFG97" s="169"/>
      <c r="SFH97" s="169"/>
      <c r="SFI97" s="169"/>
      <c r="SFJ97" s="169"/>
      <c r="SFK97" s="169"/>
      <c r="SFL97" s="169"/>
      <c r="SFM97" s="169"/>
      <c r="SFN97" s="169"/>
      <c r="SFO97" s="169"/>
      <c r="SFP97" s="169"/>
      <c r="SFQ97" s="169"/>
      <c r="SFR97" s="169"/>
      <c r="SFS97" s="169"/>
      <c r="SFT97" s="169"/>
      <c r="SFU97" s="169"/>
      <c r="SFV97" s="169"/>
      <c r="SFW97" s="169"/>
      <c r="SFX97" s="169"/>
      <c r="SFY97" s="169"/>
      <c r="SFZ97" s="169"/>
      <c r="SGA97" s="169"/>
      <c r="SGB97" s="169"/>
      <c r="SGC97" s="169"/>
      <c r="SGD97" s="169"/>
      <c r="SGE97" s="169"/>
      <c r="SGF97" s="169"/>
      <c r="SGG97" s="169"/>
      <c r="SGH97" s="169"/>
      <c r="SGI97" s="169"/>
      <c r="SGJ97" s="169"/>
      <c r="SGK97" s="169"/>
      <c r="SGL97" s="169"/>
      <c r="SGM97" s="169"/>
      <c r="SGN97" s="169"/>
      <c r="SGO97" s="169"/>
      <c r="SGP97" s="169"/>
      <c r="SGQ97" s="169"/>
      <c r="SGR97" s="169"/>
      <c r="SGS97" s="169"/>
      <c r="SGT97" s="169"/>
      <c r="SGU97" s="169"/>
      <c r="SGV97" s="169"/>
      <c r="SGW97" s="169"/>
      <c r="SGX97" s="169"/>
      <c r="SGY97" s="169"/>
      <c r="SGZ97" s="169"/>
      <c r="SHA97" s="169"/>
      <c r="SHB97" s="169"/>
      <c r="SHC97" s="169"/>
      <c r="SHD97" s="169"/>
      <c r="SHE97" s="169"/>
      <c r="SHF97" s="169"/>
      <c r="SHG97" s="169"/>
      <c r="SHH97" s="169"/>
      <c r="SHI97" s="169"/>
      <c r="SHJ97" s="169"/>
      <c r="SHK97" s="169"/>
      <c r="SHL97" s="169"/>
      <c r="SHM97" s="169"/>
      <c r="SHN97" s="169"/>
      <c r="SHO97" s="169"/>
      <c r="SHP97" s="169"/>
      <c r="SHQ97" s="169"/>
      <c r="SHR97" s="169"/>
      <c r="SHS97" s="169"/>
      <c r="SHT97" s="169"/>
      <c r="SHU97" s="169"/>
      <c r="SHV97" s="169"/>
      <c r="SHW97" s="169"/>
      <c r="SHX97" s="169"/>
      <c r="SHY97" s="169"/>
      <c r="SHZ97" s="169"/>
      <c r="SIA97" s="169"/>
      <c r="SIB97" s="169"/>
      <c r="SIC97" s="169"/>
      <c r="SID97" s="169"/>
      <c r="SIE97" s="169"/>
      <c r="SIF97" s="169"/>
      <c r="SIG97" s="169"/>
      <c r="SIH97" s="169"/>
      <c r="SII97" s="169"/>
      <c r="SIJ97" s="169"/>
      <c r="SIK97" s="169"/>
      <c r="SIL97" s="169"/>
      <c r="SIM97" s="169"/>
      <c r="SIN97" s="169"/>
      <c r="SIO97" s="169"/>
      <c r="SIP97" s="169"/>
      <c r="SIQ97" s="169"/>
      <c r="SIR97" s="169"/>
      <c r="SIS97" s="169"/>
      <c r="SIT97" s="169"/>
      <c r="SIU97" s="169"/>
      <c r="SIV97" s="169"/>
      <c r="SIW97" s="169"/>
      <c r="SIX97" s="169"/>
      <c r="SIY97" s="169"/>
      <c r="SIZ97" s="169"/>
      <c r="SJA97" s="169"/>
      <c r="SJB97" s="169"/>
      <c r="SJC97" s="169"/>
      <c r="SJD97" s="169"/>
      <c r="SJE97" s="169"/>
      <c r="SJF97" s="169"/>
      <c r="SJG97" s="169"/>
      <c r="SJH97" s="169"/>
      <c r="SJI97" s="169"/>
      <c r="SJJ97" s="169"/>
      <c r="SJK97" s="169"/>
      <c r="SJL97" s="169"/>
      <c r="SJM97" s="169"/>
      <c r="SJN97" s="169"/>
      <c r="SJO97" s="169"/>
      <c r="SJP97" s="169"/>
      <c r="SJQ97" s="169"/>
      <c r="SJR97" s="169"/>
      <c r="SJS97" s="169"/>
      <c r="SJT97" s="169"/>
      <c r="SJU97" s="169"/>
      <c r="SJV97" s="169"/>
      <c r="SJW97" s="169"/>
      <c r="SJX97" s="169"/>
      <c r="SJY97" s="169"/>
      <c r="SJZ97" s="169"/>
      <c r="SKA97" s="169"/>
      <c r="SKB97" s="169"/>
      <c r="SKC97" s="169"/>
      <c r="SKD97" s="169"/>
      <c r="SKE97" s="169"/>
      <c r="SKF97" s="169"/>
      <c r="SKG97" s="169"/>
      <c r="SKH97" s="169"/>
      <c r="SKI97" s="169"/>
      <c r="SKJ97" s="169"/>
      <c r="SKK97" s="169"/>
      <c r="SKL97" s="169"/>
      <c r="SKM97" s="169"/>
      <c r="SKN97" s="169"/>
      <c r="SKO97" s="169"/>
      <c r="SKP97" s="169"/>
      <c r="SKQ97" s="169"/>
      <c r="SKR97" s="169"/>
      <c r="SKS97" s="169"/>
      <c r="SKT97" s="169"/>
      <c r="SKU97" s="169"/>
      <c r="SKV97" s="169"/>
      <c r="SKW97" s="169"/>
      <c r="SKX97" s="169"/>
      <c r="SKY97" s="169"/>
      <c r="SKZ97" s="169"/>
      <c r="SLA97" s="169"/>
      <c r="SLB97" s="169"/>
      <c r="SLC97" s="169"/>
      <c r="SLD97" s="169"/>
      <c r="SLE97" s="169"/>
      <c r="SLF97" s="169"/>
      <c r="SLG97" s="169"/>
      <c r="SLH97" s="169"/>
      <c r="SLI97" s="169"/>
      <c r="SLJ97" s="169"/>
      <c r="SLK97" s="169"/>
      <c r="SLL97" s="169"/>
      <c r="SLM97" s="169"/>
      <c r="SLN97" s="169"/>
      <c r="SLO97" s="169"/>
      <c r="SLP97" s="169"/>
      <c r="SLQ97" s="169"/>
      <c r="SLR97" s="169"/>
      <c r="SLS97" s="169"/>
      <c r="SLT97" s="169"/>
      <c r="SLU97" s="169"/>
      <c r="SLV97" s="169"/>
      <c r="SLW97" s="169"/>
      <c r="SLX97" s="169"/>
      <c r="SLY97" s="169"/>
      <c r="SLZ97" s="169"/>
      <c r="SMA97" s="169"/>
      <c r="SMB97" s="169"/>
      <c r="SMC97" s="169"/>
      <c r="SMD97" s="169"/>
      <c r="SME97" s="169"/>
      <c r="SMF97" s="169"/>
      <c r="SMG97" s="169"/>
      <c r="SMH97" s="169"/>
      <c r="SMI97" s="169"/>
      <c r="SMJ97" s="169"/>
      <c r="SMK97" s="169"/>
      <c r="SML97" s="169"/>
      <c r="SMM97" s="169"/>
      <c r="SMN97" s="169"/>
      <c r="SMO97" s="169"/>
      <c r="SMP97" s="169"/>
      <c r="SMQ97" s="169"/>
      <c r="SMR97" s="169"/>
      <c r="SMS97" s="169"/>
      <c r="SMT97" s="169"/>
      <c r="SMU97" s="169"/>
      <c r="SMV97" s="169"/>
      <c r="SMW97" s="169"/>
      <c r="SMX97" s="169"/>
      <c r="SMY97" s="169"/>
      <c r="SMZ97" s="169"/>
      <c r="SNA97" s="169"/>
      <c r="SNB97" s="169"/>
      <c r="SNC97" s="169"/>
      <c r="SND97" s="169"/>
      <c r="SNE97" s="169"/>
      <c r="SNF97" s="169"/>
      <c r="SNG97" s="169"/>
      <c r="SNH97" s="169"/>
      <c r="SNI97" s="169"/>
      <c r="SNJ97" s="169"/>
      <c r="SNK97" s="169"/>
      <c r="SNL97" s="169"/>
      <c r="SNM97" s="169"/>
      <c r="SNN97" s="169"/>
      <c r="SNO97" s="169"/>
      <c r="SNP97" s="169"/>
      <c r="SNQ97" s="169"/>
      <c r="SNR97" s="169"/>
      <c r="SNS97" s="169"/>
      <c r="SNT97" s="169"/>
      <c r="SNU97" s="169"/>
      <c r="SNV97" s="169"/>
      <c r="SNW97" s="169"/>
      <c r="SNX97" s="169"/>
      <c r="SNY97" s="169"/>
      <c r="SNZ97" s="169"/>
      <c r="SOA97" s="169"/>
      <c r="SOB97" s="169"/>
      <c r="SOC97" s="169"/>
      <c r="SOD97" s="169"/>
      <c r="SOE97" s="169"/>
      <c r="SOF97" s="169"/>
      <c r="SOG97" s="169"/>
      <c r="SOH97" s="169"/>
      <c r="SOI97" s="169"/>
      <c r="SOJ97" s="169"/>
      <c r="SOK97" s="169"/>
      <c r="SOL97" s="169"/>
      <c r="SOM97" s="169"/>
      <c r="SON97" s="169"/>
      <c r="SOO97" s="169"/>
      <c r="SOP97" s="169"/>
      <c r="SOQ97" s="169"/>
      <c r="SOR97" s="169"/>
      <c r="SOS97" s="169"/>
      <c r="SOT97" s="169"/>
      <c r="SOU97" s="169"/>
      <c r="SOV97" s="169"/>
      <c r="SOW97" s="169"/>
      <c r="SOX97" s="169"/>
      <c r="SOY97" s="169"/>
      <c r="SOZ97" s="169"/>
      <c r="SPA97" s="169"/>
      <c r="SPB97" s="169"/>
      <c r="SPC97" s="169"/>
      <c r="SPD97" s="169"/>
      <c r="SPE97" s="169"/>
      <c r="SPF97" s="169"/>
      <c r="SPG97" s="169"/>
      <c r="SPH97" s="169"/>
      <c r="SPI97" s="169"/>
      <c r="SPJ97" s="169"/>
      <c r="SPK97" s="169"/>
      <c r="SPL97" s="169"/>
      <c r="SPM97" s="169"/>
      <c r="SPN97" s="169"/>
      <c r="SPO97" s="169"/>
      <c r="SPP97" s="169"/>
      <c r="SPQ97" s="169"/>
      <c r="SPR97" s="169"/>
      <c r="SPS97" s="169"/>
      <c r="SPT97" s="169"/>
      <c r="SPU97" s="169"/>
      <c r="SPV97" s="169"/>
      <c r="SPW97" s="169"/>
      <c r="SPX97" s="169"/>
      <c r="SPY97" s="169"/>
      <c r="SPZ97" s="169"/>
      <c r="SQA97" s="169"/>
      <c r="SQB97" s="169"/>
      <c r="SQC97" s="169"/>
      <c r="SQD97" s="169"/>
      <c r="SQE97" s="169"/>
      <c r="SQF97" s="169"/>
      <c r="SQG97" s="169"/>
      <c r="SQH97" s="169"/>
      <c r="SQI97" s="169"/>
      <c r="SQJ97" s="169"/>
      <c r="SQK97" s="169"/>
      <c r="SQL97" s="169"/>
      <c r="SQM97" s="169"/>
      <c r="SQN97" s="169"/>
      <c r="SQO97" s="169"/>
      <c r="SQP97" s="169"/>
      <c r="SQQ97" s="169"/>
      <c r="SQR97" s="169"/>
      <c r="SQS97" s="169"/>
      <c r="SQT97" s="169"/>
      <c r="SQU97" s="169"/>
      <c r="SQV97" s="169"/>
      <c r="SQW97" s="169"/>
      <c r="SQX97" s="169"/>
      <c r="SQY97" s="169"/>
      <c r="SQZ97" s="169"/>
      <c r="SRA97" s="169"/>
      <c r="SRB97" s="169"/>
      <c r="SRC97" s="169"/>
      <c r="SRD97" s="169"/>
      <c r="SRE97" s="169"/>
      <c r="SRF97" s="169"/>
      <c r="SRG97" s="169"/>
      <c r="SRH97" s="169"/>
      <c r="SRI97" s="169"/>
      <c r="SRJ97" s="169"/>
      <c r="SRK97" s="169"/>
      <c r="SRL97" s="169"/>
      <c r="SRM97" s="169"/>
      <c r="SRN97" s="169"/>
      <c r="SRO97" s="169"/>
      <c r="SRP97" s="169"/>
      <c r="SRQ97" s="169"/>
      <c r="SRR97" s="169"/>
      <c r="SRS97" s="169"/>
      <c r="SRT97" s="169"/>
      <c r="SRU97" s="169"/>
      <c r="SRV97" s="169"/>
      <c r="SRW97" s="169"/>
      <c r="SRX97" s="169"/>
      <c r="SRY97" s="169"/>
      <c r="SRZ97" s="169"/>
      <c r="SSA97" s="169"/>
      <c r="SSB97" s="169"/>
      <c r="SSC97" s="169"/>
      <c r="SSD97" s="169"/>
      <c r="SSE97" s="169"/>
      <c r="SSF97" s="169"/>
      <c r="SSG97" s="169"/>
      <c r="SSH97" s="169"/>
      <c r="SSI97" s="169"/>
      <c r="SSJ97" s="169"/>
      <c r="SSK97" s="169"/>
      <c r="SSL97" s="169"/>
      <c r="SSM97" s="169"/>
      <c r="SSN97" s="169"/>
      <c r="SSO97" s="169"/>
      <c r="SSP97" s="169"/>
      <c r="SSQ97" s="169"/>
      <c r="SSR97" s="169"/>
      <c r="SSS97" s="169"/>
      <c r="SST97" s="169"/>
      <c r="SSU97" s="169"/>
      <c r="SSV97" s="169"/>
      <c r="SSW97" s="169"/>
      <c r="SSX97" s="169"/>
      <c r="SSY97" s="169"/>
      <c r="SSZ97" s="169"/>
      <c r="STA97" s="169"/>
      <c r="STB97" s="169"/>
      <c r="STC97" s="169"/>
      <c r="STD97" s="169"/>
      <c r="STE97" s="169"/>
      <c r="STF97" s="169"/>
      <c r="STG97" s="169"/>
      <c r="STH97" s="169"/>
      <c r="STI97" s="169"/>
      <c r="STJ97" s="169"/>
      <c r="STK97" s="169"/>
      <c r="STL97" s="169"/>
      <c r="STM97" s="169"/>
      <c r="STN97" s="169"/>
      <c r="STO97" s="169"/>
      <c r="STP97" s="169"/>
      <c r="STQ97" s="169"/>
      <c r="STR97" s="169"/>
      <c r="STS97" s="169"/>
      <c r="STT97" s="169"/>
      <c r="STU97" s="169"/>
      <c r="STV97" s="169"/>
      <c r="STW97" s="169"/>
      <c r="STX97" s="169"/>
      <c r="STY97" s="169"/>
      <c r="STZ97" s="169"/>
      <c r="SUA97" s="169"/>
      <c r="SUB97" s="169"/>
      <c r="SUC97" s="169"/>
      <c r="SUD97" s="169"/>
      <c r="SUE97" s="169"/>
      <c r="SUF97" s="169"/>
      <c r="SUG97" s="169"/>
      <c r="SUH97" s="169"/>
      <c r="SUI97" s="169"/>
      <c r="SUJ97" s="169"/>
      <c r="SUK97" s="169"/>
      <c r="SUL97" s="169"/>
      <c r="SUM97" s="169"/>
      <c r="SUN97" s="169"/>
      <c r="SUO97" s="169"/>
      <c r="SUP97" s="169"/>
      <c r="SUQ97" s="169"/>
      <c r="SUR97" s="169"/>
      <c r="SUS97" s="169"/>
      <c r="SUT97" s="169"/>
      <c r="SUU97" s="169"/>
      <c r="SUV97" s="169"/>
      <c r="SUW97" s="169"/>
      <c r="SUX97" s="169"/>
      <c r="SUY97" s="169"/>
      <c r="SUZ97" s="169"/>
      <c r="SVA97" s="169"/>
      <c r="SVB97" s="169"/>
      <c r="SVC97" s="169"/>
      <c r="SVD97" s="169"/>
      <c r="SVE97" s="169"/>
      <c r="SVF97" s="169"/>
      <c r="SVG97" s="169"/>
      <c r="SVH97" s="169"/>
      <c r="SVI97" s="169"/>
      <c r="SVJ97" s="169"/>
      <c r="SVK97" s="169"/>
      <c r="SVL97" s="169"/>
      <c r="SVM97" s="169"/>
      <c r="SVN97" s="169"/>
      <c r="SVO97" s="169"/>
      <c r="SVP97" s="169"/>
      <c r="SVQ97" s="169"/>
      <c r="SVR97" s="169"/>
      <c r="SVS97" s="169"/>
      <c r="SVT97" s="169"/>
      <c r="SVU97" s="169"/>
      <c r="SVV97" s="169"/>
      <c r="SVW97" s="169"/>
      <c r="SVX97" s="169"/>
      <c r="SVY97" s="169"/>
      <c r="SVZ97" s="169"/>
      <c r="SWA97" s="169"/>
      <c r="SWB97" s="169"/>
      <c r="SWC97" s="169"/>
      <c r="SWD97" s="169"/>
      <c r="SWE97" s="169"/>
      <c r="SWF97" s="169"/>
      <c r="SWG97" s="169"/>
      <c r="SWH97" s="169"/>
      <c r="SWI97" s="169"/>
      <c r="SWJ97" s="169"/>
      <c r="SWK97" s="169"/>
      <c r="SWL97" s="169"/>
      <c r="SWM97" s="169"/>
      <c r="SWN97" s="169"/>
      <c r="SWO97" s="169"/>
      <c r="SWP97" s="169"/>
      <c r="SWQ97" s="169"/>
      <c r="SWR97" s="169"/>
      <c r="SWS97" s="169"/>
      <c r="SWT97" s="169"/>
      <c r="SWU97" s="169"/>
      <c r="SWV97" s="169"/>
      <c r="SWW97" s="169"/>
      <c r="SWX97" s="169"/>
      <c r="SWY97" s="169"/>
      <c r="SWZ97" s="169"/>
      <c r="SXA97" s="169"/>
      <c r="SXB97" s="169"/>
      <c r="SXC97" s="169"/>
      <c r="SXD97" s="169"/>
      <c r="SXE97" s="169"/>
      <c r="SXF97" s="169"/>
      <c r="SXG97" s="169"/>
      <c r="SXH97" s="169"/>
      <c r="SXI97" s="169"/>
      <c r="SXJ97" s="169"/>
      <c r="SXK97" s="169"/>
      <c r="SXL97" s="169"/>
      <c r="SXM97" s="169"/>
      <c r="SXN97" s="169"/>
      <c r="SXO97" s="169"/>
      <c r="SXP97" s="169"/>
      <c r="SXQ97" s="169"/>
      <c r="SXR97" s="169"/>
      <c r="SXS97" s="169"/>
      <c r="SXT97" s="169"/>
      <c r="SXU97" s="169"/>
      <c r="SXV97" s="169"/>
      <c r="SXW97" s="169"/>
      <c r="SXX97" s="169"/>
      <c r="SXY97" s="169"/>
      <c r="SXZ97" s="169"/>
      <c r="SYA97" s="169"/>
      <c r="SYB97" s="169"/>
      <c r="SYC97" s="169"/>
      <c r="SYD97" s="169"/>
      <c r="SYE97" s="169"/>
      <c r="SYF97" s="169"/>
      <c r="SYG97" s="169"/>
      <c r="SYH97" s="169"/>
      <c r="SYI97" s="169"/>
      <c r="SYJ97" s="169"/>
      <c r="SYK97" s="169"/>
      <c r="SYL97" s="169"/>
      <c r="SYM97" s="169"/>
      <c r="SYN97" s="169"/>
      <c r="SYO97" s="169"/>
      <c r="SYP97" s="169"/>
      <c r="SYQ97" s="169"/>
      <c r="SYR97" s="169"/>
      <c r="SYS97" s="169"/>
      <c r="SYT97" s="169"/>
      <c r="SYU97" s="169"/>
      <c r="SYV97" s="169"/>
      <c r="SYW97" s="169"/>
      <c r="SYX97" s="169"/>
      <c r="SYY97" s="169"/>
      <c r="SYZ97" s="169"/>
      <c r="SZA97" s="169"/>
      <c r="SZB97" s="169"/>
      <c r="SZC97" s="169"/>
      <c r="SZD97" s="169"/>
      <c r="SZE97" s="169"/>
      <c r="SZF97" s="169"/>
      <c r="SZG97" s="169"/>
      <c r="SZH97" s="169"/>
      <c r="SZI97" s="169"/>
      <c r="SZJ97" s="169"/>
      <c r="SZK97" s="169"/>
      <c r="SZL97" s="169"/>
      <c r="SZM97" s="169"/>
      <c r="SZN97" s="169"/>
      <c r="SZO97" s="169"/>
      <c r="SZP97" s="169"/>
      <c r="SZQ97" s="169"/>
      <c r="SZR97" s="169"/>
      <c r="SZS97" s="169"/>
      <c r="SZT97" s="169"/>
      <c r="SZU97" s="169"/>
      <c r="SZV97" s="169"/>
      <c r="SZW97" s="169"/>
      <c r="SZX97" s="169"/>
      <c r="SZY97" s="169"/>
      <c r="SZZ97" s="169"/>
      <c r="TAA97" s="169"/>
      <c r="TAB97" s="169"/>
      <c r="TAC97" s="169"/>
      <c r="TAD97" s="169"/>
      <c r="TAE97" s="169"/>
      <c r="TAF97" s="169"/>
      <c r="TAG97" s="169"/>
      <c r="TAH97" s="169"/>
      <c r="TAI97" s="169"/>
      <c r="TAJ97" s="169"/>
      <c r="TAK97" s="169"/>
      <c r="TAL97" s="169"/>
      <c r="TAM97" s="169"/>
      <c r="TAN97" s="169"/>
      <c r="TAO97" s="169"/>
      <c r="TAP97" s="169"/>
      <c r="TAQ97" s="169"/>
      <c r="TAR97" s="169"/>
      <c r="TAS97" s="169"/>
      <c r="TAT97" s="169"/>
      <c r="TAU97" s="169"/>
      <c r="TAV97" s="169"/>
      <c r="TAW97" s="169"/>
      <c r="TAX97" s="169"/>
      <c r="TAY97" s="169"/>
      <c r="TAZ97" s="169"/>
      <c r="TBA97" s="169"/>
      <c r="TBB97" s="169"/>
      <c r="TBC97" s="169"/>
      <c r="TBD97" s="169"/>
      <c r="TBE97" s="169"/>
      <c r="TBF97" s="169"/>
      <c r="TBG97" s="169"/>
      <c r="TBH97" s="169"/>
      <c r="TBI97" s="169"/>
      <c r="TBJ97" s="169"/>
      <c r="TBK97" s="169"/>
      <c r="TBL97" s="169"/>
      <c r="TBM97" s="169"/>
      <c r="TBN97" s="169"/>
      <c r="TBO97" s="169"/>
      <c r="TBP97" s="169"/>
      <c r="TBQ97" s="169"/>
      <c r="TBR97" s="169"/>
      <c r="TBS97" s="169"/>
      <c r="TBT97" s="169"/>
      <c r="TBU97" s="169"/>
      <c r="TBV97" s="169"/>
      <c r="TBW97" s="169"/>
      <c r="TBX97" s="169"/>
      <c r="TBY97" s="169"/>
      <c r="TBZ97" s="169"/>
      <c r="TCA97" s="169"/>
      <c r="TCB97" s="169"/>
      <c r="TCC97" s="169"/>
      <c r="TCD97" s="169"/>
      <c r="TCE97" s="169"/>
      <c r="TCF97" s="169"/>
      <c r="TCG97" s="169"/>
      <c r="TCH97" s="169"/>
      <c r="TCI97" s="169"/>
      <c r="TCJ97" s="169"/>
      <c r="TCK97" s="169"/>
      <c r="TCL97" s="169"/>
      <c r="TCM97" s="169"/>
      <c r="TCN97" s="169"/>
      <c r="TCO97" s="169"/>
      <c r="TCP97" s="169"/>
      <c r="TCQ97" s="169"/>
      <c r="TCR97" s="169"/>
      <c r="TCS97" s="169"/>
      <c r="TCT97" s="169"/>
      <c r="TCU97" s="169"/>
      <c r="TCV97" s="169"/>
      <c r="TCW97" s="169"/>
      <c r="TCX97" s="169"/>
      <c r="TCY97" s="169"/>
      <c r="TCZ97" s="169"/>
      <c r="TDA97" s="169"/>
      <c r="TDB97" s="169"/>
      <c r="TDC97" s="169"/>
      <c r="TDD97" s="169"/>
      <c r="TDE97" s="169"/>
      <c r="TDF97" s="169"/>
      <c r="TDG97" s="169"/>
      <c r="TDH97" s="169"/>
      <c r="TDI97" s="169"/>
      <c r="TDJ97" s="169"/>
      <c r="TDK97" s="169"/>
      <c r="TDL97" s="169"/>
      <c r="TDM97" s="169"/>
      <c r="TDN97" s="169"/>
      <c r="TDO97" s="169"/>
      <c r="TDP97" s="169"/>
      <c r="TDQ97" s="169"/>
      <c r="TDR97" s="169"/>
      <c r="TDS97" s="169"/>
      <c r="TDT97" s="169"/>
      <c r="TDU97" s="169"/>
      <c r="TDV97" s="169"/>
      <c r="TDW97" s="169"/>
      <c r="TDX97" s="169"/>
      <c r="TDY97" s="169"/>
      <c r="TDZ97" s="169"/>
      <c r="TEA97" s="169"/>
      <c r="TEB97" s="169"/>
      <c r="TEC97" s="169"/>
      <c r="TED97" s="169"/>
      <c r="TEE97" s="169"/>
      <c r="TEF97" s="169"/>
      <c r="TEG97" s="169"/>
      <c r="TEH97" s="169"/>
      <c r="TEI97" s="169"/>
      <c r="TEJ97" s="169"/>
      <c r="TEK97" s="169"/>
      <c r="TEL97" s="169"/>
      <c r="TEM97" s="169"/>
      <c r="TEN97" s="169"/>
      <c r="TEO97" s="169"/>
      <c r="TEP97" s="169"/>
      <c r="TEQ97" s="169"/>
      <c r="TER97" s="169"/>
      <c r="TES97" s="169"/>
      <c r="TET97" s="169"/>
      <c r="TEU97" s="169"/>
      <c r="TEV97" s="169"/>
      <c r="TEW97" s="169"/>
      <c r="TEX97" s="169"/>
      <c r="TEY97" s="169"/>
      <c r="TEZ97" s="169"/>
      <c r="TFA97" s="169"/>
      <c r="TFB97" s="169"/>
      <c r="TFC97" s="169"/>
      <c r="TFD97" s="169"/>
      <c r="TFE97" s="169"/>
      <c r="TFF97" s="169"/>
      <c r="TFG97" s="169"/>
      <c r="TFH97" s="169"/>
      <c r="TFI97" s="169"/>
      <c r="TFJ97" s="169"/>
      <c r="TFK97" s="169"/>
      <c r="TFL97" s="169"/>
      <c r="TFM97" s="169"/>
      <c r="TFN97" s="169"/>
      <c r="TFO97" s="169"/>
      <c r="TFP97" s="169"/>
      <c r="TFQ97" s="169"/>
      <c r="TFR97" s="169"/>
      <c r="TFS97" s="169"/>
      <c r="TFT97" s="169"/>
      <c r="TFU97" s="169"/>
      <c r="TFV97" s="169"/>
      <c r="TFW97" s="169"/>
      <c r="TFX97" s="169"/>
      <c r="TFY97" s="169"/>
      <c r="TFZ97" s="169"/>
      <c r="TGA97" s="169"/>
      <c r="TGB97" s="169"/>
      <c r="TGC97" s="169"/>
      <c r="TGD97" s="169"/>
      <c r="TGE97" s="169"/>
      <c r="TGF97" s="169"/>
      <c r="TGG97" s="169"/>
      <c r="TGH97" s="169"/>
      <c r="TGI97" s="169"/>
      <c r="TGJ97" s="169"/>
      <c r="TGK97" s="169"/>
      <c r="TGL97" s="169"/>
      <c r="TGM97" s="169"/>
      <c r="TGN97" s="169"/>
      <c r="TGO97" s="169"/>
      <c r="TGP97" s="169"/>
      <c r="TGQ97" s="169"/>
      <c r="TGR97" s="169"/>
      <c r="TGS97" s="169"/>
      <c r="TGT97" s="169"/>
      <c r="TGU97" s="169"/>
      <c r="TGV97" s="169"/>
      <c r="TGW97" s="169"/>
      <c r="TGX97" s="169"/>
      <c r="TGY97" s="169"/>
      <c r="TGZ97" s="169"/>
      <c r="THA97" s="169"/>
      <c r="THB97" s="169"/>
      <c r="THC97" s="169"/>
      <c r="THD97" s="169"/>
      <c r="THE97" s="169"/>
      <c r="THF97" s="169"/>
      <c r="THG97" s="169"/>
      <c r="THH97" s="169"/>
      <c r="THI97" s="169"/>
      <c r="THJ97" s="169"/>
      <c r="THK97" s="169"/>
      <c r="THL97" s="169"/>
      <c r="THM97" s="169"/>
      <c r="THN97" s="169"/>
      <c r="THO97" s="169"/>
      <c r="THP97" s="169"/>
      <c r="THQ97" s="169"/>
      <c r="THR97" s="169"/>
      <c r="THS97" s="169"/>
      <c r="THT97" s="169"/>
      <c r="THU97" s="169"/>
      <c r="THV97" s="169"/>
      <c r="THW97" s="169"/>
      <c r="THX97" s="169"/>
      <c r="THY97" s="169"/>
      <c r="THZ97" s="169"/>
      <c r="TIA97" s="169"/>
      <c r="TIB97" s="169"/>
      <c r="TIC97" s="169"/>
      <c r="TID97" s="169"/>
      <c r="TIE97" s="169"/>
      <c r="TIF97" s="169"/>
      <c r="TIG97" s="169"/>
      <c r="TIH97" s="169"/>
      <c r="TII97" s="169"/>
      <c r="TIJ97" s="169"/>
      <c r="TIK97" s="169"/>
      <c r="TIL97" s="169"/>
      <c r="TIM97" s="169"/>
      <c r="TIN97" s="169"/>
      <c r="TIO97" s="169"/>
      <c r="TIP97" s="169"/>
      <c r="TIQ97" s="169"/>
      <c r="TIR97" s="169"/>
      <c r="TIS97" s="169"/>
      <c r="TIT97" s="169"/>
      <c r="TIU97" s="169"/>
      <c r="TIV97" s="169"/>
      <c r="TIW97" s="169"/>
      <c r="TIX97" s="169"/>
      <c r="TIY97" s="169"/>
      <c r="TIZ97" s="169"/>
      <c r="TJA97" s="169"/>
      <c r="TJB97" s="169"/>
      <c r="TJC97" s="169"/>
      <c r="TJD97" s="169"/>
      <c r="TJE97" s="169"/>
      <c r="TJF97" s="169"/>
      <c r="TJG97" s="169"/>
      <c r="TJH97" s="169"/>
      <c r="TJI97" s="169"/>
      <c r="TJJ97" s="169"/>
      <c r="TJK97" s="169"/>
      <c r="TJL97" s="169"/>
      <c r="TJM97" s="169"/>
      <c r="TJN97" s="169"/>
      <c r="TJO97" s="169"/>
      <c r="TJP97" s="169"/>
      <c r="TJQ97" s="169"/>
      <c r="TJR97" s="169"/>
      <c r="TJS97" s="169"/>
      <c r="TJT97" s="169"/>
      <c r="TJU97" s="169"/>
      <c r="TJV97" s="169"/>
      <c r="TJW97" s="169"/>
      <c r="TJX97" s="169"/>
      <c r="TJY97" s="169"/>
      <c r="TJZ97" s="169"/>
      <c r="TKA97" s="169"/>
      <c r="TKB97" s="169"/>
      <c r="TKC97" s="169"/>
      <c r="TKD97" s="169"/>
      <c r="TKE97" s="169"/>
      <c r="TKF97" s="169"/>
      <c r="TKG97" s="169"/>
      <c r="TKH97" s="169"/>
      <c r="TKI97" s="169"/>
      <c r="TKJ97" s="169"/>
      <c r="TKK97" s="169"/>
      <c r="TKL97" s="169"/>
      <c r="TKM97" s="169"/>
      <c r="TKN97" s="169"/>
      <c r="TKO97" s="169"/>
      <c r="TKP97" s="169"/>
      <c r="TKQ97" s="169"/>
      <c r="TKR97" s="169"/>
      <c r="TKS97" s="169"/>
      <c r="TKT97" s="169"/>
      <c r="TKU97" s="169"/>
      <c r="TKV97" s="169"/>
      <c r="TKW97" s="169"/>
      <c r="TKX97" s="169"/>
      <c r="TKY97" s="169"/>
      <c r="TKZ97" s="169"/>
      <c r="TLA97" s="169"/>
      <c r="TLB97" s="169"/>
      <c r="TLC97" s="169"/>
      <c r="TLD97" s="169"/>
      <c r="TLE97" s="169"/>
      <c r="TLF97" s="169"/>
      <c r="TLG97" s="169"/>
      <c r="TLH97" s="169"/>
      <c r="TLI97" s="169"/>
      <c r="TLJ97" s="169"/>
      <c r="TLK97" s="169"/>
      <c r="TLL97" s="169"/>
      <c r="TLM97" s="169"/>
      <c r="TLN97" s="169"/>
      <c r="TLO97" s="169"/>
      <c r="TLP97" s="169"/>
      <c r="TLQ97" s="169"/>
      <c r="TLR97" s="169"/>
      <c r="TLS97" s="169"/>
      <c r="TLT97" s="169"/>
      <c r="TLU97" s="169"/>
      <c r="TLV97" s="169"/>
      <c r="TLW97" s="169"/>
      <c r="TLX97" s="169"/>
      <c r="TLY97" s="169"/>
      <c r="TLZ97" s="169"/>
      <c r="TMA97" s="169"/>
      <c r="TMB97" s="169"/>
      <c r="TMC97" s="169"/>
      <c r="TMD97" s="169"/>
      <c r="TME97" s="169"/>
      <c r="TMF97" s="169"/>
      <c r="TMG97" s="169"/>
      <c r="TMH97" s="169"/>
      <c r="TMI97" s="169"/>
      <c r="TMJ97" s="169"/>
      <c r="TMK97" s="169"/>
      <c r="TML97" s="169"/>
      <c r="TMM97" s="169"/>
      <c r="TMN97" s="169"/>
      <c r="TMO97" s="169"/>
      <c r="TMP97" s="169"/>
      <c r="TMQ97" s="169"/>
      <c r="TMR97" s="169"/>
      <c r="TMS97" s="169"/>
      <c r="TMT97" s="169"/>
      <c r="TMU97" s="169"/>
      <c r="TMV97" s="169"/>
      <c r="TMW97" s="169"/>
      <c r="TMX97" s="169"/>
      <c r="TMY97" s="169"/>
      <c r="TMZ97" s="169"/>
      <c r="TNA97" s="169"/>
      <c r="TNB97" s="169"/>
      <c r="TNC97" s="169"/>
      <c r="TND97" s="169"/>
      <c r="TNE97" s="169"/>
      <c r="TNF97" s="169"/>
      <c r="TNG97" s="169"/>
      <c r="TNH97" s="169"/>
      <c r="TNI97" s="169"/>
      <c r="TNJ97" s="169"/>
      <c r="TNK97" s="169"/>
      <c r="TNL97" s="169"/>
      <c r="TNM97" s="169"/>
      <c r="TNN97" s="169"/>
      <c r="TNO97" s="169"/>
      <c r="TNP97" s="169"/>
      <c r="TNQ97" s="169"/>
      <c r="TNR97" s="169"/>
      <c r="TNS97" s="169"/>
      <c r="TNT97" s="169"/>
      <c r="TNU97" s="169"/>
      <c r="TNV97" s="169"/>
      <c r="TNW97" s="169"/>
      <c r="TNX97" s="169"/>
      <c r="TNY97" s="169"/>
      <c r="TNZ97" s="169"/>
      <c r="TOA97" s="169"/>
      <c r="TOB97" s="169"/>
      <c r="TOC97" s="169"/>
      <c r="TOD97" s="169"/>
      <c r="TOE97" s="169"/>
      <c r="TOF97" s="169"/>
      <c r="TOG97" s="169"/>
      <c r="TOH97" s="169"/>
      <c r="TOI97" s="169"/>
      <c r="TOJ97" s="169"/>
      <c r="TOK97" s="169"/>
      <c r="TOL97" s="169"/>
      <c r="TOM97" s="169"/>
      <c r="TON97" s="169"/>
      <c r="TOO97" s="169"/>
      <c r="TOP97" s="169"/>
      <c r="TOQ97" s="169"/>
      <c r="TOR97" s="169"/>
      <c r="TOS97" s="169"/>
      <c r="TOT97" s="169"/>
      <c r="TOU97" s="169"/>
      <c r="TOV97" s="169"/>
      <c r="TOW97" s="169"/>
      <c r="TOX97" s="169"/>
      <c r="TOY97" s="169"/>
      <c r="TOZ97" s="169"/>
      <c r="TPA97" s="169"/>
      <c r="TPB97" s="169"/>
      <c r="TPC97" s="169"/>
      <c r="TPD97" s="169"/>
      <c r="TPE97" s="169"/>
      <c r="TPF97" s="169"/>
      <c r="TPG97" s="169"/>
      <c r="TPH97" s="169"/>
      <c r="TPI97" s="169"/>
      <c r="TPJ97" s="169"/>
      <c r="TPK97" s="169"/>
      <c r="TPL97" s="169"/>
      <c r="TPM97" s="169"/>
      <c r="TPN97" s="169"/>
      <c r="TPO97" s="169"/>
      <c r="TPP97" s="169"/>
      <c r="TPQ97" s="169"/>
      <c r="TPR97" s="169"/>
      <c r="TPS97" s="169"/>
      <c r="TPT97" s="169"/>
      <c r="TPU97" s="169"/>
      <c r="TPV97" s="169"/>
      <c r="TPW97" s="169"/>
      <c r="TPX97" s="169"/>
      <c r="TPY97" s="169"/>
      <c r="TPZ97" s="169"/>
      <c r="TQA97" s="169"/>
      <c r="TQB97" s="169"/>
      <c r="TQC97" s="169"/>
      <c r="TQD97" s="169"/>
      <c r="TQE97" s="169"/>
      <c r="TQF97" s="169"/>
      <c r="TQG97" s="169"/>
      <c r="TQH97" s="169"/>
      <c r="TQI97" s="169"/>
      <c r="TQJ97" s="169"/>
      <c r="TQK97" s="169"/>
      <c r="TQL97" s="169"/>
      <c r="TQM97" s="169"/>
      <c r="TQN97" s="169"/>
      <c r="TQO97" s="169"/>
      <c r="TQP97" s="169"/>
      <c r="TQQ97" s="169"/>
      <c r="TQR97" s="169"/>
      <c r="TQS97" s="169"/>
      <c r="TQT97" s="169"/>
      <c r="TQU97" s="169"/>
      <c r="TQV97" s="169"/>
      <c r="TQW97" s="169"/>
      <c r="TQX97" s="169"/>
      <c r="TQY97" s="169"/>
      <c r="TQZ97" s="169"/>
      <c r="TRA97" s="169"/>
      <c r="TRB97" s="169"/>
      <c r="TRC97" s="169"/>
      <c r="TRD97" s="169"/>
      <c r="TRE97" s="169"/>
      <c r="TRF97" s="169"/>
      <c r="TRG97" s="169"/>
      <c r="TRH97" s="169"/>
      <c r="TRI97" s="169"/>
      <c r="TRJ97" s="169"/>
      <c r="TRK97" s="169"/>
      <c r="TRL97" s="169"/>
      <c r="TRM97" s="169"/>
      <c r="TRN97" s="169"/>
      <c r="TRO97" s="169"/>
      <c r="TRP97" s="169"/>
      <c r="TRQ97" s="169"/>
      <c r="TRR97" s="169"/>
      <c r="TRS97" s="169"/>
      <c r="TRT97" s="169"/>
      <c r="TRU97" s="169"/>
      <c r="TRV97" s="169"/>
      <c r="TRW97" s="169"/>
      <c r="TRX97" s="169"/>
      <c r="TRY97" s="169"/>
      <c r="TRZ97" s="169"/>
      <c r="TSA97" s="169"/>
      <c r="TSB97" s="169"/>
      <c r="TSC97" s="169"/>
      <c r="TSD97" s="169"/>
      <c r="TSE97" s="169"/>
      <c r="TSF97" s="169"/>
      <c r="TSG97" s="169"/>
      <c r="TSH97" s="169"/>
      <c r="TSI97" s="169"/>
      <c r="TSJ97" s="169"/>
      <c r="TSK97" s="169"/>
      <c r="TSL97" s="169"/>
      <c r="TSM97" s="169"/>
      <c r="TSN97" s="169"/>
      <c r="TSO97" s="169"/>
      <c r="TSP97" s="169"/>
      <c r="TSQ97" s="169"/>
      <c r="TSR97" s="169"/>
      <c r="TSS97" s="169"/>
      <c r="TST97" s="169"/>
      <c r="TSU97" s="169"/>
      <c r="TSV97" s="169"/>
      <c r="TSW97" s="169"/>
      <c r="TSX97" s="169"/>
      <c r="TSY97" s="169"/>
      <c r="TSZ97" s="169"/>
      <c r="TTA97" s="169"/>
      <c r="TTB97" s="169"/>
      <c r="TTC97" s="169"/>
      <c r="TTD97" s="169"/>
      <c r="TTE97" s="169"/>
      <c r="TTF97" s="169"/>
      <c r="TTG97" s="169"/>
      <c r="TTH97" s="169"/>
      <c r="TTI97" s="169"/>
      <c r="TTJ97" s="169"/>
      <c r="TTK97" s="169"/>
      <c r="TTL97" s="169"/>
      <c r="TTM97" s="169"/>
      <c r="TTN97" s="169"/>
      <c r="TTO97" s="169"/>
      <c r="TTP97" s="169"/>
      <c r="TTQ97" s="169"/>
      <c r="TTR97" s="169"/>
      <c r="TTS97" s="169"/>
      <c r="TTT97" s="169"/>
      <c r="TTU97" s="169"/>
      <c r="TTV97" s="169"/>
      <c r="TTW97" s="169"/>
      <c r="TTX97" s="169"/>
      <c r="TTY97" s="169"/>
      <c r="TTZ97" s="169"/>
      <c r="TUA97" s="169"/>
      <c r="TUB97" s="169"/>
      <c r="TUC97" s="169"/>
      <c r="TUD97" s="169"/>
      <c r="TUE97" s="169"/>
      <c r="TUF97" s="169"/>
      <c r="TUG97" s="169"/>
      <c r="TUH97" s="169"/>
      <c r="TUI97" s="169"/>
      <c r="TUJ97" s="169"/>
      <c r="TUK97" s="169"/>
      <c r="TUL97" s="169"/>
      <c r="TUM97" s="169"/>
      <c r="TUN97" s="169"/>
      <c r="TUO97" s="169"/>
      <c r="TUP97" s="169"/>
      <c r="TUQ97" s="169"/>
      <c r="TUR97" s="169"/>
      <c r="TUS97" s="169"/>
      <c r="TUT97" s="169"/>
      <c r="TUU97" s="169"/>
      <c r="TUV97" s="169"/>
      <c r="TUW97" s="169"/>
      <c r="TUX97" s="169"/>
      <c r="TUY97" s="169"/>
      <c r="TUZ97" s="169"/>
      <c r="TVA97" s="169"/>
      <c r="TVB97" s="169"/>
      <c r="TVC97" s="169"/>
      <c r="TVD97" s="169"/>
      <c r="TVE97" s="169"/>
      <c r="TVF97" s="169"/>
      <c r="TVG97" s="169"/>
      <c r="TVH97" s="169"/>
      <c r="TVI97" s="169"/>
      <c r="TVJ97" s="169"/>
      <c r="TVK97" s="169"/>
      <c r="TVL97" s="169"/>
      <c r="TVM97" s="169"/>
      <c r="TVN97" s="169"/>
      <c r="TVO97" s="169"/>
      <c r="TVP97" s="169"/>
      <c r="TVQ97" s="169"/>
      <c r="TVR97" s="169"/>
      <c r="TVS97" s="169"/>
      <c r="TVT97" s="169"/>
      <c r="TVU97" s="169"/>
      <c r="TVV97" s="169"/>
      <c r="TVW97" s="169"/>
      <c r="TVX97" s="169"/>
      <c r="TVY97" s="169"/>
      <c r="TVZ97" s="169"/>
      <c r="TWA97" s="169"/>
      <c r="TWB97" s="169"/>
      <c r="TWC97" s="169"/>
      <c r="TWD97" s="169"/>
      <c r="TWE97" s="169"/>
      <c r="TWF97" s="169"/>
      <c r="TWG97" s="169"/>
      <c r="TWH97" s="169"/>
      <c r="TWI97" s="169"/>
      <c r="TWJ97" s="169"/>
      <c r="TWK97" s="169"/>
      <c r="TWL97" s="169"/>
      <c r="TWM97" s="169"/>
      <c r="TWN97" s="169"/>
      <c r="TWO97" s="169"/>
      <c r="TWP97" s="169"/>
      <c r="TWQ97" s="169"/>
      <c r="TWR97" s="169"/>
      <c r="TWS97" s="169"/>
      <c r="TWT97" s="169"/>
      <c r="TWU97" s="169"/>
      <c r="TWV97" s="169"/>
      <c r="TWW97" s="169"/>
      <c r="TWX97" s="169"/>
      <c r="TWY97" s="169"/>
      <c r="TWZ97" s="169"/>
      <c r="TXA97" s="169"/>
      <c r="TXB97" s="169"/>
      <c r="TXC97" s="169"/>
      <c r="TXD97" s="169"/>
      <c r="TXE97" s="169"/>
      <c r="TXF97" s="169"/>
      <c r="TXG97" s="169"/>
      <c r="TXH97" s="169"/>
      <c r="TXI97" s="169"/>
      <c r="TXJ97" s="169"/>
      <c r="TXK97" s="169"/>
      <c r="TXL97" s="169"/>
      <c r="TXM97" s="169"/>
      <c r="TXN97" s="169"/>
      <c r="TXO97" s="169"/>
      <c r="TXP97" s="169"/>
      <c r="TXQ97" s="169"/>
      <c r="TXR97" s="169"/>
      <c r="TXS97" s="169"/>
      <c r="TXT97" s="169"/>
      <c r="TXU97" s="169"/>
      <c r="TXV97" s="169"/>
      <c r="TXW97" s="169"/>
      <c r="TXX97" s="169"/>
      <c r="TXY97" s="169"/>
      <c r="TXZ97" s="169"/>
      <c r="TYA97" s="169"/>
      <c r="TYB97" s="169"/>
      <c r="TYC97" s="169"/>
      <c r="TYD97" s="169"/>
      <c r="TYE97" s="169"/>
      <c r="TYF97" s="169"/>
      <c r="TYG97" s="169"/>
      <c r="TYH97" s="169"/>
      <c r="TYI97" s="169"/>
      <c r="TYJ97" s="169"/>
      <c r="TYK97" s="169"/>
      <c r="TYL97" s="169"/>
      <c r="TYM97" s="169"/>
      <c r="TYN97" s="169"/>
      <c r="TYO97" s="169"/>
      <c r="TYP97" s="169"/>
      <c r="TYQ97" s="169"/>
      <c r="TYR97" s="169"/>
      <c r="TYS97" s="169"/>
      <c r="TYT97" s="169"/>
      <c r="TYU97" s="169"/>
      <c r="TYV97" s="169"/>
      <c r="TYW97" s="169"/>
      <c r="TYX97" s="169"/>
      <c r="TYY97" s="169"/>
      <c r="TYZ97" s="169"/>
      <c r="TZA97" s="169"/>
      <c r="TZB97" s="169"/>
      <c r="TZC97" s="169"/>
      <c r="TZD97" s="169"/>
      <c r="TZE97" s="169"/>
      <c r="TZF97" s="169"/>
      <c r="TZG97" s="169"/>
      <c r="TZH97" s="169"/>
      <c r="TZI97" s="169"/>
      <c r="TZJ97" s="169"/>
      <c r="TZK97" s="169"/>
      <c r="TZL97" s="169"/>
      <c r="TZM97" s="169"/>
      <c r="TZN97" s="169"/>
      <c r="TZO97" s="169"/>
      <c r="TZP97" s="169"/>
      <c r="TZQ97" s="169"/>
      <c r="TZR97" s="169"/>
      <c r="TZS97" s="169"/>
      <c r="TZT97" s="169"/>
      <c r="TZU97" s="169"/>
      <c r="TZV97" s="169"/>
      <c r="TZW97" s="169"/>
      <c r="TZX97" s="169"/>
      <c r="TZY97" s="169"/>
      <c r="TZZ97" s="169"/>
      <c r="UAA97" s="169"/>
      <c r="UAB97" s="169"/>
      <c r="UAC97" s="169"/>
      <c r="UAD97" s="169"/>
      <c r="UAE97" s="169"/>
      <c r="UAF97" s="169"/>
      <c r="UAG97" s="169"/>
      <c r="UAH97" s="169"/>
      <c r="UAI97" s="169"/>
      <c r="UAJ97" s="169"/>
      <c r="UAK97" s="169"/>
      <c r="UAL97" s="169"/>
      <c r="UAM97" s="169"/>
      <c r="UAN97" s="169"/>
      <c r="UAO97" s="169"/>
      <c r="UAP97" s="169"/>
      <c r="UAQ97" s="169"/>
      <c r="UAR97" s="169"/>
      <c r="UAS97" s="169"/>
      <c r="UAT97" s="169"/>
      <c r="UAU97" s="169"/>
      <c r="UAV97" s="169"/>
      <c r="UAW97" s="169"/>
      <c r="UAX97" s="169"/>
      <c r="UAY97" s="169"/>
      <c r="UAZ97" s="169"/>
      <c r="UBA97" s="169"/>
      <c r="UBB97" s="169"/>
      <c r="UBC97" s="169"/>
      <c r="UBD97" s="169"/>
      <c r="UBE97" s="169"/>
      <c r="UBF97" s="169"/>
      <c r="UBG97" s="169"/>
      <c r="UBH97" s="169"/>
      <c r="UBI97" s="169"/>
      <c r="UBJ97" s="169"/>
      <c r="UBK97" s="169"/>
      <c r="UBL97" s="169"/>
      <c r="UBM97" s="169"/>
      <c r="UBN97" s="169"/>
      <c r="UBO97" s="169"/>
      <c r="UBP97" s="169"/>
      <c r="UBQ97" s="169"/>
      <c r="UBR97" s="169"/>
      <c r="UBS97" s="169"/>
      <c r="UBT97" s="169"/>
      <c r="UBU97" s="169"/>
      <c r="UBV97" s="169"/>
      <c r="UBW97" s="169"/>
      <c r="UBX97" s="169"/>
      <c r="UBY97" s="169"/>
      <c r="UBZ97" s="169"/>
      <c r="UCA97" s="169"/>
      <c r="UCB97" s="169"/>
      <c r="UCC97" s="169"/>
      <c r="UCD97" s="169"/>
      <c r="UCE97" s="169"/>
      <c r="UCF97" s="169"/>
      <c r="UCG97" s="169"/>
      <c r="UCH97" s="169"/>
      <c r="UCI97" s="169"/>
      <c r="UCJ97" s="169"/>
      <c r="UCK97" s="169"/>
      <c r="UCL97" s="169"/>
      <c r="UCM97" s="169"/>
      <c r="UCN97" s="169"/>
      <c r="UCO97" s="169"/>
      <c r="UCP97" s="169"/>
      <c r="UCQ97" s="169"/>
      <c r="UCR97" s="169"/>
      <c r="UCS97" s="169"/>
      <c r="UCT97" s="169"/>
      <c r="UCU97" s="169"/>
      <c r="UCV97" s="169"/>
      <c r="UCW97" s="169"/>
      <c r="UCX97" s="169"/>
      <c r="UCY97" s="169"/>
      <c r="UCZ97" s="169"/>
      <c r="UDA97" s="169"/>
      <c r="UDB97" s="169"/>
      <c r="UDC97" s="169"/>
      <c r="UDD97" s="169"/>
      <c r="UDE97" s="169"/>
      <c r="UDF97" s="169"/>
      <c r="UDG97" s="169"/>
      <c r="UDH97" s="169"/>
      <c r="UDI97" s="169"/>
      <c r="UDJ97" s="169"/>
      <c r="UDK97" s="169"/>
      <c r="UDL97" s="169"/>
      <c r="UDM97" s="169"/>
      <c r="UDN97" s="169"/>
      <c r="UDO97" s="169"/>
      <c r="UDP97" s="169"/>
      <c r="UDQ97" s="169"/>
      <c r="UDR97" s="169"/>
      <c r="UDS97" s="169"/>
      <c r="UDT97" s="169"/>
      <c r="UDU97" s="169"/>
      <c r="UDV97" s="169"/>
      <c r="UDW97" s="169"/>
      <c r="UDX97" s="169"/>
      <c r="UDY97" s="169"/>
      <c r="UDZ97" s="169"/>
      <c r="UEA97" s="169"/>
      <c r="UEB97" s="169"/>
      <c r="UEC97" s="169"/>
      <c r="UED97" s="169"/>
      <c r="UEE97" s="169"/>
      <c r="UEF97" s="169"/>
      <c r="UEG97" s="169"/>
      <c r="UEH97" s="169"/>
      <c r="UEI97" s="169"/>
      <c r="UEJ97" s="169"/>
      <c r="UEK97" s="169"/>
      <c r="UEL97" s="169"/>
      <c r="UEM97" s="169"/>
      <c r="UEN97" s="169"/>
      <c r="UEO97" s="169"/>
      <c r="UEP97" s="169"/>
      <c r="UEQ97" s="169"/>
      <c r="UER97" s="169"/>
      <c r="UES97" s="169"/>
      <c r="UET97" s="169"/>
      <c r="UEU97" s="169"/>
      <c r="UEV97" s="169"/>
      <c r="UEW97" s="169"/>
      <c r="UEX97" s="169"/>
      <c r="UEY97" s="169"/>
      <c r="UEZ97" s="169"/>
      <c r="UFA97" s="169"/>
      <c r="UFB97" s="169"/>
      <c r="UFC97" s="169"/>
      <c r="UFD97" s="169"/>
      <c r="UFE97" s="169"/>
      <c r="UFF97" s="169"/>
      <c r="UFG97" s="169"/>
      <c r="UFH97" s="169"/>
      <c r="UFI97" s="169"/>
      <c r="UFJ97" s="169"/>
      <c r="UFK97" s="169"/>
      <c r="UFL97" s="169"/>
      <c r="UFM97" s="169"/>
      <c r="UFN97" s="169"/>
      <c r="UFO97" s="169"/>
      <c r="UFP97" s="169"/>
      <c r="UFQ97" s="169"/>
      <c r="UFR97" s="169"/>
      <c r="UFS97" s="169"/>
      <c r="UFT97" s="169"/>
      <c r="UFU97" s="169"/>
      <c r="UFV97" s="169"/>
      <c r="UFW97" s="169"/>
      <c r="UFX97" s="169"/>
      <c r="UFY97" s="169"/>
      <c r="UFZ97" s="169"/>
      <c r="UGA97" s="169"/>
      <c r="UGB97" s="169"/>
      <c r="UGC97" s="169"/>
      <c r="UGD97" s="169"/>
      <c r="UGE97" s="169"/>
      <c r="UGF97" s="169"/>
      <c r="UGG97" s="169"/>
      <c r="UGH97" s="169"/>
      <c r="UGI97" s="169"/>
      <c r="UGJ97" s="169"/>
      <c r="UGK97" s="169"/>
      <c r="UGL97" s="169"/>
      <c r="UGM97" s="169"/>
      <c r="UGN97" s="169"/>
      <c r="UGO97" s="169"/>
      <c r="UGP97" s="169"/>
      <c r="UGQ97" s="169"/>
      <c r="UGR97" s="169"/>
      <c r="UGS97" s="169"/>
      <c r="UGT97" s="169"/>
      <c r="UGU97" s="169"/>
      <c r="UGV97" s="169"/>
      <c r="UGW97" s="169"/>
      <c r="UGX97" s="169"/>
      <c r="UGY97" s="169"/>
      <c r="UGZ97" s="169"/>
      <c r="UHA97" s="169"/>
      <c r="UHB97" s="169"/>
      <c r="UHC97" s="169"/>
      <c r="UHD97" s="169"/>
      <c r="UHE97" s="169"/>
      <c r="UHF97" s="169"/>
      <c r="UHG97" s="169"/>
      <c r="UHH97" s="169"/>
      <c r="UHI97" s="169"/>
      <c r="UHJ97" s="169"/>
      <c r="UHK97" s="169"/>
      <c r="UHL97" s="169"/>
      <c r="UHM97" s="169"/>
      <c r="UHN97" s="169"/>
      <c r="UHO97" s="169"/>
      <c r="UHP97" s="169"/>
      <c r="UHQ97" s="169"/>
      <c r="UHR97" s="169"/>
      <c r="UHS97" s="169"/>
      <c r="UHT97" s="169"/>
      <c r="UHU97" s="169"/>
      <c r="UHV97" s="169"/>
      <c r="UHW97" s="169"/>
      <c r="UHX97" s="169"/>
      <c r="UHY97" s="169"/>
      <c r="UHZ97" s="169"/>
      <c r="UIA97" s="169"/>
      <c r="UIB97" s="169"/>
      <c r="UIC97" s="169"/>
      <c r="UID97" s="169"/>
      <c r="UIE97" s="169"/>
      <c r="UIF97" s="169"/>
      <c r="UIG97" s="169"/>
      <c r="UIH97" s="169"/>
      <c r="UII97" s="169"/>
      <c r="UIJ97" s="169"/>
      <c r="UIK97" s="169"/>
      <c r="UIL97" s="169"/>
      <c r="UIM97" s="169"/>
      <c r="UIN97" s="169"/>
      <c r="UIO97" s="169"/>
      <c r="UIP97" s="169"/>
      <c r="UIQ97" s="169"/>
      <c r="UIR97" s="169"/>
      <c r="UIS97" s="169"/>
      <c r="UIT97" s="169"/>
      <c r="UIU97" s="169"/>
      <c r="UIV97" s="169"/>
      <c r="UIW97" s="169"/>
      <c r="UIX97" s="169"/>
      <c r="UIY97" s="169"/>
      <c r="UIZ97" s="169"/>
      <c r="UJA97" s="169"/>
      <c r="UJB97" s="169"/>
      <c r="UJC97" s="169"/>
      <c r="UJD97" s="169"/>
      <c r="UJE97" s="169"/>
      <c r="UJF97" s="169"/>
      <c r="UJG97" s="169"/>
      <c r="UJH97" s="169"/>
      <c r="UJI97" s="169"/>
      <c r="UJJ97" s="169"/>
      <c r="UJK97" s="169"/>
      <c r="UJL97" s="169"/>
      <c r="UJM97" s="169"/>
      <c r="UJN97" s="169"/>
      <c r="UJO97" s="169"/>
      <c r="UJP97" s="169"/>
      <c r="UJQ97" s="169"/>
      <c r="UJR97" s="169"/>
      <c r="UJS97" s="169"/>
      <c r="UJT97" s="169"/>
      <c r="UJU97" s="169"/>
      <c r="UJV97" s="169"/>
      <c r="UJW97" s="169"/>
      <c r="UJX97" s="169"/>
      <c r="UJY97" s="169"/>
      <c r="UJZ97" s="169"/>
      <c r="UKA97" s="169"/>
      <c r="UKB97" s="169"/>
      <c r="UKC97" s="169"/>
      <c r="UKD97" s="169"/>
      <c r="UKE97" s="169"/>
      <c r="UKF97" s="169"/>
      <c r="UKG97" s="169"/>
      <c r="UKH97" s="169"/>
      <c r="UKI97" s="169"/>
      <c r="UKJ97" s="169"/>
      <c r="UKK97" s="169"/>
      <c r="UKL97" s="169"/>
      <c r="UKM97" s="169"/>
      <c r="UKN97" s="169"/>
      <c r="UKO97" s="169"/>
      <c r="UKP97" s="169"/>
      <c r="UKQ97" s="169"/>
      <c r="UKR97" s="169"/>
      <c r="UKS97" s="169"/>
      <c r="UKT97" s="169"/>
      <c r="UKU97" s="169"/>
      <c r="UKV97" s="169"/>
      <c r="UKW97" s="169"/>
      <c r="UKX97" s="169"/>
      <c r="UKY97" s="169"/>
      <c r="UKZ97" s="169"/>
      <c r="ULA97" s="169"/>
      <c r="ULB97" s="169"/>
      <c r="ULC97" s="169"/>
      <c r="ULD97" s="169"/>
      <c r="ULE97" s="169"/>
      <c r="ULF97" s="169"/>
      <c r="ULG97" s="169"/>
      <c r="ULH97" s="169"/>
      <c r="ULI97" s="169"/>
      <c r="ULJ97" s="169"/>
      <c r="ULK97" s="169"/>
      <c r="ULL97" s="169"/>
      <c r="ULM97" s="169"/>
      <c r="ULN97" s="169"/>
      <c r="ULO97" s="169"/>
      <c r="ULP97" s="169"/>
      <c r="ULQ97" s="169"/>
      <c r="ULR97" s="169"/>
      <c r="ULS97" s="169"/>
      <c r="ULT97" s="169"/>
      <c r="ULU97" s="169"/>
      <c r="ULV97" s="169"/>
      <c r="ULW97" s="169"/>
      <c r="ULX97" s="169"/>
      <c r="ULY97" s="169"/>
      <c r="ULZ97" s="169"/>
      <c r="UMA97" s="169"/>
      <c r="UMB97" s="169"/>
      <c r="UMC97" s="169"/>
      <c r="UMD97" s="169"/>
      <c r="UME97" s="169"/>
      <c r="UMF97" s="169"/>
      <c r="UMG97" s="169"/>
      <c r="UMH97" s="169"/>
      <c r="UMI97" s="169"/>
      <c r="UMJ97" s="169"/>
      <c r="UMK97" s="169"/>
      <c r="UML97" s="169"/>
      <c r="UMM97" s="169"/>
      <c r="UMN97" s="169"/>
      <c r="UMO97" s="169"/>
      <c r="UMP97" s="169"/>
      <c r="UMQ97" s="169"/>
      <c r="UMR97" s="169"/>
      <c r="UMS97" s="169"/>
      <c r="UMT97" s="169"/>
      <c r="UMU97" s="169"/>
      <c r="UMV97" s="169"/>
      <c r="UMW97" s="169"/>
      <c r="UMX97" s="169"/>
      <c r="UMY97" s="169"/>
      <c r="UMZ97" s="169"/>
      <c r="UNA97" s="169"/>
      <c r="UNB97" s="169"/>
      <c r="UNC97" s="169"/>
      <c r="UND97" s="169"/>
      <c r="UNE97" s="169"/>
      <c r="UNF97" s="169"/>
      <c r="UNG97" s="169"/>
      <c r="UNH97" s="169"/>
      <c r="UNI97" s="169"/>
      <c r="UNJ97" s="169"/>
      <c r="UNK97" s="169"/>
      <c r="UNL97" s="169"/>
      <c r="UNM97" s="169"/>
      <c r="UNN97" s="169"/>
      <c r="UNO97" s="169"/>
      <c r="UNP97" s="169"/>
      <c r="UNQ97" s="169"/>
      <c r="UNR97" s="169"/>
      <c r="UNS97" s="169"/>
      <c r="UNT97" s="169"/>
      <c r="UNU97" s="169"/>
      <c r="UNV97" s="169"/>
      <c r="UNW97" s="169"/>
      <c r="UNX97" s="169"/>
      <c r="UNY97" s="169"/>
      <c r="UNZ97" s="169"/>
      <c r="UOA97" s="169"/>
      <c r="UOB97" s="169"/>
      <c r="UOC97" s="169"/>
      <c r="UOD97" s="169"/>
      <c r="UOE97" s="169"/>
      <c r="UOF97" s="169"/>
      <c r="UOG97" s="169"/>
      <c r="UOH97" s="169"/>
      <c r="UOI97" s="169"/>
      <c r="UOJ97" s="169"/>
      <c r="UOK97" s="169"/>
      <c r="UOL97" s="169"/>
      <c r="UOM97" s="169"/>
      <c r="UON97" s="169"/>
      <c r="UOO97" s="169"/>
      <c r="UOP97" s="169"/>
      <c r="UOQ97" s="169"/>
      <c r="UOR97" s="169"/>
      <c r="UOS97" s="169"/>
      <c r="UOT97" s="169"/>
      <c r="UOU97" s="169"/>
      <c r="UOV97" s="169"/>
      <c r="UOW97" s="169"/>
      <c r="UOX97" s="169"/>
      <c r="UOY97" s="169"/>
      <c r="UOZ97" s="169"/>
      <c r="UPA97" s="169"/>
      <c r="UPB97" s="169"/>
      <c r="UPC97" s="169"/>
      <c r="UPD97" s="169"/>
      <c r="UPE97" s="169"/>
      <c r="UPF97" s="169"/>
      <c r="UPG97" s="169"/>
      <c r="UPH97" s="169"/>
      <c r="UPI97" s="169"/>
      <c r="UPJ97" s="169"/>
      <c r="UPK97" s="169"/>
      <c r="UPL97" s="169"/>
      <c r="UPM97" s="169"/>
      <c r="UPN97" s="169"/>
      <c r="UPO97" s="169"/>
      <c r="UPP97" s="169"/>
      <c r="UPQ97" s="169"/>
      <c r="UPR97" s="169"/>
      <c r="UPS97" s="169"/>
      <c r="UPT97" s="169"/>
      <c r="UPU97" s="169"/>
      <c r="UPV97" s="169"/>
      <c r="UPW97" s="169"/>
      <c r="UPX97" s="169"/>
      <c r="UPY97" s="169"/>
      <c r="UPZ97" s="169"/>
      <c r="UQA97" s="169"/>
      <c r="UQB97" s="169"/>
      <c r="UQC97" s="169"/>
      <c r="UQD97" s="169"/>
      <c r="UQE97" s="169"/>
      <c r="UQF97" s="169"/>
      <c r="UQG97" s="169"/>
      <c r="UQH97" s="169"/>
      <c r="UQI97" s="169"/>
      <c r="UQJ97" s="169"/>
      <c r="UQK97" s="169"/>
      <c r="UQL97" s="169"/>
      <c r="UQM97" s="169"/>
      <c r="UQN97" s="169"/>
      <c r="UQO97" s="169"/>
      <c r="UQP97" s="169"/>
      <c r="UQQ97" s="169"/>
      <c r="UQR97" s="169"/>
      <c r="UQS97" s="169"/>
      <c r="UQT97" s="169"/>
      <c r="UQU97" s="169"/>
      <c r="UQV97" s="169"/>
      <c r="UQW97" s="169"/>
      <c r="UQX97" s="169"/>
      <c r="UQY97" s="169"/>
      <c r="UQZ97" s="169"/>
      <c r="URA97" s="169"/>
      <c r="URB97" s="169"/>
      <c r="URC97" s="169"/>
      <c r="URD97" s="169"/>
      <c r="URE97" s="169"/>
      <c r="URF97" s="169"/>
      <c r="URG97" s="169"/>
      <c r="URH97" s="169"/>
      <c r="URI97" s="169"/>
      <c r="URJ97" s="169"/>
      <c r="URK97" s="169"/>
      <c r="URL97" s="169"/>
      <c r="URM97" s="169"/>
      <c r="URN97" s="169"/>
      <c r="URO97" s="169"/>
      <c r="URP97" s="169"/>
      <c r="URQ97" s="169"/>
      <c r="URR97" s="169"/>
      <c r="URS97" s="169"/>
      <c r="URT97" s="169"/>
      <c r="URU97" s="169"/>
      <c r="URV97" s="169"/>
      <c r="URW97" s="169"/>
      <c r="URX97" s="169"/>
      <c r="URY97" s="169"/>
      <c r="URZ97" s="169"/>
      <c r="USA97" s="169"/>
      <c r="USB97" s="169"/>
      <c r="USC97" s="169"/>
      <c r="USD97" s="169"/>
      <c r="USE97" s="169"/>
      <c r="USF97" s="169"/>
      <c r="USG97" s="169"/>
      <c r="USH97" s="169"/>
      <c r="USI97" s="169"/>
      <c r="USJ97" s="169"/>
      <c r="USK97" s="169"/>
      <c r="USL97" s="169"/>
      <c r="USM97" s="169"/>
      <c r="USN97" s="169"/>
      <c r="USO97" s="169"/>
      <c r="USP97" s="169"/>
      <c r="USQ97" s="169"/>
      <c r="USR97" s="169"/>
      <c r="USS97" s="169"/>
      <c r="UST97" s="169"/>
      <c r="USU97" s="169"/>
      <c r="USV97" s="169"/>
      <c r="USW97" s="169"/>
      <c r="USX97" s="169"/>
      <c r="USY97" s="169"/>
      <c r="USZ97" s="169"/>
      <c r="UTA97" s="169"/>
      <c r="UTB97" s="169"/>
      <c r="UTC97" s="169"/>
      <c r="UTD97" s="169"/>
      <c r="UTE97" s="169"/>
      <c r="UTF97" s="169"/>
      <c r="UTG97" s="169"/>
      <c r="UTH97" s="169"/>
      <c r="UTI97" s="169"/>
      <c r="UTJ97" s="169"/>
      <c r="UTK97" s="169"/>
      <c r="UTL97" s="169"/>
      <c r="UTM97" s="169"/>
      <c r="UTN97" s="169"/>
      <c r="UTO97" s="169"/>
      <c r="UTP97" s="169"/>
      <c r="UTQ97" s="169"/>
      <c r="UTR97" s="169"/>
      <c r="UTS97" s="169"/>
      <c r="UTT97" s="169"/>
      <c r="UTU97" s="169"/>
      <c r="UTV97" s="169"/>
      <c r="UTW97" s="169"/>
      <c r="UTX97" s="169"/>
      <c r="UTY97" s="169"/>
      <c r="UTZ97" s="169"/>
      <c r="UUA97" s="169"/>
      <c r="UUB97" s="169"/>
      <c r="UUC97" s="169"/>
      <c r="UUD97" s="169"/>
      <c r="UUE97" s="169"/>
      <c r="UUF97" s="169"/>
      <c r="UUG97" s="169"/>
      <c r="UUH97" s="169"/>
      <c r="UUI97" s="169"/>
      <c r="UUJ97" s="169"/>
      <c r="UUK97" s="169"/>
      <c r="UUL97" s="169"/>
      <c r="UUM97" s="169"/>
      <c r="UUN97" s="169"/>
      <c r="UUO97" s="169"/>
      <c r="UUP97" s="169"/>
      <c r="UUQ97" s="169"/>
      <c r="UUR97" s="169"/>
      <c r="UUS97" s="169"/>
      <c r="UUT97" s="169"/>
      <c r="UUU97" s="169"/>
      <c r="UUV97" s="169"/>
      <c r="UUW97" s="169"/>
      <c r="UUX97" s="169"/>
      <c r="UUY97" s="169"/>
      <c r="UUZ97" s="169"/>
      <c r="UVA97" s="169"/>
      <c r="UVB97" s="169"/>
      <c r="UVC97" s="169"/>
      <c r="UVD97" s="169"/>
      <c r="UVE97" s="169"/>
      <c r="UVF97" s="169"/>
      <c r="UVG97" s="169"/>
      <c r="UVH97" s="169"/>
      <c r="UVI97" s="169"/>
      <c r="UVJ97" s="169"/>
      <c r="UVK97" s="169"/>
      <c r="UVL97" s="169"/>
      <c r="UVM97" s="169"/>
      <c r="UVN97" s="169"/>
      <c r="UVO97" s="169"/>
      <c r="UVP97" s="169"/>
      <c r="UVQ97" s="169"/>
      <c r="UVR97" s="169"/>
      <c r="UVS97" s="169"/>
      <c r="UVT97" s="169"/>
      <c r="UVU97" s="169"/>
      <c r="UVV97" s="169"/>
      <c r="UVW97" s="169"/>
      <c r="UVX97" s="169"/>
      <c r="UVY97" s="169"/>
      <c r="UVZ97" s="169"/>
      <c r="UWA97" s="169"/>
      <c r="UWB97" s="169"/>
      <c r="UWC97" s="169"/>
      <c r="UWD97" s="169"/>
      <c r="UWE97" s="169"/>
      <c r="UWF97" s="169"/>
      <c r="UWG97" s="169"/>
      <c r="UWH97" s="169"/>
      <c r="UWI97" s="169"/>
      <c r="UWJ97" s="169"/>
      <c r="UWK97" s="169"/>
      <c r="UWL97" s="169"/>
      <c r="UWM97" s="169"/>
      <c r="UWN97" s="169"/>
      <c r="UWO97" s="169"/>
      <c r="UWP97" s="169"/>
      <c r="UWQ97" s="169"/>
      <c r="UWR97" s="169"/>
      <c r="UWS97" s="169"/>
      <c r="UWT97" s="169"/>
      <c r="UWU97" s="169"/>
      <c r="UWV97" s="169"/>
      <c r="UWW97" s="169"/>
      <c r="UWX97" s="169"/>
      <c r="UWY97" s="169"/>
      <c r="UWZ97" s="169"/>
      <c r="UXA97" s="169"/>
      <c r="UXB97" s="169"/>
      <c r="UXC97" s="169"/>
      <c r="UXD97" s="169"/>
      <c r="UXE97" s="169"/>
      <c r="UXF97" s="169"/>
      <c r="UXG97" s="169"/>
      <c r="UXH97" s="169"/>
      <c r="UXI97" s="169"/>
      <c r="UXJ97" s="169"/>
      <c r="UXK97" s="169"/>
      <c r="UXL97" s="169"/>
      <c r="UXM97" s="169"/>
      <c r="UXN97" s="169"/>
      <c r="UXO97" s="169"/>
      <c r="UXP97" s="169"/>
      <c r="UXQ97" s="169"/>
      <c r="UXR97" s="169"/>
      <c r="UXS97" s="169"/>
      <c r="UXT97" s="169"/>
      <c r="UXU97" s="169"/>
      <c r="UXV97" s="169"/>
      <c r="UXW97" s="169"/>
      <c r="UXX97" s="169"/>
      <c r="UXY97" s="169"/>
      <c r="UXZ97" s="169"/>
      <c r="UYA97" s="169"/>
      <c r="UYB97" s="169"/>
      <c r="UYC97" s="169"/>
      <c r="UYD97" s="169"/>
      <c r="UYE97" s="169"/>
      <c r="UYF97" s="169"/>
      <c r="UYG97" s="169"/>
      <c r="UYH97" s="169"/>
      <c r="UYI97" s="169"/>
      <c r="UYJ97" s="169"/>
      <c r="UYK97" s="169"/>
      <c r="UYL97" s="169"/>
      <c r="UYM97" s="169"/>
      <c r="UYN97" s="169"/>
      <c r="UYO97" s="169"/>
      <c r="UYP97" s="169"/>
      <c r="UYQ97" s="169"/>
      <c r="UYR97" s="169"/>
      <c r="UYS97" s="169"/>
      <c r="UYT97" s="169"/>
      <c r="UYU97" s="169"/>
      <c r="UYV97" s="169"/>
      <c r="UYW97" s="169"/>
      <c r="UYX97" s="169"/>
      <c r="UYY97" s="169"/>
      <c r="UYZ97" s="169"/>
      <c r="UZA97" s="169"/>
      <c r="UZB97" s="169"/>
      <c r="UZC97" s="169"/>
      <c r="UZD97" s="169"/>
      <c r="UZE97" s="169"/>
      <c r="UZF97" s="169"/>
      <c r="UZG97" s="169"/>
      <c r="UZH97" s="169"/>
      <c r="UZI97" s="169"/>
      <c r="UZJ97" s="169"/>
      <c r="UZK97" s="169"/>
      <c r="UZL97" s="169"/>
      <c r="UZM97" s="169"/>
      <c r="UZN97" s="169"/>
      <c r="UZO97" s="169"/>
      <c r="UZP97" s="169"/>
      <c r="UZQ97" s="169"/>
      <c r="UZR97" s="169"/>
      <c r="UZS97" s="169"/>
      <c r="UZT97" s="169"/>
      <c r="UZU97" s="169"/>
      <c r="UZV97" s="169"/>
      <c r="UZW97" s="169"/>
      <c r="UZX97" s="169"/>
      <c r="UZY97" s="169"/>
      <c r="UZZ97" s="169"/>
      <c r="VAA97" s="169"/>
      <c r="VAB97" s="169"/>
      <c r="VAC97" s="169"/>
      <c r="VAD97" s="169"/>
      <c r="VAE97" s="169"/>
      <c r="VAF97" s="169"/>
      <c r="VAG97" s="169"/>
      <c r="VAH97" s="169"/>
      <c r="VAI97" s="169"/>
      <c r="VAJ97" s="169"/>
      <c r="VAK97" s="169"/>
      <c r="VAL97" s="169"/>
      <c r="VAM97" s="169"/>
      <c r="VAN97" s="169"/>
      <c r="VAO97" s="169"/>
      <c r="VAP97" s="169"/>
      <c r="VAQ97" s="169"/>
      <c r="VAR97" s="169"/>
      <c r="VAS97" s="169"/>
      <c r="VAT97" s="169"/>
      <c r="VAU97" s="169"/>
      <c r="VAV97" s="169"/>
      <c r="VAW97" s="169"/>
      <c r="VAX97" s="169"/>
      <c r="VAY97" s="169"/>
      <c r="VAZ97" s="169"/>
      <c r="VBA97" s="169"/>
      <c r="VBB97" s="169"/>
      <c r="VBC97" s="169"/>
      <c r="VBD97" s="169"/>
      <c r="VBE97" s="169"/>
      <c r="VBF97" s="169"/>
      <c r="VBG97" s="169"/>
      <c r="VBH97" s="169"/>
      <c r="VBI97" s="169"/>
      <c r="VBJ97" s="169"/>
      <c r="VBK97" s="169"/>
      <c r="VBL97" s="169"/>
      <c r="VBM97" s="169"/>
      <c r="VBN97" s="169"/>
      <c r="VBO97" s="169"/>
      <c r="VBP97" s="169"/>
      <c r="VBQ97" s="169"/>
      <c r="VBR97" s="169"/>
      <c r="VBS97" s="169"/>
      <c r="VBT97" s="169"/>
      <c r="VBU97" s="169"/>
      <c r="VBV97" s="169"/>
      <c r="VBW97" s="169"/>
      <c r="VBX97" s="169"/>
      <c r="VBY97" s="169"/>
      <c r="VBZ97" s="169"/>
      <c r="VCA97" s="169"/>
      <c r="VCB97" s="169"/>
      <c r="VCC97" s="169"/>
      <c r="VCD97" s="169"/>
      <c r="VCE97" s="169"/>
      <c r="VCF97" s="169"/>
      <c r="VCG97" s="169"/>
      <c r="VCH97" s="169"/>
      <c r="VCI97" s="169"/>
      <c r="VCJ97" s="169"/>
      <c r="VCK97" s="169"/>
      <c r="VCL97" s="169"/>
      <c r="VCM97" s="169"/>
      <c r="VCN97" s="169"/>
      <c r="VCO97" s="169"/>
      <c r="VCP97" s="169"/>
      <c r="VCQ97" s="169"/>
      <c r="VCR97" s="169"/>
      <c r="VCS97" s="169"/>
      <c r="VCT97" s="169"/>
      <c r="VCU97" s="169"/>
      <c r="VCV97" s="169"/>
      <c r="VCW97" s="169"/>
      <c r="VCX97" s="169"/>
      <c r="VCY97" s="169"/>
      <c r="VCZ97" s="169"/>
      <c r="VDA97" s="169"/>
      <c r="VDB97" s="169"/>
      <c r="VDC97" s="169"/>
      <c r="VDD97" s="169"/>
      <c r="VDE97" s="169"/>
      <c r="VDF97" s="169"/>
      <c r="VDG97" s="169"/>
      <c r="VDH97" s="169"/>
      <c r="VDI97" s="169"/>
      <c r="VDJ97" s="169"/>
      <c r="VDK97" s="169"/>
      <c r="VDL97" s="169"/>
      <c r="VDM97" s="169"/>
      <c r="VDN97" s="169"/>
      <c r="VDO97" s="169"/>
      <c r="VDP97" s="169"/>
      <c r="VDQ97" s="169"/>
      <c r="VDR97" s="169"/>
      <c r="VDS97" s="169"/>
      <c r="VDT97" s="169"/>
      <c r="VDU97" s="169"/>
      <c r="VDV97" s="169"/>
      <c r="VDW97" s="169"/>
      <c r="VDX97" s="169"/>
      <c r="VDY97" s="169"/>
      <c r="VDZ97" s="169"/>
      <c r="VEA97" s="169"/>
      <c r="VEB97" s="169"/>
      <c r="VEC97" s="169"/>
      <c r="VED97" s="169"/>
      <c r="VEE97" s="169"/>
      <c r="VEF97" s="169"/>
      <c r="VEG97" s="169"/>
      <c r="VEH97" s="169"/>
      <c r="VEI97" s="169"/>
      <c r="VEJ97" s="169"/>
      <c r="VEK97" s="169"/>
      <c r="VEL97" s="169"/>
      <c r="VEM97" s="169"/>
      <c r="VEN97" s="169"/>
      <c r="VEO97" s="169"/>
      <c r="VEP97" s="169"/>
      <c r="VEQ97" s="169"/>
      <c r="VER97" s="169"/>
      <c r="VES97" s="169"/>
      <c r="VET97" s="169"/>
      <c r="VEU97" s="169"/>
      <c r="VEV97" s="169"/>
      <c r="VEW97" s="169"/>
      <c r="VEX97" s="169"/>
      <c r="VEY97" s="169"/>
      <c r="VEZ97" s="169"/>
      <c r="VFA97" s="169"/>
      <c r="VFB97" s="169"/>
      <c r="VFC97" s="169"/>
      <c r="VFD97" s="169"/>
      <c r="VFE97" s="169"/>
      <c r="VFF97" s="169"/>
      <c r="VFG97" s="169"/>
      <c r="VFH97" s="169"/>
      <c r="VFI97" s="169"/>
      <c r="VFJ97" s="169"/>
      <c r="VFK97" s="169"/>
      <c r="VFL97" s="169"/>
      <c r="VFM97" s="169"/>
      <c r="VFN97" s="169"/>
      <c r="VFO97" s="169"/>
      <c r="VFP97" s="169"/>
      <c r="VFQ97" s="169"/>
      <c r="VFR97" s="169"/>
      <c r="VFS97" s="169"/>
      <c r="VFT97" s="169"/>
      <c r="VFU97" s="169"/>
      <c r="VFV97" s="169"/>
      <c r="VFW97" s="169"/>
      <c r="VFX97" s="169"/>
      <c r="VFY97" s="169"/>
      <c r="VFZ97" s="169"/>
      <c r="VGA97" s="169"/>
      <c r="VGB97" s="169"/>
      <c r="VGC97" s="169"/>
      <c r="VGD97" s="169"/>
      <c r="VGE97" s="169"/>
      <c r="VGF97" s="169"/>
      <c r="VGG97" s="169"/>
      <c r="VGH97" s="169"/>
      <c r="VGI97" s="169"/>
      <c r="VGJ97" s="169"/>
      <c r="VGK97" s="169"/>
      <c r="VGL97" s="169"/>
      <c r="VGM97" s="169"/>
      <c r="VGN97" s="169"/>
      <c r="VGO97" s="169"/>
      <c r="VGP97" s="169"/>
      <c r="VGQ97" s="169"/>
      <c r="VGR97" s="169"/>
      <c r="VGS97" s="169"/>
      <c r="VGT97" s="169"/>
      <c r="VGU97" s="169"/>
      <c r="VGV97" s="169"/>
      <c r="VGW97" s="169"/>
      <c r="VGX97" s="169"/>
      <c r="VGY97" s="169"/>
      <c r="VGZ97" s="169"/>
      <c r="VHA97" s="169"/>
      <c r="VHB97" s="169"/>
      <c r="VHC97" s="169"/>
      <c r="VHD97" s="169"/>
      <c r="VHE97" s="169"/>
      <c r="VHF97" s="169"/>
      <c r="VHG97" s="169"/>
      <c r="VHH97" s="169"/>
      <c r="VHI97" s="169"/>
      <c r="VHJ97" s="169"/>
      <c r="VHK97" s="169"/>
      <c r="VHL97" s="169"/>
      <c r="VHM97" s="169"/>
      <c r="VHN97" s="169"/>
      <c r="VHO97" s="169"/>
      <c r="VHP97" s="169"/>
      <c r="VHQ97" s="169"/>
      <c r="VHR97" s="169"/>
      <c r="VHS97" s="169"/>
      <c r="VHT97" s="169"/>
      <c r="VHU97" s="169"/>
      <c r="VHV97" s="169"/>
      <c r="VHW97" s="169"/>
      <c r="VHX97" s="169"/>
      <c r="VHY97" s="169"/>
      <c r="VHZ97" s="169"/>
      <c r="VIA97" s="169"/>
      <c r="VIB97" s="169"/>
      <c r="VIC97" s="169"/>
      <c r="VID97" s="169"/>
      <c r="VIE97" s="169"/>
      <c r="VIF97" s="169"/>
      <c r="VIG97" s="169"/>
      <c r="VIH97" s="169"/>
      <c r="VII97" s="169"/>
      <c r="VIJ97" s="169"/>
      <c r="VIK97" s="169"/>
      <c r="VIL97" s="169"/>
      <c r="VIM97" s="169"/>
      <c r="VIN97" s="169"/>
      <c r="VIO97" s="169"/>
      <c r="VIP97" s="169"/>
      <c r="VIQ97" s="169"/>
      <c r="VIR97" s="169"/>
      <c r="VIS97" s="169"/>
      <c r="VIT97" s="169"/>
      <c r="VIU97" s="169"/>
      <c r="VIV97" s="169"/>
      <c r="VIW97" s="169"/>
      <c r="VIX97" s="169"/>
      <c r="VIY97" s="169"/>
      <c r="VIZ97" s="169"/>
      <c r="VJA97" s="169"/>
      <c r="VJB97" s="169"/>
      <c r="VJC97" s="169"/>
      <c r="VJD97" s="169"/>
      <c r="VJE97" s="169"/>
      <c r="VJF97" s="169"/>
      <c r="VJG97" s="169"/>
      <c r="VJH97" s="169"/>
      <c r="VJI97" s="169"/>
      <c r="VJJ97" s="169"/>
      <c r="VJK97" s="169"/>
      <c r="VJL97" s="169"/>
      <c r="VJM97" s="169"/>
      <c r="VJN97" s="169"/>
      <c r="VJO97" s="169"/>
      <c r="VJP97" s="169"/>
      <c r="VJQ97" s="169"/>
      <c r="VJR97" s="169"/>
      <c r="VJS97" s="169"/>
      <c r="VJT97" s="169"/>
      <c r="VJU97" s="169"/>
      <c r="VJV97" s="169"/>
      <c r="VJW97" s="169"/>
      <c r="VJX97" s="169"/>
      <c r="VJY97" s="169"/>
      <c r="VJZ97" s="169"/>
      <c r="VKA97" s="169"/>
      <c r="VKB97" s="169"/>
      <c r="VKC97" s="169"/>
      <c r="VKD97" s="169"/>
      <c r="VKE97" s="169"/>
      <c r="VKF97" s="169"/>
      <c r="VKG97" s="169"/>
      <c r="VKH97" s="169"/>
      <c r="VKI97" s="169"/>
      <c r="VKJ97" s="169"/>
      <c r="VKK97" s="169"/>
      <c r="VKL97" s="169"/>
      <c r="VKM97" s="169"/>
      <c r="VKN97" s="169"/>
      <c r="VKO97" s="169"/>
      <c r="VKP97" s="169"/>
      <c r="VKQ97" s="169"/>
      <c r="VKR97" s="169"/>
      <c r="VKS97" s="169"/>
      <c r="VKT97" s="169"/>
      <c r="VKU97" s="169"/>
      <c r="VKV97" s="169"/>
      <c r="VKW97" s="169"/>
      <c r="VKX97" s="169"/>
      <c r="VKY97" s="169"/>
      <c r="VKZ97" s="169"/>
      <c r="VLA97" s="169"/>
      <c r="VLB97" s="169"/>
      <c r="VLC97" s="169"/>
      <c r="VLD97" s="169"/>
      <c r="VLE97" s="169"/>
      <c r="VLF97" s="169"/>
      <c r="VLG97" s="169"/>
      <c r="VLH97" s="169"/>
      <c r="VLI97" s="169"/>
      <c r="VLJ97" s="169"/>
      <c r="VLK97" s="169"/>
      <c r="VLL97" s="169"/>
      <c r="VLM97" s="169"/>
      <c r="VLN97" s="169"/>
      <c r="VLO97" s="169"/>
      <c r="VLP97" s="169"/>
      <c r="VLQ97" s="169"/>
      <c r="VLR97" s="169"/>
      <c r="VLS97" s="169"/>
      <c r="VLT97" s="169"/>
      <c r="VLU97" s="169"/>
      <c r="VLV97" s="169"/>
      <c r="VLW97" s="169"/>
      <c r="VLX97" s="169"/>
      <c r="VLY97" s="169"/>
      <c r="VLZ97" s="169"/>
      <c r="VMA97" s="169"/>
      <c r="VMB97" s="169"/>
      <c r="VMC97" s="169"/>
      <c r="VMD97" s="169"/>
      <c r="VME97" s="169"/>
      <c r="VMF97" s="169"/>
      <c r="VMG97" s="169"/>
      <c r="VMH97" s="169"/>
      <c r="VMI97" s="169"/>
      <c r="VMJ97" s="169"/>
      <c r="VMK97" s="169"/>
      <c r="VML97" s="169"/>
      <c r="VMM97" s="169"/>
      <c r="VMN97" s="169"/>
      <c r="VMO97" s="169"/>
      <c r="VMP97" s="169"/>
      <c r="VMQ97" s="169"/>
      <c r="VMR97" s="169"/>
      <c r="VMS97" s="169"/>
      <c r="VMT97" s="169"/>
      <c r="VMU97" s="169"/>
      <c r="VMV97" s="169"/>
      <c r="VMW97" s="169"/>
      <c r="VMX97" s="169"/>
      <c r="VMY97" s="169"/>
      <c r="VMZ97" s="169"/>
      <c r="VNA97" s="169"/>
      <c r="VNB97" s="169"/>
      <c r="VNC97" s="169"/>
      <c r="VND97" s="169"/>
      <c r="VNE97" s="169"/>
      <c r="VNF97" s="169"/>
      <c r="VNG97" s="169"/>
      <c r="VNH97" s="169"/>
      <c r="VNI97" s="169"/>
      <c r="VNJ97" s="169"/>
      <c r="VNK97" s="169"/>
      <c r="VNL97" s="169"/>
      <c r="VNM97" s="169"/>
      <c r="VNN97" s="169"/>
      <c r="VNO97" s="169"/>
      <c r="VNP97" s="169"/>
      <c r="VNQ97" s="169"/>
      <c r="VNR97" s="169"/>
      <c r="VNS97" s="169"/>
      <c r="VNT97" s="169"/>
      <c r="VNU97" s="169"/>
      <c r="VNV97" s="169"/>
      <c r="VNW97" s="169"/>
      <c r="VNX97" s="169"/>
      <c r="VNY97" s="169"/>
      <c r="VNZ97" s="169"/>
      <c r="VOA97" s="169"/>
      <c r="VOB97" s="169"/>
      <c r="VOC97" s="169"/>
      <c r="VOD97" s="169"/>
      <c r="VOE97" s="169"/>
      <c r="VOF97" s="169"/>
      <c r="VOG97" s="169"/>
      <c r="VOH97" s="169"/>
      <c r="VOI97" s="169"/>
      <c r="VOJ97" s="169"/>
      <c r="VOK97" s="169"/>
      <c r="VOL97" s="169"/>
      <c r="VOM97" s="169"/>
      <c r="VON97" s="169"/>
      <c r="VOO97" s="169"/>
      <c r="VOP97" s="169"/>
      <c r="VOQ97" s="169"/>
      <c r="VOR97" s="169"/>
      <c r="VOS97" s="169"/>
      <c r="VOT97" s="169"/>
      <c r="VOU97" s="169"/>
      <c r="VOV97" s="169"/>
      <c r="VOW97" s="169"/>
      <c r="VOX97" s="169"/>
      <c r="VOY97" s="169"/>
      <c r="VOZ97" s="169"/>
      <c r="VPA97" s="169"/>
      <c r="VPB97" s="169"/>
      <c r="VPC97" s="169"/>
      <c r="VPD97" s="169"/>
      <c r="VPE97" s="169"/>
      <c r="VPF97" s="169"/>
      <c r="VPG97" s="169"/>
      <c r="VPH97" s="169"/>
      <c r="VPI97" s="169"/>
      <c r="VPJ97" s="169"/>
      <c r="VPK97" s="169"/>
      <c r="VPL97" s="169"/>
      <c r="VPM97" s="169"/>
      <c r="VPN97" s="169"/>
      <c r="VPO97" s="169"/>
      <c r="VPP97" s="169"/>
      <c r="VPQ97" s="169"/>
      <c r="VPR97" s="169"/>
      <c r="VPS97" s="169"/>
      <c r="VPT97" s="169"/>
      <c r="VPU97" s="169"/>
      <c r="VPV97" s="169"/>
      <c r="VPW97" s="169"/>
      <c r="VPX97" s="169"/>
      <c r="VPY97" s="169"/>
      <c r="VPZ97" s="169"/>
      <c r="VQA97" s="169"/>
      <c r="VQB97" s="169"/>
      <c r="VQC97" s="169"/>
      <c r="VQD97" s="169"/>
      <c r="VQE97" s="169"/>
      <c r="VQF97" s="169"/>
      <c r="VQG97" s="169"/>
      <c r="VQH97" s="169"/>
      <c r="VQI97" s="169"/>
      <c r="VQJ97" s="169"/>
      <c r="VQK97" s="169"/>
      <c r="VQL97" s="169"/>
      <c r="VQM97" s="169"/>
      <c r="VQN97" s="169"/>
      <c r="VQO97" s="169"/>
      <c r="VQP97" s="169"/>
      <c r="VQQ97" s="169"/>
      <c r="VQR97" s="169"/>
      <c r="VQS97" s="169"/>
      <c r="VQT97" s="169"/>
      <c r="VQU97" s="169"/>
      <c r="VQV97" s="169"/>
      <c r="VQW97" s="169"/>
      <c r="VQX97" s="169"/>
      <c r="VQY97" s="169"/>
      <c r="VQZ97" s="169"/>
      <c r="VRA97" s="169"/>
      <c r="VRB97" s="169"/>
      <c r="VRC97" s="169"/>
      <c r="VRD97" s="169"/>
      <c r="VRE97" s="169"/>
      <c r="VRF97" s="169"/>
      <c r="VRG97" s="169"/>
      <c r="VRH97" s="169"/>
      <c r="VRI97" s="169"/>
      <c r="VRJ97" s="169"/>
      <c r="VRK97" s="169"/>
      <c r="VRL97" s="169"/>
      <c r="VRM97" s="169"/>
      <c r="VRN97" s="169"/>
      <c r="VRO97" s="169"/>
      <c r="VRP97" s="169"/>
      <c r="VRQ97" s="169"/>
      <c r="VRR97" s="169"/>
      <c r="VRS97" s="169"/>
      <c r="VRT97" s="169"/>
      <c r="VRU97" s="169"/>
      <c r="VRV97" s="169"/>
      <c r="VRW97" s="169"/>
      <c r="VRX97" s="169"/>
      <c r="VRY97" s="169"/>
      <c r="VRZ97" s="169"/>
      <c r="VSA97" s="169"/>
      <c r="VSB97" s="169"/>
      <c r="VSC97" s="169"/>
      <c r="VSD97" s="169"/>
      <c r="VSE97" s="169"/>
      <c r="VSF97" s="169"/>
      <c r="VSG97" s="169"/>
      <c r="VSH97" s="169"/>
      <c r="VSI97" s="169"/>
      <c r="VSJ97" s="169"/>
      <c r="VSK97" s="169"/>
      <c r="VSL97" s="169"/>
      <c r="VSM97" s="169"/>
      <c r="VSN97" s="169"/>
      <c r="VSO97" s="169"/>
      <c r="VSP97" s="169"/>
      <c r="VSQ97" s="169"/>
      <c r="VSR97" s="169"/>
      <c r="VSS97" s="169"/>
      <c r="VST97" s="169"/>
      <c r="VSU97" s="169"/>
      <c r="VSV97" s="169"/>
      <c r="VSW97" s="169"/>
      <c r="VSX97" s="169"/>
      <c r="VSY97" s="169"/>
      <c r="VSZ97" s="169"/>
      <c r="VTA97" s="169"/>
      <c r="VTB97" s="169"/>
      <c r="VTC97" s="169"/>
      <c r="VTD97" s="169"/>
      <c r="VTE97" s="169"/>
      <c r="VTF97" s="169"/>
      <c r="VTG97" s="169"/>
      <c r="VTH97" s="169"/>
      <c r="VTI97" s="169"/>
      <c r="VTJ97" s="169"/>
      <c r="VTK97" s="169"/>
      <c r="VTL97" s="169"/>
      <c r="VTM97" s="169"/>
      <c r="VTN97" s="169"/>
      <c r="VTO97" s="169"/>
      <c r="VTP97" s="169"/>
      <c r="VTQ97" s="169"/>
      <c r="VTR97" s="169"/>
      <c r="VTS97" s="169"/>
      <c r="VTT97" s="169"/>
      <c r="VTU97" s="169"/>
      <c r="VTV97" s="169"/>
      <c r="VTW97" s="169"/>
      <c r="VTX97" s="169"/>
      <c r="VTY97" s="169"/>
      <c r="VTZ97" s="169"/>
      <c r="VUA97" s="169"/>
      <c r="VUB97" s="169"/>
      <c r="VUC97" s="169"/>
      <c r="VUD97" s="169"/>
      <c r="VUE97" s="169"/>
      <c r="VUF97" s="169"/>
      <c r="VUG97" s="169"/>
      <c r="VUH97" s="169"/>
      <c r="VUI97" s="169"/>
      <c r="VUJ97" s="169"/>
      <c r="VUK97" s="169"/>
      <c r="VUL97" s="169"/>
      <c r="VUM97" s="169"/>
      <c r="VUN97" s="169"/>
      <c r="VUO97" s="169"/>
      <c r="VUP97" s="169"/>
      <c r="VUQ97" s="169"/>
      <c r="VUR97" s="169"/>
      <c r="VUS97" s="169"/>
      <c r="VUT97" s="169"/>
      <c r="VUU97" s="169"/>
      <c r="VUV97" s="169"/>
      <c r="VUW97" s="169"/>
      <c r="VUX97" s="169"/>
      <c r="VUY97" s="169"/>
      <c r="VUZ97" s="169"/>
      <c r="VVA97" s="169"/>
      <c r="VVB97" s="169"/>
      <c r="VVC97" s="169"/>
      <c r="VVD97" s="169"/>
      <c r="VVE97" s="169"/>
      <c r="VVF97" s="169"/>
      <c r="VVG97" s="169"/>
      <c r="VVH97" s="169"/>
      <c r="VVI97" s="169"/>
      <c r="VVJ97" s="169"/>
      <c r="VVK97" s="169"/>
      <c r="VVL97" s="169"/>
      <c r="VVM97" s="169"/>
      <c r="VVN97" s="169"/>
      <c r="VVO97" s="169"/>
      <c r="VVP97" s="169"/>
      <c r="VVQ97" s="169"/>
      <c r="VVR97" s="169"/>
      <c r="VVS97" s="169"/>
      <c r="VVT97" s="169"/>
      <c r="VVU97" s="169"/>
      <c r="VVV97" s="169"/>
      <c r="VVW97" s="169"/>
      <c r="VVX97" s="169"/>
      <c r="VVY97" s="169"/>
      <c r="VVZ97" s="169"/>
      <c r="VWA97" s="169"/>
      <c r="VWB97" s="169"/>
      <c r="VWC97" s="169"/>
      <c r="VWD97" s="169"/>
      <c r="VWE97" s="169"/>
      <c r="VWF97" s="169"/>
      <c r="VWG97" s="169"/>
      <c r="VWH97" s="169"/>
      <c r="VWI97" s="169"/>
      <c r="VWJ97" s="169"/>
      <c r="VWK97" s="169"/>
      <c r="VWL97" s="169"/>
      <c r="VWM97" s="169"/>
      <c r="VWN97" s="169"/>
      <c r="VWO97" s="169"/>
      <c r="VWP97" s="169"/>
      <c r="VWQ97" s="169"/>
      <c r="VWR97" s="169"/>
      <c r="VWS97" s="169"/>
      <c r="VWT97" s="169"/>
      <c r="VWU97" s="169"/>
      <c r="VWV97" s="169"/>
      <c r="VWW97" s="169"/>
      <c r="VWX97" s="169"/>
      <c r="VWY97" s="169"/>
      <c r="VWZ97" s="169"/>
      <c r="VXA97" s="169"/>
      <c r="VXB97" s="169"/>
      <c r="VXC97" s="169"/>
      <c r="VXD97" s="169"/>
      <c r="VXE97" s="169"/>
      <c r="VXF97" s="169"/>
      <c r="VXG97" s="169"/>
      <c r="VXH97" s="169"/>
      <c r="VXI97" s="169"/>
      <c r="VXJ97" s="169"/>
      <c r="VXK97" s="169"/>
      <c r="VXL97" s="169"/>
      <c r="VXM97" s="169"/>
      <c r="VXN97" s="169"/>
      <c r="VXO97" s="169"/>
      <c r="VXP97" s="169"/>
      <c r="VXQ97" s="169"/>
      <c r="VXR97" s="169"/>
      <c r="VXS97" s="169"/>
      <c r="VXT97" s="169"/>
      <c r="VXU97" s="169"/>
      <c r="VXV97" s="169"/>
      <c r="VXW97" s="169"/>
      <c r="VXX97" s="169"/>
      <c r="VXY97" s="169"/>
      <c r="VXZ97" s="169"/>
      <c r="VYA97" s="169"/>
      <c r="VYB97" s="169"/>
      <c r="VYC97" s="169"/>
      <c r="VYD97" s="169"/>
      <c r="VYE97" s="169"/>
      <c r="VYF97" s="169"/>
      <c r="VYG97" s="169"/>
      <c r="VYH97" s="169"/>
      <c r="VYI97" s="169"/>
      <c r="VYJ97" s="169"/>
      <c r="VYK97" s="169"/>
      <c r="VYL97" s="169"/>
      <c r="VYM97" s="169"/>
      <c r="VYN97" s="169"/>
      <c r="VYO97" s="169"/>
      <c r="VYP97" s="169"/>
      <c r="VYQ97" s="169"/>
      <c r="VYR97" s="169"/>
      <c r="VYS97" s="169"/>
      <c r="VYT97" s="169"/>
      <c r="VYU97" s="169"/>
      <c r="VYV97" s="169"/>
      <c r="VYW97" s="169"/>
      <c r="VYX97" s="169"/>
      <c r="VYY97" s="169"/>
      <c r="VYZ97" s="169"/>
      <c r="VZA97" s="169"/>
      <c r="VZB97" s="169"/>
      <c r="VZC97" s="169"/>
      <c r="VZD97" s="169"/>
      <c r="VZE97" s="169"/>
      <c r="VZF97" s="169"/>
      <c r="VZG97" s="169"/>
      <c r="VZH97" s="169"/>
      <c r="VZI97" s="169"/>
      <c r="VZJ97" s="169"/>
      <c r="VZK97" s="169"/>
      <c r="VZL97" s="169"/>
      <c r="VZM97" s="169"/>
      <c r="VZN97" s="169"/>
      <c r="VZO97" s="169"/>
      <c r="VZP97" s="169"/>
      <c r="VZQ97" s="169"/>
      <c r="VZR97" s="169"/>
      <c r="VZS97" s="169"/>
      <c r="VZT97" s="169"/>
      <c r="VZU97" s="169"/>
      <c r="VZV97" s="169"/>
      <c r="VZW97" s="169"/>
      <c r="VZX97" s="169"/>
      <c r="VZY97" s="169"/>
      <c r="VZZ97" s="169"/>
      <c r="WAA97" s="169"/>
      <c r="WAB97" s="169"/>
      <c r="WAC97" s="169"/>
      <c r="WAD97" s="169"/>
      <c r="WAE97" s="169"/>
      <c r="WAF97" s="169"/>
      <c r="WAG97" s="169"/>
      <c r="WAH97" s="169"/>
      <c r="WAI97" s="169"/>
      <c r="WAJ97" s="169"/>
      <c r="WAK97" s="169"/>
      <c r="WAL97" s="169"/>
      <c r="WAM97" s="169"/>
      <c r="WAN97" s="169"/>
      <c r="WAO97" s="169"/>
      <c r="WAP97" s="169"/>
      <c r="WAQ97" s="169"/>
      <c r="WAR97" s="169"/>
      <c r="WAS97" s="169"/>
      <c r="WAT97" s="169"/>
      <c r="WAU97" s="169"/>
      <c r="WAV97" s="169"/>
      <c r="WAW97" s="169"/>
      <c r="WAX97" s="169"/>
      <c r="WAY97" s="169"/>
      <c r="WAZ97" s="169"/>
      <c r="WBA97" s="169"/>
      <c r="WBB97" s="169"/>
      <c r="WBC97" s="169"/>
      <c r="WBD97" s="169"/>
      <c r="WBE97" s="169"/>
      <c r="WBF97" s="169"/>
      <c r="WBG97" s="169"/>
      <c r="WBH97" s="169"/>
      <c r="WBI97" s="169"/>
      <c r="WBJ97" s="169"/>
      <c r="WBK97" s="169"/>
      <c r="WBL97" s="169"/>
      <c r="WBM97" s="169"/>
      <c r="WBN97" s="169"/>
      <c r="WBO97" s="169"/>
      <c r="WBP97" s="169"/>
      <c r="WBQ97" s="169"/>
      <c r="WBR97" s="169"/>
      <c r="WBS97" s="169"/>
      <c r="WBT97" s="169"/>
      <c r="WBU97" s="169"/>
      <c r="WBV97" s="169"/>
      <c r="WBW97" s="169"/>
      <c r="WBX97" s="169"/>
      <c r="WBY97" s="169"/>
      <c r="WBZ97" s="169"/>
      <c r="WCA97" s="169"/>
      <c r="WCB97" s="169"/>
      <c r="WCC97" s="169"/>
      <c r="WCD97" s="169"/>
      <c r="WCE97" s="169"/>
      <c r="WCF97" s="169"/>
      <c r="WCG97" s="169"/>
      <c r="WCH97" s="169"/>
      <c r="WCI97" s="169"/>
      <c r="WCJ97" s="169"/>
      <c r="WCK97" s="169"/>
      <c r="WCL97" s="169"/>
      <c r="WCM97" s="169"/>
      <c r="WCN97" s="169"/>
      <c r="WCO97" s="169"/>
      <c r="WCP97" s="169"/>
      <c r="WCQ97" s="169"/>
      <c r="WCR97" s="169"/>
      <c r="WCS97" s="169"/>
      <c r="WCT97" s="169"/>
      <c r="WCU97" s="169"/>
      <c r="WCV97" s="169"/>
      <c r="WCW97" s="169"/>
      <c r="WCX97" s="169"/>
      <c r="WCY97" s="169"/>
      <c r="WCZ97" s="169"/>
      <c r="WDA97" s="169"/>
      <c r="WDB97" s="169"/>
      <c r="WDC97" s="169"/>
      <c r="WDD97" s="169"/>
      <c r="WDE97" s="169"/>
      <c r="WDF97" s="169"/>
      <c r="WDG97" s="169"/>
      <c r="WDH97" s="169"/>
      <c r="WDI97" s="169"/>
      <c r="WDJ97" s="169"/>
      <c r="WDK97" s="169"/>
      <c r="WDL97" s="169"/>
      <c r="WDM97" s="169"/>
      <c r="WDN97" s="169"/>
      <c r="WDO97" s="169"/>
      <c r="WDP97" s="169"/>
      <c r="WDQ97" s="169"/>
      <c r="WDR97" s="169"/>
      <c r="WDS97" s="169"/>
      <c r="WDT97" s="169"/>
      <c r="WDU97" s="169"/>
      <c r="WDV97" s="169"/>
      <c r="WDW97" s="169"/>
      <c r="WDX97" s="169"/>
      <c r="WDY97" s="169"/>
      <c r="WDZ97" s="169"/>
      <c r="WEA97" s="169"/>
      <c r="WEB97" s="169"/>
      <c r="WEC97" s="169"/>
      <c r="WED97" s="169"/>
      <c r="WEE97" s="169"/>
      <c r="WEF97" s="169"/>
      <c r="WEG97" s="169"/>
      <c r="WEH97" s="169"/>
      <c r="WEI97" s="169"/>
      <c r="WEJ97" s="169"/>
      <c r="WEK97" s="169"/>
      <c r="WEL97" s="169"/>
      <c r="WEM97" s="169"/>
      <c r="WEN97" s="169"/>
      <c r="WEO97" s="169"/>
      <c r="WEP97" s="169"/>
      <c r="WEQ97" s="169"/>
      <c r="WER97" s="169"/>
      <c r="WES97" s="169"/>
      <c r="WET97" s="169"/>
      <c r="WEU97" s="169"/>
      <c r="WEV97" s="169"/>
      <c r="WEW97" s="169"/>
      <c r="WEX97" s="169"/>
      <c r="WEY97" s="169"/>
      <c r="WEZ97" s="169"/>
      <c r="WFA97" s="169"/>
      <c r="WFB97" s="169"/>
      <c r="WFC97" s="169"/>
      <c r="WFD97" s="169"/>
      <c r="WFE97" s="169"/>
      <c r="WFF97" s="169"/>
      <c r="WFG97" s="169"/>
      <c r="WFH97" s="169"/>
      <c r="WFI97" s="169"/>
      <c r="WFJ97" s="169"/>
      <c r="WFK97" s="169"/>
      <c r="WFL97" s="169"/>
      <c r="WFM97" s="169"/>
      <c r="WFN97" s="169"/>
      <c r="WFO97" s="169"/>
      <c r="WFP97" s="169"/>
      <c r="WFQ97" s="169"/>
      <c r="WFR97" s="169"/>
      <c r="WFS97" s="169"/>
      <c r="WFT97" s="169"/>
      <c r="WFU97" s="169"/>
      <c r="WFV97" s="169"/>
      <c r="WFW97" s="169"/>
      <c r="WFX97" s="169"/>
      <c r="WFY97" s="169"/>
      <c r="WFZ97" s="169"/>
      <c r="WGA97" s="169"/>
      <c r="WGB97" s="169"/>
      <c r="WGC97" s="169"/>
      <c r="WGD97" s="169"/>
      <c r="WGE97" s="169"/>
      <c r="WGF97" s="169"/>
      <c r="WGG97" s="169"/>
      <c r="WGH97" s="169"/>
      <c r="WGI97" s="169"/>
      <c r="WGJ97" s="169"/>
      <c r="WGK97" s="169"/>
      <c r="WGL97" s="169"/>
      <c r="WGM97" s="169"/>
      <c r="WGN97" s="169"/>
      <c r="WGO97" s="169"/>
      <c r="WGP97" s="169"/>
      <c r="WGQ97" s="169"/>
      <c r="WGR97" s="169"/>
      <c r="WGS97" s="169"/>
      <c r="WGT97" s="169"/>
      <c r="WGU97" s="169"/>
      <c r="WGV97" s="169"/>
      <c r="WGW97" s="169"/>
      <c r="WGX97" s="169"/>
      <c r="WGY97" s="169"/>
      <c r="WGZ97" s="169"/>
      <c r="WHA97" s="169"/>
      <c r="WHB97" s="169"/>
      <c r="WHC97" s="169"/>
      <c r="WHD97" s="169"/>
      <c r="WHE97" s="169"/>
      <c r="WHF97" s="169"/>
      <c r="WHG97" s="169"/>
      <c r="WHH97" s="169"/>
      <c r="WHI97" s="169"/>
      <c r="WHJ97" s="169"/>
      <c r="WHK97" s="169"/>
      <c r="WHL97" s="169"/>
      <c r="WHM97" s="169"/>
      <c r="WHN97" s="169"/>
      <c r="WHO97" s="169"/>
      <c r="WHP97" s="169"/>
      <c r="WHQ97" s="169"/>
      <c r="WHR97" s="169"/>
      <c r="WHS97" s="169"/>
      <c r="WHT97" s="169"/>
      <c r="WHU97" s="169"/>
      <c r="WHV97" s="169"/>
      <c r="WHW97" s="169"/>
      <c r="WHX97" s="169"/>
      <c r="WHY97" s="169"/>
      <c r="WHZ97" s="169"/>
      <c r="WIA97" s="169"/>
      <c r="WIB97" s="169"/>
      <c r="WIC97" s="169"/>
      <c r="WID97" s="169"/>
      <c r="WIE97" s="169"/>
      <c r="WIF97" s="169"/>
      <c r="WIG97" s="169"/>
      <c r="WIH97" s="169"/>
      <c r="WII97" s="169"/>
      <c r="WIJ97" s="169"/>
      <c r="WIK97" s="169"/>
      <c r="WIL97" s="169"/>
      <c r="WIM97" s="169"/>
      <c r="WIN97" s="169"/>
      <c r="WIO97" s="169"/>
      <c r="WIP97" s="169"/>
      <c r="WIQ97" s="169"/>
      <c r="WIR97" s="169"/>
      <c r="WIS97" s="169"/>
      <c r="WIT97" s="169"/>
      <c r="WIU97" s="169"/>
      <c r="WIV97" s="169"/>
      <c r="WIW97" s="169"/>
      <c r="WIX97" s="169"/>
      <c r="WIY97" s="169"/>
      <c r="WIZ97" s="169"/>
      <c r="WJA97" s="169"/>
      <c r="WJB97" s="169"/>
      <c r="WJC97" s="169"/>
      <c r="WJD97" s="169"/>
      <c r="WJE97" s="169"/>
      <c r="WJF97" s="169"/>
      <c r="WJG97" s="169"/>
      <c r="WJH97" s="169"/>
      <c r="WJI97" s="169"/>
      <c r="WJJ97" s="169"/>
      <c r="WJK97" s="169"/>
      <c r="WJL97" s="169"/>
      <c r="WJM97" s="169"/>
      <c r="WJN97" s="169"/>
      <c r="WJO97" s="169"/>
      <c r="WJP97" s="169"/>
      <c r="WJQ97" s="169"/>
      <c r="WJR97" s="169"/>
      <c r="WJS97" s="169"/>
      <c r="WJT97" s="169"/>
      <c r="WJU97" s="169"/>
      <c r="WJV97" s="169"/>
      <c r="WJW97" s="169"/>
      <c r="WJX97" s="169"/>
      <c r="WJY97" s="169"/>
      <c r="WJZ97" s="169"/>
      <c r="WKA97" s="169"/>
      <c r="WKB97" s="169"/>
      <c r="WKC97" s="169"/>
      <c r="WKD97" s="169"/>
      <c r="WKE97" s="169"/>
      <c r="WKF97" s="169"/>
      <c r="WKG97" s="169"/>
      <c r="WKH97" s="169"/>
      <c r="WKI97" s="169"/>
      <c r="WKJ97" s="169"/>
      <c r="WKK97" s="169"/>
      <c r="WKL97" s="169"/>
      <c r="WKM97" s="169"/>
      <c r="WKN97" s="169"/>
      <c r="WKO97" s="169"/>
      <c r="WKP97" s="169"/>
      <c r="WKQ97" s="169"/>
      <c r="WKR97" s="169"/>
      <c r="WKS97" s="169"/>
      <c r="WKT97" s="169"/>
      <c r="WKU97" s="169"/>
      <c r="WKV97" s="169"/>
      <c r="WKW97" s="169"/>
      <c r="WKX97" s="169"/>
      <c r="WKY97" s="169"/>
      <c r="WKZ97" s="169"/>
      <c r="WLA97" s="169"/>
      <c r="WLB97" s="169"/>
      <c r="WLC97" s="169"/>
      <c r="WLD97" s="169"/>
      <c r="WLE97" s="169"/>
      <c r="WLF97" s="169"/>
      <c r="WLG97" s="169"/>
      <c r="WLH97" s="169"/>
      <c r="WLI97" s="169"/>
      <c r="WLJ97" s="169"/>
      <c r="WLK97" s="169"/>
      <c r="WLL97" s="169"/>
      <c r="WLM97" s="169"/>
      <c r="WLN97" s="169"/>
      <c r="WLO97" s="169"/>
      <c r="WLP97" s="169"/>
      <c r="WLQ97" s="169"/>
      <c r="WLR97" s="169"/>
      <c r="WLS97" s="169"/>
      <c r="WLT97" s="169"/>
      <c r="WLU97" s="169"/>
      <c r="WLV97" s="169"/>
      <c r="WLW97" s="169"/>
      <c r="WLX97" s="169"/>
      <c r="WLY97" s="169"/>
      <c r="WLZ97" s="169"/>
      <c r="WMA97" s="169"/>
      <c r="WMB97" s="169"/>
      <c r="WMC97" s="169"/>
      <c r="WMD97" s="169"/>
      <c r="WME97" s="169"/>
      <c r="WMF97" s="169"/>
      <c r="WMG97" s="169"/>
      <c r="WMH97" s="169"/>
      <c r="WMI97" s="169"/>
      <c r="WMJ97" s="169"/>
      <c r="WMK97" s="169"/>
      <c r="WML97" s="169"/>
      <c r="WMM97" s="169"/>
      <c r="WMN97" s="169"/>
      <c r="WMO97" s="169"/>
      <c r="WMP97" s="169"/>
      <c r="WMQ97" s="169"/>
      <c r="WMR97" s="169"/>
      <c r="WMS97" s="169"/>
      <c r="WMT97" s="169"/>
      <c r="WMU97" s="169"/>
      <c r="WMV97" s="169"/>
      <c r="WMW97" s="169"/>
      <c r="WMX97" s="169"/>
      <c r="WMY97" s="169"/>
      <c r="WMZ97" s="169"/>
      <c r="WNA97" s="169"/>
      <c r="WNB97" s="169"/>
      <c r="WNC97" s="169"/>
      <c r="WND97" s="169"/>
      <c r="WNE97" s="169"/>
      <c r="WNF97" s="169"/>
      <c r="WNG97" s="169"/>
      <c r="WNH97" s="169"/>
      <c r="WNI97" s="169"/>
      <c r="WNJ97" s="169"/>
      <c r="WNK97" s="169"/>
      <c r="WNL97" s="169"/>
      <c r="WNM97" s="169"/>
      <c r="WNN97" s="169"/>
      <c r="WNO97" s="169"/>
      <c r="WNP97" s="169"/>
      <c r="WNQ97" s="169"/>
      <c r="WNR97" s="169"/>
      <c r="WNS97" s="169"/>
      <c r="WNT97" s="169"/>
      <c r="WNU97" s="169"/>
      <c r="WNV97" s="169"/>
      <c r="WNW97" s="169"/>
      <c r="WNX97" s="169"/>
      <c r="WNY97" s="169"/>
      <c r="WNZ97" s="169"/>
      <c r="WOA97" s="169"/>
      <c r="WOB97" s="169"/>
      <c r="WOC97" s="169"/>
      <c r="WOD97" s="169"/>
      <c r="WOE97" s="169"/>
      <c r="WOF97" s="169"/>
      <c r="WOG97" s="169"/>
      <c r="WOH97" s="169"/>
      <c r="WOI97" s="169"/>
      <c r="WOJ97" s="169"/>
      <c r="WOK97" s="169"/>
      <c r="WOL97" s="169"/>
      <c r="WOM97" s="169"/>
      <c r="WON97" s="169"/>
      <c r="WOO97" s="169"/>
      <c r="WOP97" s="169"/>
      <c r="WOQ97" s="169"/>
      <c r="WOR97" s="169"/>
      <c r="WOS97" s="169"/>
      <c r="WOT97" s="169"/>
      <c r="WOU97" s="169"/>
      <c r="WOV97" s="169"/>
      <c r="WOW97" s="169"/>
      <c r="WOX97" s="169"/>
      <c r="WOY97" s="169"/>
      <c r="WOZ97" s="169"/>
      <c r="WPA97" s="169"/>
      <c r="WPB97" s="169"/>
      <c r="WPC97" s="169"/>
      <c r="WPD97" s="169"/>
      <c r="WPE97" s="169"/>
      <c r="WPF97" s="169"/>
      <c r="WPG97" s="169"/>
      <c r="WPH97" s="169"/>
      <c r="WPI97" s="169"/>
      <c r="WPJ97" s="169"/>
      <c r="WPK97" s="169"/>
      <c r="WPL97" s="169"/>
      <c r="WPM97" s="169"/>
      <c r="WPN97" s="169"/>
      <c r="WPO97" s="169"/>
      <c r="WPP97" s="169"/>
      <c r="WPQ97" s="169"/>
      <c r="WPR97" s="169"/>
      <c r="WPS97" s="169"/>
      <c r="WPT97" s="169"/>
      <c r="WPU97" s="169"/>
      <c r="WPV97" s="169"/>
      <c r="WPW97" s="169"/>
      <c r="WPX97" s="169"/>
      <c r="WPY97" s="169"/>
      <c r="WPZ97" s="169"/>
      <c r="WQA97" s="169"/>
      <c r="WQB97" s="169"/>
      <c r="WQC97" s="169"/>
      <c r="WQD97" s="169"/>
      <c r="WQE97" s="169"/>
      <c r="WQF97" s="169"/>
      <c r="WQG97" s="169"/>
      <c r="WQH97" s="169"/>
      <c r="WQI97" s="169"/>
      <c r="WQJ97" s="169"/>
      <c r="WQK97" s="169"/>
      <c r="WQL97" s="169"/>
      <c r="WQM97" s="169"/>
      <c r="WQN97" s="169"/>
      <c r="WQO97" s="169"/>
      <c r="WQP97" s="169"/>
      <c r="WQQ97" s="169"/>
      <c r="WQR97" s="169"/>
      <c r="WQS97" s="169"/>
      <c r="WQT97" s="169"/>
      <c r="WQU97" s="169"/>
      <c r="WQV97" s="169"/>
      <c r="WQW97" s="169"/>
      <c r="WQX97" s="169"/>
      <c r="WQY97" s="169"/>
      <c r="WQZ97" s="169"/>
      <c r="WRA97" s="169"/>
      <c r="WRB97" s="169"/>
      <c r="WRC97" s="169"/>
      <c r="WRD97" s="169"/>
      <c r="WRE97" s="169"/>
      <c r="WRF97" s="169"/>
      <c r="WRG97" s="169"/>
      <c r="WRH97" s="169"/>
      <c r="WRI97" s="169"/>
      <c r="WRJ97" s="169"/>
      <c r="WRK97" s="169"/>
      <c r="WRL97" s="169"/>
      <c r="WRM97" s="169"/>
      <c r="WRN97" s="169"/>
      <c r="WRO97" s="169"/>
      <c r="WRP97" s="169"/>
      <c r="WRQ97" s="169"/>
      <c r="WRR97" s="169"/>
      <c r="WRS97" s="169"/>
      <c r="WRT97" s="169"/>
      <c r="WRU97" s="169"/>
      <c r="WRV97" s="169"/>
      <c r="WRW97" s="169"/>
      <c r="WRX97" s="169"/>
      <c r="WRY97" s="169"/>
      <c r="WRZ97" s="169"/>
      <c r="WSA97" s="169"/>
      <c r="WSB97" s="169"/>
      <c r="WSC97" s="169"/>
      <c r="WSD97" s="169"/>
      <c r="WSE97" s="169"/>
      <c r="WSF97" s="169"/>
      <c r="WSG97" s="169"/>
      <c r="WSH97" s="169"/>
      <c r="WSI97" s="169"/>
      <c r="WSJ97" s="169"/>
      <c r="WSK97" s="169"/>
      <c r="WSL97" s="169"/>
      <c r="WSM97" s="169"/>
      <c r="WSN97" s="169"/>
      <c r="WSO97" s="169"/>
      <c r="WSP97" s="169"/>
      <c r="WSQ97" s="169"/>
      <c r="WSR97" s="169"/>
      <c r="WSS97" s="169"/>
      <c r="WST97" s="169"/>
      <c r="WSU97" s="169"/>
      <c r="WSV97" s="169"/>
      <c r="WSW97" s="169"/>
      <c r="WSX97" s="169"/>
      <c r="WSY97" s="169"/>
      <c r="WSZ97" s="169"/>
      <c r="WTA97" s="169"/>
      <c r="WTB97" s="169"/>
      <c r="WTC97" s="169"/>
      <c r="WTD97" s="169"/>
      <c r="WTE97" s="169"/>
      <c r="WTF97" s="169"/>
      <c r="WTG97" s="169"/>
      <c r="WTH97" s="169"/>
      <c r="WTI97" s="169"/>
      <c r="WTJ97" s="169"/>
      <c r="WTK97" s="169"/>
      <c r="WTL97" s="169"/>
      <c r="WTM97" s="169"/>
      <c r="WTN97" s="169"/>
      <c r="WTO97" s="169"/>
      <c r="WTP97" s="169"/>
      <c r="WTQ97" s="169"/>
      <c r="WTR97" s="169"/>
      <c r="WTS97" s="169"/>
      <c r="WTT97" s="169"/>
      <c r="WTU97" s="169"/>
      <c r="WTV97" s="169"/>
      <c r="WTW97" s="169"/>
      <c r="WTX97" s="169"/>
      <c r="WTY97" s="169"/>
      <c r="WTZ97" s="169"/>
      <c r="WUA97" s="169"/>
      <c r="WUB97" s="169"/>
      <c r="WUC97" s="169"/>
      <c r="WUD97" s="169"/>
      <c r="WUE97" s="169"/>
      <c r="WUF97" s="169"/>
      <c r="WUG97" s="169"/>
      <c r="WUH97" s="169"/>
      <c r="WUI97" s="169"/>
      <c r="WUJ97" s="169"/>
      <c r="WUK97" s="169"/>
      <c r="WUL97" s="169"/>
      <c r="WUM97" s="169"/>
      <c r="WUN97" s="169"/>
      <c r="WUO97" s="169"/>
      <c r="WUP97" s="169"/>
      <c r="WUQ97" s="169"/>
      <c r="WUR97" s="169"/>
      <c r="WUS97" s="169"/>
      <c r="WUT97" s="169"/>
      <c r="WUU97" s="169"/>
      <c r="WUV97" s="169"/>
      <c r="WUW97" s="169"/>
      <c r="WUX97" s="169"/>
      <c r="WUY97" s="169"/>
      <c r="WUZ97" s="169"/>
      <c r="WVA97" s="169"/>
      <c r="WVB97" s="169"/>
      <c r="WVC97" s="169"/>
      <c r="WVD97" s="169"/>
      <c r="WVE97" s="169"/>
      <c r="WVF97" s="169"/>
      <c r="WVG97" s="169"/>
      <c r="WVH97" s="169"/>
      <c r="WVI97" s="169"/>
      <c r="WVJ97" s="169"/>
      <c r="WVK97" s="169"/>
      <c r="WVL97" s="169"/>
      <c r="WVM97" s="169"/>
      <c r="WVN97" s="169"/>
      <c r="WVO97" s="169"/>
      <c r="WVP97" s="169"/>
      <c r="WVQ97" s="169"/>
      <c r="WVR97" s="169"/>
      <c r="WVS97" s="169"/>
      <c r="WVT97" s="169"/>
      <c r="WVU97" s="169"/>
      <c r="WVV97" s="169"/>
      <c r="WVW97" s="169"/>
      <c r="WVX97" s="169"/>
      <c r="WVY97" s="169"/>
      <c r="WVZ97" s="169"/>
      <c r="WWA97" s="169"/>
      <c r="WWB97" s="169"/>
      <c r="WWC97" s="169"/>
      <c r="WWD97" s="169"/>
      <c r="WWE97" s="169"/>
      <c r="WWF97" s="169"/>
      <c r="WWG97" s="169"/>
      <c r="WWH97" s="169"/>
      <c r="WWI97" s="169"/>
      <c r="WWJ97" s="169"/>
      <c r="WWK97" s="169"/>
      <c r="WWL97" s="169"/>
      <c r="WWM97" s="169"/>
      <c r="WWN97" s="169"/>
      <c r="WWO97" s="169"/>
      <c r="WWP97" s="169"/>
      <c r="WWQ97" s="169"/>
      <c r="WWR97" s="169"/>
      <c r="WWS97" s="169"/>
      <c r="WWT97" s="169"/>
      <c r="WWU97" s="169"/>
      <c r="WWV97" s="169"/>
      <c r="WWW97" s="169"/>
      <c r="WWX97" s="169"/>
      <c r="WWY97" s="169"/>
      <c r="WWZ97" s="169"/>
      <c r="WXA97" s="169"/>
      <c r="WXB97" s="169"/>
      <c r="WXC97" s="169"/>
      <c r="WXD97" s="169"/>
      <c r="WXE97" s="169"/>
      <c r="WXF97" s="169"/>
      <c r="WXG97" s="169"/>
      <c r="WXH97" s="169"/>
      <c r="WXI97" s="169"/>
      <c r="WXJ97" s="169"/>
      <c r="WXK97" s="169"/>
      <c r="WXL97" s="169"/>
      <c r="WXM97" s="169"/>
      <c r="WXN97" s="169"/>
      <c r="WXO97" s="169"/>
      <c r="WXP97" s="169"/>
      <c r="WXQ97" s="169"/>
      <c r="WXR97" s="169"/>
      <c r="WXS97" s="169"/>
      <c r="WXT97" s="169"/>
      <c r="WXU97" s="169"/>
      <c r="WXV97" s="169"/>
      <c r="WXW97" s="169"/>
      <c r="WXX97" s="169"/>
      <c r="WXY97" s="169"/>
      <c r="WXZ97" s="169"/>
      <c r="WYA97" s="169"/>
      <c r="WYB97" s="169"/>
      <c r="WYC97" s="169"/>
      <c r="WYD97" s="169"/>
      <c r="WYE97" s="169"/>
      <c r="WYF97" s="169"/>
      <c r="WYG97" s="169"/>
      <c r="WYH97" s="169"/>
      <c r="WYI97" s="169"/>
      <c r="WYJ97" s="169"/>
      <c r="WYK97" s="169"/>
      <c r="WYL97" s="169"/>
      <c r="WYM97" s="169"/>
      <c r="WYN97" s="169"/>
      <c r="WYO97" s="169"/>
      <c r="WYP97" s="169"/>
      <c r="WYQ97" s="169"/>
      <c r="WYR97" s="169"/>
      <c r="WYS97" s="169"/>
      <c r="WYT97" s="169"/>
      <c r="WYU97" s="169"/>
      <c r="WYV97" s="169"/>
      <c r="WYW97" s="169"/>
      <c r="WYX97" s="169"/>
      <c r="WYY97" s="169"/>
      <c r="WYZ97" s="169"/>
      <c r="WZA97" s="169"/>
      <c r="WZB97" s="169"/>
      <c r="WZC97" s="169"/>
      <c r="WZD97" s="169"/>
      <c r="WZE97" s="169"/>
      <c r="WZF97" s="169"/>
      <c r="WZG97" s="169"/>
      <c r="WZH97" s="169"/>
      <c r="WZI97" s="169"/>
      <c r="WZJ97" s="169"/>
      <c r="WZK97" s="169"/>
      <c r="WZL97" s="169"/>
      <c r="WZM97" s="169"/>
      <c r="WZN97" s="169"/>
      <c r="WZO97" s="169"/>
      <c r="WZP97" s="169"/>
      <c r="WZQ97" s="169"/>
      <c r="WZR97" s="169"/>
      <c r="WZS97" s="169"/>
      <c r="WZT97" s="169"/>
      <c r="WZU97" s="169"/>
      <c r="WZV97" s="169"/>
      <c r="WZW97" s="169"/>
      <c r="WZX97" s="169"/>
      <c r="WZY97" s="169"/>
      <c r="WZZ97" s="169"/>
      <c r="XAA97" s="169"/>
      <c r="XAB97" s="169"/>
      <c r="XAC97" s="169"/>
      <c r="XAD97" s="169"/>
      <c r="XAE97" s="169"/>
      <c r="XAF97" s="169"/>
      <c r="XAG97" s="169"/>
      <c r="XAH97" s="169"/>
      <c r="XAI97" s="169"/>
      <c r="XAJ97" s="169"/>
      <c r="XAK97" s="169"/>
      <c r="XAL97" s="169"/>
      <c r="XAM97" s="169"/>
      <c r="XAN97" s="169"/>
      <c r="XAO97" s="169"/>
      <c r="XAP97" s="169"/>
      <c r="XAQ97" s="169"/>
      <c r="XAR97" s="169"/>
      <c r="XAS97" s="169"/>
      <c r="XAT97" s="169"/>
      <c r="XAU97" s="169"/>
      <c r="XAV97" s="169"/>
      <c r="XAW97" s="169"/>
      <c r="XAX97" s="169"/>
      <c r="XAY97" s="169"/>
      <c r="XAZ97" s="169"/>
      <c r="XBA97" s="169"/>
      <c r="XBB97" s="169"/>
      <c r="XBC97" s="169"/>
      <c r="XBD97" s="169"/>
      <c r="XBE97" s="169"/>
      <c r="XBF97" s="169"/>
      <c r="XBG97" s="169"/>
      <c r="XBH97" s="169"/>
      <c r="XBI97" s="169"/>
      <c r="XBJ97" s="169"/>
      <c r="XBK97" s="169"/>
      <c r="XBL97" s="169"/>
      <c r="XBM97" s="169"/>
      <c r="XBN97" s="169"/>
      <c r="XBO97" s="169"/>
      <c r="XBP97" s="169"/>
      <c r="XBQ97" s="169"/>
      <c r="XBR97" s="169"/>
      <c r="XBS97" s="169"/>
      <c r="XBT97" s="169"/>
      <c r="XBU97" s="169"/>
      <c r="XBV97" s="169"/>
      <c r="XBW97" s="169"/>
      <c r="XBX97" s="169"/>
      <c r="XBY97" s="169"/>
      <c r="XBZ97" s="169"/>
      <c r="XCA97" s="169"/>
      <c r="XCB97" s="169"/>
      <c r="XCC97" s="169"/>
      <c r="XCD97" s="169"/>
      <c r="XCE97" s="169"/>
      <c r="XCF97" s="169"/>
      <c r="XCG97" s="169"/>
      <c r="XCH97" s="169"/>
      <c r="XCI97" s="169"/>
      <c r="XCJ97" s="169"/>
      <c r="XCK97" s="169"/>
      <c r="XCL97" s="169"/>
      <c r="XCM97" s="169"/>
      <c r="XCN97" s="169"/>
      <c r="XCO97" s="169"/>
      <c r="XCP97" s="169"/>
      <c r="XCQ97" s="169"/>
      <c r="XCR97" s="169"/>
      <c r="XCS97" s="169"/>
      <c r="XCT97" s="169"/>
      <c r="XCU97" s="169"/>
      <c r="XCV97" s="169"/>
      <c r="XCW97" s="169"/>
      <c r="XCX97" s="169"/>
      <c r="XCY97" s="169"/>
      <c r="XCZ97" s="169"/>
      <c r="XDA97" s="169"/>
      <c r="XDB97" s="169"/>
      <c r="XDC97" s="169"/>
      <c r="XDD97" s="169"/>
      <c r="XDE97" s="169"/>
      <c r="XDF97" s="169"/>
      <c r="XDG97" s="169"/>
      <c r="XDH97" s="169"/>
      <c r="XDI97" s="169"/>
      <c r="XDJ97" s="169"/>
      <c r="XDK97" s="169"/>
      <c r="XDL97" s="169"/>
      <c r="XDM97" s="169"/>
      <c r="XDN97" s="169"/>
      <c r="XDO97" s="169"/>
      <c r="XDP97" s="169"/>
      <c r="XDQ97" s="169"/>
      <c r="XDR97" s="169"/>
      <c r="XDS97" s="169"/>
      <c r="XDT97" s="169"/>
      <c r="XDU97" s="169"/>
      <c r="XDV97" s="169"/>
      <c r="XDW97" s="169"/>
      <c r="XDX97" s="169"/>
      <c r="XDY97" s="169"/>
      <c r="XDZ97" s="169"/>
      <c r="XEA97" s="169"/>
      <c r="XEB97" s="169"/>
      <c r="XEC97" s="169"/>
      <c r="XED97" s="169"/>
      <c r="XEE97" s="169"/>
      <c r="XEF97" s="169"/>
      <c r="XEG97" s="169"/>
      <c r="XEH97" s="169"/>
      <c r="XEI97" s="169"/>
      <c r="XEJ97" s="169"/>
      <c r="XEK97" s="169"/>
      <c r="XEL97" s="169"/>
      <c r="XEM97" s="169"/>
      <c r="XEN97" s="169"/>
      <c r="XEO97" s="169"/>
      <c r="XEP97" s="169"/>
      <c r="XEQ97" s="169"/>
      <c r="XER97" s="169"/>
      <c r="XES97" s="169"/>
      <c r="XET97" s="169"/>
      <c r="XEU97" s="169"/>
      <c r="XEV97" s="169"/>
      <c r="XEW97" s="169"/>
      <c r="XEX97" s="169"/>
    </row>
    <row r="98" spans="1:16378" s="184" customFormat="1" x14ac:dyDescent="0.25">
      <c r="A98" s="193"/>
      <c r="D98" s="169"/>
      <c r="E98" s="169"/>
      <c r="F98" s="169"/>
      <c r="G98" s="169"/>
      <c r="H98" s="169"/>
      <c r="I98" s="169"/>
      <c r="J98" s="169"/>
      <c r="K98" s="169"/>
      <c r="L98" s="169"/>
      <c r="M98" s="169"/>
      <c r="N98" s="169"/>
      <c r="O98" s="169"/>
      <c r="P98" s="169"/>
      <c r="Q98" s="169"/>
      <c r="R98" s="169"/>
      <c r="S98" s="169"/>
      <c r="T98" s="169"/>
      <c r="U98" s="169"/>
      <c r="V98" s="169"/>
      <c r="W98" s="169"/>
      <c r="X98" s="169"/>
      <c r="Y98" s="169"/>
      <c r="Z98" s="169"/>
      <c r="AA98" s="169"/>
      <c r="AB98" s="169"/>
      <c r="AC98" s="169"/>
      <c r="AD98" s="169"/>
      <c r="AE98" s="169"/>
      <c r="AF98" s="169"/>
      <c r="AG98" s="169"/>
      <c r="AH98" s="169"/>
      <c r="AI98" s="169"/>
      <c r="AJ98" s="169"/>
      <c r="AK98" s="169"/>
      <c r="AL98" s="169"/>
      <c r="AM98" s="169"/>
      <c r="AN98" s="169"/>
      <c r="AO98" s="169"/>
      <c r="AP98" s="169"/>
      <c r="AQ98" s="169"/>
      <c r="AR98" s="169"/>
      <c r="AS98" s="169"/>
      <c r="AT98" s="169"/>
      <c r="AU98" s="169"/>
      <c r="AV98" s="169"/>
      <c r="AW98" s="169"/>
      <c r="AX98" s="169"/>
      <c r="AY98" s="169"/>
      <c r="AZ98" s="169"/>
      <c r="BA98" s="169"/>
      <c r="BB98" s="169"/>
      <c r="BC98" s="169"/>
      <c r="BD98" s="169"/>
      <c r="BE98" s="169"/>
      <c r="BF98" s="169"/>
      <c r="BG98" s="169"/>
      <c r="BH98" s="169"/>
      <c r="BI98" s="169"/>
      <c r="BJ98" s="169"/>
      <c r="BK98" s="169"/>
      <c r="BL98" s="169"/>
      <c r="BM98" s="169"/>
      <c r="BN98" s="169"/>
      <c r="BO98" s="169"/>
      <c r="BP98" s="169"/>
      <c r="BQ98" s="169"/>
      <c r="BR98" s="169"/>
      <c r="BS98" s="169"/>
      <c r="BT98" s="169"/>
      <c r="BU98" s="169"/>
      <c r="BV98" s="169"/>
      <c r="BW98" s="169"/>
      <c r="BX98" s="169"/>
      <c r="BY98" s="169"/>
      <c r="BZ98" s="169"/>
      <c r="CA98" s="169"/>
      <c r="CB98" s="169"/>
      <c r="CC98" s="169"/>
      <c r="CD98" s="169"/>
      <c r="CE98" s="169"/>
      <c r="CF98" s="169"/>
      <c r="CG98" s="169"/>
      <c r="CH98" s="169"/>
      <c r="CI98" s="169"/>
      <c r="CJ98" s="169"/>
      <c r="CK98" s="169"/>
      <c r="CL98" s="169"/>
      <c r="CM98" s="169"/>
      <c r="CN98" s="169"/>
      <c r="CO98" s="169"/>
      <c r="CP98" s="169"/>
      <c r="CQ98" s="169"/>
      <c r="CR98" s="169"/>
      <c r="CS98" s="169"/>
      <c r="CT98" s="169"/>
      <c r="CU98" s="169"/>
      <c r="CV98" s="169"/>
      <c r="CW98" s="169"/>
      <c r="CX98" s="169"/>
      <c r="CY98" s="169"/>
      <c r="CZ98" s="169"/>
      <c r="DA98" s="169"/>
      <c r="DB98" s="169"/>
      <c r="DC98" s="169"/>
      <c r="DD98" s="169"/>
      <c r="DE98" s="169"/>
      <c r="DF98" s="169"/>
      <c r="DG98" s="169"/>
      <c r="DH98" s="169"/>
      <c r="DI98" s="169"/>
      <c r="DJ98" s="169"/>
      <c r="DK98" s="169"/>
      <c r="DL98" s="169"/>
      <c r="DM98" s="169"/>
      <c r="DN98" s="169"/>
      <c r="DO98" s="169"/>
      <c r="DP98" s="169"/>
      <c r="DQ98" s="169"/>
      <c r="DR98" s="169"/>
      <c r="DS98" s="169"/>
      <c r="DT98" s="169"/>
      <c r="DU98" s="169"/>
      <c r="DV98" s="169"/>
      <c r="DW98" s="169"/>
      <c r="DX98" s="169"/>
      <c r="DY98" s="169"/>
      <c r="DZ98" s="169"/>
      <c r="EA98" s="169"/>
      <c r="EB98" s="169"/>
      <c r="EC98" s="169"/>
      <c r="ED98" s="169"/>
      <c r="EE98" s="169"/>
      <c r="EF98" s="169"/>
      <c r="EG98" s="169"/>
      <c r="EH98" s="169"/>
      <c r="EI98" s="169"/>
      <c r="EJ98" s="169"/>
      <c r="EK98" s="169"/>
      <c r="EL98" s="169"/>
      <c r="EM98" s="169"/>
      <c r="EN98" s="169"/>
      <c r="EO98" s="169"/>
      <c r="EP98" s="169"/>
      <c r="EQ98" s="169"/>
      <c r="ER98" s="169"/>
      <c r="ES98" s="169"/>
      <c r="ET98" s="169"/>
      <c r="EU98" s="169"/>
      <c r="EV98" s="169"/>
      <c r="EW98" s="169"/>
      <c r="EX98" s="169"/>
      <c r="EY98" s="169"/>
      <c r="EZ98" s="169"/>
      <c r="FA98" s="169"/>
      <c r="FB98" s="169"/>
      <c r="FC98" s="169"/>
      <c r="FD98" s="169"/>
      <c r="FE98" s="169"/>
      <c r="FF98" s="169"/>
      <c r="FG98" s="169"/>
      <c r="FH98" s="169"/>
      <c r="FI98" s="169"/>
      <c r="FJ98" s="169"/>
      <c r="FK98" s="169"/>
      <c r="FL98" s="169"/>
      <c r="FM98" s="169"/>
      <c r="FN98" s="169"/>
      <c r="FO98" s="169"/>
      <c r="FP98" s="169"/>
      <c r="FQ98" s="169"/>
      <c r="FR98" s="169"/>
      <c r="FS98" s="169"/>
      <c r="FT98" s="169"/>
      <c r="FU98" s="169"/>
      <c r="FV98" s="169"/>
      <c r="FW98" s="169"/>
      <c r="FX98" s="169"/>
      <c r="FY98" s="169"/>
      <c r="FZ98" s="169"/>
      <c r="GA98" s="169"/>
      <c r="GB98" s="169"/>
      <c r="GC98" s="169"/>
      <c r="GD98" s="169"/>
      <c r="GE98" s="169"/>
      <c r="GF98" s="169"/>
      <c r="GG98" s="169"/>
      <c r="GH98" s="169"/>
      <c r="GI98" s="169"/>
      <c r="GJ98" s="169"/>
      <c r="GK98" s="169"/>
      <c r="GL98" s="169"/>
      <c r="GM98" s="169"/>
      <c r="GN98" s="169"/>
      <c r="GO98" s="169"/>
      <c r="GP98" s="169"/>
      <c r="GQ98" s="169"/>
      <c r="GR98" s="169"/>
      <c r="GS98" s="169"/>
      <c r="GT98" s="169"/>
      <c r="GU98" s="169"/>
      <c r="GV98" s="169"/>
      <c r="GW98" s="169"/>
      <c r="GX98" s="169"/>
      <c r="GY98" s="169"/>
      <c r="GZ98" s="169"/>
      <c r="HA98" s="169"/>
      <c r="HB98" s="169"/>
      <c r="HC98" s="169"/>
      <c r="HD98" s="169"/>
      <c r="HE98" s="169"/>
      <c r="HF98" s="169"/>
      <c r="HG98" s="169"/>
      <c r="HH98" s="169"/>
      <c r="HI98" s="169"/>
      <c r="HJ98" s="169"/>
      <c r="HK98" s="169"/>
      <c r="HL98" s="169"/>
      <c r="HM98" s="169"/>
      <c r="HN98" s="169"/>
      <c r="HO98" s="169"/>
      <c r="HP98" s="169"/>
      <c r="HQ98" s="169"/>
      <c r="HR98" s="169"/>
      <c r="HS98" s="169"/>
      <c r="HT98" s="169"/>
      <c r="HU98" s="169"/>
      <c r="HV98" s="169"/>
      <c r="HW98" s="169"/>
      <c r="HX98" s="169"/>
      <c r="HY98" s="169"/>
      <c r="HZ98" s="169"/>
      <c r="IA98" s="169"/>
      <c r="IB98" s="169"/>
      <c r="IC98" s="169"/>
      <c r="ID98" s="169"/>
      <c r="IE98" s="169"/>
      <c r="IF98" s="169"/>
      <c r="IG98" s="169"/>
      <c r="IH98" s="169"/>
      <c r="II98" s="169"/>
      <c r="IJ98" s="169"/>
      <c r="IK98" s="169"/>
      <c r="IL98" s="169"/>
      <c r="IM98" s="169"/>
      <c r="IN98" s="169"/>
      <c r="IO98" s="169"/>
      <c r="IP98" s="169"/>
      <c r="IQ98" s="169"/>
      <c r="IR98" s="169"/>
      <c r="IS98" s="169"/>
      <c r="IT98" s="169"/>
      <c r="IU98" s="169"/>
      <c r="IV98" s="169"/>
      <c r="IW98" s="169"/>
      <c r="IX98" s="169"/>
      <c r="IY98" s="169"/>
      <c r="IZ98" s="169"/>
      <c r="JA98" s="169"/>
      <c r="JB98" s="169"/>
      <c r="JC98" s="169"/>
      <c r="JD98" s="169"/>
      <c r="JE98" s="169"/>
      <c r="JF98" s="169"/>
      <c r="JG98" s="169"/>
      <c r="JH98" s="169"/>
      <c r="JI98" s="169"/>
      <c r="JJ98" s="169"/>
      <c r="JK98" s="169"/>
      <c r="JL98" s="169"/>
      <c r="JM98" s="169"/>
      <c r="JN98" s="169"/>
      <c r="JO98" s="169"/>
      <c r="JP98" s="169"/>
      <c r="JQ98" s="169"/>
      <c r="JR98" s="169"/>
      <c r="JS98" s="169"/>
      <c r="JT98" s="169"/>
      <c r="JU98" s="169"/>
      <c r="JV98" s="169"/>
      <c r="JW98" s="169"/>
      <c r="JX98" s="169"/>
      <c r="JY98" s="169"/>
      <c r="JZ98" s="169"/>
      <c r="KA98" s="169"/>
      <c r="KB98" s="169"/>
      <c r="KC98" s="169"/>
      <c r="KD98" s="169"/>
      <c r="KE98" s="169"/>
      <c r="KF98" s="169"/>
      <c r="KG98" s="169"/>
      <c r="KH98" s="169"/>
      <c r="KI98" s="169"/>
      <c r="KJ98" s="169"/>
      <c r="KK98" s="169"/>
      <c r="KL98" s="169"/>
      <c r="KM98" s="169"/>
      <c r="KN98" s="169"/>
      <c r="KO98" s="169"/>
      <c r="KP98" s="169"/>
      <c r="KQ98" s="169"/>
      <c r="KR98" s="169"/>
      <c r="KS98" s="169"/>
      <c r="KT98" s="169"/>
      <c r="KU98" s="169"/>
      <c r="KV98" s="169"/>
      <c r="KW98" s="169"/>
      <c r="KX98" s="169"/>
      <c r="KY98" s="169"/>
      <c r="KZ98" s="169"/>
      <c r="LA98" s="169"/>
      <c r="LB98" s="169"/>
      <c r="LC98" s="169"/>
      <c r="LD98" s="169"/>
      <c r="LE98" s="169"/>
      <c r="LF98" s="169"/>
      <c r="LG98" s="169"/>
      <c r="LH98" s="169"/>
      <c r="LI98" s="169"/>
      <c r="LJ98" s="169"/>
      <c r="LK98" s="169"/>
      <c r="LL98" s="169"/>
      <c r="LM98" s="169"/>
      <c r="LN98" s="169"/>
      <c r="LO98" s="169"/>
      <c r="LP98" s="169"/>
      <c r="LQ98" s="169"/>
      <c r="LR98" s="169"/>
      <c r="LS98" s="169"/>
      <c r="LT98" s="169"/>
      <c r="LU98" s="169"/>
      <c r="LV98" s="169"/>
      <c r="LW98" s="169"/>
      <c r="LX98" s="169"/>
      <c r="LY98" s="169"/>
      <c r="LZ98" s="169"/>
      <c r="MA98" s="169"/>
      <c r="MB98" s="169"/>
      <c r="MC98" s="169"/>
      <c r="MD98" s="169"/>
      <c r="ME98" s="169"/>
      <c r="MF98" s="169"/>
      <c r="MG98" s="169"/>
      <c r="MH98" s="169"/>
      <c r="MI98" s="169"/>
      <c r="MJ98" s="169"/>
      <c r="MK98" s="169"/>
      <c r="ML98" s="169"/>
      <c r="MM98" s="169"/>
      <c r="MN98" s="169"/>
      <c r="MO98" s="169"/>
      <c r="MP98" s="169"/>
      <c r="MQ98" s="169"/>
      <c r="MR98" s="169"/>
      <c r="MS98" s="169"/>
      <c r="MT98" s="169"/>
      <c r="MU98" s="169"/>
      <c r="MV98" s="169"/>
      <c r="MW98" s="169"/>
      <c r="MX98" s="169"/>
      <c r="MY98" s="169"/>
      <c r="MZ98" s="169"/>
      <c r="NA98" s="169"/>
      <c r="NB98" s="169"/>
      <c r="NC98" s="169"/>
      <c r="ND98" s="169"/>
      <c r="NE98" s="169"/>
      <c r="NF98" s="169"/>
      <c r="NG98" s="169"/>
      <c r="NH98" s="169"/>
      <c r="NI98" s="169"/>
      <c r="NJ98" s="169"/>
      <c r="NK98" s="169"/>
      <c r="NL98" s="169"/>
      <c r="NM98" s="169"/>
      <c r="NN98" s="169"/>
      <c r="NO98" s="169"/>
      <c r="NP98" s="169"/>
      <c r="NQ98" s="169"/>
      <c r="NR98" s="169"/>
      <c r="NS98" s="169"/>
      <c r="NT98" s="169"/>
      <c r="NU98" s="169"/>
      <c r="NV98" s="169"/>
      <c r="NW98" s="169"/>
      <c r="NX98" s="169"/>
      <c r="NY98" s="169"/>
      <c r="NZ98" s="169"/>
      <c r="OA98" s="169"/>
      <c r="OB98" s="169"/>
      <c r="OC98" s="169"/>
      <c r="OD98" s="169"/>
      <c r="OE98" s="169"/>
      <c r="OF98" s="169"/>
      <c r="OG98" s="169"/>
      <c r="OH98" s="169"/>
      <c r="OI98" s="169"/>
      <c r="OJ98" s="169"/>
      <c r="OK98" s="169"/>
      <c r="OL98" s="169"/>
      <c r="OM98" s="169"/>
      <c r="ON98" s="169"/>
      <c r="OO98" s="169"/>
      <c r="OP98" s="169"/>
      <c r="OQ98" s="169"/>
      <c r="OR98" s="169"/>
      <c r="OS98" s="169"/>
      <c r="OT98" s="169"/>
      <c r="OU98" s="169"/>
      <c r="OV98" s="169"/>
      <c r="OW98" s="169"/>
      <c r="OX98" s="169"/>
      <c r="OY98" s="169"/>
      <c r="OZ98" s="169"/>
      <c r="PA98" s="169"/>
      <c r="PB98" s="169"/>
      <c r="PC98" s="169"/>
      <c r="PD98" s="169"/>
      <c r="PE98" s="169"/>
      <c r="PF98" s="169"/>
      <c r="PG98" s="169"/>
      <c r="PH98" s="169"/>
      <c r="PI98" s="169"/>
      <c r="PJ98" s="169"/>
      <c r="PK98" s="169"/>
      <c r="PL98" s="169"/>
      <c r="PM98" s="169"/>
      <c r="PN98" s="169"/>
      <c r="PO98" s="169"/>
      <c r="PP98" s="169"/>
      <c r="PQ98" s="169"/>
      <c r="PR98" s="169"/>
      <c r="PS98" s="169"/>
      <c r="PT98" s="169"/>
      <c r="PU98" s="169"/>
      <c r="PV98" s="169"/>
      <c r="PW98" s="169"/>
      <c r="PX98" s="169"/>
      <c r="PY98" s="169"/>
      <c r="PZ98" s="169"/>
      <c r="QA98" s="169"/>
      <c r="QB98" s="169"/>
      <c r="QC98" s="169"/>
      <c r="QD98" s="169"/>
      <c r="QE98" s="169"/>
      <c r="QF98" s="169"/>
      <c r="QG98" s="169"/>
      <c r="QH98" s="169"/>
      <c r="QI98" s="169"/>
      <c r="QJ98" s="169"/>
      <c r="QK98" s="169"/>
      <c r="QL98" s="169"/>
      <c r="QM98" s="169"/>
      <c r="QN98" s="169"/>
      <c r="QO98" s="169"/>
      <c r="QP98" s="169"/>
      <c r="QQ98" s="169"/>
      <c r="QR98" s="169"/>
      <c r="QS98" s="169"/>
      <c r="QT98" s="169"/>
      <c r="QU98" s="169"/>
      <c r="QV98" s="169"/>
      <c r="QW98" s="169"/>
      <c r="QX98" s="169"/>
      <c r="QY98" s="169"/>
      <c r="QZ98" s="169"/>
      <c r="RA98" s="169"/>
      <c r="RB98" s="169"/>
      <c r="RC98" s="169"/>
      <c r="RD98" s="169"/>
      <c r="RE98" s="169"/>
      <c r="RF98" s="169"/>
      <c r="RG98" s="169"/>
      <c r="RH98" s="169"/>
      <c r="RI98" s="169"/>
      <c r="RJ98" s="169"/>
      <c r="RK98" s="169"/>
      <c r="RL98" s="169"/>
      <c r="RM98" s="169"/>
      <c r="RN98" s="169"/>
      <c r="RO98" s="169"/>
      <c r="RP98" s="169"/>
      <c r="RQ98" s="169"/>
      <c r="RR98" s="169"/>
      <c r="RS98" s="169"/>
      <c r="RT98" s="169"/>
      <c r="RU98" s="169"/>
      <c r="RV98" s="169"/>
      <c r="RW98" s="169"/>
      <c r="RX98" s="169"/>
      <c r="RY98" s="169"/>
      <c r="RZ98" s="169"/>
      <c r="SA98" s="169"/>
      <c r="SB98" s="169"/>
      <c r="SC98" s="169"/>
      <c r="SD98" s="169"/>
      <c r="SE98" s="169"/>
      <c r="SF98" s="169"/>
      <c r="SG98" s="169"/>
      <c r="SH98" s="169"/>
      <c r="SI98" s="169"/>
      <c r="SJ98" s="169"/>
      <c r="SK98" s="169"/>
      <c r="SL98" s="169"/>
      <c r="SM98" s="169"/>
      <c r="SN98" s="169"/>
      <c r="SO98" s="169"/>
      <c r="SP98" s="169"/>
      <c r="SQ98" s="169"/>
      <c r="SR98" s="169"/>
      <c r="SS98" s="169"/>
      <c r="ST98" s="169"/>
      <c r="SU98" s="169"/>
      <c r="SV98" s="169"/>
      <c r="SW98" s="169"/>
      <c r="SX98" s="169"/>
      <c r="SY98" s="169"/>
      <c r="SZ98" s="169"/>
      <c r="TA98" s="169"/>
      <c r="TB98" s="169"/>
      <c r="TC98" s="169"/>
      <c r="TD98" s="169"/>
      <c r="TE98" s="169"/>
      <c r="TF98" s="169"/>
      <c r="TG98" s="169"/>
      <c r="TH98" s="169"/>
      <c r="TI98" s="169"/>
      <c r="TJ98" s="169"/>
      <c r="TK98" s="169"/>
      <c r="TL98" s="169"/>
      <c r="TM98" s="169"/>
      <c r="TN98" s="169"/>
      <c r="TO98" s="169"/>
      <c r="TP98" s="169"/>
      <c r="TQ98" s="169"/>
      <c r="TR98" s="169"/>
      <c r="TS98" s="169"/>
      <c r="TT98" s="169"/>
      <c r="TU98" s="169"/>
      <c r="TV98" s="169"/>
      <c r="TW98" s="169"/>
      <c r="TX98" s="169"/>
      <c r="TY98" s="169"/>
      <c r="TZ98" s="169"/>
      <c r="UA98" s="169"/>
      <c r="UB98" s="169"/>
      <c r="UC98" s="169"/>
      <c r="UD98" s="169"/>
      <c r="UE98" s="169"/>
      <c r="UF98" s="169"/>
      <c r="UG98" s="169"/>
      <c r="UH98" s="169"/>
      <c r="UI98" s="169"/>
      <c r="UJ98" s="169"/>
      <c r="UK98" s="169"/>
      <c r="UL98" s="169"/>
      <c r="UM98" s="169"/>
      <c r="UN98" s="169"/>
      <c r="UO98" s="169"/>
      <c r="UP98" s="169"/>
      <c r="UQ98" s="169"/>
      <c r="UR98" s="169"/>
      <c r="US98" s="169"/>
      <c r="UT98" s="169"/>
      <c r="UU98" s="169"/>
      <c r="UV98" s="169"/>
      <c r="UW98" s="169"/>
      <c r="UX98" s="169"/>
      <c r="UY98" s="169"/>
      <c r="UZ98" s="169"/>
      <c r="VA98" s="169"/>
      <c r="VB98" s="169"/>
      <c r="VC98" s="169"/>
      <c r="VD98" s="169"/>
      <c r="VE98" s="169"/>
      <c r="VF98" s="169"/>
      <c r="VG98" s="169"/>
      <c r="VH98" s="169"/>
      <c r="VI98" s="169"/>
      <c r="VJ98" s="169"/>
      <c r="VK98" s="169"/>
      <c r="VL98" s="169"/>
      <c r="VM98" s="169"/>
      <c r="VN98" s="169"/>
      <c r="VO98" s="169"/>
      <c r="VP98" s="169"/>
      <c r="VQ98" s="169"/>
      <c r="VR98" s="169"/>
      <c r="VS98" s="169"/>
      <c r="VT98" s="169"/>
      <c r="VU98" s="169"/>
      <c r="VV98" s="169"/>
      <c r="VW98" s="169"/>
      <c r="VX98" s="169"/>
      <c r="VY98" s="169"/>
      <c r="VZ98" s="169"/>
      <c r="WA98" s="169"/>
      <c r="WB98" s="169"/>
      <c r="WC98" s="169"/>
      <c r="WD98" s="169"/>
      <c r="WE98" s="169"/>
      <c r="WF98" s="169"/>
      <c r="WG98" s="169"/>
      <c r="WH98" s="169"/>
      <c r="WI98" s="169"/>
      <c r="WJ98" s="169"/>
      <c r="WK98" s="169"/>
      <c r="WL98" s="169"/>
      <c r="WM98" s="169"/>
      <c r="WN98" s="169"/>
      <c r="WO98" s="169"/>
      <c r="WP98" s="169"/>
      <c r="WQ98" s="169"/>
      <c r="WR98" s="169"/>
      <c r="WS98" s="169"/>
      <c r="WT98" s="169"/>
      <c r="WU98" s="169"/>
      <c r="WV98" s="169"/>
      <c r="WW98" s="169"/>
      <c r="WX98" s="169"/>
      <c r="WY98" s="169"/>
      <c r="WZ98" s="169"/>
      <c r="XA98" s="169"/>
      <c r="XB98" s="169"/>
      <c r="XC98" s="169"/>
      <c r="XD98" s="169"/>
      <c r="XE98" s="169"/>
      <c r="XF98" s="169"/>
      <c r="XG98" s="169"/>
      <c r="XH98" s="169"/>
      <c r="XI98" s="169"/>
      <c r="XJ98" s="169"/>
      <c r="XK98" s="169"/>
      <c r="XL98" s="169"/>
      <c r="XM98" s="169"/>
      <c r="XN98" s="169"/>
      <c r="XO98" s="169"/>
      <c r="XP98" s="169"/>
      <c r="XQ98" s="169"/>
      <c r="XR98" s="169"/>
      <c r="XS98" s="169"/>
      <c r="XT98" s="169"/>
      <c r="XU98" s="169"/>
      <c r="XV98" s="169"/>
      <c r="XW98" s="169"/>
      <c r="XX98" s="169"/>
      <c r="XY98" s="169"/>
      <c r="XZ98" s="169"/>
      <c r="YA98" s="169"/>
      <c r="YB98" s="169"/>
      <c r="YC98" s="169"/>
      <c r="YD98" s="169"/>
      <c r="YE98" s="169"/>
      <c r="YF98" s="169"/>
      <c r="YG98" s="169"/>
      <c r="YH98" s="169"/>
      <c r="YI98" s="169"/>
      <c r="YJ98" s="169"/>
      <c r="YK98" s="169"/>
      <c r="YL98" s="169"/>
      <c r="YM98" s="169"/>
      <c r="YN98" s="169"/>
      <c r="YO98" s="169"/>
      <c r="YP98" s="169"/>
      <c r="YQ98" s="169"/>
      <c r="YR98" s="169"/>
      <c r="YS98" s="169"/>
      <c r="YT98" s="169"/>
      <c r="YU98" s="169"/>
      <c r="YV98" s="169"/>
      <c r="YW98" s="169"/>
      <c r="YX98" s="169"/>
      <c r="YY98" s="169"/>
      <c r="YZ98" s="169"/>
      <c r="ZA98" s="169"/>
      <c r="ZB98" s="169"/>
      <c r="ZC98" s="169"/>
      <c r="ZD98" s="169"/>
      <c r="ZE98" s="169"/>
      <c r="ZF98" s="169"/>
      <c r="ZG98" s="169"/>
      <c r="ZH98" s="169"/>
      <c r="ZI98" s="169"/>
      <c r="ZJ98" s="169"/>
      <c r="ZK98" s="169"/>
      <c r="ZL98" s="169"/>
      <c r="ZM98" s="169"/>
      <c r="ZN98" s="169"/>
      <c r="ZO98" s="169"/>
      <c r="ZP98" s="169"/>
      <c r="ZQ98" s="169"/>
      <c r="ZR98" s="169"/>
      <c r="ZS98" s="169"/>
      <c r="ZT98" s="169"/>
      <c r="ZU98" s="169"/>
      <c r="ZV98" s="169"/>
      <c r="ZW98" s="169"/>
      <c r="ZX98" s="169"/>
      <c r="ZY98" s="169"/>
      <c r="ZZ98" s="169"/>
      <c r="AAA98" s="169"/>
      <c r="AAB98" s="169"/>
      <c r="AAC98" s="169"/>
      <c r="AAD98" s="169"/>
      <c r="AAE98" s="169"/>
      <c r="AAF98" s="169"/>
      <c r="AAG98" s="169"/>
      <c r="AAH98" s="169"/>
      <c r="AAI98" s="169"/>
      <c r="AAJ98" s="169"/>
      <c r="AAK98" s="169"/>
      <c r="AAL98" s="169"/>
      <c r="AAM98" s="169"/>
      <c r="AAN98" s="169"/>
      <c r="AAO98" s="169"/>
      <c r="AAP98" s="169"/>
      <c r="AAQ98" s="169"/>
      <c r="AAR98" s="169"/>
      <c r="AAS98" s="169"/>
      <c r="AAT98" s="169"/>
      <c r="AAU98" s="169"/>
      <c r="AAV98" s="169"/>
      <c r="AAW98" s="169"/>
      <c r="AAX98" s="169"/>
      <c r="AAY98" s="169"/>
      <c r="AAZ98" s="169"/>
      <c r="ABA98" s="169"/>
      <c r="ABB98" s="169"/>
      <c r="ABC98" s="169"/>
      <c r="ABD98" s="169"/>
      <c r="ABE98" s="169"/>
      <c r="ABF98" s="169"/>
      <c r="ABG98" s="169"/>
      <c r="ABH98" s="169"/>
      <c r="ABI98" s="169"/>
      <c r="ABJ98" s="169"/>
      <c r="ABK98" s="169"/>
      <c r="ABL98" s="169"/>
      <c r="ABM98" s="169"/>
      <c r="ABN98" s="169"/>
      <c r="ABO98" s="169"/>
      <c r="ABP98" s="169"/>
      <c r="ABQ98" s="169"/>
      <c r="ABR98" s="169"/>
      <c r="ABS98" s="169"/>
      <c r="ABT98" s="169"/>
      <c r="ABU98" s="169"/>
      <c r="ABV98" s="169"/>
      <c r="ABW98" s="169"/>
      <c r="ABX98" s="169"/>
      <c r="ABY98" s="169"/>
      <c r="ABZ98" s="169"/>
      <c r="ACA98" s="169"/>
      <c r="ACB98" s="169"/>
      <c r="ACC98" s="169"/>
      <c r="ACD98" s="169"/>
      <c r="ACE98" s="169"/>
      <c r="ACF98" s="169"/>
      <c r="ACG98" s="169"/>
      <c r="ACH98" s="169"/>
      <c r="ACI98" s="169"/>
      <c r="ACJ98" s="169"/>
      <c r="ACK98" s="169"/>
      <c r="ACL98" s="169"/>
      <c r="ACM98" s="169"/>
      <c r="ACN98" s="169"/>
      <c r="ACO98" s="169"/>
      <c r="ACP98" s="169"/>
      <c r="ACQ98" s="169"/>
      <c r="ACR98" s="169"/>
      <c r="ACS98" s="169"/>
      <c r="ACT98" s="169"/>
      <c r="ACU98" s="169"/>
      <c r="ACV98" s="169"/>
      <c r="ACW98" s="169"/>
      <c r="ACX98" s="169"/>
      <c r="ACY98" s="169"/>
      <c r="ACZ98" s="169"/>
      <c r="ADA98" s="169"/>
      <c r="ADB98" s="169"/>
      <c r="ADC98" s="169"/>
      <c r="ADD98" s="169"/>
      <c r="ADE98" s="169"/>
      <c r="ADF98" s="169"/>
      <c r="ADG98" s="169"/>
      <c r="ADH98" s="169"/>
      <c r="ADI98" s="169"/>
      <c r="ADJ98" s="169"/>
      <c r="ADK98" s="169"/>
      <c r="ADL98" s="169"/>
      <c r="ADM98" s="169"/>
      <c r="ADN98" s="169"/>
      <c r="ADO98" s="169"/>
      <c r="ADP98" s="169"/>
      <c r="ADQ98" s="169"/>
      <c r="ADR98" s="169"/>
      <c r="ADS98" s="169"/>
      <c r="ADT98" s="169"/>
      <c r="ADU98" s="169"/>
      <c r="ADV98" s="169"/>
      <c r="ADW98" s="169"/>
      <c r="ADX98" s="169"/>
      <c r="ADY98" s="169"/>
      <c r="ADZ98" s="169"/>
      <c r="AEA98" s="169"/>
      <c r="AEB98" s="169"/>
      <c r="AEC98" s="169"/>
      <c r="AED98" s="169"/>
      <c r="AEE98" s="169"/>
      <c r="AEF98" s="169"/>
      <c r="AEG98" s="169"/>
      <c r="AEH98" s="169"/>
      <c r="AEI98" s="169"/>
      <c r="AEJ98" s="169"/>
      <c r="AEK98" s="169"/>
      <c r="AEL98" s="169"/>
      <c r="AEM98" s="169"/>
      <c r="AEN98" s="169"/>
      <c r="AEO98" s="169"/>
      <c r="AEP98" s="169"/>
      <c r="AEQ98" s="169"/>
      <c r="AER98" s="169"/>
      <c r="AES98" s="169"/>
      <c r="AET98" s="169"/>
      <c r="AEU98" s="169"/>
      <c r="AEV98" s="169"/>
      <c r="AEW98" s="169"/>
      <c r="AEX98" s="169"/>
      <c r="AEY98" s="169"/>
      <c r="AEZ98" s="169"/>
      <c r="AFA98" s="169"/>
      <c r="AFB98" s="169"/>
      <c r="AFC98" s="169"/>
      <c r="AFD98" s="169"/>
      <c r="AFE98" s="169"/>
      <c r="AFF98" s="169"/>
      <c r="AFG98" s="169"/>
      <c r="AFH98" s="169"/>
      <c r="AFI98" s="169"/>
      <c r="AFJ98" s="169"/>
      <c r="AFK98" s="169"/>
      <c r="AFL98" s="169"/>
      <c r="AFM98" s="169"/>
      <c r="AFN98" s="169"/>
      <c r="AFO98" s="169"/>
      <c r="AFP98" s="169"/>
      <c r="AFQ98" s="169"/>
      <c r="AFR98" s="169"/>
      <c r="AFS98" s="169"/>
      <c r="AFT98" s="169"/>
      <c r="AFU98" s="169"/>
      <c r="AFV98" s="169"/>
      <c r="AFW98" s="169"/>
      <c r="AFX98" s="169"/>
      <c r="AFY98" s="169"/>
      <c r="AFZ98" s="169"/>
      <c r="AGA98" s="169"/>
      <c r="AGB98" s="169"/>
      <c r="AGC98" s="169"/>
      <c r="AGD98" s="169"/>
      <c r="AGE98" s="169"/>
      <c r="AGF98" s="169"/>
      <c r="AGG98" s="169"/>
      <c r="AGH98" s="169"/>
      <c r="AGI98" s="169"/>
      <c r="AGJ98" s="169"/>
      <c r="AGK98" s="169"/>
      <c r="AGL98" s="169"/>
      <c r="AGM98" s="169"/>
      <c r="AGN98" s="169"/>
      <c r="AGO98" s="169"/>
      <c r="AGP98" s="169"/>
      <c r="AGQ98" s="169"/>
      <c r="AGR98" s="169"/>
      <c r="AGS98" s="169"/>
      <c r="AGT98" s="169"/>
      <c r="AGU98" s="169"/>
      <c r="AGV98" s="169"/>
      <c r="AGW98" s="169"/>
      <c r="AGX98" s="169"/>
      <c r="AGY98" s="169"/>
      <c r="AGZ98" s="169"/>
      <c r="AHA98" s="169"/>
      <c r="AHB98" s="169"/>
      <c r="AHC98" s="169"/>
      <c r="AHD98" s="169"/>
      <c r="AHE98" s="169"/>
      <c r="AHF98" s="169"/>
      <c r="AHG98" s="169"/>
      <c r="AHH98" s="169"/>
      <c r="AHI98" s="169"/>
      <c r="AHJ98" s="169"/>
      <c r="AHK98" s="169"/>
      <c r="AHL98" s="169"/>
      <c r="AHM98" s="169"/>
      <c r="AHN98" s="169"/>
      <c r="AHO98" s="169"/>
      <c r="AHP98" s="169"/>
      <c r="AHQ98" s="169"/>
      <c r="AHR98" s="169"/>
      <c r="AHS98" s="169"/>
      <c r="AHT98" s="169"/>
      <c r="AHU98" s="169"/>
      <c r="AHV98" s="169"/>
      <c r="AHW98" s="169"/>
      <c r="AHX98" s="169"/>
      <c r="AHY98" s="169"/>
      <c r="AHZ98" s="169"/>
      <c r="AIA98" s="169"/>
      <c r="AIB98" s="169"/>
      <c r="AIC98" s="169"/>
      <c r="AID98" s="169"/>
      <c r="AIE98" s="169"/>
      <c r="AIF98" s="169"/>
      <c r="AIG98" s="169"/>
      <c r="AIH98" s="169"/>
      <c r="AII98" s="169"/>
      <c r="AIJ98" s="169"/>
      <c r="AIK98" s="169"/>
      <c r="AIL98" s="169"/>
      <c r="AIM98" s="169"/>
      <c r="AIN98" s="169"/>
      <c r="AIO98" s="169"/>
      <c r="AIP98" s="169"/>
      <c r="AIQ98" s="169"/>
      <c r="AIR98" s="169"/>
      <c r="AIS98" s="169"/>
      <c r="AIT98" s="169"/>
      <c r="AIU98" s="169"/>
      <c r="AIV98" s="169"/>
      <c r="AIW98" s="169"/>
      <c r="AIX98" s="169"/>
      <c r="AIY98" s="169"/>
      <c r="AIZ98" s="169"/>
      <c r="AJA98" s="169"/>
      <c r="AJB98" s="169"/>
      <c r="AJC98" s="169"/>
      <c r="AJD98" s="169"/>
      <c r="AJE98" s="169"/>
      <c r="AJF98" s="169"/>
      <c r="AJG98" s="169"/>
      <c r="AJH98" s="169"/>
      <c r="AJI98" s="169"/>
      <c r="AJJ98" s="169"/>
      <c r="AJK98" s="169"/>
      <c r="AJL98" s="169"/>
      <c r="AJM98" s="169"/>
      <c r="AJN98" s="169"/>
      <c r="AJO98" s="169"/>
      <c r="AJP98" s="169"/>
      <c r="AJQ98" s="169"/>
      <c r="AJR98" s="169"/>
      <c r="AJS98" s="169"/>
      <c r="AJT98" s="169"/>
      <c r="AJU98" s="169"/>
      <c r="AJV98" s="169"/>
      <c r="AJW98" s="169"/>
      <c r="AJX98" s="169"/>
      <c r="AJY98" s="169"/>
      <c r="AJZ98" s="169"/>
      <c r="AKA98" s="169"/>
      <c r="AKB98" s="169"/>
      <c r="AKC98" s="169"/>
      <c r="AKD98" s="169"/>
      <c r="AKE98" s="169"/>
      <c r="AKF98" s="169"/>
      <c r="AKG98" s="169"/>
      <c r="AKH98" s="169"/>
      <c r="AKI98" s="169"/>
      <c r="AKJ98" s="169"/>
      <c r="AKK98" s="169"/>
      <c r="AKL98" s="169"/>
      <c r="AKM98" s="169"/>
      <c r="AKN98" s="169"/>
      <c r="AKO98" s="169"/>
      <c r="AKP98" s="169"/>
      <c r="AKQ98" s="169"/>
      <c r="AKR98" s="169"/>
      <c r="AKS98" s="169"/>
      <c r="AKT98" s="169"/>
      <c r="AKU98" s="169"/>
      <c r="AKV98" s="169"/>
      <c r="AKW98" s="169"/>
      <c r="AKX98" s="169"/>
      <c r="AKY98" s="169"/>
      <c r="AKZ98" s="169"/>
      <c r="ALA98" s="169"/>
      <c r="ALB98" s="169"/>
      <c r="ALC98" s="169"/>
      <c r="ALD98" s="169"/>
      <c r="ALE98" s="169"/>
      <c r="ALF98" s="169"/>
      <c r="ALG98" s="169"/>
      <c r="ALH98" s="169"/>
      <c r="ALI98" s="169"/>
      <c r="ALJ98" s="169"/>
      <c r="ALK98" s="169"/>
      <c r="ALL98" s="169"/>
      <c r="ALM98" s="169"/>
      <c r="ALN98" s="169"/>
      <c r="ALO98" s="169"/>
      <c r="ALP98" s="169"/>
      <c r="ALQ98" s="169"/>
      <c r="ALR98" s="169"/>
      <c r="ALS98" s="169"/>
      <c r="ALT98" s="169"/>
      <c r="ALU98" s="169"/>
      <c r="ALV98" s="169"/>
      <c r="ALW98" s="169"/>
      <c r="ALX98" s="169"/>
      <c r="ALY98" s="169"/>
      <c r="ALZ98" s="169"/>
      <c r="AMA98" s="169"/>
      <c r="AMB98" s="169"/>
      <c r="AMC98" s="169"/>
      <c r="AMD98" s="169"/>
      <c r="AME98" s="169"/>
      <c r="AMF98" s="169"/>
      <c r="AMG98" s="169"/>
      <c r="AMH98" s="169"/>
      <c r="AMI98" s="169"/>
      <c r="AMJ98" s="169"/>
      <c r="AMK98" s="169"/>
      <c r="AML98" s="169"/>
      <c r="AMM98" s="169"/>
      <c r="AMN98" s="169"/>
      <c r="AMO98" s="169"/>
      <c r="AMP98" s="169"/>
      <c r="AMQ98" s="169"/>
      <c r="AMR98" s="169"/>
      <c r="AMS98" s="169"/>
      <c r="AMT98" s="169"/>
      <c r="AMU98" s="169"/>
      <c r="AMV98" s="169"/>
      <c r="AMW98" s="169"/>
      <c r="AMX98" s="169"/>
      <c r="AMY98" s="169"/>
      <c r="AMZ98" s="169"/>
      <c r="ANA98" s="169"/>
      <c r="ANB98" s="169"/>
      <c r="ANC98" s="169"/>
      <c r="AND98" s="169"/>
      <c r="ANE98" s="169"/>
      <c r="ANF98" s="169"/>
      <c r="ANG98" s="169"/>
      <c r="ANH98" s="169"/>
      <c r="ANI98" s="169"/>
      <c r="ANJ98" s="169"/>
      <c r="ANK98" s="169"/>
      <c r="ANL98" s="169"/>
      <c r="ANM98" s="169"/>
      <c r="ANN98" s="169"/>
      <c r="ANO98" s="169"/>
      <c r="ANP98" s="169"/>
      <c r="ANQ98" s="169"/>
      <c r="ANR98" s="169"/>
      <c r="ANS98" s="169"/>
      <c r="ANT98" s="169"/>
      <c r="ANU98" s="169"/>
      <c r="ANV98" s="169"/>
      <c r="ANW98" s="169"/>
      <c r="ANX98" s="169"/>
      <c r="ANY98" s="169"/>
      <c r="ANZ98" s="169"/>
      <c r="AOA98" s="169"/>
      <c r="AOB98" s="169"/>
      <c r="AOC98" s="169"/>
      <c r="AOD98" s="169"/>
      <c r="AOE98" s="169"/>
      <c r="AOF98" s="169"/>
      <c r="AOG98" s="169"/>
      <c r="AOH98" s="169"/>
      <c r="AOI98" s="169"/>
      <c r="AOJ98" s="169"/>
      <c r="AOK98" s="169"/>
      <c r="AOL98" s="169"/>
      <c r="AOM98" s="169"/>
      <c r="AON98" s="169"/>
      <c r="AOO98" s="169"/>
      <c r="AOP98" s="169"/>
      <c r="AOQ98" s="169"/>
      <c r="AOR98" s="169"/>
      <c r="AOS98" s="169"/>
      <c r="AOT98" s="169"/>
      <c r="AOU98" s="169"/>
      <c r="AOV98" s="169"/>
      <c r="AOW98" s="169"/>
      <c r="AOX98" s="169"/>
      <c r="AOY98" s="169"/>
      <c r="AOZ98" s="169"/>
      <c r="APA98" s="169"/>
      <c r="APB98" s="169"/>
      <c r="APC98" s="169"/>
      <c r="APD98" s="169"/>
      <c r="APE98" s="169"/>
      <c r="APF98" s="169"/>
      <c r="APG98" s="169"/>
      <c r="APH98" s="169"/>
      <c r="API98" s="169"/>
      <c r="APJ98" s="169"/>
      <c r="APK98" s="169"/>
      <c r="APL98" s="169"/>
      <c r="APM98" s="169"/>
      <c r="APN98" s="169"/>
      <c r="APO98" s="169"/>
      <c r="APP98" s="169"/>
      <c r="APQ98" s="169"/>
      <c r="APR98" s="169"/>
      <c r="APS98" s="169"/>
      <c r="APT98" s="169"/>
      <c r="APU98" s="169"/>
      <c r="APV98" s="169"/>
      <c r="APW98" s="169"/>
      <c r="APX98" s="169"/>
      <c r="APY98" s="169"/>
      <c r="APZ98" s="169"/>
      <c r="AQA98" s="169"/>
      <c r="AQB98" s="169"/>
      <c r="AQC98" s="169"/>
      <c r="AQD98" s="169"/>
      <c r="AQE98" s="169"/>
      <c r="AQF98" s="169"/>
      <c r="AQG98" s="169"/>
      <c r="AQH98" s="169"/>
      <c r="AQI98" s="169"/>
      <c r="AQJ98" s="169"/>
      <c r="AQK98" s="169"/>
      <c r="AQL98" s="169"/>
      <c r="AQM98" s="169"/>
      <c r="AQN98" s="169"/>
      <c r="AQO98" s="169"/>
      <c r="AQP98" s="169"/>
      <c r="AQQ98" s="169"/>
      <c r="AQR98" s="169"/>
      <c r="AQS98" s="169"/>
      <c r="AQT98" s="169"/>
      <c r="AQU98" s="169"/>
      <c r="AQV98" s="169"/>
      <c r="AQW98" s="169"/>
      <c r="AQX98" s="169"/>
      <c r="AQY98" s="169"/>
      <c r="AQZ98" s="169"/>
      <c r="ARA98" s="169"/>
      <c r="ARB98" s="169"/>
      <c r="ARC98" s="169"/>
      <c r="ARD98" s="169"/>
      <c r="ARE98" s="169"/>
      <c r="ARF98" s="169"/>
      <c r="ARG98" s="169"/>
      <c r="ARH98" s="169"/>
      <c r="ARI98" s="169"/>
      <c r="ARJ98" s="169"/>
      <c r="ARK98" s="169"/>
      <c r="ARL98" s="169"/>
      <c r="ARM98" s="169"/>
      <c r="ARN98" s="169"/>
      <c r="ARO98" s="169"/>
      <c r="ARP98" s="169"/>
      <c r="ARQ98" s="169"/>
      <c r="ARR98" s="169"/>
      <c r="ARS98" s="169"/>
      <c r="ART98" s="169"/>
      <c r="ARU98" s="169"/>
      <c r="ARV98" s="169"/>
      <c r="ARW98" s="169"/>
      <c r="ARX98" s="169"/>
      <c r="ARY98" s="169"/>
      <c r="ARZ98" s="169"/>
      <c r="ASA98" s="169"/>
      <c r="ASB98" s="169"/>
      <c r="ASC98" s="169"/>
      <c r="ASD98" s="169"/>
      <c r="ASE98" s="169"/>
      <c r="ASF98" s="169"/>
      <c r="ASG98" s="169"/>
      <c r="ASH98" s="169"/>
      <c r="ASI98" s="169"/>
      <c r="ASJ98" s="169"/>
      <c r="ASK98" s="169"/>
      <c r="ASL98" s="169"/>
      <c r="ASM98" s="169"/>
      <c r="ASN98" s="169"/>
      <c r="ASO98" s="169"/>
      <c r="ASP98" s="169"/>
      <c r="ASQ98" s="169"/>
      <c r="ASR98" s="169"/>
      <c r="ASS98" s="169"/>
      <c r="AST98" s="169"/>
      <c r="ASU98" s="169"/>
      <c r="ASV98" s="169"/>
      <c r="ASW98" s="169"/>
      <c r="ASX98" s="169"/>
      <c r="ASY98" s="169"/>
      <c r="ASZ98" s="169"/>
      <c r="ATA98" s="169"/>
      <c r="ATB98" s="169"/>
      <c r="ATC98" s="169"/>
      <c r="ATD98" s="169"/>
      <c r="ATE98" s="169"/>
      <c r="ATF98" s="169"/>
      <c r="ATG98" s="169"/>
      <c r="ATH98" s="169"/>
      <c r="ATI98" s="169"/>
      <c r="ATJ98" s="169"/>
      <c r="ATK98" s="169"/>
      <c r="ATL98" s="169"/>
      <c r="ATM98" s="169"/>
      <c r="ATN98" s="169"/>
      <c r="ATO98" s="169"/>
      <c r="ATP98" s="169"/>
      <c r="ATQ98" s="169"/>
      <c r="ATR98" s="169"/>
      <c r="ATS98" s="169"/>
      <c r="ATT98" s="169"/>
      <c r="ATU98" s="169"/>
      <c r="ATV98" s="169"/>
      <c r="ATW98" s="169"/>
      <c r="ATX98" s="169"/>
      <c r="ATY98" s="169"/>
      <c r="ATZ98" s="169"/>
      <c r="AUA98" s="169"/>
      <c r="AUB98" s="169"/>
      <c r="AUC98" s="169"/>
      <c r="AUD98" s="169"/>
      <c r="AUE98" s="169"/>
      <c r="AUF98" s="169"/>
      <c r="AUG98" s="169"/>
      <c r="AUH98" s="169"/>
      <c r="AUI98" s="169"/>
      <c r="AUJ98" s="169"/>
      <c r="AUK98" s="169"/>
      <c r="AUL98" s="169"/>
      <c r="AUM98" s="169"/>
      <c r="AUN98" s="169"/>
      <c r="AUO98" s="169"/>
      <c r="AUP98" s="169"/>
      <c r="AUQ98" s="169"/>
      <c r="AUR98" s="169"/>
      <c r="AUS98" s="169"/>
      <c r="AUT98" s="169"/>
      <c r="AUU98" s="169"/>
      <c r="AUV98" s="169"/>
      <c r="AUW98" s="169"/>
      <c r="AUX98" s="169"/>
      <c r="AUY98" s="169"/>
      <c r="AUZ98" s="169"/>
      <c r="AVA98" s="169"/>
      <c r="AVB98" s="169"/>
      <c r="AVC98" s="169"/>
      <c r="AVD98" s="169"/>
      <c r="AVE98" s="169"/>
      <c r="AVF98" s="169"/>
      <c r="AVG98" s="169"/>
      <c r="AVH98" s="169"/>
      <c r="AVI98" s="169"/>
      <c r="AVJ98" s="169"/>
      <c r="AVK98" s="169"/>
      <c r="AVL98" s="169"/>
      <c r="AVM98" s="169"/>
      <c r="AVN98" s="169"/>
      <c r="AVO98" s="169"/>
      <c r="AVP98" s="169"/>
      <c r="AVQ98" s="169"/>
      <c r="AVR98" s="169"/>
      <c r="AVS98" s="169"/>
      <c r="AVT98" s="169"/>
      <c r="AVU98" s="169"/>
      <c r="AVV98" s="169"/>
      <c r="AVW98" s="169"/>
      <c r="AVX98" s="169"/>
      <c r="AVY98" s="169"/>
      <c r="AVZ98" s="169"/>
      <c r="AWA98" s="169"/>
      <c r="AWB98" s="169"/>
      <c r="AWC98" s="169"/>
      <c r="AWD98" s="169"/>
      <c r="AWE98" s="169"/>
      <c r="AWF98" s="169"/>
      <c r="AWG98" s="169"/>
      <c r="AWH98" s="169"/>
      <c r="AWI98" s="169"/>
      <c r="AWJ98" s="169"/>
      <c r="AWK98" s="169"/>
      <c r="AWL98" s="169"/>
      <c r="AWM98" s="169"/>
      <c r="AWN98" s="169"/>
      <c r="AWO98" s="169"/>
      <c r="AWP98" s="169"/>
      <c r="AWQ98" s="169"/>
      <c r="AWR98" s="169"/>
      <c r="AWS98" s="169"/>
      <c r="AWT98" s="169"/>
      <c r="AWU98" s="169"/>
      <c r="AWV98" s="169"/>
      <c r="AWW98" s="169"/>
      <c r="AWX98" s="169"/>
      <c r="AWY98" s="169"/>
      <c r="AWZ98" s="169"/>
      <c r="AXA98" s="169"/>
      <c r="AXB98" s="169"/>
      <c r="AXC98" s="169"/>
      <c r="AXD98" s="169"/>
      <c r="AXE98" s="169"/>
      <c r="AXF98" s="169"/>
      <c r="AXG98" s="169"/>
      <c r="AXH98" s="169"/>
      <c r="AXI98" s="169"/>
      <c r="AXJ98" s="169"/>
      <c r="AXK98" s="169"/>
      <c r="AXL98" s="169"/>
      <c r="AXM98" s="169"/>
      <c r="AXN98" s="169"/>
      <c r="AXO98" s="169"/>
      <c r="AXP98" s="169"/>
      <c r="AXQ98" s="169"/>
      <c r="AXR98" s="169"/>
      <c r="AXS98" s="169"/>
      <c r="AXT98" s="169"/>
      <c r="AXU98" s="169"/>
      <c r="AXV98" s="169"/>
      <c r="AXW98" s="169"/>
      <c r="AXX98" s="169"/>
      <c r="AXY98" s="169"/>
      <c r="AXZ98" s="169"/>
      <c r="AYA98" s="169"/>
      <c r="AYB98" s="169"/>
      <c r="AYC98" s="169"/>
      <c r="AYD98" s="169"/>
      <c r="AYE98" s="169"/>
      <c r="AYF98" s="169"/>
      <c r="AYG98" s="169"/>
      <c r="AYH98" s="169"/>
      <c r="AYI98" s="169"/>
      <c r="AYJ98" s="169"/>
      <c r="AYK98" s="169"/>
      <c r="AYL98" s="169"/>
      <c r="AYM98" s="169"/>
      <c r="AYN98" s="169"/>
      <c r="AYO98" s="169"/>
      <c r="AYP98" s="169"/>
      <c r="AYQ98" s="169"/>
      <c r="AYR98" s="169"/>
      <c r="AYS98" s="169"/>
      <c r="AYT98" s="169"/>
      <c r="AYU98" s="169"/>
      <c r="AYV98" s="169"/>
      <c r="AYW98" s="169"/>
      <c r="AYX98" s="169"/>
      <c r="AYY98" s="169"/>
      <c r="AYZ98" s="169"/>
      <c r="AZA98" s="169"/>
      <c r="AZB98" s="169"/>
      <c r="AZC98" s="169"/>
      <c r="AZD98" s="169"/>
      <c r="AZE98" s="169"/>
      <c r="AZF98" s="169"/>
      <c r="AZG98" s="169"/>
      <c r="AZH98" s="169"/>
      <c r="AZI98" s="169"/>
      <c r="AZJ98" s="169"/>
      <c r="AZK98" s="169"/>
      <c r="AZL98" s="169"/>
      <c r="AZM98" s="169"/>
      <c r="AZN98" s="169"/>
      <c r="AZO98" s="169"/>
      <c r="AZP98" s="169"/>
      <c r="AZQ98" s="169"/>
      <c r="AZR98" s="169"/>
      <c r="AZS98" s="169"/>
      <c r="AZT98" s="169"/>
      <c r="AZU98" s="169"/>
      <c r="AZV98" s="169"/>
      <c r="AZW98" s="169"/>
      <c r="AZX98" s="169"/>
      <c r="AZY98" s="169"/>
      <c r="AZZ98" s="169"/>
      <c r="BAA98" s="169"/>
      <c r="BAB98" s="169"/>
      <c r="BAC98" s="169"/>
      <c r="BAD98" s="169"/>
      <c r="BAE98" s="169"/>
      <c r="BAF98" s="169"/>
      <c r="BAG98" s="169"/>
      <c r="BAH98" s="169"/>
      <c r="BAI98" s="169"/>
      <c r="BAJ98" s="169"/>
      <c r="BAK98" s="169"/>
      <c r="BAL98" s="169"/>
      <c r="BAM98" s="169"/>
      <c r="BAN98" s="169"/>
      <c r="BAO98" s="169"/>
      <c r="BAP98" s="169"/>
      <c r="BAQ98" s="169"/>
      <c r="BAR98" s="169"/>
      <c r="BAS98" s="169"/>
      <c r="BAT98" s="169"/>
      <c r="BAU98" s="169"/>
      <c r="BAV98" s="169"/>
      <c r="BAW98" s="169"/>
      <c r="BAX98" s="169"/>
      <c r="BAY98" s="169"/>
      <c r="BAZ98" s="169"/>
      <c r="BBA98" s="169"/>
      <c r="BBB98" s="169"/>
      <c r="BBC98" s="169"/>
      <c r="BBD98" s="169"/>
      <c r="BBE98" s="169"/>
      <c r="BBF98" s="169"/>
      <c r="BBG98" s="169"/>
      <c r="BBH98" s="169"/>
      <c r="BBI98" s="169"/>
      <c r="BBJ98" s="169"/>
      <c r="BBK98" s="169"/>
      <c r="BBL98" s="169"/>
      <c r="BBM98" s="169"/>
      <c r="BBN98" s="169"/>
      <c r="BBO98" s="169"/>
      <c r="BBP98" s="169"/>
      <c r="BBQ98" s="169"/>
      <c r="BBR98" s="169"/>
      <c r="BBS98" s="169"/>
      <c r="BBT98" s="169"/>
      <c r="BBU98" s="169"/>
      <c r="BBV98" s="169"/>
      <c r="BBW98" s="169"/>
      <c r="BBX98" s="169"/>
      <c r="BBY98" s="169"/>
      <c r="BBZ98" s="169"/>
      <c r="BCA98" s="169"/>
      <c r="BCB98" s="169"/>
      <c r="BCC98" s="169"/>
      <c r="BCD98" s="169"/>
      <c r="BCE98" s="169"/>
      <c r="BCF98" s="169"/>
      <c r="BCG98" s="169"/>
      <c r="BCH98" s="169"/>
      <c r="BCI98" s="169"/>
      <c r="BCJ98" s="169"/>
      <c r="BCK98" s="169"/>
      <c r="BCL98" s="169"/>
      <c r="BCM98" s="169"/>
      <c r="BCN98" s="169"/>
      <c r="BCO98" s="169"/>
      <c r="BCP98" s="169"/>
      <c r="BCQ98" s="169"/>
      <c r="BCR98" s="169"/>
      <c r="BCS98" s="169"/>
      <c r="BCT98" s="169"/>
      <c r="BCU98" s="169"/>
      <c r="BCV98" s="169"/>
      <c r="BCW98" s="169"/>
      <c r="BCX98" s="169"/>
      <c r="BCY98" s="169"/>
      <c r="BCZ98" s="169"/>
      <c r="BDA98" s="169"/>
      <c r="BDB98" s="169"/>
      <c r="BDC98" s="169"/>
      <c r="BDD98" s="169"/>
      <c r="BDE98" s="169"/>
      <c r="BDF98" s="169"/>
      <c r="BDG98" s="169"/>
      <c r="BDH98" s="169"/>
      <c r="BDI98" s="169"/>
      <c r="BDJ98" s="169"/>
      <c r="BDK98" s="169"/>
      <c r="BDL98" s="169"/>
      <c r="BDM98" s="169"/>
      <c r="BDN98" s="169"/>
      <c r="BDO98" s="169"/>
      <c r="BDP98" s="169"/>
      <c r="BDQ98" s="169"/>
      <c r="BDR98" s="169"/>
      <c r="BDS98" s="169"/>
      <c r="BDT98" s="169"/>
      <c r="BDU98" s="169"/>
      <c r="BDV98" s="169"/>
      <c r="BDW98" s="169"/>
      <c r="BDX98" s="169"/>
      <c r="BDY98" s="169"/>
      <c r="BDZ98" s="169"/>
      <c r="BEA98" s="169"/>
      <c r="BEB98" s="169"/>
      <c r="BEC98" s="169"/>
      <c r="BED98" s="169"/>
      <c r="BEE98" s="169"/>
      <c r="BEF98" s="169"/>
      <c r="BEG98" s="169"/>
      <c r="BEH98" s="169"/>
      <c r="BEI98" s="169"/>
      <c r="BEJ98" s="169"/>
      <c r="BEK98" s="169"/>
      <c r="BEL98" s="169"/>
      <c r="BEM98" s="169"/>
      <c r="BEN98" s="169"/>
      <c r="BEO98" s="169"/>
      <c r="BEP98" s="169"/>
      <c r="BEQ98" s="169"/>
      <c r="BER98" s="169"/>
      <c r="BES98" s="169"/>
      <c r="BET98" s="169"/>
      <c r="BEU98" s="169"/>
      <c r="BEV98" s="169"/>
      <c r="BEW98" s="169"/>
      <c r="BEX98" s="169"/>
      <c r="BEY98" s="169"/>
      <c r="BEZ98" s="169"/>
      <c r="BFA98" s="169"/>
      <c r="BFB98" s="169"/>
      <c r="BFC98" s="169"/>
      <c r="BFD98" s="169"/>
      <c r="BFE98" s="169"/>
      <c r="BFF98" s="169"/>
      <c r="BFG98" s="169"/>
      <c r="BFH98" s="169"/>
      <c r="BFI98" s="169"/>
      <c r="BFJ98" s="169"/>
      <c r="BFK98" s="169"/>
      <c r="BFL98" s="169"/>
      <c r="BFM98" s="169"/>
      <c r="BFN98" s="169"/>
      <c r="BFO98" s="169"/>
      <c r="BFP98" s="169"/>
      <c r="BFQ98" s="169"/>
      <c r="BFR98" s="169"/>
      <c r="BFS98" s="169"/>
      <c r="BFT98" s="169"/>
      <c r="BFU98" s="169"/>
      <c r="BFV98" s="169"/>
      <c r="BFW98" s="169"/>
      <c r="BFX98" s="169"/>
      <c r="BFY98" s="169"/>
      <c r="BFZ98" s="169"/>
      <c r="BGA98" s="169"/>
      <c r="BGB98" s="169"/>
      <c r="BGC98" s="169"/>
      <c r="BGD98" s="169"/>
      <c r="BGE98" s="169"/>
      <c r="BGF98" s="169"/>
      <c r="BGG98" s="169"/>
      <c r="BGH98" s="169"/>
      <c r="BGI98" s="169"/>
      <c r="BGJ98" s="169"/>
      <c r="BGK98" s="169"/>
      <c r="BGL98" s="169"/>
      <c r="BGM98" s="169"/>
      <c r="BGN98" s="169"/>
      <c r="BGO98" s="169"/>
      <c r="BGP98" s="169"/>
      <c r="BGQ98" s="169"/>
      <c r="BGR98" s="169"/>
      <c r="BGS98" s="169"/>
      <c r="BGT98" s="169"/>
      <c r="BGU98" s="169"/>
      <c r="BGV98" s="169"/>
      <c r="BGW98" s="169"/>
      <c r="BGX98" s="169"/>
      <c r="BGY98" s="169"/>
      <c r="BGZ98" s="169"/>
      <c r="BHA98" s="169"/>
      <c r="BHB98" s="169"/>
      <c r="BHC98" s="169"/>
      <c r="BHD98" s="169"/>
      <c r="BHE98" s="169"/>
      <c r="BHF98" s="169"/>
      <c r="BHG98" s="169"/>
      <c r="BHH98" s="169"/>
      <c r="BHI98" s="169"/>
      <c r="BHJ98" s="169"/>
      <c r="BHK98" s="169"/>
      <c r="BHL98" s="169"/>
      <c r="BHM98" s="169"/>
      <c r="BHN98" s="169"/>
      <c r="BHO98" s="169"/>
      <c r="BHP98" s="169"/>
      <c r="BHQ98" s="169"/>
      <c r="BHR98" s="169"/>
      <c r="BHS98" s="169"/>
      <c r="BHT98" s="169"/>
      <c r="BHU98" s="169"/>
      <c r="BHV98" s="169"/>
      <c r="BHW98" s="169"/>
      <c r="BHX98" s="169"/>
      <c r="BHY98" s="169"/>
      <c r="BHZ98" s="169"/>
      <c r="BIA98" s="169"/>
      <c r="BIB98" s="169"/>
      <c r="BIC98" s="169"/>
      <c r="BID98" s="169"/>
      <c r="BIE98" s="169"/>
      <c r="BIF98" s="169"/>
      <c r="BIG98" s="169"/>
      <c r="BIH98" s="169"/>
      <c r="BII98" s="169"/>
      <c r="BIJ98" s="169"/>
      <c r="BIK98" s="169"/>
      <c r="BIL98" s="169"/>
      <c r="BIM98" s="169"/>
      <c r="BIN98" s="169"/>
      <c r="BIO98" s="169"/>
      <c r="BIP98" s="169"/>
      <c r="BIQ98" s="169"/>
      <c r="BIR98" s="169"/>
      <c r="BIS98" s="169"/>
      <c r="BIT98" s="169"/>
      <c r="BIU98" s="169"/>
      <c r="BIV98" s="169"/>
      <c r="BIW98" s="169"/>
      <c r="BIX98" s="169"/>
      <c r="BIY98" s="169"/>
      <c r="BIZ98" s="169"/>
      <c r="BJA98" s="169"/>
      <c r="BJB98" s="169"/>
      <c r="BJC98" s="169"/>
      <c r="BJD98" s="169"/>
      <c r="BJE98" s="169"/>
      <c r="BJF98" s="169"/>
      <c r="BJG98" s="169"/>
      <c r="BJH98" s="169"/>
      <c r="BJI98" s="169"/>
      <c r="BJJ98" s="169"/>
      <c r="BJK98" s="169"/>
      <c r="BJL98" s="169"/>
      <c r="BJM98" s="169"/>
      <c r="BJN98" s="169"/>
      <c r="BJO98" s="169"/>
      <c r="BJP98" s="169"/>
      <c r="BJQ98" s="169"/>
      <c r="BJR98" s="169"/>
      <c r="BJS98" s="169"/>
      <c r="BJT98" s="169"/>
      <c r="BJU98" s="169"/>
      <c r="BJV98" s="169"/>
      <c r="BJW98" s="169"/>
      <c r="BJX98" s="169"/>
      <c r="BJY98" s="169"/>
      <c r="BJZ98" s="169"/>
      <c r="BKA98" s="169"/>
      <c r="BKB98" s="169"/>
      <c r="BKC98" s="169"/>
      <c r="BKD98" s="169"/>
      <c r="BKE98" s="169"/>
      <c r="BKF98" s="169"/>
      <c r="BKG98" s="169"/>
      <c r="BKH98" s="169"/>
      <c r="BKI98" s="169"/>
      <c r="BKJ98" s="169"/>
      <c r="BKK98" s="169"/>
      <c r="BKL98" s="169"/>
      <c r="BKM98" s="169"/>
      <c r="BKN98" s="169"/>
      <c r="BKO98" s="169"/>
      <c r="BKP98" s="169"/>
      <c r="BKQ98" s="169"/>
      <c r="BKR98" s="169"/>
      <c r="BKS98" s="169"/>
      <c r="BKT98" s="169"/>
      <c r="BKU98" s="169"/>
      <c r="BKV98" s="169"/>
      <c r="BKW98" s="169"/>
      <c r="BKX98" s="169"/>
      <c r="BKY98" s="169"/>
      <c r="BKZ98" s="169"/>
      <c r="BLA98" s="169"/>
      <c r="BLB98" s="169"/>
      <c r="BLC98" s="169"/>
      <c r="BLD98" s="169"/>
      <c r="BLE98" s="169"/>
      <c r="BLF98" s="169"/>
      <c r="BLG98" s="169"/>
      <c r="BLH98" s="169"/>
      <c r="BLI98" s="169"/>
      <c r="BLJ98" s="169"/>
      <c r="BLK98" s="169"/>
      <c r="BLL98" s="169"/>
      <c r="BLM98" s="169"/>
      <c r="BLN98" s="169"/>
      <c r="BLO98" s="169"/>
      <c r="BLP98" s="169"/>
      <c r="BLQ98" s="169"/>
      <c r="BLR98" s="169"/>
      <c r="BLS98" s="169"/>
      <c r="BLT98" s="169"/>
      <c r="BLU98" s="169"/>
      <c r="BLV98" s="169"/>
      <c r="BLW98" s="169"/>
      <c r="BLX98" s="169"/>
      <c r="BLY98" s="169"/>
      <c r="BLZ98" s="169"/>
      <c r="BMA98" s="169"/>
      <c r="BMB98" s="169"/>
      <c r="BMC98" s="169"/>
      <c r="BMD98" s="169"/>
      <c r="BME98" s="169"/>
      <c r="BMF98" s="169"/>
      <c r="BMG98" s="169"/>
      <c r="BMH98" s="169"/>
      <c r="BMI98" s="169"/>
      <c r="BMJ98" s="169"/>
      <c r="BMK98" s="169"/>
      <c r="BML98" s="169"/>
      <c r="BMM98" s="169"/>
      <c r="BMN98" s="169"/>
      <c r="BMO98" s="169"/>
      <c r="BMP98" s="169"/>
      <c r="BMQ98" s="169"/>
      <c r="BMR98" s="169"/>
      <c r="BMS98" s="169"/>
      <c r="BMT98" s="169"/>
      <c r="BMU98" s="169"/>
      <c r="BMV98" s="169"/>
      <c r="BMW98" s="169"/>
      <c r="BMX98" s="169"/>
      <c r="BMY98" s="169"/>
      <c r="BMZ98" s="169"/>
      <c r="BNA98" s="169"/>
      <c r="BNB98" s="169"/>
      <c r="BNC98" s="169"/>
      <c r="BND98" s="169"/>
      <c r="BNE98" s="169"/>
      <c r="BNF98" s="169"/>
      <c r="BNG98" s="169"/>
      <c r="BNH98" s="169"/>
      <c r="BNI98" s="169"/>
      <c r="BNJ98" s="169"/>
      <c r="BNK98" s="169"/>
      <c r="BNL98" s="169"/>
      <c r="BNM98" s="169"/>
      <c r="BNN98" s="169"/>
      <c r="BNO98" s="169"/>
      <c r="BNP98" s="169"/>
      <c r="BNQ98" s="169"/>
      <c r="BNR98" s="169"/>
      <c r="BNS98" s="169"/>
      <c r="BNT98" s="169"/>
      <c r="BNU98" s="169"/>
      <c r="BNV98" s="169"/>
      <c r="BNW98" s="169"/>
      <c r="BNX98" s="169"/>
      <c r="BNY98" s="169"/>
      <c r="BNZ98" s="169"/>
      <c r="BOA98" s="169"/>
      <c r="BOB98" s="169"/>
      <c r="BOC98" s="169"/>
      <c r="BOD98" s="169"/>
      <c r="BOE98" s="169"/>
      <c r="BOF98" s="169"/>
      <c r="BOG98" s="169"/>
      <c r="BOH98" s="169"/>
      <c r="BOI98" s="169"/>
      <c r="BOJ98" s="169"/>
      <c r="BOK98" s="169"/>
      <c r="BOL98" s="169"/>
      <c r="BOM98" s="169"/>
      <c r="BON98" s="169"/>
      <c r="BOO98" s="169"/>
      <c r="BOP98" s="169"/>
      <c r="BOQ98" s="169"/>
      <c r="BOR98" s="169"/>
      <c r="BOS98" s="169"/>
      <c r="BOT98" s="169"/>
      <c r="BOU98" s="169"/>
      <c r="BOV98" s="169"/>
      <c r="BOW98" s="169"/>
      <c r="BOX98" s="169"/>
      <c r="BOY98" s="169"/>
      <c r="BOZ98" s="169"/>
      <c r="BPA98" s="169"/>
      <c r="BPB98" s="169"/>
      <c r="BPC98" s="169"/>
      <c r="BPD98" s="169"/>
      <c r="BPE98" s="169"/>
      <c r="BPF98" s="169"/>
      <c r="BPG98" s="169"/>
      <c r="BPH98" s="169"/>
      <c r="BPI98" s="169"/>
      <c r="BPJ98" s="169"/>
      <c r="BPK98" s="169"/>
      <c r="BPL98" s="169"/>
      <c r="BPM98" s="169"/>
      <c r="BPN98" s="169"/>
      <c r="BPO98" s="169"/>
      <c r="BPP98" s="169"/>
      <c r="BPQ98" s="169"/>
      <c r="BPR98" s="169"/>
      <c r="BPS98" s="169"/>
      <c r="BPT98" s="169"/>
      <c r="BPU98" s="169"/>
      <c r="BPV98" s="169"/>
      <c r="BPW98" s="169"/>
      <c r="BPX98" s="169"/>
      <c r="BPY98" s="169"/>
      <c r="BPZ98" s="169"/>
      <c r="BQA98" s="169"/>
      <c r="BQB98" s="169"/>
      <c r="BQC98" s="169"/>
      <c r="BQD98" s="169"/>
      <c r="BQE98" s="169"/>
      <c r="BQF98" s="169"/>
      <c r="BQG98" s="169"/>
      <c r="BQH98" s="169"/>
      <c r="BQI98" s="169"/>
      <c r="BQJ98" s="169"/>
      <c r="BQK98" s="169"/>
      <c r="BQL98" s="169"/>
      <c r="BQM98" s="169"/>
      <c r="BQN98" s="169"/>
      <c r="BQO98" s="169"/>
      <c r="BQP98" s="169"/>
      <c r="BQQ98" s="169"/>
      <c r="BQR98" s="169"/>
      <c r="BQS98" s="169"/>
      <c r="BQT98" s="169"/>
      <c r="BQU98" s="169"/>
      <c r="BQV98" s="169"/>
      <c r="BQW98" s="169"/>
      <c r="BQX98" s="169"/>
      <c r="BQY98" s="169"/>
      <c r="BQZ98" s="169"/>
      <c r="BRA98" s="169"/>
      <c r="BRB98" s="169"/>
      <c r="BRC98" s="169"/>
      <c r="BRD98" s="169"/>
      <c r="BRE98" s="169"/>
      <c r="BRF98" s="169"/>
      <c r="BRG98" s="169"/>
      <c r="BRH98" s="169"/>
      <c r="BRI98" s="169"/>
      <c r="BRJ98" s="169"/>
      <c r="BRK98" s="169"/>
      <c r="BRL98" s="169"/>
      <c r="BRM98" s="169"/>
      <c r="BRN98" s="169"/>
      <c r="BRO98" s="169"/>
      <c r="BRP98" s="169"/>
      <c r="BRQ98" s="169"/>
      <c r="BRR98" s="169"/>
      <c r="BRS98" s="169"/>
      <c r="BRT98" s="169"/>
      <c r="BRU98" s="169"/>
      <c r="BRV98" s="169"/>
      <c r="BRW98" s="169"/>
      <c r="BRX98" s="169"/>
      <c r="BRY98" s="169"/>
      <c r="BRZ98" s="169"/>
      <c r="BSA98" s="169"/>
      <c r="BSB98" s="169"/>
      <c r="BSC98" s="169"/>
      <c r="BSD98" s="169"/>
      <c r="BSE98" s="169"/>
      <c r="BSF98" s="169"/>
      <c r="BSG98" s="169"/>
      <c r="BSH98" s="169"/>
      <c r="BSI98" s="169"/>
      <c r="BSJ98" s="169"/>
      <c r="BSK98" s="169"/>
      <c r="BSL98" s="169"/>
      <c r="BSM98" s="169"/>
      <c r="BSN98" s="169"/>
      <c r="BSO98" s="169"/>
      <c r="BSP98" s="169"/>
      <c r="BSQ98" s="169"/>
      <c r="BSR98" s="169"/>
      <c r="BSS98" s="169"/>
      <c r="BST98" s="169"/>
      <c r="BSU98" s="169"/>
      <c r="BSV98" s="169"/>
      <c r="BSW98" s="169"/>
      <c r="BSX98" s="169"/>
      <c r="BSY98" s="169"/>
      <c r="BSZ98" s="169"/>
      <c r="BTA98" s="169"/>
      <c r="BTB98" s="169"/>
      <c r="BTC98" s="169"/>
      <c r="BTD98" s="169"/>
      <c r="BTE98" s="169"/>
      <c r="BTF98" s="169"/>
      <c r="BTG98" s="169"/>
      <c r="BTH98" s="169"/>
      <c r="BTI98" s="169"/>
      <c r="BTJ98" s="169"/>
      <c r="BTK98" s="169"/>
      <c r="BTL98" s="169"/>
      <c r="BTM98" s="169"/>
      <c r="BTN98" s="169"/>
      <c r="BTO98" s="169"/>
      <c r="BTP98" s="169"/>
      <c r="BTQ98" s="169"/>
      <c r="BTR98" s="169"/>
      <c r="BTS98" s="169"/>
      <c r="BTT98" s="169"/>
      <c r="BTU98" s="169"/>
      <c r="BTV98" s="169"/>
      <c r="BTW98" s="169"/>
      <c r="BTX98" s="169"/>
      <c r="BTY98" s="169"/>
      <c r="BTZ98" s="169"/>
      <c r="BUA98" s="169"/>
      <c r="BUB98" s="169"/>
      <c r="BUC98" s="169"/>
      <c r="BUD98" s="169"/>
      <c r="BUE98" s="169"/>
      <c r="BUF98" s="169"/>
      <c r="BUG98" s="169"/>
      <c r="BUH98" s="169"/>
      <c r="BUI98" s="169"/>
      <c r="BUJ98" s="169"/>
      <c r="BUK98" s="169"/>
      <c r="BUL98" s="169"/>
      <c r="BUM98" s="169"/>
      <c r="BUN98" s="169"/>
      <c r="BUO98" s="169"/>
      <c r="BUP98" s="169"/>
      <c r="BUQ98" s="169"/>
      <c r="BUR98" s="169"/>
      <c r="BUS98" s="169"/>
      <c r="BUT98" s="169"/>
      <c r="BUU98" s="169"/>
      <c r="BUV98" s="169"/>
      <c r="BUW98" s="169"/>
      <c r="BUX98" s="169"/>
      <c r="BUY98" s="169"/>
      <c r="BUZ98" s="169"/>
      <c r="BVA98" s="169"/>
      <c r="BVB98" s="169"/>
      <c r="BVC98" s="169"/>
      <c r="BVD98" s="169"/>
      <c r="BVE98" s="169"/>
      <c r="BVF98" s="169"/>
      <c r="BVG98" s="169"/>
      <c r="BVH98" s="169"/>
      <c r="BVI98" s="169"/>
      <c r="BVJ98" s="169"/>
      <c r="BVK98" s="169"/>
      <c r="BVL98" s="169"/>
      <c r="BVM98" s="169"/>
      <c r="BVN98" s="169"/>
      <c r="BVO98" s="169"/>
      <c r="BVP98" s="169"/>
      <c r="BVQ98" s="169"/>
      <c r="BVR98" s="169"/>
      <c r="BVS98" s="169"/>
      <c r="BVT98" s="169"/>
      <c r="BVU98" s="169"/>
      <c r="BVV98" s="169"/>
      <c r="BVW98" s="169"/>
      <c r="BVX98" s="169"/>
      <c r="BVY98" s="169"/>
      <c r="BVZ98" s="169"/>
      <c r="BWA98" s="169"/>
      <c r="BWB98" s="169"/>
      <c r="BWC98" s="169"/>
      <c r="BWD98" s="169"/>
      <c r="BWE98" s="169"/>
      <c r="BWF98" s="169"/>
      <c r="BWG98" s="169"/>
      <c r="BWH98" s="169"/>
      <c r="BWI98" s="169"/>
      <c r="BWJ98" s="169"/>
      <c r="BWK98" s="169"/>
      <c r="BWL98" s="169"/>
      <c r="BWM98" s="169"/>
      <c r="BWN98" s="169"/>
      <c r="BWO98" s="169"/>
      <c r="BWP98" s="169"/>
      <c r="BWQ98" s="169"/>
      <c r="BWR98" s="169"/>
      <c r="BWS98" s="169"/>
      <c r="BWT98" s="169"/>
      <c r="BWU98" s="169"/>
      <c r="BWV98" s="169"/>
      <c r="BWW98" s="169"/>
      <c r="BWX98" s="169"/>
      <c r="BWY98" s="169"/>
      <c r="BWZ98" s="169"/>
      <c r="BXA98" s="169"/>
      <c r="BXB98" s="169"/>
      <c r="BXC98" s="169"/>
      <c r="BXD98" s="169"/>
      <c r="BXE98" s="169"/>
      <c r="BXF98" s="169"/>
      <c r="BXG98" s="169"/>
      <c r="BXH98" s="169"/>
      <c r="BXI98" s="169"/>
      <c r="BXJ98" s="169"/>
      <c r="BXK98" s="169"/>
      <c r="BXL98" s="169"/>
      <c r="BXM98" s="169"/>
      <c r="BXN98" s="169"/>
      <c r="BXO98" s="169"/>
      <c r="BXP98" s="169"/>
      <c r="BXQ98" s="169"/>
      <c r="BXR98" s="169"/>
      <c r="BXS98" s="169"/>
      <c r="BXT98" s="169"/>
      <c r="BXU98" s="169"/>
      <c r="BXV98" s="169"/>
      <c r="BXW98" s="169"/>
      <c r="BXX98" s="169"/>
      <c r="BXY98" s="169"/>
      <c r="BXZ98" s="169"/>
      <c r="BYA98" s="169"/>
      <c r="BYB98" s="169"/>
      <c r="BYC98" s="169"/>
      <c r="BYD98" s="169"/>
      <c r="BYE98" s="169"/>
      <c r="BYF98" s="169"/>
      <c r="BYG98" s="169"/>
      <c r="BYH98" s="169"/>
      <c r="BYI98" s="169"/>
      <c r="BYJ98" s="169"/>
      <c r="BYK98" s="169"/>
      <c r="BYL98" s="169"/>
      <c r="BYM98" s="169"/>
      <c r="BYN98" s="169"/>
      <c r="BYO98" s="169"/>
      <c r="BYP98" s="169"/>
      <c r="BYQ98" s="169"/>
      <c r="BYR98" s="169"/>
      <c r="BYS98" s="169"/>
      <c r="BYT98" s="169"/>
      <c r="BYU98" s="169"/>
      <c r="BYV98" s="169"/>
      <c r="BYW98" s="169"/>
      <c r="BYX98" s="169"/>
      <c r="BYY98" s="169"/>
      <c r="BYZ98" s="169"/>
      <c r="BZA98" s="169"/>
      <c r="BZB98" s="169"/>
      <c r="BZC98" s="169"/>
      <c r="BZD98" s="169"/>
      <c r="BZE98" s="169"/>
      <c r="BZF98" s="169"/>
      <c r="BZG98" s="169"/>
      <c r="BZH98" s="169"/>
      <c r="BZI98" s="169"/>
      <c r="BZJ98" s="169"/>
      <c r="BZK98" s="169"/>
      <c r="BZL98" s="169"/>
      <c r="BZM98" s="169"/>
      <c r="BZN98" s="169"/>
      <c r="BZO98" s="169"/>
      <c r="BZP98" s="169"/>
      <c r="BZQ98" s="169"/>
      <c r="BZR98" s="169"/>
      <c r="BZS98" s="169"/>
      <c r="BZT98" s="169"/>
      <c r="BZU98" s="169"/>
      <c r="BZV98" s="169"/>
      <c r="BZW98" s="169"/>
      <c r="BZX98" s="169"/>
      <c r="BZY98" s="169"/>
      <c r="BZZ98" s="169"/>
      <c r="CAA98" s="169"/>
      <c r="CAB98" s="169"/>
      <c r="CAC98" s="169"/>
      <c r="CAD98" s="169"/>
      <c r="CAE98" s="169"/>
      <c r="CAF98" s="169"/>
      <c r="CAG98" s="169"/>
      <c r="CAH98" s="169"/>
      <c r="CAI98" s="169"/>
      <c r="CAJ98" s="169"/>
      <c r="CAK98" s="169"/>
      <c r="CAL98" s="169"/>
      <c r="CAM98" s="169"/>
      <c r="CAN98" s="169"/>
      <c r="CAO98" s="169"/>
      <c r="CAP98" s="169"/>
      <c r="CAQ98" s="169"/>
      <c r="CAR98" s="169"/>
      <c r="CAS98" s="169"/>
      <c r="CAT98" s="169"/>
      <c r="CAU98" s="169"/>
      <c r="CAV98" s="169"/>
      <c r="CAW98" s="169"/>
      <c r="CAX98" s="169"/>
      <c r="CAY98" s="169"/>
      <c r="CAZ98" s="169"/>
      <c r="CBA98" s="169"/>
      <c r="CBB98" s="169"/>
      <c r="CBC98" s="169"/>
      <c r="CBD98" s="169"/>
      <c r="CBE98" s="169"/>
      <c r="CBF98" s="169"/>
      <c r="CBG98" s="169"/>
      <c r="CBH98" s="169"/>
      <c r="CBI98" s="169"/>
      <c r="CBJ98" s="169"/>
      <c r="CBK98" s="169"/>
      <c r="CBL98" s="169"/>
      <c r="CBM98" s="169"/>
      <c r="CBN98" s="169"/>
      <c r="CBO98" s="169"/>
      <c r="CBP98" s="169"/>
      <c r="CBQ98" s="169"/>
      <c r="CBR98" s="169"/>
      <c r="CBS98" s="169"/>
      <c r="CBT98" s="169"/>
      <c r="CBU98" s="169"/>
      <c r="CBV98" s="169"/>
      <c r="CBW98" s="169"/>
      <c r="CBX98" s="169"/>
      <c r="CBY98" s="169"/>
      <c r="CBZ98" s="169"/>
      <c r="CCA98" s="169"/>
      <c r="CCB98" s="169"/>
      <c r="CCC98" s="169"/>
      <c r="CCD98" s="169"/>
      <c r="CCE98" s="169"/>
      <c r="CCF98" s="169"/>
      <c r="CCG98" s="169"/>
      <c r="CCH98" s="169"/>
      <c r="CCI98" s="169"/>
      <c r="CCJ98" s="169"/>
      <c r="CCK98" s="169"/>
      <c r="CCL98" s="169"/>
      <c r="CCM98" s="169"/>
      <c r="CCN98" s="169"/>
      <c r="CCO98" s="169"/>
      <c r="CCP98" s="169"/>
      <c r="CCQ98" s="169"/>
      <c r="CCR98" s="169"/>
      <c r="CCS98" s="169"/>
      <c r="CCT98" s="169"/>
      <c r="CCU98" s="169"/>
      <c r="CCV98" s="169"/>
      <c r="CCW98" s="169"/>
      <c r="CCX98" s="169"/>
      <c r="CCY98" s="169"/>
      <c r="CCZ98" s="169"/>
      <c r="CDA98" s="169"/>
      <c r="CDB98" s="169"/>
      <c r="CDC98" s="169"/>
      <c r="CDD98" s="169"/>
      <c r="CDE98" s="169"/>
      <c r="CDF98" s="169"/>
      <c r="CDG98" s="169"/>
      <c r="CDH98" s="169"/>
      <c r="CDI98" s="169"/>
      <c r="CDJ98" s="169"/>
      <c r="CDK98" s="169"/>
      <c r="CDL98" s="169"/>
      <c r="CDM98" s="169"/>
      <c r="CDN98" s="169"/>
      <c r="CDO98" s="169"/>
      <c r="CDP98" s="169"/>
      <c r="CDQ98" s="169"/>
      <c r="CDR98" s="169"/>
      <c r="CDS98" s="169"/>
      <c r="CDT98" s="169"/>
      <c r="CDU98" s="169"/>
      <c r="CDV98" s="169"/>
      <c r="CDW98" s="169"/>
      <c r="CDX98" s="169"/>
      <c r="CDY98" s="169"/>
      <c r="CDZ98" s="169"/>
      <c r="CEA98" s="169"/>
      <c r="CEB98" s="169"/>
      <c r="CEC98" s="169"/>
      <c r="CED98" s="169"/>
      <c r="CEE98" s="169"/>
      <c r="CEF98" s="169"/>
      <c r="CEG98" s="169"/>
      <c r="CEH98" s="169"/>
      <c r="CEI98" s="169"/>
      <c r="CEJ98" s="169"/>
      <c r="CEK98" s="169"/>
      <c r="CEL98" s="169"/>
      <c r="CEM98" s="169"/>
      <c r="CEN98" s="169"/>
      <c r="CEO98" s="169"/>
      <c r="CEP98" s="169"/>
      <c r="CEQ98" s="169"/>
      <c r="CER98" s="169"/>
      <c r="CES98" s="169"/>
      <c r="CET98" s="169"/>
      <c r="CEU98" s="169"/>
      <c r="CEV98" s="169"/>
      <c r="CEW98" s="169"/>
      <c r="CEX98" s="169"/>
      <c r="CEY98" s="169"/>
      <c r="CEZ98" s="169"/>
      <c r="CFA98" s="169"/>
      <c r="CFB98" s="169"/>
      <c r="CFC98" s="169"/>
      <c r="CFD98" s="169"/>
      <c r="CFE98" s="169"/>
      <c r="CFF98" s="169"/>
      <c r="CFG98" s="169"/>
      <c r="CFH98" s="169"/>
      <c r="CFI98" s="169"/>
      <c r="CFJ98" s="169"/>
      <c r="CFK98" s="169"/>
      <c r="CFL98" s="169"/>
      <c r="CFM98" s="169"/>
      <c r="CFN98" s="169"/>
      <c r="CFO98" s="169"/>
      <c r="CFP98" s="169"/>
      <c r="CFQ98" s="169"/>
      <c r="CFR98" s="169"/>
      <c r="CFS98" s="169"/>
      <c r="CFT98" s="169"/>
      <c r="CFU98" s="169"/>
      <c r="CFV98" s="169"/>
      <c r="CFW98" s="169"/>
      <c r="CFX98" s="169"/>
      <c r="CFY98" s="169"/>
      <c r="CFZ98" s="169"/>
      <c r="CGA98" s="169"/>
      <c r="CGB98" s="169"/>
      <c r="CGC98" s="169"/>
      <c r="CGD98" s="169"/>
      <c r="CGE98" s="169"/>
      <c r="CGF98" s="169"/>
      <c r="CGG98" s="169"/>
      <c r="CGH98" s="169"/>
      <c r="CGI98" s="169"/>
      <c r="CGJ98" s="169"/>
      <c r="CGK98" s="169"/>
      <c r="CGL98" s="169"/>
      <c r="CGM98" s="169"/>
      <c r="CGN98" s="169"/>
      <c r="CGO98" s="169"/>
      <c r="CGP98" s="169"/>
      <c r="CGQ98" s="169"/>
      <c r="CGR98" s="169"/>
      <c r="CGS98" s="169"/>
      <c r="CGT98" s="169"/>
      <c r="CGU98" s="169"/>
      <c r="CGV98" s="169"/>
      <c r="CGW98" s="169"/>
      <c r="CGX98" s="169"/>
      <c r="CGY98" s="169"/>
      <c r="CGZ98" s="169"/>
      <c r="CHA98" s="169"/>
      <c r="CHB98" s="169"/>
      <c r="CHC98" s="169"/>
      <c r="CHD98" s="169"/>
      <c r="CHE98" s="169"/>
      <c r="CHF98" s="169"/>
      <c r="CHG98" s="169"/>
      <c r="CHH98" s="169"/>
      <c r="CHI98" s="169"/>
      <c r="CHJ98" s="169"/>
      <c r="CHK98" s="169"/>
      <c r="CHL98" s="169"/>
      <c r="CHM98" s="169"/>
      <c r="CHN98" s="169"/>
      <c r="CHO98" s="169"/>
      <c r="CHP98" s="169"/>
      <c r="CHQ98" s="169"/>
      <c r="CHR98" s="169"/>
      <c r="CHS98" s="169"/>
      <c r="CHT98" s="169"/>
      <c r="CHU98" s="169"/>
      <c r="CHV98" s="169"/>
      <c r="CHW98" s="169"/>
      <c r="CHX98" s="169"/>
      <c r="CHY98" s="169"/>
      <c r="CHZ98" s="169"/>
      <c r="CIA98" s="169"/>
      <c r="CIB98" s="169"/>
      <c r="CIC98" s="169"/>
      <c r="CID98" s="169"/>
      <c r="CIE98" s="169"/>
      <c r="CIF98" s="169"/>
      <c r="CIG98" s="169"/>
      <c r="CIH98" s="169"/>
      <c r="CII98" s="169"/>
      <c r="CIJ98" s="169"/>
      <c r="CIK98" s="169"/>
      <c r="CIL98" s="169"/>
      <c r="CIM98" s="169"/>
      <c r="CIN98" s="169"/>
      <c r="CIO98" s="169"/>
      <c r="CIP98" s="169"/>
      <c r="CIQ98" s="169"/>
      <c r="CIR98" s="169"/>
      <c r="CIS98" s="169"/>
      <c r="CIT98" s="169"/>
      <c r="CIU98" s="169"/>
      <c r="CIV98" s="169"/>
      <c r="CIW98" s="169"/>
      <c r="CIX98" s="169"/>
      <c r="CIY98" s="169"/>
      <c r="CIZ98" s="169"/>
      <c r="CJA98" s="169"/>
      <c r="CJB98" s="169"/>
      <c r="CJC98" s="169"/>
      <c r="CJD98" s="169"/>
      <c r="CJE98" s="169"/>
      <c r="CJF98" s="169"/>
      <c r="CJG98" s="169"/>
      <c r="CJH98" s="169"/>
      <c r="CJI98" s="169"/>
      <c r="CJJ98" s="169"/>
      <c r="CJK98" s="169"/>
      <c r="CJL98" s="169"/>
      <c r="CJM98" s="169"/>
      <c r="CJN98" s="169"/>
      <c r="CJO98" s="169"/>
      <c r="CJP98" s="169"/>
      <c r="CJQ98" s="169"/>
      <c r="CJR98" s="169"/>
      <c r="CJS98" s="169"/>
      <c r="CJT98" s="169"/>
      <c r="CJU98" s="169"/>
      <c r="CJV98" s="169"/>
      <c r="CJW98" s="169"/>
      <c r="CJX98" s="169"/>
      <c r="CJY98" s="169"/>
      <c r="CJZ98" s="169"/>
      <c r="CKA98" s="169"/>
      <c r="CKB98" s="169"/>
      <c r="CKC98" s="169"/>
      <c r="CKD98" s="169"/>
      <c r="CKE98" s="169"/>
      <c r="CKF98" s="169"/>
      <c r="CKG98" s="169"/>
      <c r="CKH98" s="169"/>
      <c r="CKI98" s="169"/>
      <c r="CKJ98" s="169"/>
      <c r="CKK98" s="169"/>
      <c r="CKL98" s="169"/>
      <c r="CKM98" s="169"/>
      <c r="CKN98" s="169"/>
      <c r="CKO98" s="169"/>
      <c r="CKP98" s="169"/>
      <c r="CKQ98" s="169"/>
      <c r="CKR98" s="169"/>
      <c r="CKS98" s="169"/>
      <c r="CKT98" s="169"/>
      <c r="CKU98" s="169"/>
      <c r="CKV98" s="169"/>
      <c r="CKW98" s="169"/>
      <c r="CKX98" s="169"/>
      <c r="CKY98" s="169"/>
      <c r="CKZ98" s="169"/>
      <c r="CLA98" s="169"/>
      <c r="CLB98" s="169"/>
      <c r="CLC98" s="169"/>
      <c r="CLD98" s="169"/>
      <c r="CLE98" s="169"/>
      <c r="CLF98" s="169"/>
      <c r="CLG98" s="169"/>
      <c r="CLH98" s="169"/>
      <c r="CLI98" s="169"/>
      <c r="CLJ98" s="169"/>
      <c r="CLK98" s="169"/>
      <c r="CLL98" s="169"/>
      <c r="CLM98" s="169"/>
      <c r="CLN98" s="169"/>
      <c r="CLO98" s="169"/>
      <c r="CLP98" s="169"/>
      <c r="CLQ98" s="169"/>
      <c r="CLR98" s="169"/>
      <c r="CLS98" s="169"/>
      <c r="CLT98" s="169"/>
      <c r="CLU98" s="169"/>
      <c r="CLV98" s="169"/>
      <c r="CLW98" s="169"/>
      <c r="CLX98" s="169"/>
      <c r="CLY98" s="169"/>
      <c r="CLZ98" s="169"/>
      <c r="CMA98" s="169"/>
      <c r="CMB98" s="169"/>
      <c r="CMC98" s="169"/>
      <c r="CMD98" s="169"/>
      <c r="CME98" s="169"/>
      <c r="CMF98" s="169"/>
      <c r="CMG98" s="169"/>
      <c r="CMH98" s="169"/>
      <c r="CMI98" s="169"/>
      <c r="CMJ98" s="169"/>
      <c r="CMK98" s="169"/>
      <c r="CML98" s="169"/>
      <c r="CMM98" s="169"/>
      <c r="CMN98" s="169"/>
      <c r="CMO98" s="169"/>
      <c r="CMP98" s="169"/>
      <c r="CMQ98" s="169"/>
      <c r="CMR98" s="169"/>
      <c r="CMS98" s="169"/>
      <c r="CMT98" s="169"/>
      <c r="CMU98" s="169"/>
      <c r="CMV98" s="169"/>
      <c r="CMW98" s="169"/>
      <c r="CMX98" s="169"/>
      <c r="CMY98" s="169"/>
      <c r="CMZ98" s="169"/>
      <c r="CNA98" s="169"/>
      <c r="CNB98" s="169"/>
      <c r="CNC98" s="169"/>
      <c r="CND98" s="169"/>
      <c r="CNE98" s="169"/>
      <c r="CNF98" s="169"/>
      <c r="CNG98" s="169"/>
      <c r="CNH98" s="169"/>
      <c r="CNI98" s="169"/>
      <c r="CNJ98" s="169"/>
      <c r="CNK98" s="169"/>
      <c r="CNL98" s="169"/>
      <c r="CNM98" s="169"/>
      <c r="CNN98" s="169"/>
      <c r="CNO98" s="169"/>
      <c r="CNP98" s="169"/>
      <c r="CNQ98" s="169"/>
      <c r="CNR98" s="169"/>
      <c r="CNS98" s="169"/>
      <c r="CNT98" s="169"/>
      <c r="CNU98" s="169"/>
      <c r="CNV98" s="169"/>
      <c r="CNW98" s="169"/>
      <c r="CNX98" s="169"/>
      <c r="CNY98" s="169"/>
      <c r="CNZ98" s="169"/>
      <c r="COA98" s="169"/>
      <c r="COB98" s="169"/>
      <c r="COC98" s="169"/>
      <c r="COD98" s="169"/>
      <c r="COE98" s="169"/>
      <c r="COF98" s="169"/>
      <c r="COG98" s="169"/>
      <c r="COH98" s="169"/>
      <c r="COI98" s="169"/>
      <c r="COJ98" s="169"/>
      <c r="COK98" s="169"/>
      <c r="COL98" s="169"/>
      <c r="COM98" s="169"/>
      <c r="CON98" s="169"/>
      <c r="COO98" s="169"/>
      <c r="COP98" s="169"/>
      <c r="COQ98" s="169"/>
      <c r="COR98" s="169"/>
      <c r="COS98" s="169"/>
      <c r="COT98" s="169"/>
      <c r="COU98" s="169"/>
      <c r="COV98" s="169"/>
      <c r="COW98" s="169"/>
      <c r="COX98" s="169"/>
      <c r="COY98" s="169"/>
      <c r="COZ98" s="169"/>
      <c r="CPA98" s="169"/>
      <c r="CPB98" s="169"/>
      <c r="CPC98" s="169"/>
      <c r="CPD98" s="169"/>
      <c r="CPE98" s="169"/>
      <c r="CPF98" s="169"/>
      <c r="CPG98" s="169"/>
      <c r="CPH98" s="169"/>
      <c r="CPI98" s="169"/>
      <c r="CPJ98" s="169"/>
      <c r="CPK98" s="169"/>
      <c r="CPL98" s="169"/>
      <c r="CPM98" s="169"/>
      <c r="CPN98" s="169"/>
      <c r="CPO98" s="169"/>
      <c r="CPP98" s="169"/>
      <c r="CPQ98" s="169"/>
      <c r="CPR98" s="169"/>
      <c r="CPS98" s="169"/>
      <c r="CPT98" s="169"/>
      <c r="CPU98" s="169"/>
      <c r="CPV98" s="169"/>
      <c r="CPW98" s="169"/>
      <c r="CPX98" s="169"/>
      <c r="CPY98" s="169"/>
      <c r="CPZ98" s="169"/>
      <c r="CQA98" s="169"/>
      <c r="CQB98" s="169"/>
      <c r="CQC98" s="169"/>
      <c r="CQD98" s="169"/>
      <c r="CQE98" s="169"/>
      <c r="CQF98" s="169"/>
      <c r="CQG98" s="169"/>
      <c r="CQH98" s="169"/>
      <c r="CQI98" s="169"/>
      <c r="CQJ98" s="169"/>
      <c r="CQK98" s="169"/>
      <c r="CQL98" s="169"/>
      <c r="CQM98" s="169"/>
      <c r="CQN98" s="169"/>
      <c r="CQO98" s="169"/>
      <c r="CQP98" s="169"/>
      <c r="CQQ98" s="169"/>
      <c r="CQR98" s="169"/>
      <c r="CQS98" s="169"/>
      <c r="CQT98" s="169"/>
      <c r="CQU98" s="169"/>
      <c r="CQV98" s="169"/>
      <c r="CQW98" s="169"/>
      <c r="CQX98" s="169"/>
      <c r="CQY98" s="169"/>
      <c r="CQZ98" s="169"/>
      <c r="CRA98" s="169"/>
      <c r="CRB98" s="169"/>
      <c r="CRC98" s="169"/>
      <c r="CRD98" s="169"/>
      <c r="CRE98" s="169"/>
      <c r="CRF98" s="169"/>
      <c r="CRG98" s="169"/>
      <c r="CRH98" s="169"/>
      <c r="CRI98" s="169"/>
      <c r="CRJ98" s="169"/>
      <c r="CRK98" s="169"/>
      <c r="CRL98" s="169"/>
      <c r="CRM98" s="169"/>
      <c r="CRN98" s="169"/>
      <c r="CRO98" s="169"/>
      <c r="CRP98" s="169"/>
      <c r="CRQ98" s="169"/>
      <c r="CRR98" s="169"/>
      <c r="CRS98" s="169"/>
      <c r="CRT98" s="169"/>
      <c r="CRU98" s="169"/>
      <c r="CRV98" s="169"/>
      <c r="CRW98" s="169"/>
      <c r="CRX98" s="169"/>
      <c r="CRY98" s="169"/>
      <c r="CRZ98" s="169"/>
      <c r="CSA98" s="169"/>
      <c r="CSB98" s="169"/>
      <c r="CSC98" s="169"/>
      <c r="CSD98" s="169"/>
      <c r="CSE98" s="169"/>
      <c r="CSF98" s="169"/>
      <c r="CSG98" s="169"/>
      <c r="CSH98" s="169"/>
      <c r="CSI98" s="169"/>
      <c r="CSJ98" s="169"/>
      <c r="CSK98" s="169"/>
      <c r="CSL98" s="169"/>
      <c r="CSM98" s="169"/>
      <c r="CSN98" s="169"/>
      <c r="CSO98" s="169"/>
      <c r="CSP98" s="169"/>
      <c r="CSQ98" s="169"/>
      <c r="CSR98" s="169"/>
      <c r="CSS98" s="169"/>
      <c r="CST98" s="169"/>
      <c r="CSU98" s="169"/>
      <c r="CSV98" s="169"/>
      <c r="CSW98" s="169"/>
      <c r="CSX98" s="169"/>
      <c r="CSY98" s="169"/>
      <c r="CSZ98" s="169"/>
      <c r="CTA98" s="169"/>
      <c r="CTB98" s="169"/>
      <c r="CTC98" s="169"/>
      <c r="CTD98" s="169"/>
      <c r="CTE98" s="169"/>
      <c r="CTF98" s="169"/>
      <c r="CTG98" s="169"/>
      <c r="CTH98" s="169"/>
      <c r="CTI98" s="169"/>
      <c r="CTJ98" s="169"/>
      <c r="CTK98" s="169"/>
      <c r="CTL98" s="169"/>
      <c r="CTM98" s="169"/>
      <c r="CTN98" s="169"/>
      <c r="CTO98" s="169"/>
      <c r="CTP98" s="169"/>
      <c r="CTQ98" s="169"/>
      <c r="CTR98" s="169"/>
      <c r="CTS98" s="169"/>
      <c r="CTT98" s="169"/>
      <c r="CTU98" s="169"/>
      <c r="CTV98" s="169"/>
      <c r="CTW98" s="169"/>
      <c r="CTX98" s="169"/>
      <c r="CTY98" s="169"/>
      <c r="CTZ98" s="169"/>
      <c r="CUA98" s="169"/>
      <c r="CUB98" s="169"/>
      <c r="CUC98" s="169"/>
      <c r="CUD98" s="169"/>
      <c r="CUE98" s="169"/>
      <c r="CUF98" s="169"/>
      <c r="CUG98" s="169"/>
      <c r="CUH98" s="169"/>
      <c r="CUI98" s="169"/>
      <c r="CUJ98" s="169"/>
      <c r="CUK98" s="169"/>
      <c r="CUL98" s="169"/>
      <c r="CUM98" s="169"/>
      <c r="CUN98" s="169"/>
      <c r="CUO98" s="169"/>
      <c r="CUP98" s="169"/>
      <c r="CUQ98" s="169"/>
      <c r="CUR98" s="169"/>
      <c r="CUS98" s="169"/>
      <c r="CUT98" s="169"/>
      <c r="CUU98" s="169"/>
      <c r="CUV98" s="169"/>
      <c r="CUW98" s="169"/>
      <c r="CUX98" s="169"/>
      <c r="CUY98" s="169"/>
      <c r="CUZ98" s="169"/>
      <c r="CVA98" s="169"/>
      <c r="CVB98" s="169"/>
      <c r="CVC98" s="169"/>
      <c r="CVD98" s="169"/>
      <c r="CVE98" s="169"/>
      <c r="CVF98" s="169"/>
      <c r="CVG98" s="169"/>
      <c r="CVH98" s="169"/>
      <c r="CVI98" s="169"/>
      <c r="CVJ98" s="169"/>
      <c r="CVK98" s="169"/>
      <c r="CVL98" s="169"/>
      <c r="CVM98" s="169"/>
      <c r="CVN98" s="169"/>
      <c r="CVO98" s="169"/>
      <c r="CVP98" s="169"/>
      <c r="CVQ98" s="169"/>
      <c r="CVR98" s="169"/>
      <c r="CVS98" s="169"/>
      <c r="CVT98" s="169"/>
      <c r="CVU98" s="169"/>
      <c r="CVV98" s="169"/>
      <c r="CVW98" s="169"/>
      <c r="CVX98" s="169"/>
      <c r="CVY98" s="169"/>
      <c r="CVZ98" s="169"/>
      <c r="CWA98" s="169"/>
      <c r="CWB98" s="169"/>
      <c r="CWC98" s="169"/>
      <c r="CWD98" s="169"/>
      <c r="CWE98" s="169"/>
      <c r="CWF98" s="169"/>
      <c r="CWG98" s="169"/>
      <c r="CWH98" s="169"/>
      <c r="CWI98" s="169"/>
      <c r="CWJ98" s="169"/>
      <c r="CWK98" s="169"/>
      <c r="CWL98" s="169"/>
      <c r="CWM98" s="169"/>
      <c r="CWN98" s="169"/>
      <c r="CWO98" s="169"/>
      <c r="CWP98" s="169"/>
      <c r="CWQ98" s="169"/>
      <c r="CWR98" s="169"/>
      <c r="CWS98" s="169"/>
      <c r="CWT98" s="169"/>
      <c r="CWU98" s="169"/>
      <c r="CWV98" s="169"/>
      <c r="CWW98" s="169"/>
      <c r="CWX98" s="169"/>
      <c r="CWY98" s="169"/>
      <c r="CWZ98" s="169"/>
      <c r="CXA98" s="169"/>
      <c r="CXB98" s="169"/>
      <c r="CXC98" s="169"/>
      <c r="CXD98" s="169"/>
      <c r="CXE98" s="169"/>
      <c r="CXF98" s="169"/>
      <c r="CXG98" s="169"/>
      <c r="CXH98" s="169"/>
      <c r="CXI98" s="169"/>
      <c r="CXJ98" s="169"/>
      <c r="CXK98" s="169"/>
      <c r="CXL98" s="169"/>
      <c r="CXM98" s="169"/>
      <c r="CXN98" s="169"/>
      <c r="CXO98" s="169"/>
      <c r="CXP98" s="169"/>
      <c r="CXQ98" s="169"/>
      <c r="CXR98" s="169"/>
      <c r="CXS98" s="169"/>
      <c r="CXT98" s="169"/>
      <c r="CXU98" s="169"/>
      <c r="CXV98" s="169"/>
      <c r="CXW98" s="169"/>
      <c r="CXX98" s="169"/>
      <c r="CXY98" s="169"/>
      <c r="CXZ98" s="169"/>
      <c r="CYA98" s="169"/>
      <c r="CYB98" s="169"/>
      <c r="CYC98" s="169"/>
      <c r="CYD98" s="169"/>
      <c r="CYE98" s="169"/>
      <c r="CYF98" s="169"/>
      <c r="CYG98" s="169"/>
      <c r="CYH98" s="169"/>
      <c r="CYI98" s="169"/>
      <c r="CYJ98" s="169"/>
      <c r="CYK98" s="169"/>
      <c r="CYL98" s="169"/>
      <c r="CYM98" s="169"/>
      <c r="CYN98" s="169"/>
      <c r="CYO98" s="169"/>
      <c r="CYP98" s="169"/>
      <c r="CYQ98" s="169"/>
      <c r="CYR98" s="169"/>
      <c r="CYS98" s="169"/>
      <c r="CYT98" s="169"/>
      <c r="CYU98" s="169"/>
      <c r="CYV98" s="169"/>
      <c r="CYW98" s="169"/>
      <c r="CYX98" s="169"/>
      <c r="CYY98" s="169"/>
      <c r="CYZ98" s="169"/>
      <c r="CZA98" s="169"/>
      <c r="CZB98" s="169"/>
      <c r="CZC98" s="169"/>
      <c r="CZD98" s="169"/>
      <c r="CZE98" s="169"/>
      <c r="CZF98" s="169"/>
      <c r="CZG98" s="169"/>
      <c r="CZH98" s="169"/>
      <c r="CZI98" s="169"/>
      <c r="CZJ98" s="169"/>
      <c r="CZK98" s="169"/>
      <c r="CZL98" s="169"/>
      <c r="CZM98" s="169"/>
      <c r="CZN98" s="169"/>
      <c r="CZO98" s="169"/>
      <c r="CZP98" s="169"/>
      <c r="CZQ98" s="169"/>
      <c r="CZR98" s="169"/>
      <c r="CZS98" s="169"/>
      <c r="CZT98" s="169"/>
      <c r="CZU98" s="169"/>
      <c r="CZV98" s="169"/>
      <c r="CZW98" s="169"/>
      <c r="CZX98" s="169"/>
      <c r="CZY98" s="169"/>
      <c r="CZZ98" s="169"/>
      <c r="DAA98" s="169"/>
      <c r="DAB98" s="169"/>
      <c r="DAC98" s="169"/>
      <c r="DAD98" s="169"/>
      <c r="DAE98" s="169"/>
      <c r="DAF98" s="169"/>
      <c r="DAG98" s="169"/>
      <c r="DAH98" s="169"/>
      <c r="DAI98" s="169"/>
      <c r="DAJ98" s="169"/>
      <c r="DAK98" s="169"/>
      <c r="DAL98" s="169"/>
      <c r="DAM98" s="169"/>
      <c r="DAN98" s="169"/>
      <c r="DAO98" s="169"/>
      <c r="DAP98" s="169"/>
      <c r="DAQ98" s="169"/>
      <c r="DAR98" s="169"/>
      <c r="DAS98" s="169"/>
      <c r="DAT98" s="169"/>
      <c r="DAU98" s="169"/>
      <c r="DAV98" s="169"/>
      <c r="DAW98" s="169"/>
      <c r="DAX98" s="169"/>
      <c r="DAY98" s="169"/>
      <c r="DAZ98" s="169"/>
      <c r="DBA98" s="169"/>
      <c r="DBB98" s="169"/>
      <c r="DBC98" s="169"/>
      <c r="DBD98" s="169"/>
      <c r="DBE98" s="169"/>
      <c r="DBF98" s="169"/>
      <c r="DBG98" s="169"/>
      <c r="DBH98" s="169"/>
      <c r="DBI98" s="169"/>
      <c r="DBJ98" s="169"/>
      <c r="DBK98" s="169"/>
      <c r="DBL98" s="169"/>
      <c r="DBM98" s="169"/>
      <c r="DBN98" s="169"/>
      <c r="DBO98" s="169"/>
      <c r="DBP98" s="169"/>
      <c r="DBQ98" s="169"/>
      <c r="DBR98" s="169"/>
      <c r="DBS98" s="169"/>
      <c r="DBT98" s="169"/>
      <c r="DBU98" s="169"/>
      <c r="DBV98" s="169"/>
      <c r="DBW98" s="169"/>
      <c r="DBX98" s="169"/>
      <c r="DBY98" s="169"/>
      <c r="DBZ98" s="169"/>
      <c r="DCA98" s="169"/>
      <c r="DCB98" s="169"/>
      <c r="DCC98" s="169"/>
      <c r="DCD98" s="169"/>
      <c r="DCE98" s="169"/>
      <c r="DCF98" s="169"/>
      <c r="DCG98" s="169"/>
      <c r="DCH98" s="169"/>
      <c r="DCI98" s="169"/>
      <c r="DCJ98" s="169"/>
      <c r="DCK98" s="169"/>
      <c r="DCL98" s="169"/>
      <c r="DCM98" s="169"/>
      <c r="DCN98" s="169"/>
      <c r="DCO98" s="169"/>
      <c r="DCP98" s="169"/>
      <c r="DCQ98" s="169"/>
      <c r="DCR98" s="169"/>
      <c r="DCS98" s="169"/>
      <c r="DCT98" s="169"/>
      <c r="DCU98" s="169"/>
      <c r="DCV98" s="169"/>
      <c r="DCW98" s="169"/>
      <c r="DCX98" s="169"/>
      <c r="DCY98" s="169"/>
      <c r="DCZ98" s="169"/>
      <c r="DDA98" s="169"/>
      <c r="DDB98" s="169"/>
      <c r="DDC98" s="169"/>
      <c r="DDD98" s="169"/>
      <c r="DDE98" s="169"/>
      <c r="DDF98" s="169"/>
      <c r="DDG98" s="169"/>
      <c r="DDH98" s="169"/>
      <c r="DDI98" s="169"/>
      <c r="DDJ98" s="169"/>
      <c r="DDK98" s="169"/>
      <c r="DDL98" s="169"/>
      <c r="DDM98" s="169"/>
      <c r="DDN98" s="169"/>
      <c r="DDO98" s="169"/>
      <c r="DDP98" s="169"/>
      <c r="DDQ98" s="169"/>
      <c r="DDR98" s="169"/>
      <c r="DDS98" s="169"/>
      <c r="DDT98" s="169"/>
      <c r="DDU98" s="169"/>
      <c r="DDV98" s="169"/>
      <c r="DDW98" s="169"/>
      <c r="DDX98" s="169"/>
      <c r="DDY98" s="169"/>
      <c r="DDZ98" s="169"/>
      <c r="DEA98" s="169"/>
      <c r="DEB98" s="169"/>
      <c r="DEC98" s="169"/>
      <c r="DED98" s="169"/>
      <c r="DEE98" s="169"/>
      <c r="DEF98" s="169"/>
      <c r="DEG98" s="169"/>
      <c r="DEH98" s="169"/>
      <c r="DEI98" s="169"/>
      <c r="DEJ98" s="169"/>
      <c r="DEK98" s="169"/>
      <c r="DEL98" s="169"/>
      <c r="DEM98" s="169"/>
      <c r="DEN98" s="169"/>
      <c r="DEO98" s="169"/>
      <c r="DEP98" s="169"/>
      <c r="DEQ98" s="169"/>
      <c r="DER98" s="169"/>
      <c r="DES98" s="169"/>
      <c r="DET98" s="169"/>
      <c r="DEU98" s="169"/>
      <c r="DEV98" s="169"/>
      <c r="DEW98" s="169"/>
      <c r="DEX98" s="169"/>
      <c r="DEY98" s="169"/>
      <c r="DEZ98" s="169"/>
      <c r="DFA98" s="169"/>
      <c r="DFB98" s="169"/>
      <c r="DFC98" s="169"/>
      <c r="DFD98" s="169"/>
      <c r="DFE98" s="169"/>
      <c r="DFF98" s="169"/>
      <c r="DFG98" s="169"/>
      <c r="DFH98" s="169"/>
      <c r="DFI98" s="169"/>
      <c r="DFJ98" s="169"/>
      <c r="DFK98" s="169"/>
      <c r="DFL98" s="169"/>
      <c r="DFM98" s="169"/>
      <c r="DFN98" s="169"/>
      <c r="DFO98" s="169"/>
      <c r="DFP98" s="169"/>
      <c r="DFQ98" s="169"/>
      <c r="DFR98" s="169"/>
      <c r="DFS98" s="169"/>
      <c r="DFT98" s="169"/>
      <c r="DFU98" s="169"/>
      <c r="DFV98" s="169"/>
      <c r="DFW98" s="169"/>
      <c r="DFX98" s="169"/>
      <c r="DFY98" s="169"/>
      <c r="DFZ98" s="169"/>
      <c r="DGA98" s="169"/>
      <c r="DGB98" s="169"/>
      <c r="DGC98" s="169"/>
      <c r="DGD98" s="169"/>
      <c r="DGE98" s="169"/>
      <c r="DGF98" s="169"/>
      <c r="DGG98" s="169"/>
      <c r="DGH98" s="169"/>
      <c r="DGI98" s="169"/>
      <c r="DGJ98" s="169"/>
      <c r="DGK98" s="169"/>
      <c r="DGL98" s="169"/>
      <c r="DGM98" s="169"/>
      <c r="DGN98" s="169"/>
      <c r="DGO98" s="169"/>
      <c r="DGP98" s="169"/>
      <c r="DGQ98" s="169"/>
      <c r="DGR98" s="169"/>
      <c r="DGS98" s="169"/>
      <c r="DGT98" s="169"/>
      <c r="DGU98" s="169"/>
      <c r="DGV98" s="169"/>
      <c r="DGW98" s="169"/>
      <c r="DGX98" s="169"/>
      <c r="DGY98" s="169"/>
      <c r="DGZ98" s="169"/>
      <c r="DHA98" s="169"/>
      <c r="DHB98" s="169"/>
      <c r="DHC98" s="169"/>
      <c r="DHD98" s="169"/>
      <c r="DHE98" s="169"/>
      <c r="DHF98" s="169"/>
      <c r="DHG98" s="169"/>
      <c r="DHH98" s="169"/>
      <c r="DHI98" s="169"/>
      <c r="DHJ98" s="169"/>
      <c r="DHK98" s="169"/>
      <c r="DHL98" s="169"/>
      <c r="DHM98" s="169"/>
      <c r="DHN98" s="169"/>
      <c r="DHO98" s="169"/>
      <c r="DHP98" s="169"/>
      <c r="DHQ98" s="169"/>
      <c r="DHR98" s="169"/>
      <c r="DHS98" s="169"/>
      <c r="DHT98" s="169"/>
      <c r="DHU98" s="169"/>
      <c r="DHV98" s="169"/>
      <c r="DHW98" s="169"/>
      <c r="DHX98" s="169"/>
      <c r="DHY98" s="169"/>
      <c r="DHZ98" s="169"/>
      <c r="DIA98" s="169"/>
      <c r="DIB98" s="169"/>
      <c r="DIC98" s="169"/>
      <c r="DID98" s="169"/>
      <c r="DIE98" s="169"/>
      <c r="DIF98" s="169"/>
      <c r="DIG98" s="169"/>
      <c r="DIH98" s="169"/>
      <c r="DII98" s="169"/>
      <c r="DIJ98" s="169"/>
      <c r="DIK98" s="169"/>
      <c r="DIL98" s="169"/>
      <c r="DIM98" s="169"/>
      <c r="DIN98" s="169"/>
      <c r="DIO98" s="169"/>
      <c r="DIP98" s="169"/>
      <c r="DIQ98" s="169"/>
      <c r="DIR98" s="169"/>
      <c r="DIS98" s="169"/>
      <c r="DIT98" s="169"/>
      <c r="DIU98" s="169"/>
      <c r="DIV98" s="169"/>
      <c r="DIW98" s="169"/>
      <c r="DIX98" s="169"/>
      <c r="DIY98" s="169"/>
      <c r="DIZ98" s="169"/>
      <c r="DJA98" s="169"/>
      <c r="DJB98" s="169"/>
      <c r="DJC98" s="169"/>
      <c r="DJD98" s="169"/>
      <c r="DJE98" s="169"/>
      <c r="DJF98" s="169"/>
      <c r="DJG98" s="169"/>
      <c r="DJH98" s="169"/>
      <c r="DJI98" s="169"/>
      <c r="DJJ98" s="169"/>
      <c r="DJK98" s="169"/>
      <c r="DJL98" s="169"/>
      <c r="DJM98" s="169"/>
      <c r="DJN98" s="169"/>
      <c r="DJO98" s="169"/>
      <c r="DJP98" s="169"/>
      <c r="DJQ98" s="169"/>
      <c r="DJR98" s="169"/>
      <c r="DJS98" s="169"/>
      <c r="DJT98" s="169"/>
      <c r="DJU98" s="169"/>
      <c r="DJV98" s="169"/>
      <c r="DJW98" s="169"/>
      <c r="DJX98" s="169"/>
      <c r="DJY98" s="169"/>
      <c r="DJZ98" s="169"/>
      <c r="DKA98" s="169"/>
      <c r="DKB98" s="169"/>
      <c r="DKC98" s="169"/>
      <c r="DKD98" s="169"/>
      <c r="DKE98" s="169"/>
      <c r="DKF98" s="169"/>
      <c r="DKG98" s="169"/>
      <c r="DKH98" s="169"/>
      <c r="DKI98" s="169"/>
      <c r="DKJ98" s="169"/>
      <c r="DKK98" s="169"/>
      <c r="DKL98" s="169"/>
      <c r="DKM98" s="169"/>
      <c r="DKN98" s="169"/>
      <c r="DKO98" s="169"/>
      <c r="DKP98" s="169"/>
      <c r="DKQ98" s="169"/>
      <c r="DKR98" s="169"/>
      <c r="DKS98" s="169"/>
      <c r="DKT98" s="169"/>
      <c r="DKU98" s="169"/>
      <c r="DKV98" s="169"/>
      <c r="DKW98" s="169"/>
      <c r="DKX98" s="169"/>
      <c r="DKY98" s="169"/>
      <c r="DKZ98" s="169"/>
      <c r="DLA98" s="169"/>
      <c r="DLB98" s="169"/>
      <c r="DLC98" s="169"/>
      <c r="DLD98" s="169"/>
      <c r="DLE98" s="169"/>
      <c r="DLF98" s="169"/>
      <c r="DLG98" s="169"/>
      <c r="DLH98" s="169"/>
      <c r="DLI98" s="169"/>
      <c r="DLJ98" s="169"/>
      <c r="DLK98" s="169"/>
      <c r="DLL98" s="169"/>
      <c r="DLM98" s="169"/>
      <c r="DLN98" s="169"/>
      <c r="DLO98" s="169"/>
      <c r="DLP98" s="169"/>
      <c r="DLQ98" s="169"/>
      <c r="DLR98" s="169"/>
      <c r="DLS98" s="169"/>
      <c r="DLT98" s="169"/>
      <c r="DLU98" s="169"/>
      <c r="DLV98" s="169"/>
      <c r="DLW98" s="169"/>
      <c r="DLX98" s="169"/>
      <c r="DLY98" s="169"/>
      <c r="DLZ98" s="169"/>
      <c r="DMA98" s="169"/>
      <c r="DMB98" s="169"/>
      <c r="DMC98" s="169"/>
      <c r="DMD98" s="169"/>
      <c r="DME98" s="169"/>
      <c r="DMF98" s="169"/>
      <c r="DMG98" s="169"/>
      <c r="DMH98" s="169"/>
      <c r="DMI98" s="169"/>
      <c r="DMJ98" s="169"/>
      <c r="DMK98" s="169"/>
      <c r="DML98" s="169"/>
      <c r="DMM98" s="169"/>
      <c r="DMN98" s="169"/>
      <c r="DMO98" s="169"/>
      <c r="DMP98" s="169"/>
      <c r="DMQ98" s="169"/>
      <c r="DMR98" s="169"/>
      <c r="DMS98" s="169"/>
      <c r="DMT98" s="169"/>
      <c r="DMU98" s="169"/>
      <c r="DMV98" s="169"/>
      <c r="DMW98" s="169"/>
      <c r="DMX98" s="169"/>
      <c r="DMY98" s="169"/>
      <c r="DMZ98" s="169"/>
      <c r="DNA98" s="169"/>
      <c r="DNB98" s="169"/>
      <c r="DNC98" s="169"/>
      <c r="DND98" s="169"/>
      <c r="DNE98" s="169"/>
      <c r="DNF98" s="169"/>
      <c r="DNG98" s="169"/>
      <c r="DNH98" s="169"/>
      <c r="DNI98" s="169"/>
      <c r="DNJ98" s="169"/>
      <c r="DNK98" s="169"/>
      <c r="DNL98" s="169"/>
      <c r="DNM98" s="169"/>
      <c r="DNN98" s="169"/>
      <c r="DNO98" s="169"/>
      <c r="DNP98" s="169"/>
      <c r="DNQ98" s="169"/>
      <c r="DNR98" s="169"/>
      <c r="DNS98" s="169"/>
      <c r="DNT98" s="169"/>
      <c r="DNU98" s="169"/>
      <c r="DNV98" s="169"/>
      <c r="DNW98" s="169"/>
      <c r="DNX98" s="169"/>
      <c r="DNY98" s="169"/>
      <c r="DNZ98" s="169"/>
      <c r="DOA98" s="169"/>
      <c r="DOB98" s="169"/>
      <c r="DOC98" s="169"/>
      <c r="DOD98" s="169"/>
      <c r="DOE98" s="169"/>
      <c r="DOF98" s="169"/>
      <c r="DOG98" s="169"/>
      <c r="DOH98" s="169"/>
      <c r="DOI98" s="169"/>
      <c r="DOJ98" s="169"/>
      <c r="DOK98" s="169"/>
      <c r="DOL98" s="169"/>
      <c r="DOM98" s="169"/>
      <c r="DON98" s="169"/>
      <c r="DOO98" s="169"/>
      <c r="DOP98" s="169"/>
      <c r="DOQ98" s="169"/>
      <c r="DOR98" s="169"/>
      <c r="DOS98" s="169"/>
      <c r="DOT98" s="169"/>
      <c r="DOU98" s="169"/>
      <c r="DOV98" s="169"/>
      <c r="DOW98" s="169"/>
      <c r="DOX98" s="169"/>
      <c r="DOY98" s="169"/>
      <c r="DOZ98" s="169"/>
      <c r="DPA98" s="169"/>
      <c r="DPB98" s="169"/>
      <c r="DPC98" s="169"/>
      <c r="DPD98" s="169"/>
      <c r="DPE98" s="169"/>
      <c r="DPF98" s="169"/>
      <c r="DPG98" s="169"/>
      <c r="DPH98" s="169"/>
      <c r="DPI98" s="169"/>
      <c r="DPJ98" s="169"/>
      <c r="DPK98" s="169"/>
      <c r="DPL98" s="169"/>
      <c r="DPM98" s="169"/>
      <c r="DPN98" s="169"/>
      <c r="DPO98" s="169"/>
      <c r="DPP98" s="169"/>
      <c r="DPQ98" s="169"/>
      <c r="DPR98" s="169"/>
      <c r="DPS98" s="169"/>
      <c r="DPT98" s="169"/>
      <c r="DPU98" s="169"/>
      <c r="DPV98" s="169"/>
      <c r="DPW98" s="169"/>
      <c r="DPX98" s="169"/>
      <c r="DPY98" s="169"/>
      <c r="DPZ98" s="169"/>
      <c r="DQA98" s="169"/>
      <c r="DQB98" s="169"/>
      <c r="DQC98" s="169"/>
      <c r="DQD98" s="169"/>
      <c r="DQE98" s="169"/>
      <c r="DQF98" s="169"/>
      <c r="DQG98" s="169"/>
      <c r="DQH98" s="169"/>
      <c r="DQI98" s="169"/>
      <c r="DQJ98" s="169"/>
      <c r="DQK98" s="169"/>
      <c r="DQL98" s="169"/>
      <c r="DQM98" s="169"/>
      <c r="DQN98" s="169"/>
      <c r="DQO98" s="169"/>
      <c r="DQP98" s="169"/>
      <c r="DQQ98" s="169"/>
      <c r="DQR98" s="169"/>
      <c r="DQS98" s="169"/>
      <c r="DQT98" s="169"/>
      <c r="DQU98" s="169"/>
      <c r="DQV98" s="169"/>
      <c r="DQW98" s="169"/>
      <c r="DQX98" s="169"/>
      <c r="DQY98" s="169"/>
      <c r="DQZ98" s="169"/>
      <c r="DRA98" s="169"/>
      <c r="DRB98" s="169"/>
      <c r="DRC98" s="169"/>
      <c r="DRD98" s="169"/>
      <c r="DRE98" s="169"/>
      <c r="DRF98" s="169"/>
      <c r="DRG98" s="169"/>
      <c r="DRH98" s="169"/>
      <c r="DRI98" s="169"/>
      <c r="DRJ98" s="169"/>
      <c r="DRK98" s="169"/>
      <c r="DRL98" s="169"/>
      <c r="DRM98" s="169"/>
      <c r="DRN98" s="169"/>
      <c r="DRO98" s="169"/>
      <c r="DRP98" s="169"/>
      <c r="DRQ98" s="169"/>
      <c r="DRR98" s="169"/>
      <c r="DRS98" s="169"/>
      <c r="DRT98" s="169"/>
      <c r="DRU98" s="169"/>
      <c r="DRV98" s="169"/>
      <c r="DRW98" s="169"/>
      <c r="DRX98" s="169"/>
      <c r="DRY98" s="169"/>
      <c r="DRZ98" s="169"/>
      <c r="DSA98" s="169"/>
      <c r="DSB98" s="169"/>
      <c r="DSC98" s="169"/>
      <c r="DSD98" s="169"/>
      <c r="DSE98" s="169"/>
      <c r="DSF98" s="169"/>
      <c r="DSG98" s="169"/>
      <c r="DSH98" s="169"/>
      <c r="DSI98" s="169"/>
      <c r="DSJ98" s="169"/>
      <c r="DSK98" s="169"/>
      <c r="DSL98" s="169"/>
      <c r="DSM98" s="169"/>
      <c r="DSN98" s="169"/>
      <c r="DSO98" s="169"/>
      <c r="DSP98" s="169"/>
      <c r="DSQ98" s="169"/>
      <c r="DSR98" s="169"/>
      <c r="DSS98" s="169"/>
      <c r="DST98" s="169"/>
      <c r="DSU98" s="169"/>
      <c r="DSV98" s="169"/>
      <c r="DSW98" s="169"/>
      <c r="DSX98" s="169"/>
      <c r="DSY98" s="169"/>
      <c r="DSZ98" s="169"/>
      <c r="DTA98" s="169"/>
      <c r="DTB98" s="169"/>
      <c r="DTC98" s="169"/>
      <c r="DTD98" s="169"/>
      <c r="DTE98" s="169"/>
      <c r="DTF98" s="169"/>
      <c r="DTG98" s="169"/>
      <c r="DTH98" s="169"/>
      <c r="DTI98" s="169"/>
      <c r="DTJ98" s="169"/>
      <c r="DTK98" s="169"/>
      <c r="DTL98" s="169"/>
      <c r="DTM98" s="169"/>
      <c r="DTN98" s="169"/>
      <c r="DTO98" s="169"/>
      <c r="DTP98" s="169"/>
      <c r="DTQ98" s="169"/>
      <c r="DTR98" s="169"/>
      <c r="DTS98" s="169"/>
      <c r="DTT98" s="169"/>
      <c r="DTU98" s="169"/>
      <c r="DTV98" s="169"/>
      <c r="DTW98" s="169"/>
      <c r="DTX98" s="169"/>
      <c r="DTY98" s="169"/>
      <c r="DTZ98" s="169"/>
      <c r="DUA98" s="169"/>
      <c r="DUB98" s="169"/>
      <c r="DUC98" s="169"/>
      <c r="DUD98" s="169"/>
      <c r="DUE98" s="169"/>
      <c r="DUF98" s="169"/>
      <c r="DUG98" s="169"/>
      <c r="DUH98" s="169"/>
      <c r="DUI98" s="169"/>
      <c r="DUJ98" s="169"/>
      <c r="DUK98" s="169"/>
      <c r="DUL98" s="169"/>
      <c r="DUM98" s="169"/>
      <c r="DUN98" s="169"/>
      <c r="DUO98" s="169"/>
      <c r="DUP98" s="169"/>
      <c r="DUQ98" s="169"/>
      <c r="DUR98" s="169"/>
      <c r="DUS98" s="169"/>
      <c r="DUT98" s="169"/>
      <c r="DUU98" s="169"/>
      <c r="DUV98" s="169"/>
      <c r="DUW98" s="169"/>
      <c r="DUX98" s="169"/>
      <c r="DUY98" s="169"/>
      <c r="DUZ98" s="169"/>
      <c r="DVA98" s="169"/>
      <c r="DVB98" s="169"/>
      <c r="DVC98" s="169"/>
      <c r="DVD98" s="169"/>
      <c r="DVE98" s="169"/>
      <c r="DVF98" s="169"/>
      <c r="DVG98" s="169"/>
      <c r="DVH98" s="169"/>
      <c r="DVI98" s="169"/>
      <c r="DVJ98" s="169"/>
      <c r="DVK98" s="169"/>
      <c r="DVL98" s="169"/>
      <c r="DVM98" s="169"/>
      <c r="DVN98" s="169"/>
      <c r="DVO98" s="169"/>
      <c r="DVP98" s="169"/>
      <c r="DVQ98" s="169"/>
      <c r="DVR98" s="169"/>
      <c r="DVS98" s="169"/>
      <c r="DVT98" s="169"/>
      <c r="DVU98" s="169"/>
      <c r="DVV98" s="169"/>
      <c r="DVW98" s="169"/>
      <c r="DVX98" s="169"/>
      <c r="DVY98" s="169"/>
      <c r="DVZ98" s="169"/>
      <c r="DWA98" s="169"/>
      <c r="DWB98" s="169"/>
      <c r="DWC98" s="169"/>
      <c r="DWD98" s="169"/>
      <c r="DWE98" s="169"/>
      <c r="DWF98" s="169"/>
      <c r="DWG98" s="169"/>
      <c r="DWH98" s="169"/>
      <c r="DWI98" s="169"/>
      <c r="DWJ98" s="169"/>
      <c r="DWK98" s="169"/>
      <c r="DWL98" s="169"/>
      <c r="DWM98" s="169"/>
      <c r="DWN98" s="169"/>
      <c r="DWO98" s="169"/>
      <c r="DWP98" s="169"/>
      <c r="DWQ98" s="169"/>
      <c r="DWR98" s="169"/>
      <c r="DWS98" s="169"/>
      <c r="DWT98" s="169"/>
      <c r="DWU98" s="169"/>
      <c r="DWV98" s="169"/>
      <c r="DWW98" s="169"/>
      <c r="DWX98" s="169"/>
      <c r="DWY98" s="169"/>
      <c r="DWZ98" s="169"/>
      <c r="DXA98" s="169"/>
      <c r="DXB98" s="169"/>
      <c r="DXC98" s="169"/>
      <c r="DXD98" s="169"/>
      <c r="DXE98" s="169"/>
      <c r="DXF98" s="169"/>
      <c r="DXG98" s="169"/>
      <c r="DXH98" s="169"/>
      <c r="DXI98" s="169"/>
      <c r="DXJ98" s="169"/>
      <c r="DXK98" s="169"/>
      <c r="DXL98" s="169"/>
      <c r="DXM98" s="169"/>
      <c r="DXN98" s="169"/>
      <c r="DXO98" s="169"/>
      <c r="DXP98" s="169"/>
      <c r="DXQ98" s="169"/>
      <c r="DXR98" s="169"/>
      <c r="DXS98" s="169"/>
      <c r="DXT98" s="169"/>
      <c r="DXU98" s="169"/>
      <c r="DXV98" s="169"/>
      <c r="DXW98" s="169"/>
      <c r="DXX98" s="169"/>
      <c r="DXY98" s="169"/>
      <c r="DXZ98" s="169"/>
      <c r="DYA98" s="169"/>
      <c r="DYB98" s="169"/>
      <c r="DYC98" s="169"/>
      <c r="DYD98" s="169"/>
      <c r="DYE98" s="169"/>
      <c r="DYF98" s="169"/>
      <c r="DYG98" s="169"/>
      <c r="DYH98" s="169"/>
      <c r="DYI98" s="169"/>
      <c r="DYJ98" s="169"/>
      <c r="DYK98" s="169"/>
      <c r="DYL98" s="169"/>
      <c r="DYM98" s="169"/>
      <c r="DYN98" s="169"/>
      <c r="DYO98" s="169"/>
      <c r="DYP98" s="169"/>
      <c r="DYQ98" s="169"/>
      <c r="DYR98" s="169"/>
      <c r="DYS98" s="169"/>
      <c r="DYT98" s="169"/>
      <c r="DYU98" s="169"/>
      <c r="DYV98" s="169"/>
      <c r="DYW98" s="169"/>
      <c r="DYX98" s="169"/>
      <c r="DYY98" s="169"/>
      <c r="DYZ98" s="169"/>
      <c r="DZA98" s="169"/>
      <c r="DZB98" s="169"/>
      <c r="DZC98" s="169"/>
      <c r="DZD98" s="169"/>
      <c r="DZE98" s="169"/>
      <c r="DZF98" s="169"/>
      <c r="DZG98" s="169"/>
      <c r="DZH98" s="169"/>
      <c r="DZI98" s="169"/>
      <c r="DZJ98" s="169"/>
      <c r="DZK98" s="169"/>
      <c r="DZL98" s="169"/>
      <c r="DZM98" s="169"/>
      <c r="DZN98" s="169"/>
      <c r="DZO98" s="169"/>
      <c r="DZP98" s="169"/>
      <c r="DZQ98" s="169"/>
      <c r="DZR98" s="169"/>
      <c r="DZS98" s="169"/>
      <c r="DZT98" s="169"/>
      <c r="DZU98" s="169"/>
      <c r="DZV98" s="169"/>
      <c r="DZW98" s="169"/>
      <c r="DZX98" s="169"/>
      <c r="DZY98" s="169"/>
      <c r="DZZ98" s="169"/>
      <c r="EAA98" s="169"/>
      <c r="EAB98" s="169"/>
      <c r="EAC98" s="169"/>
      <c r="EAD98" s="169"/>
      <c r="EAE98" s="169"/>
      <c r="EAF98" s="169"/>
      <c r="EAG98" s="169"/>
      <c r="EAH98" s="169"/>
      <c r="EAI98" s="169"/>
      <c r="EAJ98" s="169"/>
      <c r="EAK98" s="169"/>
      <c r="EAL98" s="169"/>
      <c r="EAM98" s="169"/>
      <c r="EAN98" s="169"/>
      <c r="EAO98" s="169"/>
      <c r="EAP98" s="169"/>
      <c r="EAQ98" s="169"/>
      <c r="EAR98" s="169"/>
      <c r="EAS98" s="169"/>
      <c r="EAT98" s="169"/>
      <c r="EAU98" s="169"/>
      <c r="EAV98" s="169"/>
      <c r="EAW98" s="169"/>
      <c r="EAX98" s="169"/>
      <c r="EAY98" s="169"/>
      <c r="EAZ98" s="169"/>
      <c r="EBA98" s="169"/>
      <c r="EBB98" s="169"/>
      <c r="EBC98" s="169"/>
      <c r="EBD98" s="169"/>
      <c r="EBE98" s="169"/>
      <c r="EBF98" s="169"/>
      <c r="EBG98" s="169"/>
      <c r="EBH98" s="169"/>
      <c r="EBI98" s="169"/>
      <c r="EBJ98" s="169"/>
      <c r="EBK98" s="169"/>
      <c r="EBL98" s="169"/>
      <c r="EBM98" s="169"/>
      <c r="EBN98" s="169"/>
      <c r="EBO98" s="169"/>
      <c r="EBP98" s="169"/>
      <c r="EBQ98" s="169"/>
      <c r="EBR98" s="169"/>
      <c r="EBS98" s="169"/>
      <c r="EBT98" s="169"/>
      <c r="EBU98" s="169"/>
      <c r="EBV98" s="169"/>
      <c r="EBW98" s="169"/>
      <c r="EBX98" s="169"/>
      <c r="EBY98" s="169"/>
      <c r="EBZ98" s="169"/>
      <c r="ECA98" s="169"/>
      <c r="ECB98" s="169"/>
      <c r="ECC98" s="169"/>
      <c r="ECD98" s="169"/>
      <c r="ECE98" s="169"/>
      <c r="ECF98" s="169"/>
      <c r="ECG98" s="169"/>
      <c r="ECH98" s="169"/>
      <c r="ECI98" s="169"/>
      <c r="ECJ98" s="169"/>
      <c r="ECK98" s="169"/>
      <c r="ECL98" s="169"/>
      <c r="ECM98" s="169"/>
      <c r="ECN98" s="169"/>
      <c r="ECO98" s="169"/>
      <c r="ECP98" s="169"/>
      <c r="ECQ98" s="169"/>
      <c r="ECR98" s="169"/>
      <c r="ECS98" s="169"/>
      <c r="ECT98" s="169"/>
      <c r="ECU98" s="169"/>
      <c r="ECV98" s="169"/>
      <c r="ECW98" s="169"/>
      <c r="ECX98" s="169"/>
      <c r="ECY98" s="169"/>
      <c r="ECZ98" s="169"/>
      <c r="EDA98" s="169"/>
      <c r="EDB98" s="169"/>
      <c r="EDC98" s="169"/>
      <c r="EDD98" s="169"/>
      <c r="EDE98" s="169"/>
      <c r="EDF98" s="169"/>
      <c r="EDG98" s="169"/>
      <c r="EDH98" s="169"/>
      <c r="EDI98" s="169"/>
      <c r="EDJ98" s="169"/>
      <c r="EDK98" s="169"/>
      <c r="EDL98" s="169"/>
      <c r="EDM98" s="169"/>
      <c r="EDN98" s="169"/>
      <c r="EDO98" s="169"/>
      <c r="EDP98" s="169"/>
      <c r="EDQ98" s="169"/>
      <c r="EDR98" s="169"/>
      <c r="EDS98" s="169"/>
      <c r="EDT98" s="169"/>
      <c r="EDU98" s="169"/>
      <c r="EDV98" s="169"/>
      <c r="EDW98" s="169"/>
      <c r="EDX98" s="169"/>
      <c r="EDY98" s="169"/>
      <c r="EDZ98" s="169"/>
      <c r="EEA98" s="169"/>
      <c r="EEB98" s="169"/>
      <c r="EEC98" s="169"/>
      <c r="EED98" s="169"/>
      <c r="EEE98" s="169"/>
      <c r="EEF98" s="169"/>
      <c r="EEG98" s="169"/>
      <c r="EEH98" s="169"/>
      <c r="EEI98" s="169"/>
      <c r="EEJ98" s="169"/>
      <c r="EEK98" s="169"/>
      <c r="EEL98" s="169"/>
      <c r="EEM98" s="169"/>
      <c r="EEN98" s="169"/>
      <c r="EEO98" s="169"/>
      <c r="EEP98" s="169"/>
      <c r="EEQ98" s="169"/>
      <c r="EER98" s="169"/>
      <c r="EES98" s="169"/>
      <c r="EET98" s="169"/>
      <c r="EEU98" s="169"/>
      <c r="EEV98" s="169"/>
      <c r="EEW98" s="169"/>
      <c r="EEX98" s="169"/>
      <c r="EEY98" s="169"/>
      <c r="EEZ98" s="169"/>
      <c r="EFA98" s="169"/>
      <c r="EFB98" s="169"/>
      <c r="EFC98" s="169"/>
      <c r="EFD98" s="169"/>
      <c r="EFE98" s="169"/>
      <c r="EFF98" s="169"/>
      <c r="EFG98" s="169"/>
      <c r="EFH98" s="169"/>
      <c r="EFI98" s="169"/>
      <c r="EFJ98" s="169"/>
      <c r="EFK98" s="169"/>
      <c r="EFL98" s="169"/>
      <c r="EFM98" s="169"/>
      <c r="EFN98" s="169"/>
      <c r="EFO98" s="169"/>
      <c r="EFP98" s="169"/>
      <c r="EFQ98" s="169"/>
      <c r="EFR98" s="169"/>
      <c r="EFS98" s="169"/>
      <c r="EFT98" s="169"/>
      <c r="EFU98" s="169"/>
      <c r="EFV98" s="169"/>
      <c r="EFW98" s="169"/>
      <c r="EFX98" s="169"/>
      <c r="EFY98" s="169"/>
      <c r="EFZ98" s="169"/>
      <c r="EGA98" s="169"/>
      <c r="EGB98" s="169"/>
      <c r="EGC98" s="169"/>
      <c r="EGD98" s="169"/>
      <c r="EGE98" s="169"/>
      <c r="EGF98" s="169"/>
      <c r="EGG98" s="169"/>
      <c r="EGH98" s="169"/>
      <c r="EGI98" s="169"/>
      <c r="EGJ98" s="169"/>
      <c r="EGK98" s="169"/>
      <c r="EGL98" s="169"/>
      <c r="EGM98" s="169"/>
      <c r="EGN98" s="169"/>
      <c r="EGO98" s="169"/>
      <c r="EGP98" s="169"/>
      <c r="EGQ98" s="169"/>
      <c r="EGR98" s="169"/>
      <c r="EGS98" s="169"/>
      <c r="EGT98" s="169"/>
      <c r="EGU98" s="169"/>
      <c r="EGV98" s="169"/>
      <c r="EGW98" s="169"/>
      <c r="EGX98" s="169"/>
      <c r="EGY98" s="169"/>
      <c r="EGZ98" s="169"/>
      <c r="EHA98" s="169"/>
      <c r="EHB98" s="169"/>
      <c r="EHC98" s="169"/>
      <c r="EHD98" s="169"/>
      <c r="EHE98" s="169"/>
      <c r="EHF98" s="169"/>
      <c r="EHG98" s="169"/>
      <c r="EHH98" s="169"/>
      <c r="EHI98" s="169"/>
      <c r="EHJ98" s="169"/>
      <c r="EHK98" s="169"/>
      <c r="EHL98" s="169"/>
      <c r="EHM98" s="169"/>
      <c r="EHN98" s="169"/>
      <c r="EHO98" s="169"/>
      <c r="EHP98" s="169"/>
      <c r="EHQ98" s="169"/>
      <c r="EHR98" s="169"/>
      <c r="EHS98" s="169"/>
      <c r="EHT98" s="169"/>
      <c r="EHU98" s="169"/>
      <c r="EHV98" s="169"/>
      <c r="EHW98" s="169"/>
      <c r="EHX98" s="169"/>
      <c r="EHY98" s="169"/>
      <c r="EHZ98" s="169"/>
      <c r="EIA98" s="169"/>
      <c r="EIB98" s="169"/>
      <c r="EIC98" s="169"/>
      <c r="EID98" s="169"/>
      <c r="EIE98" s="169"/>
      <c r="EIF98" s="169"/>
      <c r="EIG98" s="169"/>
      <c r="EIH98" s="169"/>
      <c r="EII98" s="169"/>
      <c r="EIJ98" s="169"/>
      <c r="EIK98" s="169"/>
      <c r="EIL98" s="169"/>
      <c r="EIM98" s="169"/>
      <c r="EIN98" s="169"/>
      <c r="EIO98" s="169"/>
      <c r="EIP98" s="169"/>
      <c r="EIQ98" s="169"/>
      <c r="EIR98" s="169"/>
      <c r="EIS98" s="169"/>
      <c r="EIT98" s="169"/>
      <c r="EIU98" s="169"/>
      <c r="EIV98" s="169"/>
      <c r="EIW98" s="169"/>
      <c r="EIX98" s="169"/>
      <c r="EIY98" s="169"/>
      <c r="EIZ98" s="169"/>
      <c r="EJA98" s="169"/>
      <c r="EJB98" s="169"/>
      <c r="EJC98" s="169"/>
      <c r="EJD98" s="169"/>
      <c r="EJE98" s="169"/>
      <c r="EJF98" s="169"/>
      <c r="EJG98" s="169"/>
      <c r="EJH98" s="169"/>
      <c r="EJI98" s="169"/>
      <c r="EJJ98" s="169"/>
      <c r="EJK98" s="169"/>
      <c r="EJL98" s="169"/>
      <c r="EJM98" s="169"/>
      <c r="EJN98" s="169"/>
      <c r="EJO98" s="169"/>
      <c r="EJP98" s="169"/>
      <c r="EJQ98" s="169"/>
      <c r="EJR98" s="169"/>
      <c r="EJS98" s="169"/>
      <c r="EJT98" s="169"/>
      <c r="EJU98" s="169"/>
      <c r="EJV98" s="169"/>
      <c r="EJW98" s="169"/>
      <c r="EJX98" s="169"/>
      <c r="EJY98" s="169"/>
      <c r="EJZ98" s="169"/>
      <c r="EKA98" s="169"/>
      <c r="EKB98" s="169"/>
      <c r="EKC98" s="169"/>
      <c r="EKD98" s="169"/>
      <c r="EKE98" s="169"/>
      <c r="EKF98" s="169"/>
      <c r="EKG98" s="169"/>
      <c r="EKH98" s="169"/>
      <c r="EKI98" s="169"/>
      <c r="EKJ98" s="169"/>
      <c r="EKK98" s="169"/>
      <c r="EKL98" s="169"/>
      <c r="EKM98" s="169"/>
      <c r="EKN98" s="169"/>
      <c r="EKO98" s="169"/>
      <c r="EKP98" s="169"/>
      <c r="EKQ98" s="169"/>
      <c r="EKR98" s="169"/>
      <c r="EKS98" s="169"/>
      <c r="EKT98" s="169"/>
      <c r="EKU98" s="169"/>
      <c r="EKV98" s="169"/>
      <c r="EKW98" s="169"/>
      <c r="EKX98" s="169"/>
      <c r="EKY98" s="169"/>
      <c r="EKZ98" s="169"/>
      <c r="ELA98" s="169"/>
      <c r="ELB98" s="169"/>
      <c r="ELC98" s="169"/>
      <c r="ELD98" s="169"/>
      <c r="ELE98" s="169"/>
      <c r="ELF98" s="169"/>
      <c r="ELG98" s="169"/>
      <c r="ELH98" s="169"/>
      <c r="ELI98" s="169"/>
      <c r="ELJ98" s="169"/>
      <c r="ELK98" s="169"/>
      <c r="ELL98" s="169"/>
      <c r="ELM98" s="169"/>
      <c r="ELN98" s="169"/>
      <c r="ELO98" s="169"/>
      <c r="ELP98" s="169"/>
      <c r="ELQ98" s="169"/>
      <c r="ELR98" s="169"/>
      <c r="ELS98" s="169"/>
      <c r="ELT98" s="169"/>
      <c r="ELU98" s="169"/>
      <c r="ELV98" s="169"/>
      <c r="ELW98" s="169"/>
      <c r="ELX98" s="169"/>
      <c r="ELY98" s="169"/>
      <c r="ELZ98" s="169"/>
      <c r="EMA98" s="169"/>
      <c r="EMB98" s="169"/>
      <c r="EMC98" s="169"/>
      <c r="EMD98" s="169"/>
      <c r="EME98" s="169"/>
      <c r="EMF98" s="169"/>
      <c r="EMG98" s="169"/>
      <c r="EMH98" s="169"/>
      <c r="EMI98" s="169"/>
      <c r="EMJ98" s="169"/>
      <c r="EMK98" s="169"/>
      <c r="EML98" s="169"/>
      <c r="EMM98" s="169"/>
      <c r="EMN98" s="169"/>
      <c r="EMO98" s="169"/>
      <c r="EMP98" s="169"/>
      <c r="EMQ98" s="169"/>
      <c r="EMR98" s="169"/>
      <c r="EMS98" s="169"/>
      <c r="EMT98" s="169"/>
      <c r="EMU98" s="169"/>
      <c r="EMV98" s="169"/>
      <c r="EMW98" s="169"/>
      <c r="EMX98" s="169"/>
      <c r="EMY98" s="169"/>
      <c r="EMZ98" s="169"/>
      <c r="ENA98" s="169"/>
      <c r="ENB98" s="169"/>
      <c r="ENC98" s="169"/>
      <c r="END98" s="169"/>
      <c r="ENE98" s="169"/>
      <c r="ENF98" s="169"/>
      <c r="ENG98" s="169"/>
      <c r="ENH98" s="169"/>
      <c r="ENI98" s="169"/>
      <c r="ENJ98" s="169"/>
      <c r="ENK98" s="169"/>
      <c r="ENL98" s="169"/>
      <c r="ENM98" s="169"/>
      <c r="ENN98" s="169"/>
      <c r="ENO98" s="169"/>
      <c r="ENP98" s="169"/>
      <c r="ENQ98" s="169"/>
      <c r="ENR98" s="169"/>
      <c r="ENS98" s="169"/>
      <c r="ENT98" s="169"/>
      <c r="ENU98" s="169"/>
      <c r="ENV98" s="169"/>
      <c r="ENW98" s="169"/>
      <c r="ENX98" s="169"/>
      <c r="ENY98" s="169"/>
      <c r="ENZ98" s="169"/>
      <c r="EOA98" s="169"/>
      <c r="EOB98" s="169"/>
      <c r="EOC98" s="169"/>
      <c r="EOD98" s="169"/>
      <c r="EOE98" s="169"/>
      <c r="EOF98" s="169"/>
      <c r="EOG98" s="169"/>
      <c r="EOH98" s="169"/>
      <c r="EOI98" s="169"/>
      <c r="EOJ98" s="169"/>
      <c r="EOK98" s="169"/>
      <c r="EOL98" s="169"/>
      <c r="EOM98" s="169"/>
      <c r="EON98" s="169"/>
      <c r="EOO98" s="169"/>
      <c r="EOP98" s="169"/>
      <c r="EOQ98" s="169"/>
      <c r="EOR98" s="169"/>
      <c r="EOS98" s="169"/>
      <c r="EOT98" s="169"/>
      <c r="EOU98" s="169"/>
      <c r="EOV98" s="169"/>
      <c r="EOW98" s="169"/>
      <c r="EOX98" s="169"/>
      <c r="EOY98" s="169"/>
      <c r="EOZ98" s="169"/>
      <c r="EPA98" s="169"/>
      <c r="EPB98" s="169"/>
      <c r="EPC98" s="169"/>
      <c r="EPD98" s="169"/>
      <c r="EPE98" s="169"/>
      <c r="EPF98" s="169"/>
      <c r="EPG98" s="169"/>
      <c r="EPH98" s="169"/>
      <c r="EPI98" s="169"/>
      <c r="EPJ98" s="169"/>
      <c r="EPK98" s="169"/>
      <c r="EPL98" s="169"/>
      <c r="EPM98" s="169"/>
      <c r="EPN98" s="169"/>
      <c r="EPO98" s="169"/>
      <c r="EPP98" s="169"/>
      <c r="EPQ98" s="169"/>
      <c r="EPR98" s="169"/>
      <c r="EPS98" s="169"/>
      <c r="EPT98" s="169"/>
      <c r="EPU98" s="169"/>
      <c r="EPV98" s="169"/>
      <c r="EPW98" s="169"/>
      <c r="EPX98" s="169"/>
      <c r="EPY98" s="169"/>
      <c r="EPZ98" s="169"/>
      <c r="EQA98" s="169"/>
      <c r="EQB98" s="169"/>
      <c r="EQC98" s="169"/>
      <c r="EQD98" s="169"/>
      <c r="EQE98" s="169"/>
      <c r="EQF98" s="169"/>
      <c r="EQG98" s="169"/>
      <c r="EQH98" s="169"/>
      <c r="EQI98" s="169"/>
      <c r="EQJ98" s="169"/>
      <c r="EQK98" s="169"/>
      <c r="EQL98" s="169"/>
      <c r="EQM98" s="169"/>
      <c r="EQN98" s="169"/>
      <c r="EQO98" s="169"/>
      <c r="EQP98" s="169"/>
      <c r="EQQ98" s="169"/>
      <c r="EQR98" s="169"/>
      <c r="EQS98" s="169"/>
      <c r="EQT98" s="169"/>
      <c r="EQU98" s="169"/>
      <c r="EQV98" s="169"/>
      <c r="EQW98" s="169"/>
      <c r="EQX98" s="169"/>
      <c r="EQY98" s="169"/>
      <c r="EQZ98" s="169"/>
      <c r="ERA98" s="169"/>
      <c r="ERB98" s="169"/>
      <c r="ERC98" s="169"/>
      <c r="ERD98" s="169"/>
      <c r="ERE98" s="169"/>
      <c r="ERF98" s="169"/>
      <c r="ERG98" s="169"/>
      <c r="ERH98" s="169"/>
      <c r="ERI98" s="169"/>
      <c r="ERJ98" s="169"/>
      <c r="ERK98" s="169"/>
      <c r="ERL98" s="169"/>
      <c r="ERM98" s="169"/>
      <c r="ERN98" s="169"/>
      <c r="ERO98" s="169"/>
      <c r="ERP98" s="169"/>
      <c r="ERQ98" s="169"/>
      <c r="ERR98" s="169"/>
      <c r="ERS98" s="169"/>
      <c r="ERT98" s="169"/>
      <c r="ERU98" s="169"/>
      <c r="ERV98" s="169"/>
      <c r="ERW98" s="169"/>
      <c r="ERX98" s="169"/>
      <c r="ERY98" s="169"/>
      <c r="ERZ98" s="169"/>
      <c r="ESA98" s="169"/>
      <c r="ESB98" s="169"/>
      <c r="ESC98" s="169"/>
      <c r="ESD98" s="169"/>
      <c r="ESE98" s="169"/>
      <c r="ESF98" s="169"/>
      <c r="ESG98" s="169"/>
      <c r="ESH98" s="169"/>
      <c r="ESI98" s="169"/>
      <c r="ESJ98" s="169"/>
      <c r="ESK98" s="169"/>
      <c r="ESL98" s="169"/>
      <c r="ESM98" s="169"/>
      <c r="ESN98" s="169"/>
      <c r="ESO98" s="169"/>
      <c r="ESP98" s="169"/>
      <c r="ESQ98" s="169"/>
      <c r="ESR98" s="169"/>
      <c r="ESS98" s="169"/>
      <c r="EST98" s="169"/>
      <c r="ESU98" s="169"/>
      <c r="ESV98" s="169"/>
      <c r="ESW98" s="169"/>
      <c r="ESX98" s="169"/>
      <c r="ESY98" s="169"/>
      <c r="ESZ98" s="169"/>
      <c r="ETA98" s="169"/>
      <c r="ETB98" s="169"/>
      <c r="ETC98" s="169"/>
      <c r="ETD98" s="169"/>
      <c r="ETE98" s="169"/>
      <c r="ETF98" s="169"/>
      <c r="ETG98" s="169"/>
      <c r="ETH98" s="169"/>
      <c r="ETI98" s="169"/>
      <c r="ETJ98" s="169"/>
      <c r="ETK98" s="169"/>
      <c r="ETL98" s="169"/>
      <c r="ETM98" s="169"/>
      <c r="ETN98" s="169"/>
      <c r="ETO98" s="169"/>
      <c r="ETP98" s="169"/>
      <c r="ETQ98" s="169"/>
      <c r="ETR98" s="169"/>
      <c r="ETS98" s="169"/>
      <c r="ETT98" s="169"/>
      <c r="ETU98" s="169"/>
      <c r="ETV98" s="169"/>
      <c r="ETW98" s="169"/>
      <c r="ETX98" s="169"/>
      <c r="ETY98" s="169"/>
      <c r="ETZ98" s="169"/>
      <c r="EUA98" s="169"/>
      <c r="EUB98" s="169"/>
      <c r="EUC98" s="169"/>
      <c r="EUD98" s="169"/>
      <c r="EUE98" s="169"/>
      <c r="EUF98" s="169"/>
      <c r="EUG98" s="169"/>
      <c r="EUH98" s="169"/>
      <c r="EUI98" s="169"/>
      <c r="EUJ98" s="169"/>
      <c r="EUK98" s="169"/>
      <c r="EUL98" s="169"/>
      <c r="EUM98" s="169"/>
      <c r="EUN98" s="169"/>
      <c r="EUO98" s="169"/>
      <c r="EUP98" s="169"/>
      <c r="EUQ98" s="169"/>
      <c r="EUR98" s="169"/>
      <c r="EUS98" s="169"/>
      <c r="EUT98" s="169"/>
      <c r="EUU98" s="169"/>
      <c r="EUV98" s="169"/>
      <c r="EUW98" s="169"/>
      <c r="EUX98" s="169"/>
      <c r="EUY98" s="169"/>
      <c r="EUZ98" s="169"/>
      <c r="EVA98" s="169"/>
      <c r="EVB98" s="169"/>
      <c r="EVC98" s="169"/>
      <c r="EVD98" s="169"/>
      <c r="EVE98" s="169"/>
      <c r="EVF98" s="169"/>
      <c r="EVG98" s="169"/>
      <c r="EVH98" s="169"/>
      <c r="EVI98" s="169"/>
      <c r="EVJ98" s="169"/>
      <c r="EVK98" s="169"/>
      <c r="EVL98" s="169"/>
      <c r="EVM98" s="169"/>
      <c r="EVN98" s="169"/>
      <c r="EVO98" s="169"/>
      <c r="EVP98" s="169"/>
      <c r="EVQ98" s="169"/>
      <c r="EVR98" s="169"/>
      <c r="EVS98" s="169"/>
      <c r="EVT98" s="169"/>
      <c r="EVU98" s="169"/>
      <c r="EVV98" s="169"/>
      <c r="EVW98" s="169"/>
      <c r="EVX98" s="169"/>
      <c r="EVY98" s="169"/>
      <c r="EVZ98" s="169"/>
      <c r="EWA98" s="169"/>
      <c r="EWB98" s="169"/>
      <c r="EWC98" s="169"/>
      <c r="EWD98" s="169"/>
      <c r="EWE98" s="169"/>
      <c r="EWF98" s="169"/>
      <c r="EWG98" s="169"/>
      <c r="EWH98" s="169"/>
      <c r="EWI98" s="169"/>
      <c r="EWJ98" s="169"/>
      <c r="EWK98" s="169"/>
      <c r="EWL98" s="169"/>
      <c r="EWM98" s="169"/>
      <c r="EWN98" s="169"/>
      <c r="EWO98" s="169"/>
      <c r="EWP98" s="169"/>
      <c r="EWQ98" s="169"/>
      <c r="EWR98" s="169"/>
      <c r="EWS98" s="169"/>
      <c r="EWT98" s="169"/>
      <c r="EWU98" s="169"/>
      <c r="EWV98" s="169"/>
      <c r="EWW98" s="169"/>
      <c r="EWX98" s="169"/>
      <c r="EWY98" s="169"/>
      <c r="EWZ98" s="169"/>
      <c r="EXA98" s="169"/>
      <c r="EXB98" s="169"/>
      <c r="EXC98" s="169"/>
      <c r="EXD98" s="169"/>
      <c r="EXE98" s="169"/>
      <c r="EXF98" s="169"/>
      <c r="EXG98" s="169"/>
      <c r="EXH98" s="169"/>
      <c r="EXI98" s="169"/>
      <c r="EXJ98" s="169"/>
      <c r="EXK98" s="169"/>
      <c r="EXL98" s="169"/>
      <c r="EXM98" s="169"/>
      <c r="EXN98" s="169"/>
      <c r="EXO98" s="169"/>
      <c r="EXP98" s="169"/>
      <c r="EXQ98" s="169"/>
      <c r="EXR98" s="169"/>
      <c r="EXS98" s="169"/>
      <c r="EXT98" s="169"/>
      <c r="EXU98" s="169"/>
      <c r="EXV98" s="169"/>
      <c r="EXW98" s="169"/>
      <c r="EXX98" s="169"/>
      <c r="EXY98" s="169"/>
      <c r="EXZ98" s="169"/>
      <c r="EYA98" s="169"/>
      <c r="EYB98" s="169"/>
      <c r="EYC98" s="169"/>
      <c r="EYD98" s="169"/>
      <c r="EYE98" s="169"/>
      <c r="EYF98" s="169"/>
      <c r="EYG98" s="169"/>
      <c r="EYH98" s="169"/>
      <c r="EYI98" s="169"/>
      <c r="EYJ98" s="169"/>
      <c r="EYK98" s="169"/>
      <c r="EYL98" s="169"/>
      <c r="EYM98" s="169"/>
      <c r="EYN98" s="169"/>
      <c r="EYO98" s="169"/>
      <c r="EYP98" s="169"/>
      <c r="EYQ98" s="169"/>
      <c r="EYR98" s="169"/>
      <c r="EYS98" s="169"/>
      <c r="EYT98" s="169"/>
      <c r="EYU98" s="169"/>
      <c r="EYV98" s="169"/>
      <c r="EYW98" s="169"/>
      <c r="EYX98" s="169"/>
      <c r="EYY98" s="169"/>
      <c r="EYZ98" s="169"/>
      <c r="EZA98" s="169"/>
      <c r="EZB98" s="169"/>
      <c r="EZC98" s="169"/>
      <c r="EZD98" s="169"/>
      <c r="EZE98" s="169"/>
      <c r="EZF98" s="169"/>
      <c r="EZG98" s="169"/>
      <c r="EZH98" s="169"/>
      <c r="EZI98" s="169"/>
      <c r="EZJ98" s="169"/>
      <c r="EZK98" s="169"/>
      <c r="EZL98" s="169"/>
      <c r="EZM98" s="169"/>
      <c r="EZN98" s="169"/>
      <c r="EZO98" s="169"/>
      <c r="EZP98" s="169"/>
      <c r="EZQ98" s="169"/>
      <c r="EZR98" s="169"/>
      <c r="EZS98" s="169"/>
      <c r="EZT98" s="169"/>
      <c r="EZU98" s="169"/>
      <c r="EZV98" s="169"/>
      <c r="EZW98" s="169"/>
      <c r="EZX98" s="169"/>
      <c r="EZY98" s="169"/>
      <c r="EZZ98" s="169"/>
      <c r="FAA98" s="169"/>
      <c r="FAB98" s="169"/>
      <c r="FAC98" s="169"/>
      <c r="FAD98" s="169"/>
      <c r="FAE98" s="169"/>
      <c r="FAF98" s="169"/>
      <c r="FAG98" s="169"/>
      <c r="FAH98" s="169"/>
      <c r="FAI98" s="169"/>
      <c r="FAJ98" s="169"/>
      <c r="FAK98" s="169"/>
      <c r="FAL98" s="169"/>
      <c r="FAM98" s="169"/>
      <c r="FAN98" s="169"/>
      <c r="FAO98" s="169"/>
      <c r="FAP98" s="169"/>
      <c r="FAQ98" s="169"/>
      <c r="FAR98" s="169"/>
      <c r="FAS98" s="169"/>
      <c r="FAT98" s="169"/>
      <c r="FAU98" s="169"/>
      <c r="FAV98" s="169"/>
      <c r="FAW98" s="169"/>
      <c r="FAX98" s="169"/>
      <c r="FAY98" s="169"/>
      <c r="FAZ98" s="169"/>
      <c r="FBA98" s="169"/>
      <c r="FBB98" s="169"/>
      <c r="FBC98" s="169"/>
      <c r="FBD98" s="169"/>
      <c r="FBE98" s="169"/>
      <c r="FBF98" s="169"/>
      <c r="FBG98" s="169"/>
      <c r="FBH98" s="169"/>
      <c r="FBI98" s="169"/>
      <c r="FBJ98" s="169"/>
      <c r="FBK98" s="169"/>
      <c r="FBL98" s="169"/>
      <c r="FBM98" s="169"/>
      <c r="FBN98" s="169"/>
      <c r="FBO98" s="169"/>
      <c r="FBP98" s="169"/>
      <c r="FBQ98" s="169"/>
      <c r="FBR98" s="169"/>
      <c r="FBS98" s="169"/>
      <c r="FBT98" s="169"/>
      <c r="FBU98" s="169"/>
      <c r="FBV98" s="169"/>
      <c r="FBW98" s="169"/>
      <c r="FBX98" s="169"/>
      <c r="FBY98" s="169"/>
      <c r="FBZ98" s="169"/>
      <c r="FCA98" s="169"/>
      <c r="FCB98" s="169"/>
      <c r="FCC98" s="169"/>
      <c r="FCD98" s="169"/>
      <c r="FCE98" s="169"/>
      <c r="FCF98" s="169"/>
      <c r="FCG98" s="169"/>
      <c r="FCH98" s="169"/>
      <c r="FCI98" s="169"/>
      <c r="FCJ98" s="169"/>
      <c r="FCK98" s="169"/>
      <c r="FCL98" s="169"/>
      <c r="FCM98" s="169"/>
      <c r="FCN98" s="169"/>
      <c r="FCO98" s="169"/>
      <c r="FCP98" s="169"/>
      <c r="FCQ98" s="169"/>
      <c r="FCR98" s="169"/>
      <c r="FCS98" s="169"/>
      <c r="FCT98" s="169"/>
      <c r="FCU98" s="169"/>
      <c r="FCV98" s="169"/>
      <c r="FCW98" s="169"/>
      <c r="FCX98" s="169"/>
      <c r="FCY98" s="169"/>
      <c r="FCZ98" s="169"/>
      <c r="FDA98" s="169"/>
      <c r="FDB98" s="169"/>
      <c r="FDC98" s="169"/>
      <c r="FDD98" s="169"/>
      <c r="FDE98" s="169"/>
      <c r="FDF98" s="169"/>
      <c r="FDG98" s="169"/>
      <c r="FDH98" s="169"/>
      <c r="FDI98" s="169"/>
      <c r="FDJ98" s="169"/>
      <c r="FDK98" s="169"/>
      <c r="FDL98" s="169"/>
      <c r="FDM98" s="169"/>
      <c r="FDN98" s="169"/>
      <c r="FDO98" s="169"/>
      <c r="FDP98" s="169"/>
      <c r="FDQ98" s="169"/>
      <c r="FDR98" s="169"/>
      <c r="FDS98" s="169"/>
      <c r="FDT98" s="169"/>
      <c r="FDU98" s="169"/>
      <c r="FDV98" s="169"/>
      <c r="FDW98" s="169"/>
      <c r="FDX98" s="169"/>
      <c r="FDY98" s="169"/>
      <c r="FDZ98" s="169"/>
      <c r="FEA98" s="169"/>
      <c r="FEB98" s="169"/>
      <c r="FEC98" s="169"/>
      <c r="FED98" s="169"/>
      <c r="FEE98" s="169"/>
      <c r="FEF98" s="169"/>
      <c r="FEG98" s="169"/>
      <c r="FEH98" s="169"/>
      <c r="FEI98" s="169"/>
      <c r="FEJ98" s="169"/>
      <c r="FEK98" s="169"/>
      <c r="FEL98" s="169"/>
      <c r="FEM98" s="169"/>
      <c r="FEN98" s="169"/>
      <c r="FEO98" s="169"/>
      <c r="FEP98" s="169"/>
      <c r="FEQ98" s="169"/>
      <c r="FER98" s="169"/>
      <c r="FES98" s="169"/>
      <c r="FET98" s="169"/>
      <c r="FEU98" s="169"/>
      <c r="FEV98" s="169"/>
      <c r="FEW98" s="169"/>
      <c r="FEX98" s="169"/>
      <c r="FEY98" s="169"/>
      <c r="FEZ98" s="169"/>
      <c r="FFA98" s="169"/>
      <c r="FFB98" s="169"/>
      <c r="FFC98" s="169"/>
      <c r="FFD98" s="169"/>
      <c r="FFE98" s="169"/>
      <c r="FFF98" s="169"/>
      <c r="FFG98" s="169"/>
      <c r="FFH98" s="169"/>
      <c r="FFI98" s="169"/>
      <c r="FFJ98" s="169"/>
      <c r="FFK98" s="169"/>
      <c r="FFL98" s="169"/>
      <c r="FFM98" s="169"/>
      <c r="FFN98" s="169"/>
      <c r="FFO98" s="169"/>
      <c r="FFP98" s="169"/>
      <c r="FFQ98" s="169"/>
      <c r="FFR98" s="169"/>
      <c r="FFS98" s="169"/>
      <c r="FFT98" s="169"/>
      <c r="FFU98" s="169"/>
      <c r="FFV98" s="169"/>
      <c r="FFW98" s="169"/>
      <c r="FFX98" s="169"/>
      <c r="FFY98" s="169"/>
      <c r="FFZ98" s="169"/>
      <c r="FGA98" s="169"/>
      <c r="FGB98" s="169"/>
      <c r="FGC98" s="169"/>
      <c r="FGD98" s="169"/>
      <c r="FGE98" s="169"/>
      <c r="FGF98" s="169"/>
      <c r="FGG98" s="169"/>
      <c r="FGH98" s="169"/>
      <c r="FGI98" s="169"/>
      <c r="FGJ98" s="169"/>
      <c r="FGK98" s="169"/>
      <c r="FGL98" s="169"/>
      <c r="FGM98" s="169"/>
      <c r="FGN98" s="169"/>
      <c r="FGO98" s="169"/>
      <c r="FGP98" s="169"/>
      <c r="FGQ98" s="169"/>
      <c r="FGR98" s="169"/>
      <c r="FGS98" s="169"/>
      <c r="FGT98" s="169"/>
      <c r="FGU98" s="169"/>
      <c r="FGV98" s="169"/>
      <c r="FGW98" s="169"/>
      <c r="FGX98" s="169"/>
      <c r="FGY98" s="169"/>
      <c r="FGZ98" s="169"/>
      <c r="FHA98" s="169"/>
      <c r="FHB98" s="169"/>
      <c r="FHC98" s="169"/>
      <c r="FHD98" s="169"/>
      <c r="FHE98" s="169"/>
      <c r="FHF98" s="169"/>
      <c r="FHG98" s="169"/>
      <c r="FHH98" s="169"/>
      <c r="FHI98" s="169"/>
      <c r="FHJ98" s="169"/>
      <c r="FHK98" s="169"/>
      <c r="FHL98" s="169"/>
      <c r="FHM98" s="169"/>
      <c r="FHN98" s="169"/>
      <c r="FHO98" s="169"/>
      <c r="FHP98" s="169"/>
      <c r="FHQ98" s="169"/>
      <c r="FHR98" s="169"/>
      <c r="FHS98" s="169"/>
      <c r="FHT98" s="169"/>
      <c r="FHU98" s="169"/>
      <c r="FHV98" s="169"/>
      <c r="FHW98" s="169"/>
      <c r="FHX98" s="169"/>
      <c r="FHY98" s="169"/>
      <c r="FHZ98" s="169"/>
      <c r="FIA98" s="169"/>
      <c r="FIB98" s="169"/>
      <c r="FIC98" s="169"/>
      <c r="FID98" s="169"/>
      <c r="FIE98" s="169"/>
      <c r="FIF98" s="169"/>
      <c r="FIG98" s="169"/>
      <c r="FIH98" s="169"/>
      <c r="FII98" s="169"/>
      <c r="FIJ98" s="169"/>
      <c r="FIK98" s="169"/>
      <c r="FIL98" s="169"/>
      <c r="FIM98" s="169"/>
      <c r="FIN98" s="169"/>
      <c r="FIO98" s="169"/>
      <c r="FIP98" s="169"/>
      <c r="FIQ98" s="169"/>
      <c r="FIR98" s="169"/>
      <c r="FIS98" s="169"/>
      <c r="FIT98" s="169"/>
      <c r="FIU98" s="169"/>
      <c r="FIV98" s="169"/>
      <c r="FIW98" s="169"/>
      <c r="FIX98" s="169"/>
      <c r="FIY98" s="169"/>
      <c r="FIZ98" s="169"/>
      <c r="FJA98" s="169"/>
      <c r="FJB98" s="169"/>
      <c r="FJC98" s="169"/>
      <c r="FJD98" s="169"/>
      <c r="FJE98" s="169"/>
      <c r="FJF98" s="169"/>
      <c r="FJG98" s="169"/>
      <c r="FJH98" s="169"/>
      <c r="FJI98" s="169"/>
      <c r="FJJ98" s="169"/>
      <c r="FJK98" s="169"/>
      <c r="FJL98" s="169"/>
      <c r="FJM98" s="169"/>
      <c r="FJN98" s="169"/>
      <c r="FJO98" s="169"/>
      <c r="FJP98" s="169"/>
      <c r="FJQ98" s="169"/>
      <c r="FJR98" s="169"/>
      <c r="FJS98" s="169"/>
      <c r="FJT98" s="169"/>
      <c r="FJU98" s="169"/>
      <c r="FJV98" s="169"/>
      <c r="FJW98" s="169"/>
      <c r="FJX98" s="169"/>
      <c r="FJY98" s="169"/>
      <c r="FJZ98" s="169"/>
      <c r="FKA98" s="169"/>
      <c r="FKB98" s="169"/>
      <c r="FKC98" s="169"/>
      <c r="FKD98" s="169"/>
      <c r="FKE98" s="169"/>
      <c r="FKF98" s="169"/>
      <c r="FKG98" s="169"/>
      <c r="FKH98" s="169"/>
      <c r="FKI98" s="169"/>
      <c r="FKJ98" s="169"/>
      <c r="FKK98" s="169"/>
      <c r="FKL98" s="169"/>
      <c r="FKM98" s="169"/>
      <c r="FKN98" s="169"/>
      <c r="FKO98" s="169"/>
      <c r="FKP98" s="169"/>
      <c r="FKQ98" s="169"/>
      <c r="FKR98" s="169"/>
      <c r="FKS98" s="169"/>
      <c r="FKT98" s="169"/>
      <c r="FKU98" s="169"/>
      <c r="FKV98" s="169"/>
      <c r="FKW98" s="169"/>
      <c r="FKX98" s="169"/>
      <c r="FKY98" s="169"/>
      <c r="FKZ98" s="169"/>
      <c r="FLA98" s="169"/>
      <c r="FLB98" s="169"/>
      <c r="FLC98" s="169"/>
      <c r="FLD98" s="169"/>
      <c r="FLE98" s="169"/>
      <c r="FLF98" s="169"/>
      <c r="FLG98" s="169"/>
      <c r="FLH98" s="169"/>
      <c r="FLI98" s="169"/>
      <c r="FLJ98" s="169"/>
      <c r="FLK98" s="169"/>
      <c r="FLL98" s="169"/>
      <c r="FLM98" s="169"/>
      <c r="FLN98" s="169"/>
      <c r="FLO98" s="169"/>
      <c r="FLP98" s="169"/>
      <c r="FLQ98" s="169"/>
      <c r="FLR98" s="169"/>
      <c r="FLS98" s="169"/>
      <c r="FLT98" s="169"/>
      <c r="FLU98" s="169"/>
      <c r="FLV98" s="169"/>
      <c r="FLW98" s="169"/>
      <c r="FLX98" s="169"/>
      <c r="FLY98" s="169"/>
      <c r="FLZ98" s="169"/>
      <c r="FMA98" s="169"/>
      <c r="FMB98" s="169"/>
      <c r="FMC98" s="169"/>
      <c r="FMD98" s="169"/>
      <c r="FME98" s="169"/>
      <c r="FMF98" s="169"/>
      <c r="FMG98" s="169"/>
      <c r="FMH98" s="169"/>
      <c r="FMI98" s="169"/>
      <c r="FMJ98" s="169"/>
      <c r="FMK98" s="169"/>
      <c r="FML98" s="169"/>
      <c r="FMM98" s="169"/>
      <c r="FMN98" s="169"/>
      <c r="FMO98" s="169"/>
      <c r="FMP98" s="169"/>
      <c r="FMQ98" s="169"/>
      <c r="FMR98" s="169"/>
      <c r="FMS98" s="169"/>
      <c r="FMT98" s="169"/>
      <c r="FMU98" s="169"/>
      <c r="FMV98" s="169"/>
      <c r="FMW98" s="169"/>
      <c r="FMX98" s="169"/>
      <c r="FMY98" s="169"/>
      <c r="FMZ98" s="169"/>
      <c r="FNA98" s="169"/>
      <c r="FNB98" s="169"/>
      <c r="FNC98" s="169"/>
      <c r="FND98" s="169"/>
      <c r="FNE98" s="169"/>
      <c r="FNF98" s="169"/>
      <c r="FNG98" s="169"/>
      <c r="FNH98" s="169"/>
      <c r="FNI98" s="169"/>
      <c r="FNJ98" s="169"/>
      <c r="FNK98" s="169"/>
      <c r="FNL98" s="169"/>
      <c r="FNM98" s="169"/>
      <c r="FNN98" s="169"/>
      <c r="FNO98" s="169"/>
      <c r="FNP98" s="169"/>
      <c r="FNQ98" s="169"/>
      <c r="FNR98" s="169"/>
      <c r="FNS98" s="169"/>
      <c r="FNT98" s="169"/>
      <c r="FNU98" s="169"/>
      <c r="FNV98" s="169"/>
      <c r="FNW98" s="169"/>
      <c r="FNX98" s="169"/>
      <c r="FNY98" s="169"/>
      <c r="FNZ98" s="169"/>
      <c r="FOA98" s="169"/>
      <c r="FOB98" s="169"/>
      <c r="FOC98" s="169"/>
      <c r="FOD98" s="169"/>
      <c r="FOE98" s="169"/>
      <c r="FOF98" s="169"/>
      <c r="FOG98" s="169"/>
      <c r="FOH98" s="169"/>
      <c r="FOI98" s="169"/>
      <c r="FOJ98" s="169"/>
      <c r="FOK98" s="169"/>
      <c r="FOL98" s="169"/>
      <c r="FOM98" s="169"/>
      <c r="FON98" s="169"/>
      <c r="FOO98" s="169"/>
      <c r="FOP98" s="169"/>
      <c r="FOQ98" s="169"/>
      <c r="FOR98" s="169"/>
      <c r="FOS98" s="169"/>
      <c r="FOT98" s="169"/>
      <c r="FOU98" s="169"/>
      <c r="FOV98" s="169"/>
      <c r="FOW98" s="169"/>
      <c r="FOX98" s="169"/>
      <c r="FOY98" s="169"/>
      <c r="FOZ98" s="169"/>
      <c r="FPA98" s="169"/>
      <c r="FPB98" s="169"/>
      <c r="FPC98" s="169"/>
      <c r="FPD98" s="169"/>
      <c r="FPE98" s="169"/>
      <c r="FPF98" s="169"/>
      <c r="FPG98" s="169"/>
      <c r="FPH98" s="169"/>
      <c r="FPI98" s="169"/>
      <c r="FPJ98" s="169"/>
      <c r="FPK98" s="169"/>
      <c r="FPL98" s="169"/>
      <c r="FPM98" s="169"/>
      <c r="FPN98" s="169"/>
      <c r="FPO98" s="169"/>
      <c r="FPP98" s="169"/>
      <c r="FPQ98" s="169"/>
      <c r="FPR98" s="169"/>
      <c r="FPS98" s="169"/>
      <c r="FPT98" s="169"/>
      <c r="FPU98" s="169"/>
      <c r="FPV98" s="169"/>
      <c r="FPW98" s="169"/>
      <c r="FPX98" s="169"/>
      <c r="FPY98" s="169"/>
      <c r="FPZ98" s="169"/>
      <c r="FQA98" s="169"/>
      <c r="FQB98" s="169"/>
      <c r="FQC98" s="169"/>
      <c r="FQD98" s="169"/>
      <c r="FQE98" s="169"/>
      <c r="FQF98" s="169"/>
      <c r="FQG98" s="169"/>
      <c r="FQH98" s="169"/>
      <c r="FQI98" s="169"/>
      <c r="FQJ98" s="169"/>
      <c r="FQK98" s="169"/>
      <c r="FQL98" s="169"/>
      <c r="FQM98" s="169"/>
      <c r="FQN98" s="169"/>
      <c r="FQO98" s="169"/>
      <c r="FQP98" s="169"/>
      <c r="FQQ98" s="169"/>
      <c r="FQR98" s="169"/>
      <c r="FQS98" s="169"/>
      <c r="FQT98" s="169"/>
      <c r="FQU98" s="169"/>
      <c r="FQV98" s="169"/>
      <c r="FQW98" s="169"/>
      <c r="FQX98" s="169"/>
      <c r="FQY98" s="169"/>
      <c r="FQZ98" s="169"/>
      <c r="FRA98" s="169"/>
      <c r="FRB98" s="169"/>
      <c r="FRC98" s="169"/>
      <c r="FRD98" s="169"/>
      <c r="FRE98" s="169"/>
      <c r="FRF98" s="169"/>
      <c r="FRG98" s="169"/>
      <c r="FRH98" s="169"/>
      <c r="FRI98" s="169"/>
      <c r="FRJ98" s="169"/>
      <c r="FRK98" s="169"/>
      <c r="FRL98" s="169"/>
      <c r="FRM98" s="169"/>
      <c r="FRN98" s="169"/>
      <c r="FRO98" s="169"/>
      <c r="FRP98" s="169"/>
      <c r="FRQ98" s="169"/>
      <c r="FRR98" s="169"/>
      <c r="FRS98" s="169"/>
      <c r="FRT98" s="169"/>
      <c r="FRU98" s="169"/>
      <c r="FRV98" s="169"/>
      <c r="FRW98" s="169"/>
      <c r="FRX98" s="169"/>
      <c r="FRY98" s="169"/>
      <c r="FRZ98" s="169"/>
      <c r="FSA98" s="169"/>
      <c r="FSB98" s="169"/>
      <c r="FSC98" s="169"/>
      <c r="FSD98" s="169"/>
      <c r="FSE98" s="169"/>
      <c r="FSF98" s="169"/>
      <c r="FSG98" s="169"/>
      <c r="FSH98" s="169"/>
      <c r="FSI98" s="169"/>
      <c r="FSJ98" s="169"/>
      <c r="FSK98" s="169"/>
      <c r="FSL98" s="169"/>
      <c r="FSM98" s="169"/>
      <c r="FSN98" s="169"/>
      <c r="FSO98" s="169"/>
      <c r="FSP98" s="169"/>
      <c r="FSQ98" s="169"/>
      <c r="FSR98" s="169"/>
      <c r="FSS98" s="169"/>
      <c r="FST98" s="169"/>
      <c r="FSU98" s="169"/>
      <c r="FSV98" s="169"/>
      <c r="FSW98" s="169"/>
      <c r="FSX98" s="169"/>
      <c r="FSY98" s="169"/>
      <c r="FSZ98" s="169"/>
      <c r="FTA98" s="169"/>
      <c r="FTB98" s="169"/>
      <c r="FTC98" s="169"/>
      <c r="FTD98" s="169"/>
      <c r="FTE98" s="169"/>
      <c r="FTF98" s="169"/>
      <c r="FTG98" s="169"/>
      <c r="FTH98" s="169"/>
      <c r="FTI98" s="169"/>
      <c r="FTJ98" s="169"/>
      <c r="FTK98" s="169"/>
      <c r="FTL98" s="169"/>
      <c r="FTM98" s="169"/>
      <c r="FTN98" s="169"/>
      <c r="FTO98" s="169"/>
      <c r="FTP98" s="169"/>
      <c r="FTQ98" s="169"/>
      <c r="FTR98" s="169"/>
      <c r="FTS98" s="169"/>
      <c r="FTT98" s="169"/>
      <c r="FTU98" s="169"/>
      <c r="FTV98" s="169"/>
      <c r="FTW98" s="169"/>
      <c r="FTX98" s="169"/>
      <c r="FTY98" s="169"/>
      <c r="FTZ98" s="169"/>
      <c r="FUA98" s="169"/>
      <c r="FUB98" s="169"/>
      <c r="FUC98" s="169"/>
      <c r="FUD98" s="169"/>
      <c r="FUE98" s="169"/>
      <c r="FUF98" s="169"/>
      <c r="FUG98" s="169"/>
      <c r="FUH98" s="169"/>
      <c r="FUI98" s="169"/>
      <c r="FUJ98" s="169"/>
      <c r="FUK98" s="169"/>
      <c r="FUL98" s="169"/>
      <c r="FUM98" s="169"/>
      <c r="FUN98" s="169"/>
      <c r="FUO98" s="169"/>
      <c r="FUP98" s="169"/>
      <c r="FUQ98" s="169"/>
      <c r="FUR98" s="169"/>
      <c r="FUS98" s="169"/>
      <c r="FUT98" s="169"/>
      <c r="FUU98" s="169"/>
      <c r="FUV98" s="169"/>
      <c r="FUW98" s="169"/>
      <c r="FUX98" s="169"/>
      <c r="FUY98" s="169"/>
      <c r="FUZ98" s="169"/>
      <c r="FVA98" s="169"/>
      <c r="FVB98" s="169"/>
      <c r="FVC98" s="169"/>
      <c r="FVD98" s="169"/>
      <c r="FVE98" s="169"/>
      <c r="FVF98" s="169"/>
      <c r="FVG98" s="169"/>
      <c r="FVH98" s="169"/>
      <c r="FVI98" s="169"/>
      <c r="FVJ98" s="169"/>
      <c r="FVK98" s="169"/>
      <c r="FVL98" s="169"/>
      <c r="FVM98" s="169"/>
      <c r="FVN98" s="169"/>
      <c r="FVO98" s="169"/>
      <c r="FVP98" s="169"/>
      <c r="FVQ98" s="169"/>
      <c r="FVR98" s="169"/>
      <c r="FVS98" s="169"/>
      <c r="FVT98" s="169"/>
      <c r="FVU98" s="169"/>
      <c r="FVV98" s="169"/>
      <c r="FVW98" s="169"/>
      <c r="FVX98" s="169"/>
      <c r="FVY98" s="169"/>
      <c r="FVZ98" s="169"/>
      <c r="FWA98" s="169"/>
      <c r="FWB98" s="169"/>
      <c r="FWC98" s="169"/>
      <c r="FWD98" s="169"/>
      <c r="FWE98" s="169"/>
      <c r="FWF98" s="169"/>
      <c r="FWG98" s="169"/>
      <c r="FWH98" s="169"/>
      <c r="FWI98" s="169"/>
      <c r="FWJ98" s="169"/>
      <c r="FWK98" s="169"/>
      <c r="FWL98" s="169"/>
      <c r="FWM98" s="169"/>
      <c r="FWN98" s="169"/>
      <c r="FWO98" s="169"/>
      <c r="FWP98" s="169"/>
      <c r="FWQ98" s="169"/>
      <c r="FWR98" s="169"/>
      <c r="FWS98" s="169"/>
      <c r="FWT98" s="169"/>
      <c r="FWU98" s="169"/>
      <c r="FWV98" s="169"/>
      <c r="FWW98" s="169"/>
      <c r="FWX98" s="169"/>
      <c r="FWY98" s="169"/>
      <c r="FWZ98" s="169"/>
      <c r="FXA98" s="169"/>
      <c r="FXB98" s="169"/>
      <c r="FXC98" s="169"/>
      <c r="FXD98" s="169"/>
      <c r="FXE98" s="169"/>
      <c r="FXF98" s="169"/>
      <c r="FXG98" s="169"/>
      <c r="FXH98" s="169"/>
      <c r="FXI98" s="169"/>
      <c r="FXJ98" s="169"/>
      <c r="FXK98" s="169"/>
      <c r="FXL98" s="169"/>
      <c r="FXM98" s="169"/>
      <c r="FXN98" s="169"/>
      <c r="FXO98" s="169"/>
      <c r="FXP98" s="169"/>
      <c r="FXQ98" s="169"/>
      <c r="FXR98" s="169"/>
      <c r="FXS98" s="169"/>
      <c r="FXT98" s="169"/>
      <c r="FXU98" s="169"/>
      <c r="FXV98" s="169"/>
      <c r="FXW98" s="169"/>
      <c r="FXX98" s="169"/>
      <c r="FXY98" s="169"/>
      <c r="FXZ98" s="169"/>
      <c r="FYA98" s="169"/>
      <c r="FYB98" s="169"/>
      <c r="FYC98" s="169"/>
      <c r="FYD98" s="169"/>
      <c r="FYE98" s="169"/>
      <c r="FYF98" s="169"/>
      <c r="FYG98" s="169"/>
      <c r="FYH98" s="169"/>
      <c r="FYI98" s="169"/>
      <c r="FYJ98" s="169"/>
      <c r="FYK98" s="169"/>
      <c r="FYL98" s="169"/>
      <c r="FYM98" s="169"/>
      <c r="FYN98" s="169"/>
      <c r="FYO98" s="169"/>
      <c r="FYP98" s="169"/>
      <c r="FYQ98" s="169"/>
      <c r="FYR98" s="169"/>
      <c r="FYS98" s="169"/>
      <c r="FYT98" s="169"/>
      <c r="FYU98" s="169"/>
      <c r="FYV98" s="169"/>
      <c r="FYW98" s="169"/>
      <c r="FYX98" s="169"/>
      <c r="FYY98" s="169"/>
      <c r="FYZ98" s="169"/>
      <c r="FZA98" s="169"/>
      <c r="FZB98" s="169"/>
      <c r="FZC98" s="169"/>
      <c r="FZD98" s="169"/>
      <c r="FZE98" s="169"/>
      <c r="FZF98" s="169"/>
      <c r="FZG98" s="169"/>
      <c r="FZH98" s="169"/>
      <c r="FZI98" s="169"/>
      <c r="FZJ98" s="169"/>
      <c r="FZK98" s="169"/>
      <c r="FZL98" s="169"/>
      <c r="FZM98" s="169"/>
      <c r="FZN98" s="169"/>
      <c r="FZO98" s="169"/>
      <c r="FZP98" s="169"/>
      <c r="FZQ98" s="169"/>
      <c r="FZR98" s="169"/>
      <c r="FZS98" s="169"/>
      <c r="FZT98" s="169"/>
      <c r="FZU98" s="169"/>
      <c r="FZV98" s="169"/>
      <c r="FZW98" s="169"/>
      <c r="FZX98" s="169"/>
      <c r="FZY98" s="169"/>
      <c r="FZZ98" s="169"/>
      <c r="GAA98" s="169"/>
      <c r="GAB98" s="169"/>
      <c r="GAC98" s="169"/>
      <c r="GAD98" s="169"/>
      <c r="GAE98" s="169"/>
      <c r="GAF98" s="169"/>
      <c r="GAG98" s="169"/>
      <c r="GAH98" s="169"/>
      <c r="GAI98" s="169"/>
      <c r="GAJ98" s="169"/>
      <c r="GAK98" s="169"/>
      <c r="GAL98" s="169"/>
      <c r="GAM98" s="169"/>
      <c r="GAN98" s="169"/>
      <c r="GAO98" s="169"/>
      <c r="GAP98" s="169"/>
      <c r="GAQ98" s="169"/>
      <c r="GAR98" s="169"/>
      <c r="GAS98" s="169"/>
      <c r="GAT98" s="169"/>
      <c r="GAU98" s="169"/>
      <c r="GAV98" s="169"/>
      <c r="GAW98" s="169"/>
      <c r="GAX98" s="169"/>
      <c r="GAY98" s="169"/>
      <c r="GAZ98" s="169"/>
      <c r="GBA98" s="169"/>
      <c r="GBB98" s="169"/>
      <c r="GBC98" s="169"/>
      <c r="GBD98" s="169"/>
      <c r="GBE98" s="169"/>
      <c r="GBF98" s="169"/>
      <c r="GBG98" s="169"/>
      <c r="GBH98" s="169"/>
      <c r="GBI98" s="169"/>
      <c r="GBJ98" s="169"/>
      <c r="GBK98" s="169"/>
      <c r="GBL98" s="169"/>
      <c r="GBM98" s="169"/>
      <c r="GBN98" s="169"/>
      <c r="GBO98" s="169"/>
      <c r="GBP98" s="169"/>
      <c r="GBQ98" s="169"/>
      <c r="GBR98" s="169"/>
      <c r="GBS98" s="169"/>
      <c r="GBT98" s="169"/>
      <c r="GBU98" s="169"/>
      <c r="GBV98" s="169"/>
      <c r="GBW98" s="169"/>
      <c r="GBX98" s="169"/>
      <c r="GBY98" s="169"/>
      <c r="GBZ98" s="169"/>
      <c r="GCA98" s="169"/>
      <c r="GCB98" s="169"/>
      <c r="GCC98" s="169"/>
      <c r="GCD98" s="169"/>
      <c r="GCE98" s="169"/>
      <c r="GCF98" s="169"/>
      <c r="GCG98" s="169"/>
      <c r="GCH98" s="169"/>
      <c r="GCI98" s="169"/>
      <c r="GCJ98" s="169"/>
      <c r="GCK98" s="169"/>
      <c r="GCL98" s="169"/>
      <c r="GCM98" s="169"/>
      <c r="GCN98" s="169"/>
      <c r="GCO98" s="169"/>
      <c r="GCP98" s="169"/>
      <c r="GCQ98" s="169"/>
      <c r="GCR98" s="169"/>
      <c r="GCS98" s="169"/>
      <c r="GCT98" s="169"/>
      <c r="GCU98" s="169"/>
      <c r="GCV98" s="169"/>
      <c r="GCW98" s="169"/>
      <c r="GCX98" s="169"/>
      <c r="GCY98" s="169"/>
      <c r="GCZ98" s="169"/>
      <c r="GDA98" s="169"/>
      <c r="GDB98" s="169"/>
      <c r="GDC98" s="169"/>
      <c r="GDD98" s="169"/>
      <c r="GDE98" s="169"/>
      <c r="GDF98" s="169"/>
      <c r="GDG98" s="169"/>
      <c r="GDH98" s="169"/>
      <c r="GDI98" s="169"/>
      <c r="GDJ98" s="169"/>
      <c r="GDK98" s="169"/>
      <c r="GDL98" s="169"/>
      <c r="GDM98" s="169"/>
      <c r="GDN98" s="169"/>
      <c r="GDO98" s="169"/>
      <c r="GDP98" s="169"/>
      <c r="GDQ98" s="169"/>
      <c r="GDR98" s="169"/>
      <c r="GDS98" s="169"/>
      <c r="GDT98" s="169"/>
      <c r="GDU98" s="169"/>
      <c r="GDV98" s="169"/>
      <c r="GDW98" s="169"/>
      <c r="GDX98" s="169"/>
      <c r="GDY98" s="169"/>
      <c r="GDZ98" s="169"/>
      <c r="GEA98" s="169"/>
      <c r="GEB98" s="169"/>
      <c r="GEC98" s="169"/>
      <c r="GED98" s="169"/>
      <c r="GEE98" s="169"/>
      <c r="GEF98" s="169"/>
      <c r="GEG98" s="169"/>
      <c r="GEH98" s="169"/>
      <c r="GEI98" s="169"/>
      <c r="GEJ98" s="169"/>
      <c r="GEK98" s="169"/>
      <c r="GEL98" s="169"/>
      <c r="GEM98" s="169"/>
      <c r="GEN98" s="169"/>
      <c r="GEO98" s="169"/>
      <c r="GEP98" s="169"/>
      <c r="GEQ98" s="169"/>
      <c r="GER98" s="169"/>
      <c r="GES98" s="169"/>
      <c r="GET98" s="169"/>
      <c r="GEU98" s="169"/>
      <c r="GEV98" s="169"/>
      <c r="GEW98" s="169"/>
      <c r="GEX98" s="169"/>
      <c r="GEY98" s="169"/>
      <c r="GEZ98" s="169"/>
      <c r="GFA98" s="169"/>
      <c r="GFB98" s="169"/>
      <c r="GFC98" s="169"/>
      <c r="GFD98" s="169"/>
      <c r="GFE98" s="169"/>
      <c r="GFF98" s="169"/>
      <c r="GFG98" s="169"/>
      <c r="GFH98" s="169"/>
      <c r="GFI98" s="169"/>
      <c r="GFJ98" s="169"/>
      <c r="GFK98" s="169"/>
      <c r="GFL98" s="169"/>
      <c r="GFM98" s="169"/>
      <c r="GFN98" s="169"/>
      <c r="GFO98" s="169"/>
      <c r="GFP98" s="169"/>
      <c r="GFQ98" s="169"/>
      <c r="GFR98" s="169"/>
      <c r="GFS98" s="169"/>
      <c r="GFT98" s="169"/>
      <c r="GFU98" s="169"/>
      <c r="GFV98" s="169"/>
      <c r="GFW98" s="169"/>
      <c r="GFX98" s="169"/>
      <c r="GFY98" s="169"/>
      <c r="GFZ98" s="169"/>
      <c r="GGA98" s="169"/>
      <c r="GGB98" s="169"/>
      <c r="GGC98" s="169"/>
      <c r="GGD98" s="169"/>
      <c r="GGE98" s="169"/>
      <c r="GGF98" s="169"/>
      <c r="GGG98" s="169"/>
      <c r="GGH98" s="169"/>
      <c r="GGI98" s="169"/>
      <c r="GGJ98" s="169"/>
      <c r="GGK98" s="169"/>
      <c r="GGL98" s="169"/>
      <c r="GGM98" s="169"/>
      <c r="GGN98" s="169"/>
      <c r="GGO98" s="169"/>
      <c r="GGP98" s="169"/>
      <c r="GGQ98" s="169"/>
      <c r="GGR98" s="169"/>
      <c r="GGS98" s="169"/>
      <c r="GGT98" s="169"/>
      <c r="GGU98" s="169"/>
      <c r="GGV98" s="169"/>
      <c r="GGW98" s="169"/>
      <c r="GGX98" s="169"/>
      <c r="GGY98" s="169"/>
      <c r="GGZ98" s="169"/>
      <c r="GHA98" s="169"/>
      <c r="GHB98" s="169"/>
      <c r="GHC98" s="169"/>
      <c r="GHD98" s="169"/>
      <c r="GHE98" s="169"/>
      <c r="GHF98" s="169"/>
      <c r="GHG98" s="169"/>
      <c r="GHH98" s="169"/>
      <c r="GHI98" s="169"/>
      <c r="GHJ98" s="169"/>
      <c r="GHK98" s="169"/>
      <c r="GHL98" s="169"/>
      <c r="GHM98" s="169"/>
      <c r="GHN98" s="169"/>
      <c r="GHO98" s="169"/>
      <c r="GHP98" s="169"/>
      <c r="GHQ98" s="169"/>
      <c r="GHR98" s="169"/>
      <c r="GHS98" s="169"/>
      <c r="GHT98" s="169"/>
      <c r="GHU98" s="169"/>
      <c r="GHV98" s="169"/>
      <c r="GHW98" s="169"/>
      <c r="GHX98" s="169"/>
      <c r="GHY98" s="169"/>
      <c r="GHZ98" s="169"/>
      <c r="GIA98" s="169"/>
      <c r="GIB98" s="169"/>
      <c r="GIC98" s="169"/>
      <c r="GID98" s="169"/>
      <c r="GIE98" s="169"/>
      <c r="GIF98" s="169"/>
      <c r="GIG98" s="169"/>
      <c r="GIH98" s="169"/>
      <c r="GII98" s="169"/>
      <c r="GIJ98" s="169"/>
      <c r="GIK98" s="169"/>
      <c r="GIL98" s="169"/>
      <c r="GIM98" s="169"/>
      <c r="GIN98" s="169"/>
      <c r="GIO98" s="169"/>
      <c r="GIP98" s="169"/>
      <c r="GIQ98" s="169"/>
      <c r="GIR98" s="169"/>
      <c r="GIS98" s="169"/>
      <c r="GIT98" s="169"/>
      <c r="GIU98" s="169"/>
      <c r="GIV98" s="169"/>
      <c r="GIW98" s="169"/>
      <c r="GIX98" s="169"/>
      <c r="GIY98" s="169"/>
      <c r="GIZ98" s="169"/>
      <c r="GJA98" s="169"/>
      <c r="GJB98" s="169"/>
      <c r="GJC98" s="169"/>
      <c r="GJD98" s="169"/>
      <c r="GJE98" s="169"/>
      <c r="GJF98" s="169"/>
      <c r="GJG98" s="169"/>
      <c r="GJH98" s="169"/>
      <c r="GJI98" s="169"/>
      <c r="GJJ98" s="169"/>
      <c r="GJK98" s="169"/>
      <c r="GJL98" s="169"/>
      <c r="GJM98" s="169"/>
      <c r="GJN98" s="169"/>
      <c r="GJO98" s="169"/>
      <c r="GJP98" s="169"/>
      <c r="GJQ98" s="169"/>
      <c r="GJR98" s="169"/>
      <c r="GJS98" s="169"/>
      <c r="GJT98" s="169"/>
      <c r="GJU98" s="169"/>
      <c r="GJV98" s="169"/>
      <c r="GJW98" s="169"/>
      <c r="GJX98" s="169"/>
      <c r="GJY98" s="169"/>
      <c r="GJZ98" s="169"/>
      <c r="GKA98" s="169"/>
      <c r="GKB98" s="169"/>
      <c r="GKC98" s="169"/>
      <c r="GKD98" s="169"/>
      <c r="GKE98" s="169"/>
      <c r="GKF98" s="169"/>
      <c r="GKG98" s="169"/>
      <c r="GKH98" s="169"/>
      <c r="GKI98" s="169"/>
      <c r="GKJ98" s="169"/>
      <c r="GKK98" s="169"/>
      <c r="GKL98" s="169"/>
      <c r="GKM98" s="169"/>
      <c r="GKN98" s="169"/>
      <c r="GKO98" s="169"/>
      <c r="GKP98" s="169"/>
      <c r="GKQ98" s="169"/>
      <c r="GKR98" s="169"/>
      <c r="GKS98" s="169"/>
      <c r="GKT98" s="169"/>
      <c r="GKU98" s="169"/>
      <c r="GKV98" s="169"/>
      <c r="GKW98" s="169"/>
      <c r="GKX98" s="169"/>
      <c r="GKY98" s="169"/>
      <c r="GKZ98" s="169"/>
      <c r="GLA98" s="169"/>
      <c r="GLB98" s="169"/>
      <c r="GLC98" s="169"/>
      <c r="GLD98" s="169"/>
      <c r="GLE98" s="169"/>
      <c r="GLF98" s="169"/>
      <c r="GLG98" s="169"/>
      <c r="GLH98" s="169"/>
      <c r="GLI98" s="169"/>
      <c r="GLJ98" s="169"/>
      <c r="GLK98" s="169"/>
      <c r="GLL98" s="169"/>
      <c r="GLM98" s="169"/>
      <c r="GLN98" s="169"/>
      <c r="GLO98" s="169"/>
      <c r="GLP98" s="169"/>
      <c r="GLQ98" s="169"/>
      <c r="GLR98" s="169"/>
      <c r="GLS98" s="169"/>
      <c r="GLT98" s="169"/>
      <c r="GLU98" s="169"/>
      <c r="GLV98" s="169"/>
      <c r="GLW98" s="169"/>
      <c r="GLX98" s="169"/>
      <c r="GLY98" s="169"/>
      <c r="GLZ98" s="169"/>
      <c r="GMA98" s="169"/>
      <c r="GMB98" s="169"/>
      <c r="GMC98" s="169"/>
      <c r="GMD98" s="169"/>
      <c r="GME98" s="169"/>
      <c r="GMF98" s="169"/>
      <c r="GMG98" s="169"/>
      <c r="GMH98" s="169"/>
      <c r="GMI98" s="169"/>
      <c r="GMJ98" s="169"/>
      <c r="GMK98" s="169"/>
      <c r="GML98" s="169"/>
      <c r="GMM98" s="169"/>
      <c r="GMN98" s="169"/>
      <c r="GMO98" s="169"/>
      <c r="GMP98" s="169"/>
      <c r="GMQ98" s="169"/>
      <c r="GMR98" s="169"/>
      <c r="GMS98" s="169"/>
      <c r="GMT98" s="169"/>
      <c r="GMU98" s="169"/>
      <c r="GMV98" s="169"/>
      <c r="GMW98" s="169"/>
      <c r="GMX98" s="169"/>
      <c r="GMY98" s="169"/>
      <c r="GMZ98" s="169"/>
      <c r="GNA98" s="169"/>
      <c r="GNB98" s="169"/>
      <c r="GNC98" s="169"/>
      <c r="GND98" s="169"/>
      <c r="GNE98" s="169"/>
      <c r="GNF98" s="169"/>
      <c r="GNG98" s="169"/>
      <c r="GNH98" s="169"/>
      <c r="GNI98" s="169"/>
      <c r="GNJ98" s="169"/>
      <c r="GNK98" s="169"/>
      <c r="GNL98" s="169"/>
      <c r="GNM98" s="169"/>
      <c r="GNN98" s="169"/>
      <c r="GNO98" s="169"/>
      <c r="GNP98" s="169"/>
      <c r="GNQ98" s="169"/>
      <c r="GNR98" s="169"/>
      <c r="GNS98" s="169"/>
      <c r="GNT98" s="169"/>
      <c r="GNU98" s="169"/>
      <c r="GNV98" s="169"/>
      <c r="GNW98" s="169"/>
      <c r="GNX98" s="169"/>
      <c r="GNY98" s="169"/>
      <c r="GNZ98" s="169"/>
      <c r="GOA98" s="169"/>
      <c r="GOB98" s="169"/>
      <c r="GOC98" s="169"/>
      <c r="GOD98" s="169"/>
      <c r="GOE98" s="169"/>
      <c r="GOF98" s="169"/>
      <c r="GOG98" s="169"/>
      <c r="GOH98" s="169"/>
      <c r="GOI98" s="169"/>
      <c r="GOJ98" s="169"/>
      <c r="GOK98" s="169"/>
      <c r="GOL98" s="169"/>
      <c r="GOM98" s="169"/>
      <c r="GON98" s="169"/>
      <c r="GOO98" s="169"/>
      <c r="GOP98" s="169"/>
      <c r="GOQ98" s="169"/>
      <c r="GOR98" s="169"/>
      <c r="GOS98" s="169"/>
      <c r="GOT98" s="169"/>
      <c r="GOU98" s="169"/>
      <c r="GOV98" s="169"/>
      <c r="GOW98" s="169"/>
      <c r="GOX98" s="169"/>
      <c r="GOY98" s="169"/>
      <c r="GOZ98" s="169"/>
      <c r="GPA98" s="169"/>
      <c r="GPB98" s="169"/>
      <c r="GPC98" s="169"/>
      <c r="GPD98" s="169"/>
      <c r="GPE98" s="169"/>
      <c r="GPF98" s="169"/>
      <c r="GPG98" s="169"/>
      <c r="GPH98" s="169"/>
      <c r="GPI98" s="169"/>
      <c r="GPJ98" s="169"/>
      <c r="GPK98" s="169"/>
      <c r="GPL98" s="169"/>
      <c r="GPM98" s="169"/>
      <c r="GPN98" s="169"/>
      <c r="GPO98" s="169"/>
      <c r="GPP98" s="169"/>
      <c r="GPQ98" s="169"/>
      <c r="GPR98" s="169"/>
      <c r="GPS98" s="169"/>
      <c r="GPT98" s="169"/>
      <c r="GPU98" s="169"/>
      <c r="GPV98" s="169"/>
      <c r="GPW98" s="169"/>
      <c r="GPX98" s="169"/>
      <c r="GPY98" s="169"/>
      <c r="GPZ98" s="169"/>
      <c r="GQA98" s="169"/>
      <c r="GQB98" s="169"/>
      <c r="GQC98" s="169"/>
      <c r="GQD98" s="169"/>
      <c r="GQE98" s="169"/>
      <c r="GQF98" s="169"/>
      <c r="GQG98" s="169"/>
      <c r="GQH98" s="169"/>
      <c r="GQI98" s="169"/>
      <c r="GQJ98" s="169"/>
      <c r="GQK98" s="169"/>
      <c r="GQL98" s="169"/>
      <c r="GQM98" s="169"/>
      <c r="GQN98" s="169"/>
      <c r="GQO98" s="169"/>
      <c r="GQP98" s="169"/>
      <c r="GQQ98" s="169"/>
      <c r="GQR98" s="169"/>
      <c r="GQS98" s="169"/>
      <c r="GQT98" s="169"/>
      <c r="GQU98" s="169"/>
      <c r="GQV98" s="169"/>
      <c r="GQW98" s="169"/>
      <c r="GQX98" s="169"/>
      <c r="GQY98" s="169"/>
      <c r="GQZ98" s="169"/>
      <c r="GRA98" s="169"/>
      <c r="GRB98" s="169"/>
      <c r="GRC98" s="169"/>
      <c r="GRD98" s="169"/>
      <c r="GRE98" s="169"/>
      <c r="GRF98" s="169"/>
      <c r="GRG98" s="169"/>
      <c r="GRH98" s="169"/>
      <c r="GRI98" s="169"/>
      <c r="GRJ98" s="169"/>
      <c r="GRK98" s="169"/>
      <c r="GRL98" s="169"/>
      <c r="GRM98" s="169"/>
      <c r="GRN98" s="169"/>
      <c r="GRO98" s="169"/>
      <c r="GRP98" s="169"/>
      <c r="GRQ98" s="169"/>
      <c r="GRR98" s="169"/>
      <c r="GRS98" s="169"/>
      <c r="GRT98" s="169"/>
      <c r="GRU98" s="169"/>
      <c r="GRV98" s="169"/>
      <c r="GRW98" s="169"/>
      <c r="GRX98" s="169"/>
      <c r="GRY98" s="169"/>
      <c r="GRZ98" s="169"/>
      <c r="GSA98" s="169"/>
      <c r="GSB98" s="169"/>
      <c r="GSC98" s="169"/>
      <c r="GSD98" s="169"/>
      <c r="GSE98" s="169"/>
      <c r="GSF98" s="169"/>
      <c r="GSG98" s="169"/>
      <c r="GSH98" s="169"/>
      <c r="GSI98" s="169"/>
      <c r="GSJ98" s="169"/>
      <c r="GSK98" s="169"/>
      <c r="GSL98" s="169"/>
      <c r="GSM98" s="169"/>
      <c r="GSN98" s="169"/>
      <c r="GSO98" s="169"/>
      <c r="GSP98" s="169"/>
      <c r="GSQ98" s="169"/>
      <c r="GSR98" s="169"/>
      <c r="GSS98" s="169"/>
      <c r="GST98" s="169"/>
      <c r="GSU98" s="169"/>
      <c r="GSV98" s="169"/>
      <c r="GSW98" s="169"/>
      <c r="GSX98" s="169"/>
      <c r="GSY98" s="169"/>
      <c r="GSZ98" s="169"/>
      <c r="GTA98" s="169"/>
      <c r="GTB98" s="169"/>
      <c r="GTC98" s="169"/>
      <c r="GTD98" s="169"/>
      <c r="GTE98" s="169"/>
      <c r="GTF98" s="169"/>
      <c r="GTG98" s="169"/>
      <c r="GTH98" s="169"/>
      <c r="GTI98" s="169"/>
      <c r="GTJ98" s="169"/>
      <c r="GTK98" s="169"/>
      <c r="GTL98" s="169"/>
      <c r="GTM98" s="169"/>
      <c r="GTN98" s="169"/>
      <c r="GTO98" s="169"/>
      <c r="GTP98" s="169"/>
      <c r="GTQ98" s="169"/>
      <c r="GTR98" s="169"/>
      <c r="GTS98" s="169"/>
      <c r="GTT98" s="169"/>
      <c r="GTU98" s="169"/>
      <c r="GTV98" s="169"/>
      <c r="GTW98" s="169"/>
      <c r="GTX98" s="169"/>
      <c r="GTY98" s="169"/>
      <c r="GTZ98" s="169"/>
      <c r="GUA98" s="169"/>
      <c r="GUB98" s="169"/>
      <c r="GUC98" s="169"/>
      <c r="GUD98" s="169"/>
      <c r="GUE98" s="169"/>
      <c r="GUF98" s="169"/>
      <c r="GUG98" s="169"/>
      <c r="GUH98" s="169"/>
      <c r="GUI98" s="169"/>
      <c r="GUJ98" s="169"/>
      <c r="GUK98" s="169"/>
      <c r="GUL98" s="169"/>
      <c r="GUM98" s="169"/>
      <c r="GUN98" s="169"/>
      <c r="GUO98" s="169"/>
      <c r="GUP98" s="169"/>
      <c r="GUQ98" s="169"/>
      <c r="GUR98" s="169"/>
      <c r="GUS98" s="169"/>
      <c r="GUT98" s="169"/>
      <c r="GUU98" s="169"/>
      <c r="GUV98" s="169"/>
      <c r="GUW98" s="169"/>
      <c r="GUX98" s="169"/>
      <c r="GUY98" s="169"/>
      <c r="GUZ98" s="169"/>
      <c r="GVA98" s="169"/>
      <c r="GVB98" s="169"/>
      <c r="GVC98" s="169"/>
      <c r="GVD98" s="169"/>
      <c r="GVE98" s="169"/>
      <c r="GVF98" s="169"/>
      <c r="GVG98" s="169"/>
      <c r="GVH98" s="169"/>
      <c r="GVI98" s="169"/>
      <c r="GVJ98" s="169"/>
      <c r="GVK98" s="169"/>
      <c r="GVL98" s="169"/>
      <c r="GVM98" s="169"/>
      <c r="GVN98" s="169"/>
      <c r="GVO98" s="169"/>
      <c r="GVP98" s="169"/>
      <c r="GVQ98" s="169"/>
      <c r="GVR98" s="169"/>
      <c r="GVS98" s="169"/>
      <c r="GVT98" s="169"/>
      <c r="GVU98" s="169"/>
      <c r="GVV98" s="169"/>
      <c r="GVW98" s="169"/>
      <c r="GVX98" s="169"/>
      <c r="GVY98" s="169"/>
      <c r="GVZ98" s="169"/>
      <c r="GWA98" s="169"/>
      <c r="GWB98" s="169"/>
      <c r="GWC98" s="169"/>
      <c r="GWD98" s="169"/>
      <c r="GWE98" s="169"/>
      <c r="GWF98" s="169"/>
      <c r="GWG98" s="169"/>
      <c r="GWH98" s="169"/>
      <c r="GWI98" s="169"/>
      <c r="GWJ98" s="169"/>
      <c r="GWK98" s="169"/>
      <c r="GWL98" s="169"/>
      <c r="GWM98" s="169"/>
      <c r="GWN98" s="169"/>
      <c r="GWO98" s="169"/>
      <c r="GWP98" s="169"/>
      <c r="GWQ98" s="169"/>
      <c r="GWR98" s="169"/>
      <c r="GWS98" s="169"/>
      <c r="GWT98" s="169"/>
      <c r="GWU98" s="169"/>
      <c r="GWV98" s="169"/>
      <c r="GWW98" s="169"/>
      <c r="GWX98" s="169"/>
      <c r="GWY98" s="169"/>
      <c r="GWZ98" s="169"/>
      <c r="GXA98" s="169"/>
      <c r="GXB98" s="169"/>
      <c r="GXC98" s="169"/>
      <c r="GXD98" s="169"/>
      <c r="GXE98" s="169"/>
      <c r="GXF98" s="169"/>
      <c r="GXG98" s="169"/>
      <c r="GXH98" s="169"/>
      <c r="GXI98" s="169"/>
      <c r="GXJ98" s="169"/>
      <c r="GXK98" s="169"/>
      <c r="GXL98" s="169"/>
      <c r="GXM98" s="169"/>
      <c r="GXN98" s="169"/>
      <c r="GXO98" s="169"/>
      <c r="GXP98" s="169"/>
      <c r="GXQ98" s="169"/>
      <c r="GXR98" s="169"/>
      <c r="GXS98" s="169"/>
      <c r="GXT98" s="169"/>
      <c r="GXU98" s="169"/>
      <c r="GXV98" s="169"/>
      <c r="GXW98" s="169"/>
      <c r="GXX98" s="169"/>
      <c r="GXY98" s="169"/>
      <c r="GXZ98" s="169"/>
      <c r="GYA98" s="169"/>
      <c r="GYB98" s="169"/>
      <c r="GYC98" s="169"/>
      <c r="GYD98" s="169"/>
      <c r="GYE98" s="169"/>
      <c r="GYF98" s="169"/>
      <c r="GYG98" s="169"/>
      <c r="GYH98" s="169"/>
      <c r="GYI98" s="169"/>
      <c r="GYJ98" s="169"/>
      <c r="GYK98" s="169"/>
      <c r="GYL98" s="169"/>
      <c r="GYM98" s="169"/>
      <c r="GYN98" s="169"/>
      <c r="GYO98" s="169"/>
      <c r="GYP98" s="169"/>
      <c r="GYQ98" s="169"/>
      <c r="GYR98" s="169"/>
      <c r="GYS98" s="169"/>
      <c r="GYT98" s="169"/>
      <c r="GYU98" s="169"/>
      <c r="GYV98" s="169"/>
      <c r="GYW98" s="169"/>
      <c r="GYX98" s="169"/>
      <c r="GYY98" s="169"/>
      <c r="GYZ98" s="169"/>
      <c r="GZA98" s="169"/>
      <c r="GZB98" s="169"/>
      <c r="GZC98" s="169"/>
      <c r="GZD98" s="169"/>
      <c r="GZE98" s="169"/>
      <c r="GZF98" s="169"/>
      <c r="GZG98" s="169"/>
      <c r="GZH98" s="169"/>
      <c r="GZI98" s="169"/>
      <c r="GZJ98" s="169"/>
      <c r="GZK98" s="169"/>
      <c r="GZL98" s="169"/>
      <c r="GZM98" s="169"/>
      <c r="GZN98" s="169"/>
      <c r="GZO98" s="169"/>
      <c r="GZP98" s="169"/>
      <c r="GZQ98" s="169"/>
      <c r="GZR98" s="169"/>
      <c r="GZS98" s="169"/>
      <c r="GZT98" s="169"/>
      <c r="GZU98" s="169"/>
      <c r="GZV98" s="169"/>
      <c r="GZW98" s="169"/>
      <c r="GZX98" s="169"/>
      <c r="GZY98" s="169"/>
      <c r="GZZ98" s="169"/>
      <c r="HAA98" s="169"/>
      <c r="HAB98" s="169"/>
      <c r="HAC98" s="169"/>
      <c r="HAD98" s="169"/>
      <c r="HAE98" s="169"/>
      <c r="HAF98" s="169"/>
      <c r="HAG98" s="169"/>
      <c r="HAH98" s="169"/>
      <c r="HAI98" s="169"/>
      <c r="HAJ98" s="169"/>
      <c r="HAK98" s="169"/>
      <c r="HAL98" s="169"/>
      <c r="HAM98" s="169"/>
      <c r="HAN98" s="169"/>
      <c r="HAO98" s="169"/>
      <c r="HAP98" s="169"/>
      <c r="HAQ98" s="169"/>
      <c r="HAR98" s="169"/>
      <c r="HAS98" s="169"/>
      <c r="HAT98" s="169"/>
      <c r="HAU98" s="169"/>
      <c r="HAV98" s="169"/>
      <c r="HAW98" s="169"/>
      <c r="HAX98" s="169"/>
      <c r="HAY98" s="169"/>
      <c r="HAZ98" s="169"/>
      <c r="HBA98" s="169"/>
      <c r="HBB98" s="169"/>
      <c r="HBC98" s="169"/>
      <c r="HBD98" s="169"/>
      <c r="HBE98" s="169"/>
      <c r="HBF98" s="169"/>
      <c r="HBG98" s="169"/>
      <c r="HBH98" s="169"/>
      <c r="HBI98" s="169"/>
      <c r="HBJ98" s="169"/>
      <c r="HBK98" s="169"/>
      <c r="HBL98" s="169"/>
      <c r="HBM98" s="169"/>
      <c r="HBN98" s="169"/>
      <c r="HBO98" s="169"/>
      <c r="HBP98" s="169"/>
      <c r="HBQ98" s="169"/>
      <c r="HBR98" s="169"/>
      <c r="HBS98" s="169"/>
      <c r="HBT98" s="169"/>
      <c r="HBU98" s="169"/>
      <c r="HBV98" s="169"/>
      <c r="HBW98" s="169"/>
      <c r="HBX98" s="169"/>
      <c r="HBY98" s="169"/>
      <c r="HBZ98" s="169"/>
      <c r="HCA98" s="169"/>
      <c r="HCB98" s="169"/>
      <c r="HCC98" s="169"/>
      <c r="HCD98" s="169"/>
      <c r="HCE98" s="169"/>
      <c r="HCF98" s="169"/>
      <c r="HCG98" s="169"/>
      <c r="HCH98" s="169"/>
      <c r="HCI98" s="169"/>
      <c r="HCJ98" s="169"/>
      <c r="HCK98" s="169"/>
      <c r="HCL98" s="169"/>
      <c r="HCM98" s="169"/>
      <c r="HCN98" s="169"/>
      <c r="HCO98" s="169"/>
      <c r="HCP98" s="169"/>
      <c r="HCQ98" s="169"/>
      <c r="HCR98" s="169"/>
      <c r="HCS98" s="169"/>
      <c r="HCT98" s="169"/>
      <c r="HCU98" s="169"/>
      <c r="HCV98" s="169"/>
      <c r="HCW98" s="169"/>
      <c r="HCX98" s="169"/>
      <c r="HCY98" s="169"/>
      <c r="HCZ98" s="169"/>
      <c r="HDA98" s="169"/>
      <c r="HDB98" s="169"/>
      <c r="HDC98" s="169"/>
      <c r="HDD98" s="169"/>
      <c r="HDE98" s="169"/>
      <c r="HDF98" s="169"/>
      <c r="HDG98" s="169"/>
      <c r="HDH98" s="169"/>
      <c r="HDI98" s="169"/>
      <c r="HDJ98" s="169"/>
      <c r="HDK98" s="169"/>
      <c r="HDL98" s="169"/>
      <c r="HDM98" s="169"/>
      <c r="HDN98" s="169"/>
      <c r="HDO98" s="169"/>
      <c r="HDP98" s="169"/>
      <c r="HDQ98" s="169"/>
      <c r="HDR98" s="169"/>
      <c r="HDS98" s="169"/>
      <c r="HDT98" s="169"/>
      <c r="HDU98" s="169"/>
      <c r="HDV98" s="169"/>
      <c r="HDW98" s="169"/>
      <c r="HDX98" s="169"/>
      <c r="HDY98" s="169"/>
      <c r="HDZ98" s="169"/>
      <c r="HEA98" s="169"/>
      <c r="HEB98" s="169"/>
      <c r="HEC98" s="169"/>
      <c r="HED98" s="169"/>
      <c r="HEE98" s="169"/>
      <c r="HEF98" s="169"/>
      <c r="HEG98" s="169"/>
      <c r="HEH98" s="169"/>
      <c r="HEI98" s="169"/>
      <c r="HEJ98" s="169"/>
      <c r="HEK98" s="169"/>
      <c r="HEL98" s="169"/>
      <c r="HEM98" s="169"/>
      <c r="HEN98" s="169"/>
      <c r="HEO98" s="169"/>
      <c r="HEP98" s="169"/>
      <c r="HEQ98" s="169"/>
      <c r="HER98" s="169"/>
      <c r="HES98" s="169"/>
      <c r="HET98" s="169"/>
      <c r="HEU98" s="169"/>
      <c r="HEV98" s="169"/>
      <c r="HEW98" s="169"/>
      <c r="HEX98" s="169"/>
      <c r="HEY98" s="169"/>
      <c r="HEZ98" s="169"/>
      <c r="HFA98" s="169"/>
      <c r="HFB98" s="169"/>
      <c r="HFC98" s="169"/>
      <c r="HFD98" s="169"/>
      <c r="HFE98" s="169"/>
      <c r="HFF98" s="169"/>
      <c r="HFG98" s="169"/>
      <c r="HFH98" s="169"/>
      <c r="HFI98" s="169"/>
      <c r="HFJ98" s="169"/>
      <c r="HFK98" s="169"/>
      <c r="HFL98" s="169"/>
      <c r="HFM98" s="169"/>
      <c r="HFN98" s="169"/>
      <c r="HFO98" s="169"/>
      <c r="HFP98" s="169"/>
      <c r="HFQ98" s="169"/>
      <c r="HFR98" s="169"/>
      <c r="HFS98" s="169"/>
      <c r="HFT98" s="169"/>
      <c r="HFU98" s="169"/>
      <c r="HFV98" s="169"/>
      <c r="HFW98" s="169"/>
      <c r="HFX98" s="169"/>
      <c r="HFY98" s="169"/>
      <c r="HFZ98" s="169"/>
      <c r="HGA98" s="169"/>
      <c r="HGB98" s="169"/>
      <c r="HGC98" s="169"/>
      <c r="HGD98" s="169"/>
      <c r="HGE98" s="169"/>
      <c r="HGF98" s="169"/>
      <c r="HGG98" s="169"/>
      <c r="HGH98" s="169"/>
      <c r="HGI98" s="169"/>
      <c r="HGJ98" s="169"/>
      <c r="HGK98" s="169"/>
      <c r="HGL98" s="169"/>
      <c r="HGM98" s="169"/>
      <c r="HGN98" s="169"/>
      <c r="HGO98" s="169"/>
      <c r="HGP98" s="169"/>
      <c r="HGQ98" s="169"/>
      <c r="HGR98" s="169"/>
      <c r="HGS98" s="169"/>
      <c r="HGT98" s="169"/>
      <c r="HGU98" s="169"/>
      <c r="HGV98" s="169"/>
      <c r="HGW98" s="169"/>
      <c r="HGX98" s="169"/>
      <c r="HGY98" s="169"/>
      <c r="HGZ98" s="169"/>
      <c r="HHA98" s="169"/>
      <c r="HHB98" s="169"/>
      <c r="HHC98" s="169"/>
      <c r="HHD98" s="169"/>
      <c r="HHE98" s="169"/>
      <c r="HHF98" s="169"/>
      <c r="HHG98" s="169"/>
      <c r="HHH98" s="169"/>
      <c r="HHI98" s="169"/>
      <c r="HHJ98" s="169"/>
      <c r="HHK98" s="169"/>
      <c r="HHL98" s="169"/>
      <c r="HHM98" s="169"/>
      <c r="HHN98" s="169"/>
      <c r="HHO98" s="169"/>
      <c r="HHP98" s="169"/>
      <c r="HHQ98" s="169"/>
      <c r="HHR98" s="169"/>
      <c r="HHS98" s="169"/>
      <c r="HHT98" s="169"/>
      <c r="HHU98" s="169"/>
      <c r="HHV98" s="169"/>
      <c r="HHW98" s="169"/>
      <c r="HHX98" s="169"/>
      <c r="HHY98" s="169"/>
      <c r="HHZ98" s="169"/>
      <c r="HIA98" s="169"/>
      <c r="HIB98" s="169"/>
      <c r="HIC98" s="169"/>
      <c r="HID98" s="169"/>
      <c r="HIE98" s="169"/>
      <c r="HIF98" s="169"/>
      <c r="HIG98" s="169"/>
      <c r="HIH98" s="169"/>
      <c r="HII98" s="169"/>
      <c r="HIJ98" s="169"/>
      <c r="HIK98" s="169"/>
      <c r="HIL98" s="169"/>
      <c r="HIM98" s="169"/>
      <c r="HIN98" s="169"/>
      <c r="HIO98" s="169"/>
      <c r="HIP98" s="169"/>
      <c r="HIQ98" s="169"/>
      <c r="HIR98" s="169"/>
      <c r="HIS98" s="169"/>
      <c r="HIT98" s="169"/>
      <c r="HIU98" s="169"/>
      <c r="HIV98" s="169"/>
      <c r="HIW98" s="169"/>
      <c r="HIX98" s="169"/>
      <c r="HIY98" s="169"/>
      <c r="HIZ98" s="169"/>
      <c r="HJA98" s="169"/>
      <c r="HJB98" s="169"/>
      <c r="HJC98" s="169"/>
      <c r="HJD98" s="169"/>
      <c r="HJE98" s="169"/>
      <c r="HJF98" s="169"/>
      <c r="HJG98" s="169"/>
      <c r="HJH98" s="169"/>
      <c r="HJI98" s="169"/>
      <c r="HJJ98" s="169"/>
      <c r="HJK98" s="169"/>
      <c r="HJL98" s="169"/>
      <c r="HJM98" s="169"/>
      <c r="HJN98" s="169"/>
      <c r="HJO98" s="169"/>
      <c r="HJP98" s="169"/>
      <c r="HJQ98" s="169"/>
      <c r="HJR98" s="169"/>
      <c r="HJS98" s="169"/>
      <c r="HJT98" s="169"/>
      <c r="HJU98" s="169"/>
      <c r="HJV98" s="169"/>
      <c r="HJW98" s="169"/>
      <c r="HJX98" s="169"/>
      <c r="HJY98" s="169"/>
      <c r="HJZ98" s="169"/>
      <c r="HKA98" s="169"/>
      <c r="HKB98" s="169"/>
      <c r="HKC98" s="169"/>
      <c r="HKD98" s="169"/>
      <c r="HKE98" s="169"/>
      <c r="HKF98" s="169"/>
      <c r="HKG98" s="169"/>
      <c r="HKH98" s="169"/>
      <c r="HKI98" s="169"/>
      <c r="HKJ98" s="169"/>
      <c r="HKK98" s="169"/>
      <c r="HKL98" s="169"/>
      <c r="HKM98" s="169"/>
      <c r="HKN98" s="169"/>
      <c r="HKO98" s="169"/>
      <c r="HKP98" s="169"/>
      <c r="HKQ98" s="169"/>
      <c r="HKR98" s="169"/>
      <c r="HKS98" s="169"/>
      <c r="HKT98" s="169"/>
      <c r="HKU98" s="169"/>
      <c r="HKV98" s="169"/>
      <c r="HKW98" s="169"/>
      <c r="HKX98" s="169"/>
      <c r="HKY98" s="169"/>
      <c r="HKZ98" s="169"/>
      <c r="HLA98" s="169"/>
      <c r="HLB98" s="169"/>
      <c r="HLC98" s="169"/>
      <c r="HLD98" s="169"/>
      <c r="HLE98" s="169"/>
      <c r="HLF98" s="169"/>
      <c r="HLG98" s="169"/>
      <c r="HLH98" s="169"/>
      <c r="HLI98" s="169"/>
      <c r="HLJ98" s="169"/>
      <c r="HLK98" s="169"/>
      <c r="HLL98" s="169"/>
      <c r="HLM98" s="169"/>
      <c r="HLN98" s="169"/>
      <c r="HLO98" s="169"/>
      <c r="HLP98" s="169"/>
      <c r="HLQ98" s="169"/>
      <c r="HLR98" s="169"/>
      <c r="HLS98" s="169"/>
      <c r="HLT98" s="169"/>
      <c r="HLU98" s="169"/>
      <c r="HLV98" s="169"/>
      <c r="HLW98" s="169"/>
      <c r="HLX98" s="169"/>
      <c r="HLY98" s="169"/>
      <c r="HLZ98" s="169"/>
      <c r="HMA98" s="169"/>
      <c r="HMB98" s="169"/>
      <c r="HMC98" s="169"/>
      <c r="HMD98" s="169"/>
      <c r="HME98" s="169"/>
      <c r="HMF98" s="169"/>
      <c r="HMG98" s="169"/>
      <c r="HMH98" s="169"/>
      <c r="HMI98" s="169"/>
      <c r="HMJ98" s="169"/>
      <c r="HMK98" s="169"/>
      <c r="HML98" s="169"/>
      <c r="HMM98" s="169"/>
      <c r="HMN98" s="169"/>
      <c r="HMO98" s="169"/>
      <c r="HMP98" s="169"/>
      <c r="HMQ98" s="169"/>
      <c r="HMR98" s="169"/>
      <c r="HMS98" s="169"/>
      <c r="HMT98" s="169"/>
      <c r="HMU98" s="169"/>
      <c r="HMV98" s="169"/>
      <c r="HMW98" s="169"/>
      <c r="HMX98" s="169"/>
      <c r="HMY98" s="169"/>
      <c r="HMZ98" s="169"/>
      <c r="HNA98" s="169"/>
      <c r="HNB98" s="169"/>
      <c r="HNC98" s="169"/>
      <c r="HND98" s="169"/>
      <c r="HNE98" s="169"/>
      <c r="HNF98" s="169"/>
      <c r="HNG98" s="169"/>
      <c r="HNH98" s="169"/>
      <c r="HNI98" s="169"/>
      <c r="HNJ98" s="169"/>
      <c r="HNK98" s="169"/>
      <c r="HNL98" s="169"/>
      <c r="HNM98" s="169"/>
      <c r="HNN98" s="169"/>
      <c r="HNO98" s="169"/>
      <c r="HNP98" s="169"/>
      <c r="HNQ98" s="169"/>
      <c r="HNR98" s="169"/>
      <c r="HNS98" s="169"/>
      <c r="HNT98" s="169"/>
      <c r="HNU98" s="169"/>
      <c r="HNV98" s="169"/>
      <c r="HNW98" s="169"/>
      <c r="HNX98" s="169"/>
      <c r="HNY98" s="169"/>
      <c r="HNZ98" s="169"/>
      <c r="HOA98" s="169"/>
      <c r="HOB98" s="169"/>
      <c r="HOC98" s="169"/>
      <c r="HOD98" s="169"/>
      <c r="HOE98" s="169"/>
      <c r="HOF98" s="169"/>
      <c r="HOG98" s="169"/>
      <c r="HOH98" s="169"/>
      <c r="HOI98" s="169"/>
      <c r="HOJ98" s="169"/>
      <c r="HOK98" s="169"/>
      <c r="HOL98" s="169"/>
      <c r="HOM98" s="169"/>
      <c r="HON98" s="169"/>
      <c r="HOO98" s="169"/>
      <c r="HOP98" s="169"/>
      <c r="HOQ98" s="169"/>
      <c r="HOR98" s="169"/>
      <c r="HOS98" s="169"/>
      <c r="HOT98" s="169"/>
      <c r="HOU98" s="169"/>
      <c r="HOV98" s="169"/>
      <c r="HOW98" s="169"/>
      <c r="HOX98" s="169"/>
      <c r="HOY98" s="169"/>
      <c r="HOZ98" s="169"/>
      <c r="HPA98" s="169"/>
      <c r="HPB98" s="169"/>
      <c r="HPC98" s="169"/>
      <c r="HPD98" s="169"/>
      <c r="HPE98" s="169"/>
      <c r="HPF98" s="169"/>
      <c r="HPG98" s="169"/>
      <c r="HPH98" s="169"/>
      <c r="HPI98" s="169"/>
      <c r="HPJ98" s="169"/>
      <c r="HPK98" s="169"/>
      <c r="HPL98" s="169"/>
      <c r="HPM98" s="169"/>
      <c r="HPN98" s="169"/>
      <c r="HPO98" s="169"/>
      <c r="HPP98" s="169"/>
      <c r="HPQ98" s="169"/>
      <c r="HPR98" s="169"/>
      <c r="HPS98" s="169"/>
      <c r="HPT98" s="169"/>
      <c r="HPU98" s="169"/>
      <c r="HPV98" s="169"/>
      <c r="HPW98" s="169"/>
      <c r="HPX98" s="169"/>
      <c r="HPY98" s="169"/>
      <c r="HPZ98" s="169"/>
      <c r="HQA98" s="169"/>
      <c r="HQB98" s="169"/>
      <c r="HQC98" s="169"/>
      <c r="HQD98" s="169"/>
      <c r="HQE98" s="169"/>
      <c r="HQF98" s="169"/>
      <c r="HQG98" s="169"/>
      <c r="HQH98" s="169"/>
      <c r="HQI98" s="169"/>
      <c r="HQJ98" s="169"/>
      <c r="HQK98" s="169"/>
      <c r="HQL98" s="169"/>
      <c r="HQM98" s="169"/>
      <c r="HQN98" s="169"/>
      <c r="HQO98" s="169"/>
      <c r="HQP98" s="169"/>
      <c r="HQQ98" s="169"/>
      <c r="HQR98" s="169"/>
      <c r="HQS98" s="169"/>
      <c r="HQT98" s="169"/>
      <c r="HQU98" s="169"/>
      <c r="HQV98" s="169"/>
      <c r="HQW98" s="169"/>
      <c r="HQX98" s="169"/>
      <c r="HQY98" s="169"/>
      <c r="HQZ98" s="169"/>
      <c r="HRA98" s="169"/>
      <c r="HRB98" s="169"/>
      <c r="HRC98" s="169"/>
      <c r="HRD98" s="169"/>
      <c r="HRE98" s="169"/>
      <c r="HRF98" s="169"/>
      <c r="HRG98" s="169"/>
      <c r="HRH98" s="169"/>
      <c r="HRI98" s="169"/>
      <c r="HRJ98" s="169"/>
      <c r="HRK98" s="169"/>
      <c r="HRL98" s="169"/>
      <c r="HRM98" s="169"/>
      <c r="HRN98" s="169"/>
      <c r="HRO98" s="169"/>
      <c r="HRP98" s="169"/>
      <c r="HRQ98" s="169"/>
      <c r="HRR98" s="169"/>
      <c r="HRS98" s="169"/>
      <c r="HRT98" s="169"/>
      <c r="HRU98" s="169"/>
      <c r="HRV98" s="169"/>
      <c r="HRW98" s="169"/>
      <c r="HRX98" s="169"/>
      <c r="HRY98" s="169"/>
      <c r="HRZ98" s="169"/>
      <c r="HSA98" s="169"/>
      <c r="HSB98" s="169"/>
      <c r="HSC98" s="169"/>
      <c r="HSD98" s="169"/>
      <c r="HSE98" s="169"/>
      <c r="HSF98" s="169"/>
      <c r="HSG98" s="169"/>
      <c r="HSH98" s="169"/>
      <c r="HSI98" s="169"/>
      <c r="HSJ98" s="169"/>
      <c r="HSK98" s="169"/>
      <c r="HSL98" s="169"/>
      <c r="HSM98" s="169"/>
      <c r="HSN98" s="169"/>
      <c r="HSO98" s="169"/>
      <c r="HSP98" s="169"/>
      <c r="HSQ98" s="169"/>
      <c r="HSR98" s="169"/>
      <c r="HSS98" s="169"/>
      <c r="HST98" s="169"/>
      <c r="HSU98" s="169"/>
      <c r="HSV98" s="169"/>
      <c r="HSW98" s="169"/>
      <c r="HSX98" s="169"/>
      <c r="HSY98" s="169"/>
      <c r="HSZ98" s="169"/>
      <c r="HTA98" s="169"/>
      <c r="HTB98" s="169"/>
      <c r="HTC98" s="169"/>
      <c r="HTD98" s="169"/>
      <c r="HTE98" s="169"/>
      <c r="HTF98" s="169"/>
      <c r="HTG98" s="169"/>
      <c r="HTH98" s="169"/>
      <c r="HTI98" s="169"/>
      <c r="HTJ98" s="169"/>
      <c r="HTK98" s="169"/>
      <c r="HTL98" s="169"/>
      <c r="HTM98" s="169"/>
      <c r="HTN98" s="169"/>
      <c r="HTO98" s="169"/>
      <c r="HTP98" s="169"/>
      <c r="HTQ98" s="169"/>
      <c r="HTR98" s="169"/>
      <c r="HTS98" s="169"/>
      <c r="HTT98" s="169"/>
      <c r="HTU98" s="169"/>
      <c r="HTV98" s="169"/>
      <c r="HTW98" s="169"/>
      <c r="HTX98" s="169"/>
      <c r="HTY98" s="169"/>
      <c r="HTZ98" s="169"/>
      <c r="HUA98" s="169"/>
      <c r="HUB98" s="169"/>
      <c r="HUC98" s="169"/>
      <c r="HUD98" s="169"/>
      <c r="HUE98" s="169"/>
      <c r="HUF98" s="169"/>
      <c r="HUG98" s="169"/>
      <c r="HUH98" s="169"/>
      <c r="HUI98" s="169"/>
      <c r="HUJ98" s="169"/>
      <c r="HUK98" s="169"/>
      <c r="HUL98" s="169"/>
      <c r="HUM98" s="169"/>
      <c r="HUN98" s="169"/>
      <c r="HUO98" s="169"/>
      <c r="HUP98" s="169"/>
      <c r="HUQ98" s="169"/>
      <c r="HUR98" s="169"/>
      <c r="HUS98" s="169"/>
      <c r="HUT98" s="169"/>
      <c r="HUU98" s="169"/>
      <c r="HUV98" s="169"/>
      <c r="HUW98" s="169"/>
      <c r="HUX98" s="169"/>
      <c r="HUY98" s="169"/>
      <c r="HUZ98" s="169"/>
      <c r="HVA98" s="169"/>
      <c r="HVB98" s="169"/>
      <c r="HVC98" s="169"/>
      <c r="HVD98" s="169"/>
      <c r="HVE98" s="169"/>
      <c r="HVF98" s="169"/>
      <c r="HVG98" s="169"/>
      <c r="HVH98" s="169"/>
      <c r="HVI98" s="169"/>
      <c r="HVJ98" s="169"/>
      <c r="HVK98" s="169"/>
      <c r="HVL98" s="169"/>
      <c r="HVM98" s="169"/>
      <c r="HVN98" s="169"/>
      <c r="HVO98" s="169"/>
      <c r="HVP98" s="169"/>
      <c r="HVQ98" s="169"/>
      <c r="HVR98" s="169"/>
      <c r="HVS98" s="169"/>
      <c r="HVT98" s="169"/>
      <c r="HVU98" s="169"/>
      <c r="HVV98" s="169"/>
      <c r="HVW98" s="169"/>
      <c r="HVX98" s="169"/>
      <c r="HVY98" s="169"/>
      <c r="HVZ98" s="169"/>
      <c r="HWA98" s="169"/>
      <c r="HWB98" s="169"/>
      <c r="HWC98" s="169"/>
      <c r="HWD98" s="169"/>
      <c r="HWE98" s="169"/>
      <c r="HWF98" s="169"/>
      <c r="HWG98" s="169"/>
      <c r="HWH98" s="169"/>
      <c r="HWI98" s="169"/>
      <c r="HWJ98" s="169"/>
      <c r="HWK98" s="169"/>
      <c r="HWL98" s="169"/>
      <c r="HWM98" s="169"/>
      <c r="HWN98" s="169"/>
      <c r="HWO98" s="169"/>
      <c r="HWP98" s="169"/>
      <c r="HWQ98" s="169"/>
      <c r="HWR98" s="169"/>
      <c r="HWS98" s="169"/>
      <c r="HWT98" s="169"/>
      <c r="HWU98" s="169"/>
      <c r="HWV98" s="169"/>
      <c r="HWW98" s="169"/>
      <c r="HWX98" s="169"/>
      <c r="HWY98" s="169"/>
      <c r="HWZ98" s="169"/>
      <c r="HXA98" s="169"/>
      <c r="HXB98" s="169"/>
      <c r="HXC98" s="169"/>
      <c r="HXD98" s="169"/>
      <c r="HXE98" s="169"/>
      <c r="HXF98" s="169"/>
      <c r="HXG98" s="169"/>
      <c r="HXH98" s="169"/>
      <c r="HXI98" s="169"/>
      <c r="HXJ98" s="169"/>
      <c r="HXK98" s="169"/>
      <c r="HXL98" s="169"/>
      <c r="HXM98" s="169"/>
      <c r="HXN98" s="169"/>
      <c r="HXO98" s="169"/>
      <c r="HXP98" s="169"/>
      <c r="HXQ98" s="169"/>
      <c r="HXR98" s="169"/>
      <c r="HXS98" s="169"/>
      <c r="HXT98" s="169"/>
      <c r="HXU98" s="169"/>
      <c r="HXV98" s="169"/>
      <c r="HXW98" s="169"/>
      <c r="HXX98" s="169"/>
      <c r="HXY98" s="169"/>
      <c r="HXZ98" s="169"/>
      <c r="HYA98" s="169"/>
      <c r="HYB98" s="169"/>
      <c r="HYC98" s="169"/>
      <c r="HYD98" s="169"/>
      <c r="HYE98" s="169"/>
      <c r="HYF98" s="169"/>
      <c r="HYG98" s="169"/>
      <c r="HYH98" s="169"/>
      <c r="HYI98" s="169"/>
      <c r="HYJ98" s="169"/>
      <c r="HYK98" s="169"/>
      <c r="HYL98" s="169"/>
      <c r="HYM98" s="169"/>
      <c r="HYN98" s="169"/>
      <c r="HYO98" s="169"/>
      <c r="HYP98" s="169"/>
      <c r="HYQ98" s="169"/>
      <c r="HYR98" s="169"/>
      <c r="HYS98" s="169"/>
      <c r="HYT98" s="169"/>
      <c r="HYU98" s="169"/>
      <c r="HYV98" s="169"/>
      <c r="HYW98" s="169"/>
      <c r="HYX98" s="169"/>
      <c r="HYY98" s="169"/>
      <c r="HYZ98" s="169"/>
      <c r="HZA98" s="169"/>
      <c r="HZB98" s="169"/>
      <c r="HZC98" s="169"/>
      <c r="HZD98" s="169"/>
      <c r="HZE98" s="169"/>
      <c r="HZF98" s="169"/>
      <c r="HZG98" s="169"/>
      <c r="HZH98" s="169"/>
      <c r="HZI98" s="169"/>
      <c r="HZJ98" s="169"/>
      <c r="HZK98" s="169"/>
      <c r="HZL98" s="169"/>
      <c r="HZM98" s="169"/>
      <c r="HZN98" s="169"/>
      <c r="HZO98" s="169"/>
      <c r="HZP98" s="169"/>
      <c r="HZQ98" s="169"/>
      <c r="HZR98" s="169"/>
      <c r="HZS98" s="169"/>
      <c r="HZT98" s="169"/>
      <c r="HZU98" s="169"/>
      <c r="HZV98" s="169"/>
      <c r="HZW98" s="169"/>
      <c r="HZX98" s="169"/>
      <c r="HZY98" s="169"/>
      <c r="HZZ98" s="169"/>
      <c r="IAA98" s="169"/>
      <c r="IAB98" s="169"/>
      <c r="IAC98" s="169"/>
      <c r="IAD98" s="169"/>
      <c r="IAE98" s="169"/>
      <c r="IAF98" s="169"/>
      <c r="IAG98" s="169"/>
      <c r="IAH98" s="169"/>
      <c r="IAI98" s="169"/>
      <c r="IAJ98" s="169"/>
      <c r="IAK98" s="169"/>
      <c r="IAL98" s="169"/>
      <c r="IAM98" s="169"/>
      <c r="IAN98" s="169"/>
      <c r="IAO98" s="169"/>
      <c r="IAP98" s="169"/>
      <c r="IAQ98" s="169"/>
      <c r="IAR98" s="169"/>
      <c r="IAS98" s="169"/>
      <c r="IAT98" s="169"/>
      <c r="IAU98" s="169"/>
      <c r="IAV98" s="169"/>
      <c r="IAW98" s="169"/>
      <c r="IAX98" s="169"/>
      <c r="IAY98" s="169"/>
      <c r="IAZ98" s="169"/>
      <c r="IBA98" s="169"/>
      <c r="IBB98" s="169"/>
      <c r="IBC98" s="169"/>
      <c r="IBD98" s="169"/>
      <c r="IBE98" s="169"/>
      <c r="IBF98" s="169"/>
      <c r="IBG98" s="169"/>
      <c r="IBH98" s="169"/>
      <c r="IBI98" s="169"/>
      <c r="IBJ98" s="169"/>
      <c r="IBK98" s="169"/>
      <c r="IBL98" s="169"/>
      <c r="IBM98" s="169"/>
      <c r="IBN98" s="169"/>
      <c r="IBO98" s="169"/>
      <c r="IBP98" s="169"/>
      <c r="IBQ98" s="169"/>
      <c r="IBR98" s="169"/>
      <c r="IBS98" s="169"/>
      <c r="IBT98" s="169"/>
      <c r="IBU98" s="169"/>
      <c r="IBV98" s="169"/>
      <c r="IBW98" s="169"/>
      <c r="IBX98" s="169"/>
      <c r="IBY98" s="169"/>
      <c r="IBZ98" s="169"/>
      <c r="ICA98" s="169"/>
      <c r="ICB98" s="169"/>
      <c r="ICC98" s="169"/>
      <c r="ICD98" s="169"/>
      <c r="ICE98" s="169"/>
      <c r="ICF98" s="169"/>
      <c r="ICG98" s="169"/>
      <c r="ICH98" s="169"/>
      <c r="ICI98" s="169"/>
      <c r="ICJ98" s="169"/>
      <c r="ICK98" s="169"/>
      <c r="ICL98" s="169"/>
      <c r="ICM98" s="169"/>
      <c r="ICN98" s="169"/>
      <c r="ICO98" s="169"/>
      <c r="ICP98" s="169"/>
      <c r="ICQ98" s="169"/>
      <c r="ICR98" s="169"/>
      <c r="ICS98" s="169"/>
      <c r="ICT98" s="169"/>
      <c r="ICU98" s="169"/>
      <c r="ICV98" s="169"/>
      <c r="ICW98" s="169"/>
      <c r="ICX98" s="169"/>
      <c r="ICY98" s="169"/>
      <c r="ICZ98" s="169"/>
      <c r="IDA98" s="169"/>
      <c r="IDB98" s="169"/>
      <c r="IDC98" s="169"/>
      <c r="IDD98" s="169"/>
      <c r="IDE98" s="169"/>
      <c r="IDF98" s="169"/>
      <c r="IDG98" s="169"/>
      <c r="IDH98" s="169"/>
      <c r="IDI98" s="169"/>
      <c r="IDJ98" s="169"/>
      <c r="IDK98" s="169"/>
      <c r="IDL98" s="169"/>
      <c r="IDM98" s="169"/>
      <c r="IDN98" s="169"/>
      <c r="IDO98" s="169"/>
      <c r="IDP98" s="169"/>
      <c r="IDQ98" s="169"/>
      <c r="IDR98" s="169"/>
      <c r="IDS98" s="169"/>
      <c r="IDT98" s="169"/>
      <c r="IDU98" s="169"/>
      <c r="IDV98" s="169"/>
      <c r="IDW98" s="169"/>
      <c r="IDX98" s="169"/>
      <c r="IDY98" s="169"/>
      <c r="IDZ98" s="169"/>
      <c r="IEA98" s="169"/>
      <c r="IEB98" s="169"/>
      <c r="IEC98" s="169"/>
      <c r="IED98" s="169"/>
      <c r="IEE98" s="169"/>
      <c r="IEF98" s="169"/>
      <c r="IEG98" s="169"/>
      <c r="IEH98" s="169"/>
      <c r="IEI98" s="169"/>
      <c r="IEJ98" s="169"/>
      <c r="IEK98" s="169"/>
      <c r="IEL98" s="169"/>
      <c r="IEM98" s="169"/>
      <c r="IEN98" s="169"/>
      <c r="IEO98" s="169"/>
      <c r="IEP98" s="169"/>
      <c r="IEQ98" s="169"/>
      <c r="IER98" s="169"/>
      <c r="IES98" s="169"/>
      <c r="IET98" s="169"/>
      <c r="IEU98" s="169"/>
      <c r="IEV98" s="169"/>
      <c r="IEW98" s="169"/>
      <c r="IEX98" s="169"/>
      <c r="IEY98" s="169"/>
      <c r="IEZ98" s="169"/>
      <c r="IFA98" s="169"/>
      <c r="IFB98" s="169"/>
      <c r="IFC98" s="169"/>
      <c r="IFD98" s="169"/>
      <c r="IFE98" s="169"/>
      <c r="IFF98" s="169"/>
      <c r="IFG98" s="169"/>
      <c r="IFH98" s="169"/>
      <c r="IFI98" s="169"/>
      <c r="IFJ98" s="169"/>
      <c r="IFK98" s="169"/>
      <c r="IFL98" s="169"/>
      <c r="IFM98" s="169"/>
      <c r="IFN98" s="169"/>
      <c r="IFO98" s="169"/>
      <c r="IFP98" s="169"/>
      <c r="IFQ98" s="169"/>
      <c r="IFR98" s="169"/>
      <c r="IFS98" s="169"/>
      <c r="IFT98" s="169"/>
      <c r="IFU98" s="169"/>
      <c r="IFV98" s="169"/>
      <c r="IFW98" s="169"/>
      <c r="IFX98" s="169"/>
      <c r="IFY98" s="169"/>
      <c r="IFZ98" s="169"/>
      <c r="IGA98" s="169"/>
      <c r="IGB98" s="169"/>
      <c r="IGC98" s="169"/>
      <c r="IGD98" s="169"/>
      <c r="IGE98" s="169"/>
      <c r="IGF98" s="169"/>
      <c r="IGG98" s="169"/>
      <c r="IGH98" s="169"/>
      <c r="IGI98" s="169"/>
      <c r="IGJ98" s="169"/>
      <c r="IGK98" s="169"/>
      <c r="IGL98" s="169"/>
      <c r="IGM98" s="169"/>
      <c r="IGN98" s="169"/>
      <c r="IGO98" s="169"/>
      <c r="IGP98" s="169"/>
      <c r="IGQ98" s="169"/>
      <c r="IGR98" s="169"/>
      <c r="IGS98" s="169"/>
      <c r="IGT98" s="169"/>
      <c r="IGU98" s="169"/>
      <c r="IGV98" s="169"/>
      <c r="IGW98" s="169"/>
      <c r="IGX98" s="169"/>
      <c r="IGY98" s="169"/>
      <c r="IGZ98" s="169"/>
      <c r="IHA98" s="169"/>
      <c r="IHB98" s="169"/>
      <c r="IHC98" s="169"/>
      <c r="IHD98" s="169"/>
      <c r="IHE98" s="169"/>
      <c r="IHF98" s="169"/>
      <c r="IHG98" s="169"/>
      <c r="IHH98" s="169"/>
      <c r="IHI98" s="169"/>
      <c r="IHJ98" s="169"/>
      <c r="IHK98" s="169"/>
      <c r="IHL98" s="169"/>
      <c r="IHM98" s="169"/>
      <c r="IHN98" s="169"/>
      <c r="IHO98" s="169"/>
      <c r="IHP98" s="169"/>
      <c r="IHQ98" s="169"/>
      <c r="IHR98" s="169"/>
      <c r="IHS98" s="169"/>
      <c r="IHT98" s="169"/>
      <c r="IHU98" s="169"/>
      <c r="IHV98" s="169"/>
      <c r="IHW98" s="169"/>
      <c r="IHX98" s="169"/>
      <c r="IHY98" s="169"/>
      <c r="IHZ98" s="169"/>
      <c r="IIA98" s="169"/>
      <c r="IIB98" s="169"/>
      <c r="IIC98" s="169"/>
      <c r="IID98" s="169"/>
      <c r="IIE98" s="169"/>
      <c r="IIF98" s="169"/>
      <c r="IIG98" s="169"/>
      <c r="IIH98" s="169"/>
      <c r="III98" s="169"/>
      <c r="IIJ98" s="169"/>
      <c r="IIK98" s="169"/>
      <c r="IIL98" s="169"/>
      <c r="IIM98" s="169"/>
      <c r="IIN98" s="169"/>
      <c r="IIO98" s="169"/>
      <c r="IIP98" s="169"/>
      <c r="IIQ98" s="169"/>
      <c r="IIR98" s="169"/>
      <c r="IIS98" s="169"/>
      <c r="IIT98" s="169"/>
      <c r="IIU98" s="169"/>
      <c r="IIV98" s="169"/>
      <c r="IIW98" s="169"/>
      <c r="IIX98" s="169"/>
      <c r="IIY98" s="169"/>
      <c r="IIZ98" s="169"/>
      <c r="IJA98" s="169"/>
      <c r="IJB98" s="169"/>
      <c r="IJC98" s="169"/>
      <c r="IJD98" s="169"/>
      <c r="IJE98" s="169"/>
      <c r="IJF98" s="169"/>
      <c r="IJG98" s="169"/>
      <c r="IJH98" s="169"/>
      <c r="IJI98" s="169"/>
      <c r="IJJ98" s="169"/>
      <c r="IJK98" s="169"/>
      <c r="IJL98" s="169"/>
      <c r="IJM98" s="169"/>
      <c r="IJN98" s="169"/>
      <c r="IJO98" s="169"/>
      <c r="IJP98" s="169"/>
      <c r="IJQ98" s="169"/>
      <c r="IJR98" s="169"/>
      <c r="IJS98" s="169"/>
      <c r="IJT98" s="169"/>
      <c r="IJU98" s="169"/>
      <c r="IJV98" s="169"/>
      <c r="IJW98" s="169"/>
      <c r="IJX98" s="169"/>
      <c r="IJY98" s="169"/>
      <c r="IJZ98" s="169"/>
      <c r="IKA98" s="169"/>
      <c r="IKB98" s="169"/>
      <c r="IKC98" s="169"/>
      <c r="IKD98" s="169"/>
      <c r="IKE98" s="169"/>
      <c r="IKF98" s="169"/>
      <c r="IKG98" s="169"/>
      <c r="IKH98" s="169"/>
      <c r="IKI98" s="169"/>
      <c r="IKJ98" s="169"/>
      <c r="IKK98" s="169"/>
      <c r="IKL98" s="169"/>
      <c r="IKM98" s="169"/>
      <c r="IKN98" s="169"/>
      <c r="IKO98" s="169"/>
      <c r="IKP98" s="169"/>
      <c r="IKQ98" s="169"/>
      <c r="IKR98" s="169"/>
      <c r="IKS98" s="169"/>
      <c r="IKT98" s="169"/>
      <c r="IKU98" s="169"/>
      <c r="IKV98" s="169"/>
      <c r="IKW98" s="169"/>
      <c r="IKX98" s="169"/>
      <c r="IKY98" s="169"/>
      <c r="IKZ98" s="169"/>
      <c r="ILA98" s="169"/>
      <c r="ILB98" s="169"/>
      <c r="ILC98" s="169"/>
      <c r="ILD98" s="169"/>
      <c r="ILE98" s="169"/>
      <c r="ILF98" s="169"/>
      <c r="ILG98" s="169"/>
      <c r="ILH98" s="169"/>
      <c r="ILI98" s="169"/>
      <c r="ILJ98" s="169"/>
      <c r="ILK98" s="169"/>
      <c r="ILL98" s="169"/>
      <c r="ILM98" s="169"/>
      <c r="ILN98" s="169"/>
      <c r="ILO98" s="169"/>
      <c r="ILP98" s="169"/>
      <c r="ILQ98" s="169"/>
      <c r="ILR98" s="169"/>
      <c r="ILS98" s="169"/>
      <c r="ILT98" s="169"/>
      <c r="ILU98" s="169"/>
      <c r="ILV98" s="169"/>
      <c r="ILW98" s="169"/>
      <c r="ILX98" s="169"/>
      <c r="ILY98" s="169"/>
      <c r="ILZ98" s="169"/>
      <c r="IMA98" s="169"/>
      <c r="IMB98" s="169"/>
      <c r="IMC98" s="169"/>
      <c r="IMD98" s="169"/>
      <c r="IME98" s="169"/>
      <c r="IMF98" s="169"/>
      <c r="IMG98" s="169"/>
      <c r="IMH98" s="169"/>
      <c r="IMI98" s="169"/>
      <c r="IMJ98" s="169"/>
      <c r="IMK98" s="169"/>
      <c r="IML98" s="169"/>
      <c r="IMM98" s="169"/>
      <c r="IMN98" s="169"/>
      <c r="IMO98" s="169"/>
      <c r="IMP98" s="169"/>
      <c r="IMQ98" s="169"/>
      <c r="IMR98" s="169"/>
      <c r="IMS98" s="169"/>
      <c r="IMT98" s="169"/>
      <c r="IMU98" s="169"/>
      <c r="IMV98" s="169"/>
      <c r="IMW98" s="169"/>
      <c r="IMX98" s="169"/>
      <c r="IMY98" s="169"/>
      <c r="IMZ98" s="169"/>
      <c r="INA98" s="169"/>
      <c r="INB98" s="169"/>
      <c r="INC98" s="169"/>
      <c r="IND98" s="169"/>
      <c r="INE98" s="169"/>
      <c r="INF98" s="169"/>
      <c r="ING98" s="169"/>
      <c r="INH98" s="169"/>
      <c r="INI98" s="169"/>
      <c r="INJ98" s="169"/>
      <c r="INK98" s="169"/>
      <c r="INL98" s="169"/>
      <c r="INM98" s="169"/>
      <c r="INN98" s="169"/>
      <c r="INO98" s="169"/>
      <c r="INP98" s="169"/>
      <c r="INQ98" s="169"/>
      <c r="INR98" s="169"/>
      <c r="INS98" s="169"/>
      <c r="INT98" s="169"/>
      <c r="INU98" s="169"/>
      <c r="INV98" s="169"/>
      <c r="INW98" s="169"/>
      <c r="INX98" s="169"/>
      <c r="INY98" s="169"/>
      <c r="INZ98" s="169"/>
      <c r="IOA98" s="169"/>
      <c r="IOB98" s="169"/>
      <c r="IOC98" s="169"/>
      <c r="IOD98" s="169"/>
      <c r="IOE98" s="169"/>
      <c r="IOF98" s="169"/>
      <c r="IOG98" s="169"/>
      <c r="IOH98" s="169"/>
      <c r="IOI98" s="169"/>
      <c r="IOJ98" s="169"/>
      <c r="IOK98" s="169"/>
      <c r="IOL98" s="169"/>
      <c r="IOM98" s="169"/>
      <c r="ION98" s="169"/>
      <c r="IOO98" s="169"/>
      <c r="IOP98" s="169"/>
      <c r="IOQ98" s="169"/>
      <c r="IOR98" s="169"/>
      <c r="IOS98" s="169"/>
      <c r="IOT98" s="169"/>
      <c r="IOU98" s="169"/>
      <c r="IOV98" s="169"/>
      <c r="IOW98" s="169"/>
      <c r="IOX98" s="169"/>
      <c r="IOY98" s="169"/>
      <c r="IOZ98" s="169"/>
      <c r="IPA98" s="169"/>
      <c r="IPB98" s="169"/>
      <c r="IPC98" s="169"/>
      <c r="IPD98" s="169"/>
      <c r="IPE98" s="169"/>
      <c r="IPF98" s="169"/>
      <c r="IPG98" s="169"/>
      <c r="IPH98" s="169"/>
      <c r="IPI98" s="169"/>
      <c r="IPJ98" s="169"/>
      <c r="IPK98" s="169"/>
      <c r="IPL98" s="169"/>
      <c r="IPM98" s="169"/>
      <c r="IPN98" s="169"/>
      <c r="IPO98" s="169"/>
      <c r="IPP98" s="169"/>
      <c r="IPQ98" s="169"/>
      <c r="IPR98" s="169"/>
      <c r="IPS98" s="169"/>
      <c r="IPT98" s="169"/>
      <c r="IPU98" s="169"/>
      <c r="IPV98" s="169"/>
      <c r="IPW98" s="169"/>
      <c r="IPX98" s="169"/>
      <c r="IPY98" s="169"/>
      <c r="IPZ98" s="169"/>
      <c r="IQA98" s="169"/>
      <c r="IQB98" s="169"/>
      <c r="IQC98" s="169"/>
      <c r="IQD98" s="169"/>
      <c r="IQE98" s="169"/>
      <c r="IQF98" s="169"/>
      <c r="IQG98" s="169"/>
      <c r="IQH98" s="169"/>
      <c r="IQI98" s="169"/>
      <c r="IQJ98" s="169"/>
      <c r="IQK98" s="169"/>
      <c r="IQL98" s="169"/>
      <c r="IQM98" s="169"/>
      <c r="IQN98" s="169"/>
      <c r="IQO98" s="169"/>
      <c r="IQP98" s="169"/>
      <c r="IQQ98" s="169"/>
      <c r="IQR98" s="169"/>
      <c r="IQS98" s="169"/>
      <c r="IQT98" s="169"/>
      <c r="IQU98" s="169"/>
      <c r="IQV98" s="169"/>
      <c r="IQW98" s="169"/>
      <c r="IQX98" s="169"/>
      <c r="IQY98" s="169"/>
      <c r="IQZ98" s="169"/>
      <c r="IRA98" s="169"/>
      <c r="IRB98" s="169"/>
      <c r="IRC98" s="169"/>
      <c r="IRD98" s="169"/>
      <c r="IRE98" s="169"/>
      <c r="IRF98" s="169"/>
      <c r="IRG98" s="169"/>
      <c r="IRH98" s="169"/>
      <c r="IRI98" s="169"/>
      <c r="IRJ98" s="169"/>
      <c r="IRK98" s="169"/>
      <c r="IRL98" s="169"/>
      <c r="IRM98" s="169"/>
      <c r="IRN98" s="169"/>
      <c r="IRO98" s="169"/>
      <c r="IRP98" s="169"/>
      <c r="IRQ98" s="169"/>
      <c r="IRR98" s="169"/>
      <c r="IRS98" s="169"/>
      <c r="IRT98" s="169"/>
      <c r="IRU98" s="169"/>
      <c r="IRV98" s="169"/>
      <c r="IRW98" s="169"/>
      <c r="IRX98" s="169"/>
      <c r="IRY98" s="169"/>
      <c r="IRZ98" s="169"/>
      <c r="ISA98" s="169"/>
      <c r="ISB98" s="169"/>
      <c r="ISC98" s="169"/>
      <c r="ISD98" s="169"/>
      <c r="ISE98" s="169"/>
      <c r="ISF98" s="169"/>
      <c r="ISG98" s="169"/>
      <c r="ISH98" s="169"/>
      <c r="ISI98" s="169"/>
      <c r="ISJ98" s="169"/>
      <c r="ISK98" s="169"/>
      <c r="ISL98" s="169"/>
      <c r="ISM98" s="169"/>
      <c r="ISN98" s="169"/>
      <c r="ISO98" s="169"/>
      <c r="ISP98" s="169"/>
      <c r="ISQ98" s="169"/>
      <c r="ISR98" s="169"/>
      <c r="ISS98" s="169"/>
      <c r="IST98" s="169"/>
      <c r="ISU98" s="169"/>
      <c r="ISV98" s="169"/>
      <c r="ISW98" s="169"/>
      <c r="ISX98" s="169"/>
      <c r="ISY98" s="169"/>
      <c r="ISZ98" s="169"/>
      <c r="ITA98" s="169"/>
      <c r="ITB98" s="169"/>
      <c r="ITC98" s="169"/>
      <c r="ITD98" s="169"/>
      <c r="ITE98" s="169"/>
      <c r="ITF98" s="169"/>
      <c r="ITG98" s="169"/>
      <c r="ITH98" s="169"/>
      <c r="ITI98" s="169"/>
      <c r="ITJ98" s="169"/>
      <c r="ITK98" s="169"/>
      <c r="ITL98" s="169"/>
      <c r="ITM98" s="169"/>
      <c r="ITN98" s="169"/>
      <c r="ITO98" s="169"/>
      <c r="ITP98" s="169"/>
      <c r="ITQ98" s="169"/>
      <c r="ITR98" s="169"/>
      <c r="ITS98" s="169"/>
      <c r="ITT98" s="169"/>
      <c r="ITU98" s="169"/>
      <c r="ITV98" s="169"/>
      <c r="ITW98" s="169"/>
      <c r="ITX98" s="169"/>
      <c r="ITY98" s="169"/>
      <c r="ITZ98" s="169"/>
      <c r="IUA98" s="169"/>
      <c r="IUB98" s="169"/>
      <c r="IUC98" s="169"/>
      <c r="IUD98" s="169"/>
      <c r="IUE98" s="169"/>
      <c r="IUF98" s="169"/>
      <c r="IUG98" s="169"/>
      <c r="IUH98" s="169"/>
      <c r="IUI98" s="169"/>
      <c r="IUJ98" s="169"/>
      <c r="IUK98" s="169"/>
      <c r="IUL98" s="169"/>
      <c r="IUM98" s="169"/>
      <c r="IUN98" s="169"/>
      <c r="IUO98" s="169"/>
      <c r="IUP98" s="169"/>
      <c r="IUQ98" s="169"/>
      <c r="IUR98" s="169"/>
      <c r="IUS98" s="169"/>
      <c r="IUT98" s="169"/>
      <c r="IUU98" s="169"/>
      <c r="IUV98" s="169"/>
      <c r="IUW98" s="169"/>
      <c r="IUX98" s="169"/>
      <c r="IUY98" s="169"/>
      <c r="IUZ98" s="169"/>
      <c r="IVA98" s="169"/>
      <c r="IVB98" s="169"/>
      <c r="IVC98" s="169"/>
      <c r="IVD98" s="169"/>
      <c r="IVE98" s="169"/>
      <c r="IVF98" s="169"/>
      <c r="IVG98" s="169"/>
      <c r="IVH98" s="169"/>
      <c r="IVI98" s="169"/>
      <c r="IVJ98" s="169"/>
      <c r="IVK98" s="169"/>
      <c r="IVL98" s="169"/>
      <c r="IVM98" s="169"/>
      <c r="IVN98" s="169"/>
      <c r="IVO98" s="169"/>
      <c r="IVP98" s="169"/>
      <c r="IVQ98" s="169"/>
      <c r="IVR98" s="169"/>
      <c r="IVS98" s="169"/>
      <c r="IVT98" s="169"/>
      <c r="IVU98" s="169"/>
      <c r="IVV98" s="169"/>
      <c r="IVW98" s="169"/>
      <c r="IVX98" s="169"/>
      <c r="IVY98" s="169"/>
      <c r="IVZ98" s="169"/>
      <c r="IWA98" s="169"/>
      <c r="IWB98" s="169"/>
      <c r="IWC98" s="169"/>
      <c r="IWD98" s="169"/>
      <c r="IWE98" s="169"/>
      <c r="IWF98" s="169"/>
      <c r="IWG98" s="169"/>
      <c r="IWH98" s="169"/>
      <c r="IWI98" s="169"/>
      <c r="IWJ98" s="169"/>
      <c r="IWK98" s="169"/>
      <c r="IWL98" s="169"/>
      <c r="IWM98" s="169"/>
      <c r="IWN98" s="169"/>
      <c r="IWO98" s="169"/>
      <c r="IWP98" s="169"/>
      <c r="IWQ98" s="169"/>
      <c r="IWR98" s="169"/>
      <c r="IWS98" s="169"/>
      <c r="IWT98" s="169"/>
      <c r="IWU98" s="169"/>
      <c r="IWV98" s="169"/>
      <c r="IWW98" s="169"/>
      <c r="IWX98" s="169"/>
      <c r="IWY98" s="169"/>
      <c r="IWZ98" s="169"/>
      <c r="IXA98" s="169"/>
      <c r="IXB98" s="169"/>
      <c r="IXC98" s="169"/>
      <c r="IXD98" s="169"/>
      <c r="IXE98" s="169"/>
      <c r="IXF98" s="169"/>
      <c r="IXG98" s="169"/>
      <c r="IXH98" s="169"/>
      <c r="IXI98" s="169"/>
      <c r="IXJ98" s="169"/>
      <c r="IXK98" s="169"/>
      <c r="IXL98" s="169"/>
      <c r="IXM98" s="169"/>
      <c r="IXN98" s="169"/>
      <c r="IXO98" s="169"/>
      <c r="IXP98" s="169"/>
      <c r="IXQ98" s="169"/>
      <c r="IXR98" s="169"/>
      <c r="IXS98" s="169"/>
      <c r="IXT98" s="169"/>
      <c r="IXU98" s="169"/>
      <c r="IXV98" s="169"/>
      <c r="IXW98" s="169"/>
      <c r="IXX98" s="169"/>
      <c r="IXY98" s="169"/>
      <c r="IXZ98" s="169"/>
      <c r="IYA98" s="169"/>
      <c r="IYB98" s="169"/>
      <c r="IYC98" s="169"/>
      <c r="IYD98" s="169"/>
      <c r="IYE98" s="169"/>
      <c r="IYF98" s="169"/>
      <c r="IYG98" s="169"/>
      <c r="IYH98" s="169"/>
      <c r="IYI98" s="169"/>
      <c r="IYJ98" s="169"/>
      <c r="IYK98" s="169"/>
      <c r="IYL98" s="169"/>
      <c r="IYM98" s="169"/>
      <c r="IYN98" s="169"/>
      <c r="IYO98" s="169"/>
      <c r="IYP98" s="169"/>
      <c r="IYQ98" s="169"/>
      <c r="IYR98" s="169"/>
      <c r="IYS98" s="169"/>
      <c r="IYT98" s="169"/>
      <c r="IYU98" s="169"/>
      <c r="IYV98" s="169"/>
      <c r="IYW98" s="169"/>
      <c r="IYX98" s="169"/>
      <c r="IYY98" s="169"/>
      <c r="IYZ98" s="169"/>
      <c r="IZA98" s="169"/>
      <c r="IZB98" s="169"/>
      <c r="IZC98" s="169"/>
      <c r="IZD98" s="169"/>
      <c r="IZE98" s="169"/>
      <c r="IZF98" s="169"/>
      <c r="IZG98" s="169"/>
      <c r="IZH98" s="169"/>
      <c r="IZI98" s="169"/>
      <c r="IZJ98" s="169"/>
      <c r="IZK98" s="169"/>
      <c r="IZL98" s="169"/>
      <c r="IZM98" s="169"/>
      <c r="IZN98" s="169"/>
      <c r="IZO98" s="169"/>
      <c r="IZP98" s="169"/>
      <c r="IZQ98" s="169"/>
      <c r="IZR98" s="169"/>
      <c r="IZS98" s="169"/>
      <c r="IZT98" s="169"/>
      <c r="IZU98" s="169"/>
      <c r="IZV98" s="169"/>
      <c r="IZW98" s="169"/>
      <c r="IZX98" s="169"/>
      <c r="IZY98" s="169"/>
      <c r="IZZ98" s="169"/>
      <c r="JAA98" s="169"/>
      <c r="JAB98" s="169"/>
      <c r="JAC98" s="169"/>
      <c r="JAD98" s="169"/>
      <c r="JAE98" s="169"/>
      <c r="JAF98" s="169"/>
      <c r="JAG98" s="169"/>
      <c r="JAH98" s="169"/>
      <c r="JAI98" s="169"/>
      <c r="JAJ98" s="169"/>
      <c r="JAK98" s="169"/>
      <c r="JAL98" s="169"/>
      <c r="JAM98" s="169"/>
      <c r="JAN98" s="169"/>
      <c r="JAO98" s="169"/>
      <c r="JAP98" s="169"/>
      <c r="JAQ98" s="169"/>
      <c r="JAR98" s="169"/>
      <c r="JAS98" s="169"/>
      <c r="JAT98" s="169"/>
      <c r="JAU98" s="169"/>
      <c r="JAV98" s="169"/>
      <c r="JAW98" s="169"/>
      <c r="JAX98" s="169"/>
      <c r="JAY98" s="169"/>
      <c r="JAZ98" s="169"/>
      <c r="JBA98" s="169"/>
      <c r="JBB98" s="169"/>
      <c r="JBC98" s="169"/>
      <c r="JBD98" s="169"/>
      <c r="JBE98" s="169"/>
      <c r="JBF98" s="169"/>
      <c r="JBG98" s="169"/>
      <c r="JBH98" s="169"/>
      <c r="JBI98" s="169"/>
      <c r="JBJ98" s="169"/>
      <c r="JBK98" s="169"/>
      <c r="JBL98" s="169"/>
      <c r="JBM98" s="169"/>
      <c r="JBN98" s="169"/>
      <c r="JBO98" s="169"/>
      <c r="JBP98" s="169"/>
      <c r="JBQ98" s="169"/>
      <c r="JBR98" s="169"/>
      <c r="JBS98" s="169"/>
      <c r="JBT98" s="169"/>
      <c r="JBU98" s="169"/>
      <c r="JBV98" s="169"/>
      <c r="JBW98" s="169"/>
      <c r="JBX98" s="169"/>
      <c r="JBY98" s="169"/>
      <c r="JBZ98" s="169"/>
      <c r="JCA98" s="169"/>
      <c r="JCB98" s="169"/>
      <c r="JCC98" s="169"/>
      <c r="JCD98" s="169"/>
      <c r="JCE98" s="169"/>
      <c r="JCF98" s="169"/>
      <c r="JCG98" s="169"/>
      <c r="JCH98" s="169"/>
      <c r="JCI98" s="169"/>
      <c r="JCJ98" s="169"/>
      <c r="JCK98" s="169"/>
      <c r="JCL98" s="169"/>
      <c r="JCM98" s="169"/>
      <c r="JCN98" s="169"/>
      <c r="JCO98" s="169"/>
      <c r="JCP98" s="169"/>
      <c r="JCQ98" s="169"/>
      <c r="JCR98" s="169"/>
      <c r="JCS98" s="169"/>
      <c r="JCT98" s="169"/>
      <c r="JCU98" s="169"/>
      <c r="JCV98" s="169"/>
      <c r="JCW98" s="169"/>
      <c r="JCX98" s="169"/>
      <c r="JCY98" s="169"/>
      <c r="JCZ98" s="169"/>
      <c r="JDA98" s="169"/>
      <c r="JDB98" s="169"/>
      <c r="JDC98" s="169"/>
      <c r="JDD98" s="169"/>
      <c r="JDE98" s="169"/>
      <c r="JDF98" s="169"/>
      <c r="JDG98" s="169"/>
      <c r="JDH98" s="169"/>
      <c r="JDI98" s="169"/>
      <c r="JDJ98" s="169"/>
      <c r="JDK98" s="169"/>
      <c r="JDL98" s="169"/>
      <c r="JDM98" s="169"/>
      <c r="JDN98" s="169"/>
      <c r="JDO98" s="169"/>
      <c r="JDP98" s="169"/>
      <c r="JDQ98" s="169"/>
      <c r="JDR98" s="169"/>
      <c r="JDS98" s="169"/>
      <c r="JDT98" s="169"/>
      <c r="JDU98" s="169"/>
      <c r="JDV98" s="169"/>
      <c r="JDW98" s="169"/>
      <c r="JDX98" s="169"/>
      <c r="JDY98" s="169"/>
      <c r="JDZ98" s="169"/>
      <c r="JEA98" s="169"/>
      <c r="JEB98" s="169"/>
      <c r="JEC98" s="169"/>
      <c r="JED98" s="169"/>
      <c r="JEE98" s="169"/>
      <c r="JEF98" s="169"/>
      <c r="JEG98" s="169"/>
      <c r="JEH98" s="169"/>
      <c r="JEI98" s="169"/>
      <c r="JEJ98" s="169"/>
      <c r="JEK98" s="169"/>
      <c r="JEL98" s="169"/>
      <c r="JEM98" s="169"/>
      <c r="JEN98" s="169"/>
      <c r="JEO98" s="169"/>
      <c r="JEP98" s="169"/>
      <c r="JEQ98" s="169"/>
      <c r="JER98" s="169"/>
      <c r="JES98" s="169"/>
      <c r="JET98" s="169"/>
      <c r="JEU98" s="169"/>
      <c r="JEV98" s="169"/>
      <c r="JEW98" s="169"/>
      <c r="JEX98" s="169"/>
      <c r="JEY98" s="169"/>
      <c r="JEZ98" s="169"/>
      <c r="JFA98" s="169"/>
      <c r="JFB98" s="169"/>
      <c r="JFC98" s="169"/>
      <c r="JFD98" s="169"/>
      <c r="JFE98" s="169"/>
      <c r="JFF98" s="169"/>
      <c r="JFG98" s="169"/>
      <c r="JFH98" s="169"/>
      <c r="JFI98" s="169"/>
      <c r="JFJ98" s="169"/>
      <c r="JFK98" s="169"/>
      <c r="JFL98" s="169"/>
      <c r="JFM98" s="169"/>
      <c r="JFN98" s="169"/>
      <c r="JFO98" s="169"/>
      <c r="JFP98" s="169"/>
      <c r="JFQ98" s="169"/>
      <c r="JFR98" s="169"/>
      <c r="JFS98" s="169"/>
      <c r="JFT98" s="169"/>
      <c r="JFU98" s="169"/>
      <c r="JFV98" s="169"/>
      <c r="JFW98" s="169"/>
      <c r="JFX98" s="169"/>
      <c r="JFY98" s="169"/>
      <c r="JFZ98" s="169"/>
      <c r="JGA98" s="169"/>
      <c r="JGB98" s="169"/>
      <c r="JGC98" s="169"/>
      <c r="JGD98" s="169"/>
      <c r="JGE98" s="169"/>
      <c r="JGF98" s="169"/>
      <c r="JGG98" s="169"/>
      <c r="JGH98" s="169"/>
      <c r="JGI98" s="169"/>
      <c r="JGJ98" s="169"/>
      <c r="JGK98" s="169"/>
      <c r="JGL98" s="169"/>
      <c r="JGM98" s="169"/>
      <c r="JGN98" s="169"/>
      <c r="JGO98" s="169"/>
      <c r="JGP98" s="169"/>
      <c r="JGQ98" s="169"/>
      <c r="JGR98" s="169"/>
      <c r="JGS98" s="169"/>
      <c r="JGT98" s="169"/>
      <c r="JGU98" s="169"/>
      <c r="JGV98" s="169"/>
      <c r="JGW98" s="169"/>
      <c r="JGX98" s="169"/>
      <c r="JGY98" s="169"/>
      <c r="JGZ98" s="169"/>
      <c r="JHA98" s="169"/>
      <c r="JHB98" s="169"/>
      <c r="JHC98" s="169"/>
      <c r="JHD98" s="169"/>
      <c r="JHE98" s="169"/>
      <c r="JHF98" s="169"/>
      <c r="JHG98" s="169"/>
      <c r="JHH98" s="169"/>
      <c r="JHI98" s="169"/>
      <c r="JHJ98" s="169"/>
      <c r="JHK98" s="169"/>
      <c r="JHL98" s="169"/>
      <c r="JHM98" s="169"/>
      <c r="JHN98" s="169"/>
      <c r="JHO98" s="169"/>
      <c r="JHP98" s="169"/>
      <c r="JHQ98" s="169"/>
      <c r="JHR98" s="169"/>
      <c r="JHS98" s="169"/>
      <c r="JHT98" s="169"/>
      <c r="JHU98" s="169"/>
      <c r="JHV98" s="169"/>
      <c r="JHW98" s="169"/>
      <c r="JHX98" s="169"/>
      <c r="JHY98" s="169"/>
      <c r="JHZ98" s="169"/>
      <c r="JIA98" s="169"/>
      <c r="JIB98" s="169"/>
      <c r="JIC98" s="169"/>
      <c r="JID98" s="169"/>
      <c r="JIE98" s="169"/>
      <c r="JIF98" s="169"/>
      <c r="JIG98" s="169"/>
      <c r="JIH98" s="169"/>
      <c r="JII98" s="169"/>
      <c r="JIJ98" s="169"/>
      <c r="JIK98" s="169"/>
      <c r="JIL98" s="169"/>
      <c r="JIM98" s="169"/>
      <c r="JIN98" s="169"/>
      <c r="JIO98" s="169"/>
      <c r="JIP98" s="169"/>
      <c r="JIQ98" s="169"/>
      <c r="JIR98" s="169"/>
      <c r="JIS98" s="169"/>
      <c r="JIT98" s="169"/>
      <c r="JIU98" s="169"/>
      <c r="JIV98" s="169"/>
      <c r="JIW98" s="169"/>
      <c r="JIX98" s="169"/>
      <c r="JIY98" s="169"/>
      <c r="JIZ98" s="169"/>
      <c r="JJA98" s="169"/>
      <c r="JJB98" s="169"/>
      <c r="JJC98" s="169"/>
      <c r="JJD98" s="169"/>
      <c r="JJE98" s="169"/>
      <c r="JJF98" s="169"/>
      <c r="JJG98" s="169"/>
      <c r="JJH98" s="169"/>
      <c r="JJI98" s="169"/>
      <c r="JJJ98" s="169"/>
      <c r="JJK98" s="169"/>
      <c r="JJL98" s="169"/>
      <c r="JJM98" s="169"/>
      <c r="JJN98" s="169"/>
      <c r="JJO98" s="169"/>
      <c r="JJP98" s="169"/>
      <c r="JJQ98" s="169"/>
      <c r="JJR98" s="169"/>
      <c r="JJS98" s="169"/>
      <c r="JJT98" s="169"/>
      <c r="JJU98" s="169"/>
      <c r="JJV98" s="169"/>
      <c r="JJW98" s="169"/>
      <c r="JJX98" s="169"/>
      <c r="JJY98" s="169"/>
      <c r="JJZ98" s="169"/>
      <c r="JKA98" s="169"/>
      <c r="JKB98" s="169"/>
      <c r="JKC98" s="169"/>
      <c r="JKD98" s="169"/>
      <c r="JKE98" s="169"/>
      <c r="JKF98" s="169"/>
      <c r="JKG98" s="169"/>
      <c r="JKH98" s="169"/>
      <c r="JKI98" s="169"/>
      <c r="JKJ98" s="169"/>
      <c r="JKK98" s="169"/>
      <c r="JKL98" s="169"/>
      <c r="JKM98" s="169"/>
      <c r="JKN98" s="169"/>
      <c r="JKO98" s="169"/>
      <c r="JKP98" s="169"/>
      <c r="JKQ98" s="169"/>
      <c r="JKR98" s="169"/>
      <c r="JKS98" s="169"/>
      <c r="JKT98" s="169"/>
      <c r="JKU98" s="169"/>
      <c r="JKV98" s="169"/>
      <c r="JKW98" s="169"/>
      <c r="JKX98" s="169"/>
      <c r="JKY98" s="169"/>
      <c r="JKZ98" s="169"/>
      <c r="JLA98" s="169"/>
      <c r="JLB98" s="169"/>
      <c r="JLC98" s="169"/>
      <c r="JLD98" s="169"/>
      <c r="JLE98" s="169"/>
      <c r="JLF98" s="169"/>
      <c r="JLG98" s="169"/>
      <c r="JLH98" s="169"/>
      <c r="JLI98" s="169"/>
      <c r="JLJ98" s="169"/>
      <c r="JLK98" s="169"/>
      <c r="JLL98" s="169"/>
      <c r="JLM98" s="169"/>
      <c r="JLN98" s="169"/>
      <c r="JLO98" s="169"/>
      <c r="JLP98" s="169"/>
      <c r="JLQ98" s="169"/>
      <c r="JLR98" s="169"/>
      <c r="JLS98" s="169"/>
      <c r="JLT98" s="169"/>
      <c r="JLU98" s="169"/>
      <c r="JLV98" s="169"/>
      <c r="JLW98" s="169"/>
      <c r="JLX98" s="169"/>
      <c r="JLY98" s="169"/>
      <c r="JLZ98" s="169"/>
      <c r="JMA98" s="169"/>
      <c r="JMB98" s="169"/>
      <c r="JMC98" s="169"/>
      <c r="JMD98" s="169"/>
      <c r="JME98" s="169"/>
      <c r="JMF98" s="169"/>
      <c r="JMG98" s="169"/>
      <c r="JMH98" s="169"/>
      <c r="JMI98" s="169"/>
      <c r="JMJ98" s="169"/>
      <c r="JMK98" s="169"/>
      <c r="JML98" s="169"/>
      <c r="JMM98" s="169"/>
      <c r="JMN98" s="169"/>
      <c r="JMO98" s="169"/>
      <c r="JMP98" s="169"/>
      <c r="JMQ98" s="169"/>
      <c r="JMR98" s="169"/>
      <c r="JMS98" s="169"/>
      <c r="JMT98" s="169"/>
      <c r="JMU98" s="169"/>
      <c r="JMV98" s="169"/>
      <c r="JMW98" s="169"/>
      <c r="JMX98" s="169"/>
      <c r="JMY98" s="169"/>
      <c r="JMZ98" s="169"/>
      <c r="JNA98" s="169"/>
      <c r="JNB98" s="169"/>
      <c r="JNC98" s="169"/>
      <c r="JND98" s="169"/>
      <c r="JNE98" s="169"/>
      <c r="JNF98" s="169"/>
      <c r="JNG98" s="169"/>
      <c r="JNH98" s="169"/>
      <c r="JNI98" s="169"/>
      <c r="JNJ98" s="169"/>
      <c r="JNK98" s="169"/>
      <c r="JNL98" s="169"/>
      <c r="JNM98" s="169"/>
      <c r="JNN98" s="169"/>
      <c r="JNO98" s="169"/>
      <c r="JNP98" s="169"/>
      <c r="JNQ98" s="169"/>
      <c r="JNR98" s="169"/>
      <c r="JNS98" s="169"/>
      <c r="JNT98" s="169"/>
      <c r="JNU98" s="169"/>
      <c r="JNV98" s="169"/>
      <c r="JNW98" s="169"/>
      <c r="JNX98" s="169"/>
      <c r="JNY98" s="169"/>
      <c r="JNZ98" s="169"/>
      <c r="JOA98" s="169"/>
      <c r="JOB98" s="169"/>
      <c r="JOC98" s="169"/>
      <c r="JOD98" s="169"/>
      <c r="JOE98" s="169"/>
      <c r="JOF98" s="169"/>
      <c r="JOG98" s="169"/>
      <c r="JOH98" s="169"/>
      <c r="JOI98" s="169"/>
      <c r="JOJ98" s="169"/>
      <c r="JOK98" s="169"/>
      <c r="JOL98" s="169"/>
      <c r="JOM98" s="169"/>
      <c r="JON98" s="169"/>
      <c r="JOO98" s="169"/>
      <c r="JOP98" s="169"/>
      <c r="JOQ98" s="169"/>
      <c r="JOR98" s="169"/>
      <c r="JOS98" s="169"/>
      <c r="JOT98" s="169"/>
      <c r="JOU98" s="169"/>
      <c r="JOV98" s="169"/>
      <c r="JOW98" s="169"/>
      <c r="JOX98" s="169"/>
      <c r="JOY98" s="169"/>
      <c r="JOZ98" s="169"/>
      <c r="JPA98" s="169"/>
      <c r="JPB98" s="169"/>
      <c r="JPC98" s="169"/>
      <c r="JPD98" s="169"/>
      <c r="JPE98" s="169"/>
      <c r="JPF98" s="169"/>
      <c r="JPG98" s="169"/>
      <c r="JPH98" s="169"/>
      <c r="JPI98" s="169"/>
      <c r="JPJ98" s="169"/>
      <c r="JPK98" s="169"/>
      <c r="JPL98" s="169"/>
      <c r="JPM98" s="169"/>
      <c r="JPN98" s="169"/>
      <c r="JPO98" s="169"/>
      <c r="JPP98" s="169"/>
      <c r="JPQ98" s="169"/>
      <c r="JPR98" s="169"/>
      <c r="JPS98" s="169"/>
      <c r="JPT98" s="169"/>
      <c r="JPU98" s="169"/>
      <c r="JPV98" s="169"/>
      <c r="JPW98" s="169"/>
      <c r="JPX98" s="169"/>
      <c r="JPY98" s="169"/>
      <c r="JPZ98" s="169"/>
      <c r="JQA98" s="169"/>
      <c r="JQB98" s="169"/>
      <c r="JQC98" s="169"/>
      <c r="JQD98" s="169"/>
      <c r="JQE98" s="169"/>
      <c r="JQF98" s="169"/>
      <c r="JQG98" s="169"/>
      <c r="JQH98" s="169"/>
      <c r="JQI98" s="169"/>
      <c r="JQJ98" s="169"/>
      <c r="JQK98" s="169"/>
      <c r="JQL98" s="169"/>
      <c r="JQM98" s="169"/>
      <c r="JQN98" s="169"/>
      <c r="JQO98" s="169"/>
      <c r="JQP98" s="169"/>
      <c r="JQQ98" s="169"/>
      <c r="JQR98" s="169"/>
      <c r="JQS98" s="169"/>
      <c r="JQT98" s="169"/>
      <c r="JQU98" s="169"/>
      <c r="JQV98" s="169"/>
      <c r="JQW98" s="169"/>
      <c r="JQX98" s="169"/>
      <c r="JQY98" s="169"/>
      <c r="JQZ98" s="169"/>
      <c r="JRA98" s="169"/>
      <c r="JRB98" s="169"/>
      <c r="JRC98" s="169"/>
      <c r="JRD98" s="169"/>
      <c r="JRE98" s="169"/>
      <c r="JRF98" s="169"/>
      <c r="JRG98" s="169"/>
      <c r="JRH98" s="169"/>
      <c r="JRI98" s="169"/>
      <c r="JRJ98" s="169"/>
      <c r="JRK98" s="169"/>
      <c r="JRL98" s="169"/>
      <c r="JRM98" s="169"/>
      <c r="JRN98" s="169"/>
      <c r="JRO98" s="169"/>
      <c r="JRP98" s="169"/>
      <c r="JRQ98" s="169"/>
      <c r="JRR98" s="169"/>
      <c r="JRS98" s="169"/>
      <c r="JRT98" s="169"/>
      <c r="JRU98" s="169"/>
      <c r="JRV98" s="169"/>
      <c r="JRW98" s="169"/>
      <c r="JRX98" s="169"/>
      <c r="JRY98" s="169"/>
      <c r="JRZ98" s="169"/>
      <c r="JSA98" s="169"/>
      <c r="JSB98" s="169"/>
      <c r="JSC98" s="169"/>
      <c r="JSD98" s="169"/>
      <c r="JSE98" s="169"/>
      <c r="JSF98" s="169"/>
      <c r="JSG98" s="169"/>
      <c r="JSH98" s="169"/>
      <c r="JSI98" s="169"/>
      <c r="JSJ98" s="169"/>
      <c r="JSK98" s="169"/>
      <c r="JSL98" s="169"/>
      <c r="JSM98" s="169"/>
      <c r="JSN98" s="169"/>
      <c r="JSO98" s="169"/>
      <c r="JSP98" s="169"/>
      <c r="JSQ98" s="169"/>
      <c r="JSR98" s="169"/>
      <c r="JSS98" s="169"/>
      <c r="JST98" s="169"/>
      <c r="JSU98" s="169"/>
      <c r="JSV98" s="169"/>
      <c r="JSW98" s="169"/>
      <c r="JSX98" s="169"/>
      <c r="JSY98" s="169"/>
      <c r="JSZ98" s="169"/>
      <c r="JTA98" s="169"/>
      <c r="JTB98" s="169"/>
      <c r="JTC98" s="169"/>
      <c r="JTD98" s="169"/>
      <c r="JTE98" s="169"/>
      <c r="JTF98" s="169"/>
      <c r="JTG98" s="169"/>
      <c r="JTH98" s="169"/>
      <c r="JTI98" s="169"/>
      <c r="JTJ98" s="169"/>
      <c r="JTK98" s="169"/>
      <c r="JTL98" s="169"/>
      <c r="JTM98" s="169"/>
      <c r="JTN98" s="169"/>
      <c r="JTO98" s="169"/>
      <c r="JTP98" s="169"/>
      <c r="JTQ98" s="169"/>
      <c r="JTR98" s="169"/>
      <c r="JTS98" s="169"/>
      <c r="JTT98" s="169"/>
      <c r="JTU98" s="169"/>
      <c r="JTV98" s="169"/>
      <c r="JTW98" s="169"/>
      <c r="JTX98" s="169"/>
      <c r="JTY98" s="169"/>
      <c r="JTZ98" s="169"/>
      <c r="JUA98" s="169"/>
      <c r="JUB98" s="169"/>
      <c r="JUC98" s="169"/>
      <c r="JUD98" s="169"/>
      <c r="JUE98" s="169"/>
      <c r="JUF98" s="169"/>
      <c r="JUG98" s="169"/>
      <c r="JUH98" s="169"/>
      <c r="JUI98" s="169"/>
      <c r="JUJ98" s="169"/>
      <c r="JUK98" s="169"/>
      <c r="JUL98" s="169"/>
      <c r="JUM98" s="169"/>
      <c r="JUN98" s="169"/>
      <c r="JUO98" s="169"/>
      <c r="JUP98" s="169"/>
      <c r="JUQ98" s="169"/>
      <c r="JUR98" s="169"/>
      <c r="JUS98" s="169"/>
      <c r="JUT98" s="169"/>
      <c r="JUU98" s="169"/>
      <c r="JUV98" s="169"/>
      <c r="JUW98" s="169"/>
      <c r="JUX98" s="169"/>
      <c r="JUY98" s="169"/>
      <c r="JUZ98" s="169"/>
      <c r="JVA98" s="169"/>
      <c r="JVB98" s="169"/>
      <c r="JVC98" s="169"/>
      <c r="JVD98" s="169"/>
      <c r="JVE98" s="169"/>
      <c r="JVF98" s="169"/>
      <c r="JVG98" s="169"/>
      <c r="JVH98" s="169"/>
      <c r="JVI98" s="169"/>
      <c r="JVJ98" s="169"/>
      <c r="JVK98" s="169"/>
      <c r="JVL98" s="169"/>
      <c r="JVM98" s="169"/>
      <c r="JVN98" s="169"/>
      <c r="JVO98" s="169"/>
      <c r="JVP98" s="169"/>
      <c r="JVQ98" s="169"/>
      <c r="JVR98" s="169"/>
      <c r="JVS98" s="169"/>
      <c r="JVT98" s="169"/>
      <c r="JVU98" s="169"/>
      <c r="JVV98" s="169"/>
      <c r="JVW98" s="169"/>
      <c r="JVX98" s="169"/>
      <c r="JVY98" s="169"/>
      <c r="JVZ98" s="169"/>
      <c r="JWA98" s="169"/>
      <c r="JWB98" s="169"/>
      <c r="JWC98" s="169"/>
      <c r="JWD98" s="169"/>
      <c r="JWE98" s="169"/>
      <c r="JWF98" s="169"/>
      <c r="JWG98" s="169"/>
      <c r="JWH98" s="169"/>
      <c r="JWI98" s="169"/>
      <c r="JWJ98" s="169"/>
      <c r="JWK98" s="169"/>
      <c r="JWL98" s="169"/>
      <c r="JWM98" s="169"/>
      <c r="JWN98" s="169"/>
      <c r="JWO98" s="169"/>
      <c r="JWP98" s="169"/>
      <c r="JWQ98" s="169"/>
      <c r="JWR98" s="169"/>
      <c r="JWS98" s="169"/>
      <c r="JWT98" s="169"/>
      <c r="JWU98" s="169"/>
      <c r="JWV98" s="169"/>
      <c r="JWW98" s="169"/>
      <c r="JWX98" s="169"/>
      <c r="JWY98" s="169"/>
      <c r="JWZ98" s="169"/>
      <c r="JXA98" s="169"/>
      <c r="JXB98" s="169"/>
      <c r="JXC98" s="169"/>
      <c r="JXD98" s="169"/>
      <c r="JXE98" s="169"/>
      <c r="JXF98" s="169"/>
      <c r="JXG98" s="169"/>
      <c r="JXH98" s="169"/>
      <c r="JXI98" s="169"/>
      <c r="JXJ98" s="169"/>
      <c r="JXK98" s="169"/>
      <c r="JXL98" s="169"/>
      <c r="JXM98" s="169"/>
      <c r="JXN98" s="169"/>
      <c r="JXO98" s="169"/>
      <c r="JXP98" s="169"/>
      <c r="JXQ98" s="169"/>
      <c r="JXR98" s="169"/>
      <c r="JXS98" s="169"/>
      <c r="JXT98" s="169"/>
      <c r="JXU98" s="169"/>
      <c r="JXV98" s="169"/>
      <c r="JXW98" s="169"/>
      <c r="JXX98" s="169"/>
      <c r="JXY98" s="169"/>
      <c r="JXZ98" s="169"/>
      <c r="JYA98" s="169"/>
      <c r="JYB98" s="169"/>
      <c r="JYC98" s="169"/>
      <c r="JYD98" s="169"/>
      <c r="JYE98" s="169"/>
      <c r="JYF98" s="169"/>
      <c r="JYG98" s="169"/>
      <c r="JYH98" s="169"/>
      <c r="JYI98" s="169"/>
      <c r="JYJ98" s="169"/>
      <c r="JYK98" s="169"/>
      <c r="JYL98" s="169"/>
      <c r="JYM98" s="169"/>
      <c r="JYN98" s="169"/>
      <c r="JYO98" s="169"/>
      <c r="JYP98" s="169"/>
      <c r="JYQ98" s="169"/>
      <c r="JYR98" s="169"/>
      <c r="JYS98" s="169"/>
      <c r="JYT98" s="169"/>
      <c r="JYU98" s="169"/>
      <c r="JYV98" s="169"/>
      <c r="JYW98" s="169"/>
      <c r="JYX98" s="169"/>
      <c r="JYY98" s="169"/>
      <c r="JYZ98" s="169"/>
      <c r="JZA98" s="169"/>
      <c r="JZB98" s="169"/>
      <c r="JZC98" s="169"/>
      <c r="JZD98" s="169"/>
      <c r="JZE98" s="169"/>
      <c r="JZF98" s="169"/>
      <c r="JZG98" s="169"/>
      <c r="JZH98" s="169"/>
      <c r="JZI98" s="169"/>
      <c r="JZJ98" s="169"/>
      <c r="JZK98" s="169"/>
      <c r="JZL98" s="169"/>
      <c r="JZM98" s="169"/>
      <c r="JZN98" s="169"/>
      <c r="JZO98" s="169"/>
      <c r="JZP98" s="169"/>
      <c r="JZQ98" s="169"/>
      <c r="JZR98" s="169"/>
      <c r="JZS98" s="169"/>
      <c r="JZT98" s="169"/>
      <c r="JZU98" s="169"/>
      <c r="JZV98" s="169"/>
      <c r="JZW98" s="169"/>
      <c r="JZX98" s="169"/>
      <c r="JZY98" s="169"/>
      <c r="JZZ98" s="169"/>
      <c r="KAA98" s="169"/>
      <c r="KAB98" s="169"/>
      <c r="KAC98" s="169"/>
      <c r="KAD98" s="169"/>
      <c r="KAE98" s="169"/>
      <c r="KAF98" s="169"/>
      <c r="KAG98" s="169"/>
      <c r="KAH98" s="169"/>
      <c r="KAI98" s="169"/>
      <c r="KAJ98" s="169"/>
      <c r="KAK98" s="169"/>
      <c r="KAL98" s="169"/>
      <c r="KAM98" s="169"/>
      <c r="KAN98" s="169"/>
      <c r="KAO98" s="169"/>
      <c r="KAP98" s="169"/>
      <c r="KAQ98" s="169"/>
      <c r="KAR98" s="169"/>
      <c r="KAS98" s="169"/>
      <c r="KAT98" s="169"/>
      <c r="KAU98" s="169"/>
      <c r="KAV98" s="169"/>
      <c r="KAW98" s="169"/>
      <c r="KAX98" s="169"/>
      <c r="KAY98" s="169"/>
      <c r="KAZ98" s="169"/>
      <c r="KBA98" s="169"/>
      <c r="KBB98" s="169"/>
      <c r="KBC98" s="169"/>
      <c r="KBD98" s="169"/>
      <c r="KBE98" s="169"/>
      <c r="KBF98" s="169"/>
      <c r="KBG98" s="169"/>
      <c r="KBH98" s="169"/>
      <c r="KBI98" s="169"/>
      <c r="KBJ98" s="169"/>
      <c r="KBK98" s="169"/>
      <c r="KBL98" s="169"/>
      <c r="KBM98" s="169"/>
      <c r="KBN98" s="169"/>
      <c r="KBO98" s="169"/>
      <c r="KBP98" s="169"/>
      <c r="KBQ98" s="169"/>
      <c r="KBR98" s="169"/>
      <c r="KBS98" s="169"/>
      <c r="KBT98" s="169"/>
      <c r="KBU98" s="169"/>
      <c r="KBV98" s="169"/>
      <c r="KBW98" s="169"/>
      <c r="KBX98" s="169"/>
      <c r="KBY98" s="169"/>
      <c r="KBZ98" s="169"/>
      <c r="KCA98" s="169"/>
      <c r="KCB98" s="169"/>
      <c r="KCC98" s="169"/>
      <c r="KCD98" s="169"/>
      <c r="KCE98" s="169"/>
      <c r="KCF98" s="169"/>
      <c r="KCG98" s="169"/>
      <c r="KCH98" s="169"/>
      <c r="KCI98" s="169"/>
      <c r="KCJ98" s="169"/>
      <c r="KCK98" s="169"/>
      <c r="KCL98" s="169"/>
      <c r="KCM98" s="169"/>
      <c r="KCN98" s="169"/>
      <c r="KCO98" s="169"/>
      <c r="KCP98" s="169"/>
      <c r="KCQ98" s="169"/>
      <c r="KCR98" s="169"/>
      <c r="KCS98" s="169"/>
      <c r="KCT98" s="169"/>
      <c r="KCU98" s="169"/>
      <c r="KCV98" s="169"/>
      <c r="KCW98" s="169"/>
      <c r="KCX98" s="169"/>
      <c r="KCY98" s="169"/>
      <c r="KCZ98" s="169"/>
      <c r="KDA98" s="169"/>
      <c r="KDB98" s="169"/>
      <c r="KDC98" s="169"/>
      <c r="KDD98" s="169"/>
      <c r="KDE98" s="169"/>
      <c r="KDF98" s="169"/>
      <c r="KDG98" s="169"/>
      <c r="KDH98" s="169"/>
      <c r="KDI98" s="169"/>
      <c r="KDJ98" s="169"/>
      <c r="KDK98" s="169"/>
      <c r="KDL98" s="169"/>
      <c r="KDM98" s="169"/>
      <c r="KDN98" s="169"/>
      <c r="KDO98" s="169"/>
      <c r="KDP98" s="169"/>
      <c r="KDQ98" s="169"/>
      <c r="KDR98" s="169"/>
      <c r="KDS98" s="169"/>
      <c r="KDT98" s="169"/>
      <c r="KDU98" s="169"/>
      <c r="KDV98" s="169"/>
      <c r="KDW98" s="169"/>
      <c r="KDX98" s="169"/>
      <c r="KDY98" s="169"/>
      <c r="KDZ98" s="169"/>
      <c r="KEA98" s="169"/>
      <c r="KEB98" s="169"/>
      <c r="KEC98" s="169"/>
      <c r="KED98" s="169"/>
      <c r="KEE98" s="169"/>
      <c r="KEF98" s="169"/>
      <c r="KEG98" s="169"/>
      <c r="KEH98" s="169"/>
      <c r="KEI98" s="169"/>
      <c r="KEJ98" s="169"/>
      <c r="KEK98" s="169"/>
      <c r="KEL98" s="169"/>
      <c r="KEM98" s="169"/>
      <c r="KEN98" s="169"/>
      <c r="KEO98" s="169"/>
      <c r="KEP98" s="169"/>
      <c r="KEQ98" s="169"/>
      <c r="KER98" s="169"/>
      <c r="KES98" s="169"/>
      <c r="KET98" s="169"/>
      <c r="KEU98" s="169"/>
      <c r="KEV98" s="169"/>
      <c r="KEW98" s="169"/>
      <c r="KEX98" s="169"/>
      <c r="KEY98" s="169"/>
      <c r="KEZ98" s="169"/>
      <c r="KFA98" s="169"/>
      <c r="KFB98" s="169"/>
      <c r="KFC98" s="169"/>
      <c r="KFD98" s="169"/>
      <c r="KFE98" s="169"/>
      <c r="KFF98" s="169"/>
      <c r="KFG98" s="169"/>
      <c r="KFH98" s="169"/>
      <c r="KFI98" s="169"/>
      <c r="KFJ98" s="169"/>
      <c r="KFK98" s="169"/>
      <c r="KFL98" s="169"/>
      <c r="KFM98" s="169"/>
      <c r="KFN98" s="169"/>
      <c r="KFO98" s="169"/>
      <c r="KFP98" s="169"/>
      <c r="KFQ98" s="169"/>
      <c r="KFR98" s="169"/>
      <c r="KFS98" s="169"/>
      <c r="KFT98" s="169"/>
      <c r="KFU98" s="169"/>
      <c r="KFV98" s="169"/>
      <c r="KFW98" s="169"/>
      <c r="KFX98" s="169"/>
      <c r="KFY98" s="169"/>
      <c r="KFZ98" s="169"/>
      <c r="KGA98" s="169"/>
      <c r="KGB98" s="169"/>
      <c r="KGC98" s="169"/>
      <c r="KGD98" s="169"/>
      <c r="KGE98" s="169"/>
      <c r="KGF98" s="169"/>
      <c r="KGG98" s="169"/>
      <c r="KGH98" s="169"/>
      <c r="KGI98" s="169"/>
      <c r="KGJ98" s="169"/>
      <c r="KGK98" s="169"/>
      <c r="KGL98" s="169"/>
      <c r="KGM98" s="169"/>
      <c r="KGN98" s="169"/>
      <c r="KGO98" s="169"/>
      <c r="KGP98" s="169"/>
      <c r="KGQ98" s="169"/>
      <c r="KGR98" s="169"/>
      <c r="KGS98" s="169"/>
      <c r="KGT98" s="169"/>
      <c r="KGU98" s="169"/>
      <c r="KGV98" s="169"/>
      <c r="KGW98" s="169"/>
      <c r="KGX98" s="169"/>
      <c r="KGY98" s="169"/>
      <c r="KGZ98" s="169"/>
      <c r="KHA98" s="169"/>
      <c r="KHB98" s="169"/>
      <c r="KHC98" s="169"/>
      <c r="KHD98" s="169"/>
      <c r="KHE98" s="169"/>
      <c r="KHF98" s="169"/>
      <c r="KHG98" s="169"/>
      <c r="KHH98" s="169"/>
      <c r="KHI98" s="169"/>
      <c r="KHJ98" s="169"/>
      <c r="KHK98" s="169"/>
      <c r="KHL98" s="169"/>
      <c r="KHM98" s="169"/>
      <c r="KHN98" s="169"/>
      <c r="KHO98" s="169"/>
      <c r="KHP98" s="169"/>
      <c r="KHQ98" s="169"/>
      <c r="KHR98" s="169"/>
      <c r="KHS98" s="169"/>
      <c r="KHT98" s="169"/>
      <c r="KHU98" s="169"/>
      <c r="KHV98" s="169"/>
      <c r="KHW98" s="169"/>
      <c r="KHX98" s="169"/>
      <c r="KHY98" s="169"/>
      <c r="KHZ98" s="169"/>
      <c r="KIA98" s="169"/>
      <c r="KIB98" s="169"/>
      <c r="KIC98" s="169"/>
      <c r="KID98" s="169"/>
      <c r="KIE98" s="169"/>
      <c r="KIF98" s="169"/>
      <c r="KIG98" s="169"/>
      <c r="KIH98" s="169"/>
      <c r="KII98" s="169"/>
      <c r="KIJ98" s="169"/>
      <c r="KIK98" s="169"/>
      <c r="KIL98" s="169"/>
      <c r="KIM98" s="169"/>
      <c r="KIN98" s="169"/>
      <c r="KIO98" s="169"/>
      <c r="KIP98" s="169"/>
      <c r="KIQ98" s="169"/>
      <c r="KIR98" s="169"/>
      <c r="KIS98" s="169"/>
      <c r="KIT98" s="169"/>
      <c r="KIU98" s="169"/>
      <c r="KIV98" s="169"/>
      <c r="KIW98" s="169"/>
      <c r="KIX98" s="169"/>
      <c r="KIY98" s="169"/>
      <c r="KIZ98" s="169"/>
      <c r="KJA98" s="169"/>
      <c r="KJB98" s="169"/>
      <c r="KJC98" s="169"/>
      <c r="KJD98" s="169"/>
      <c r="KJE98" s="169"/>
      <c r="KJF98" s="169"/>
      <c r="KJG98" s="169"/>
      <c r="KJH98" s="169"/>
      <c r="KJI98" s="169"/>
      <c r="KJJ98" s="169"/>
      <c r="KJK98" s="169"/>
      <c r="KJL98" s="169"/>
      <c r="KJM98" s="169"/>
      <c r="KJN98" s="169"/>
      <c r="KJO98" s="169"/>
      <c r="KJP98" s="169"/>
      <c r="KJQ98" s="169"/>
      <c r="KJR98" s="169"/>
      <c r="KJS98" s="169"/>
      <c r="KJT98" s="169"/>
      <c r="KJU98" s="169"/>
      <c r="KJV98" s="169"/>
      <c r="KJW98" s="169"/>
      <c r="KJX98" s="169"/>
      <c r="KJY98" s="169"/>
      <c r="KJZ98" s="169"/>
      <c r="KKA98" s="169"/>
      <c r="KKB98" s="169"/>
      <c r="KKC98" s="169"/>
      <c r="KKD98" s="169"/>
      <c r="KKE98" s="169"/>
      <c r="KKF98" s="169"/>
      <c r="KKG98" s="169"/>
      <c r="KKH98" s="169"/>
      <c r="KKI98" s="169"/>
      <c r="KKJ98" s="169"/>
      <c r="KKK98" s="169"/>
      <c r="KKL98" s="169"/>
      <c r="KKM98" s="169"/>
      <c r="KKN98" s="169"/>
      <c r="KKO98" s="169"/>
      <c r="KKP98" s="169"/>
      <c r="KKQ98" s="169"/>
      <c r="KKR98" s="169"/>
      <c r="KKS98" s="169"/>
      <c r="KKT98" s="169"/>
      <c r="KKU98" s="169"/>
      <c r="KKV98" s="169"/>
      <c r="KKW98" s="169"/>
      <c r="KKX98" s="169"/>
      <c r="KKY98" s="169"/>
      <c r="KKZ98" s="169"/>
      <c r="KLA98" s="169"/>
      <c r="KLB98" s="169"/>
      <c r="KLC98" s="169"/>
      <c r="KLD98" s="169"/>
      <c r="KLE98" s="169"/>
      <c r="KLF98" s="169"/>
      <c r="KLG98" s="169"/>
      <c r="KLH98" s="169"/>
      <c r="KLI98" s="169"/>
      <c r="KLJ98" s="169"/>
      <c r="KLK98" s="169"/>
      <c r="KLL98" s="169"/>
      <c r="KLM98" s="169"/>
      <c r="KLN98" s="169"/>
      <c r="KLO98" s="169"/>
      <c r="KLP98" s="169"/>
      <c r="KLQ98" s="169"/>
      <c r="KLR98" s="169"/>
      <c r="KLS98" s="169"/>
      <c r="KLT98" s="169"/>
      <c r="KLU98" s="169"/>
      <c r="KLV98" s="169"/>
      <c r="KLW98" s="169"/>
      <c r="KLX98" s="169"/>
      <c r="KLY98" s="169"/>
      <c r="KLZ98" s="169"/>
      <c r="KMA98" s="169"/>
      <c r="KMB98" s="169"/>
      <c r="KMC98" s="169"/>
      <c r="KMD98" s="169"/>
      <c r="KME98" s="169"/>
      <c r="KMF98" s="169"/>
      <c r="KMG98" s="169"/>
      <c r="KMH98" s="169"/>
      <c r="KMI98" s="169"/>
      <c r="KMJ98" s="169"/>
      <c r="KMK98" s="169"/>
      <c r="KML98" s="169"/>
      <c r="KMM98" s="169"/>
      <c r="KMN98" s="169"/>
      <c r="KMO98" s="169"/>
      <c r="KMP98" s="169"/>
      <c r="KMQ98" s="169"/>
      <c r="KMR98" s="169"/>
      <c r="KMS98" s="169"/>
      <c r="KMT98" s="169"/>
      <c r="KMU98" s="169"/>
      <c r="KMV98" s="169"/>
      <c r="KMW98" s="169"/>
      <c r="KMX98" s="169"/>
      <c r="KMY98" s="169"/>
      <c r="KMZ98" s="169"/>
      <c r="KNA98" s="169"/>
      <c r="KNB98" s="169"/>
      <c r="KNC98" s="169"/>
      <c r="KND98" s="169"/>
      <c r="KNE98" s="169"/>
      <c r="KNF98" s="169"/>
      <c r="KNG98" s="169"/>
      <c r="KNH98" s="169"/>
      <c r="KNI98" s="169"/>
      <c r="KNJ98" s="169"/>
      <c r="KNK98" s="169"/>
      <c r="KNL98" s="169"/>
      <c r="KNM98" s="169"/>
      <c r="KNN98" s="169"/>
      <c r="KNO98" s="169"/>
      <c r="KNP98" s="169"/>
      <c r="KNQ98" s="169"/>
      <c r="KNR98" s="169"/>
      <c r="KNS98" s="169"/>
      <c r="KNT98" s="169"/>
      <c r="KNU98" s="169"/>
      <c r="KNV98" s="169"/>
      <c r="KNW98" s="169"/>
      <c r="KNX98" s="169"/>
      <c r="KNY98" s="169"/>
      <c r="KNZ98" s="169"/>
      <c r="KOA98" s="169"/>
      <c r="KOB98" s="169"/>
      <c r="KOC98" s="169"/>
      <c r="KOD98" s="169"/>
      <c r="KOE98" s="169"/>
      <c r="KOF98" s="169"/>
      <c r="KOG98" s="169"/>
      <c r="KOH98" s="169"/>
      <c r="KOI98" s="169"/>
      <c r="KOJ98" s="169"/>
      <c r="KOK98" s="169"/>
      <c r="KOL98" s="169"/>
      <c r="KOM98" s="169"/>
      <c r="KON98" s="169"/>
      <c r="KOO98" s="169"/>
      <c r="KOP98" s="169"/>
      <c r="KOQ98" s="169"/>
      <c r="KOR98" s="169"/>
      <c r="KOS98" s="169"/>
      <c r="KOT98" s="169"/>
      <c r="KOU98" s="169"/>
      <c r="KOV98" s="169"/>
      <c r="KOW98" s="169"/>
      <c r="KOX98" s="169"/>
      <c r="KOY98" s="169"/>
      <c r="KOZ98" s="169"/>
      <c r="KPA98" s="169"/>
      <c r="KPB98" s="169"/>
      <c r="KPC98" s="169"/>
      <c r="KPD98" s="169"/>
      <c r="KPE98" s="169"/>
      <c r="KPF98" s="169"/>
      <c r="KPG98" s="169"/>
      <c r="KPH98" s="169"/>
      <c r="KPI98" s="169"/>
      <c r="KPJ98" s="169"/>
      <c r="KPK98" s="169"/>
      <c r="KPL98" s="169"/>
      <c r="KPM98" s="169"/>
      <c r="KPN98" s="169"/>
      <c r="KPO98" s="169"/>
      <c r="KPP98" s="169"/>
      <c r="KPQ98" s="169"/>
      <c r="KPR98" s="169"/>
      <c r="KPS98" s="169"/>
      <c r="KPT98" s="169"/>
      <c r="KPU98" s="169"/>
      <c r="KPV98" s="169"/>
      <c r="KPW98" s="169"/>
      <c r="KPX98" s="169"/>
      <c r="KPY98" s="169"/>
      <c r="KPZ98" s="169"/>
      <c r="KQA98" s="169"/>
      <c r="KQB98" s="169"/>
      <c r="KQC98" s="169"/>
      <c r="KQD98" s="169"/>
      <c r="KQE98" s="169"/>
      <c r="KQF98" s="169"/>
      <c r="KQG98" s="169"/>
      <c r="KQH98" s="169"/>
      <c r="KQI98" s="169"/>
      <c r="KQJ98" s="169"/>
      <c r="KQK98" s="169"/>
      <c r="KQL98" s="169"/>
      <c r="KQM98" s="169"/>
      <c r="KQN98" s="169"/>
      <c r="KQO98" s="169"/>
      <c r="KQP98" s="169"/>
      <c r="KQQ98" s="169"/>
      <c r="KQR98" s="169"/>
      <c r="KQS98" s="169"/>
      <c r="KQT98" s="169"/>
      <c r="KQU98" s="169"/>
      <c r="KQV98" s="169"/>
      <c r="KQW98" s="169"/>
      <c r="KQX98" s="169"/>
      <c r="KQY98" s="169"/>
      <c r="KQZ98" s="169"/>
      <c r="KRA98" s="169"/>
      <c r="KRB98" s="169"/>
      <c r="KRC98" s="169"/>
      <c r="KRD98" s="169"/>
      <c r="KRE98" s="169"/>
      <c r="KRF98" s="169"/>
      <c r="KRG98" s="169"/>
      <c r="KRH98" s="169"/>
      <c r="KRI98" s="169"/>
      <c r="KRJ98" s="169"/>
      <c r="KRK98" s="169"/>
      <c r="KRL98" s="169"/>
      <c r="KRM98" s="169"/>
      <c r="KRN98" s="169"/>
      <c r="KRO98" s="169"/>
      <c r="KRP98" s="169"/>
      <c r="KRQ98" s="169"/>
      <c r="KRR98" s="169"/>
      <c r="KRS98" s="169"/>
      <c r="KRT98" s="169"/>
      <c r="KRU98" s="169"/>
      <c r="KRV98" s="169"/>
      <c r="KRW98" s="169"/>
      <c r="KRX98" s="169"/>
      <c r="KRY98" s="169"/>
      <c r="KRZ98" s="169"/>
      <c r="KSA98" s="169"/>
      <c r="KSB98" s="169"/>
      <c r="KSC98" s="169"/>
      <c r="KSD98" s="169"/>
      <c r="KSE98" s="169"/>
      <c r="KSF98" s="169"/>
      <c r="KSG98" s="169"/>
      <c r="KSH98" s="169"/>
      <c r="KSI98" s="169"/>
      <c r="KSJ98" s="169"/>
      <c r="KSK98" s="169"/>
      <c r="KSL98" s="169"/>
      <c r="KSM98" s="169"/>
      <c r="KSN98" s="169"/>
      <c r="KSO98" s="169"/>
      <c r="KSP98" s="169"/>
      <c r="KSQ98" s="169"/>
      <c r="KSR98" s="169"/>
      <c r="KSS98" s="169"/>
      <c r="KST98" s="169"/>
      <c r="KSU98" s="169"/>
      <c r="KSV98" s="169"/>
      <c r="KSW98" s="169"/>
      <c r="KSX98" s="169"/>
      <c r="KSY98" s="169"/>
      <c r="KSZ98" s="169"/>
      <c r="KTA98" s="169"/>
      <c r="KTB98" s="169"/>
      <c r="KTC98" s="169"/>
      <c r="KTD98" s="169"/>
      <c r="KTE98" s="169"/>
      <c r="KTF98" s="169"/>
      <c r="KTG98" s="169"/>
      <c r="KTH98" s="169"/>
      <c r="KTI98" s="169"/>
      <c r="KTJ98" s="169"/>
      <c r="KTK98" s="169"/>
      <c r="KTL98" s="169"/>
      <c r="KTM98" s="169"/>
      <c r="KTN98" s="169"/>
      <c r="KTO98" s="169"/>
      <c r="KTP98" s="169"/>
      <c r="KTQ98" s="169"/>
      <c r="KTR98" s="169"/>
      <c r="KTS98" s="169"/>
      <c r="KTT98" s="169"/>
      <c r="KTU98" s="169"/>
      <c r="KTV98" s="169"/>
      <c r="KTW98" s="169"/>
      <c r="KTX98" s="169"/>
      <c r="KTY98" s="169"/>
      <c r="KTZ98" s="169"/>
      <c r="KUA98" s="169"/>
      <c r="KUB98" s="169"/>
      <c r="KUC98" s="169"/>
      <c r="KUD98" s="169"/>
      <c r="KUE98" s="169"/>
      <c r="KUF98" s="169"/>
      <c r="KUG98" s="169"/>
      <c r="KUH98" s="169"/>
      <c r="KUI98" s="169"/>
      <c r="KUJ98" s="169"/>
      <c r="KUK98" s="169"/>
      <c r="KUL98" s="169"/>
      <c r="KUM98" s="169"/>
      <c r="KUN98" s="169"/>
      <c r="KUO98" s="169"/>
      <c r="KUP98" s="169"/>
      <c r="KUQ98" s="169"/>
      <c r="KUR98" s="169"/>
      <c r="KUS98" s="169"/>
      <c r="KUT98" s="169"/>
      <c r="KUU98" s="169"/>
      <c r="KUV98" s="169"/>
      <c r="KUW98" s="169"/>
      <c r="KUX98" s="169"/>
      <c r="KUY98" s="169"/>
      <c r="KUZ98" s="169"/>
      <c r="KVA98" s="169"/>
      <c r="KVB98" s="169"/>
      <c r="KVC98" s="169"/>
      <c r="KVD98" s="169"/>
      <c r="KVE98" s="169"/>
      <c r="KVF98" s="169"/>
      <c r="KVG98" s="169"/>
      <c r="KVH98" s="169"/>
      <c r="KVI98" s="169"/>
      <c r="KVJ98" s="169"/>
      <c r="KVK98" s="169"/>
      <c r="KVL98" s="169"/>
      <c r="KVM98" s="169"/>
      <c r="KVN98" s="169"/>
      <c r="KVO98" s="169"/>
      <c r="KVP98" s="169"/>
      <c r="KVQ98" s="169"/>
      <c r="KVR98" s="169"/>
      <c r="KVS98" s="169"/>
      <c r="KVT98" s="169"/>
      <c r="KVU98" s="169"/>
      <c r="KVV98" s="169"/>
      <c r="KVW98" s="169"/>
      <c r="KVX98" s="169"/>
      <c r="KVY98" s="169"/>
      <c r="KVZ98" s="169"/>
      <c r="KWA98" s="169"/>
      <c r="KWB98" s="169"/>
      <c r="KWC98" s="169"/>
      <c r="KWD98" s="169"/>
      <c r="KWE98" s="169"/>
      <c r="KWF98" s="169"/>
      <c r="KWG98" s="169"/>
      <c r="KWH98" s="169"/>
      <c r="KWI98" s="169"/>
      <c r="KWJ98" s="169"/>
      <c r="KWK98" s="169"/>
      <c r="KWL98" s="169"/>
      <c r="KWM98" s="169"/>
      <c r="KWN98" s="169"/>
      <c r="KWO98" s="169"/>
      <c r="KWP98" s="169"/>
      <c r="KWQ98" s="169"/>
      <c r="KWR98" s="169"/>
      <c r="KWS98" s="169"/>
      <c r="KWT98" s="169"/>
      <c r="KWU98" s="169"/>
      <c r="KWV98" s="169"/>
      <c r="KWW98" s="169"/>
      <c r="KWX98" s="169"/>
      <c r="KWY98" s="169"/>
      <c r="KWZ98" s="169"/>
      <c r="KXA98" s="169"/>
      <c r="KXB98" s="169"/>
      <c r="KXC98" s="169"/>
      <c r="KXD98" s="169"/>
      <c r="KXE98" s="169"/>
      <c r="KXF98" s="169"/>
      <c r="KXG98" s="169"/>
      <c r="KXH98" s="169"/>
      <c r="KXI98" s="169"/>
      <c r="KXJ98" s="169"/>
      <c r="KXK98" s="169"/>
      <c r="KXL98" s="169"/>
      <c r="KXM98" s="169"/>
      <c r="KXN98" s="169"/>
      <c r="KXO98" s="169"/>
      <c r="KXP98" s="169"/>
      <c r="KXQ98" s="169"/>
      <c r="KXR98" s="169"/>
      <c r="KXS98" s="169"/>
      <c r="KXT98" s="169"/>
      <c r="KXU98" s="169"/>
      <c r="KXV98" s="169"/>
      <c r="KXW98" s="169"/>
      <c r="KXX98" s="169"/>
      <c r="KXY98" s="169"/>
      <c r="KXZ98" s="169"/>
      <c r="KYA98" s="169"/>
      <c r="KYB98" s="169"/>
      <c r="KYC98" s="169"/>
      <c r="KYD98" s="169"/>
      <c r="KYE98" s="169"/>
      <c r="KYF98" s="169"/>
      <c r="KYG98" s="169"/>
      <c r="KYH98" s="169"/>
      <c r="KYI98" s="169"/>
      <c r="KYJ98" s="169"/>
      <c r="KYK98" s="169"/>
      <c r="KYL98" s="169"/>
      <c r="KYM98" s="169"/>
      <c r="KYN98" s="169"/>
      <c r="KYO98" s="169"/>
      <c r="KYP98" s="169"/>
      <c r="KYQ98" s="169"/>
      <c r="KYR98" s="169"/>
      <c r="KYS98" s="169"/>
      <c r="KYT98" s="169"/>
      <c r="KYU98" s="169"/>
      <c r="KYV98" s="169"/>
      <c r="KYW98" s="169"/>
      <c r="KYX98" s="169"/>
      <c r="KYY98" s="169"/>
      <c r="KYZ98" s="169"/>
      <c r="KZA98" s="169"/>
      <c r="KZB98" s="169"/>
      <c r="KZC98" s="169"/>
      <c r="KZD98" s="169"/>
      <c r="KZE98" s="169"/>
      <c r="KZF98" s="169"/>
      <c r="KZG98" s="169"/>
      <c r="KZH98" s="169"/>
      <c r="KZI98" s="169"/>
      <c r="KZJ98" s="169"/>
      <c r="KZK98" s="169"/>
      <c r="KZL98" s="169"/>
      <c r="KZM98" s="169"/>
      <c r="KZN98" s="169"/>
      <c r="KZO98" s="169"/>
      <c r="KZP98" s="169"/>
      <c r="KZQ98" s="169"/>
      <c r="KZR98" s="169"/>
      <c r="KZS98" s="169"/>
      <c r="KZT98" s="169"/>
      <c r="KZU98" s="169"/>
      <c r="KZV98" s="169"/>
      <c r="KZW98" s="169"/>
      <c r="KZX98" s="169"/>
      <c r="KZY98" s="169"/>
      <c r="KZZ98" s="169"/>
      <c r="LAA98" s="169"/>
      <c r="LAB98" s="169"/>
      <c r="LAC98" s="169"/>
      <c r="LAD98" s="169"/>
      <c r="LAE98" s="169"/>
      <c r="LAF98" s="169"/>
      <c r="LAG98" s="169"/>
      <c r="LAH98" s="169"/>
      <c r="LAI98" s="169"/>
      <c r="LAJ98" s="169"/>
      <c r="LAK98" s="169"/>
      <c r="LAL98" s="169"/>
      <c r="LAM98" s="169"/>
      <c r="LAN98" s="169"/>
      <c r="LAO98" s="169"/>
      <c r="LAP98" s="169"/>
      <c r="LAQ98" s="169"/>
      <c r="LAR98" s="169"/>
      <c r="LAS98" s="169"/>
      <c r="LAT98" s="169"/>
      <c r="LAU98" s="169"/>
      <c r="LAV98" s="169"/>
      <c r="LAW98" s="169"/>
      <c r="LAX98" s="169"/>
      <c r="LAY98" s="169"/>
      <c r="LAZ98" s="169"/>
      <c r="LBA98" s="169"/>
      <c r="LBB98" s="169"/>
      <c r="LBC98" s="169"/>
      <c r="LBD98" s="169"/>
      <c r="LBE98" s="169"/>
      <c r="LBF98" s="169"/>
      <c r="LBG98" s="169"/>
      <c r="LBH98" s="169"/>
      <c r="LBI98" s="169"/>
      <c r="LBJ98" s="169"/>
      <c r="LBK98" s="169"/>
      <c r="LBL98" s="169"/>
      <c r="LBM98" s="169"/>
      <c r="LBN98" s="169"/>
      <c r="LBO98" s="169"/>
      <c r="LBP98" s="169"/>
      <c r="LBQ98" s="169"/>
      <c r="LBR98" s="169"/>
      <c r="LBS98" s="169"/>
      <c r="LBT98" s="169"/>
      <c r="LBU98" s="169"/>
      <c r="LBV98" s="169"/>
      <c r="LBW98" s="169"/>
      <c r="LBX98" s="169"/>
      <c r="LBY98" s="169"/>
      <c r="LBZ98" s="169"/>
      <c r="LCA98" s="169"/>
      <c r="LCB98" s="169"/>
      <c r="LCC98" s="169"/>
      <c r="LCD98" s="169"/>
      <c r="LCE98" s="169"/>
      <c r="LCF98" s="169"/>
      <c r="LCG98" s="169"/>
      <c r="LCH98" s="169"/>
      <c r="LCI98" s="169"/>
      <c r="LCJ98" s="169"/>
      <c r="LCK98" s="169"/>
      <c r="LCL98" s="169"/>
      <c r="LCM98" s="169"/>
      <c r="LCN98" s="169"/>
      <c r="LCO98" s="169"/>
      <c r="LCP98" s="169"/>
      <c r="LCQ98" s="169"/>
      <c r="LCR98" s="169"/>
      <c r="LCS98" s="169"/>
      <c r="LCT98" s="169"/>
      <c r="LCU98" s="169"/>
      <c r="LCV98" s="169"/>
      <c r="LCW98" s="169"/>
      <c r="LCX98" s="169"/>
      <c r="LCY98" s="169"/>
      <c r="LCZ98" s="169"/>
      <c r="LDA98" s="169"/>
      <c r="LDB98" s="169"/>
      <c r="LDC98" s="169"/>
      <c r="LDD98" s="169"/>
      <c r="LDE98" s="169"/>
      <c r="LDF98" s="169"/>
      <c r="LDG98" s="169"/>
      <c r="LDH98" s="169"/>
      <c r="LDI98" s="169"/>
      <c r="LDJ98" s="169"/>
      <c r="LDK98" s="169"/>
      <c r="LDL98" s="169"/>
      <c r="LDM98" s="169"/>
      <c r="LDN98" s="169"/>
      <c r="LDO98" s="169"/>
      <c r="LDP98" s="169"/>
      <c r="LDQ98" s="169"/>
      <c r="LDR98" s="169"/>
      <c r="LDS98" s="169"/>
      <c r="LDT98" s="169"/>
      <c r="LDU98" s="169"/>
      <c r="LDV98" s="169"/>
      <c r="LDW98" s="169"/>
      <c r="LDX98" s="169"/>
      <c r="LDY98" s="169"/>
      <c r="LDZ98" s="169"/>
      <c r="LEA98" s="169"/>
      <c r="LEB98" s="169"/>
      <c r="LEC98" s="169"/>
      <c r="LED98" s="169"/>
      <c r="LEE98" s="169"/>
      <c r="LEF98" s="169"/>
      <c r="LEG98" s="169"/>
      <c r="LEH98" s="169"/>
      <c r="LEI98" s="169"/>
      <c r="LEJ98" s="169"/>
      <c r="LEK98" s="169"/>
      <c r="LEL98" s="169"/>
      <c r="LEM98" s="169"/>
      <c r="LEN98" s="169"/>
      <c r="LEO98" s="169"/>
      <c r="LEP98" s="169"/>
      <c r="LEQ98" s="169"/>
      <c r="LER98" s="169"/>
      <c r="LES98" s="169"/>
      <c r="LET98" s="169"/>
      <c r="LEU98" s="169"/>
      <c r="LEV98" s="169"/>
      <c r="LEW98" s="169"/>
      <c r="LEX98" s="169"/>
      <c r="LEY98" s="169"/>
      <c r="LEZ98" s="169"/>
      <c r="LFA98" s="169"/>
      <c r="LFB98" s="169"/>
      <c r="LFC98" s="169"/>
      <c r="LFD98" s="169"/>
      <c r="LFE98" s="169"/>
      <c r="LFF98" s="169"/>
      <c r="LFG98" s="169"/>
      <c r="LFH98" s="169"/>
      <c r="LFI98" s="169"/>
      <c r="LFJ98" s="169"/>
      <c r="LFK98" s="169"/>
      <c r="LFL98" s="169"/>
      <c r="LFM98" s="169"/>
      <c r="LFN98" s="169"/>
      <c r="LFO98" s="169"/>
      <c r="LFP98" s="169"/>
      <c r="LFQ98" s="169"/>
      <c r="LFR98" s="169"/>
      <c r="LFS98" s="169"/>
      <c r="LFT98" s="169"/>
      <c r="LFU98" s="169"/>
      <c r="LFV98" s="169"/>
      <c r="LFW98" s="169"/>
      <c r="LFX98" s="169"/>
      <c r="LFY98" s="169"/>
      <c r="LFZ98" s="169"/>
      <c r="LGA98" s="169"/>
      <c r="LGB98" s="169"/>
      <c r="LGC98" s="169"/>
      <c r="LGD98" s="169"/>
      <c r="LGE98" s="169"/>
      <c r="LGF98" s="169"/>
      <c r="LGG98" s="169"/>
      <c r="LGH98" s="169"/>
      <c r="LGI98" s="169"/>
      <c r="LGJ98" s="169"/>
      <c r="LGK98" s="169"/>
      <c r="LGL98" s="169"/>
      <c r="LGM98" s="169"/>
      <c r="LGN98" s="169"/>
      <c r="LGO98" s="169"/>
      <c r="LGP98" s="169"/>
      <c r="LGQ98" s="169"/>
      <c r="LGR98" s="169"/>
      <c r="LGS98" s="169"/>
      <c r="LGT98" s="169"/>
      <c r="LGU98" s="169"/>
      <c r="LGV98" s="169"/>
      <c r="LGW98" s="169"/>
      <c r="LGX98" s="169"/>
      <c r="LGY98" s="169"/>
      <c r="LGZ98" s="169"/>
      <c r="LHA98" s="169"/>
      <c r="LHB98" s="169"/>
      <c r="LHC98" s="169"/>
      <c r="LHD98" s="169"/>
      <c r="LHE98" s="169"/>
      <c r="LHF98" s="169"/>
      <c r="LHG98" s="169"/>
      <c r="LHH98" s="169"/>
      <c r="LHI98" s="169"/>
      <c r="LHJ98" s="169"/>
      <c r="LHK98" s="169"/>
      <c r="LHL98" s="169"/>
      <c r="LHM98" s="169"/>
      <c r="LHN98" s="169"/>
      <c r="LHO98" s="169"/>
      <c r="LHP98" s="169"/>
      <c r="LHQ98" s="169"/>
      <c r="LHR98" s="169"/>
      <c r="LHS98" s="169"/>
      <c r="LHT98" s="169"/>
      <c r="LHU98" s="169"/>
      <c r="LHV98" s="169"/>
      <c r="LHW98" s="169"/>
      <c r="LHX98" s="169"/>
      <c r="LHY98" s="169"/>
      <c r="LHZ98" s="169"/>
      <c r="LIA98" s="169"/>
      <c r="LIB98" s="169"/>
      <c r="LIC98" s="169"/>
      <c r="LID98" s="169"/>
      <c r="LIE98" s="169"/>
      <c r="LIF98" s="169"/>
      <c r="LIG98" s="169"/>
      <c r="LIH98" s="169"/>
      <c r="LII98" s="169"/>
      <c r="LIJ98" s="169"/>
      <c r="LIK98" s="169"/>
      <c r="LIL98" s="169"/>
      <c r="LIM98" s="169"/>
      <c r="LIN98" s="169"/>
      <c r="LIO98" s="169"/>
      <c r="LIP98" s="169"/>
      <c r="LIQ98" s="169"/>
      <c r="LIR98" s="169"/>
      <c r="LIS98" s="169"/>
      <c r="LIT98" s="169"/>
      <c r="LIU98" s="169"/>
      <c r="LIV98" s="169"/>
      <c r="LIW98" s="169"/>
      <c r="LIX98" s="169"/>
      <c r="LIY98" s="169"/>
      <c r="LIZ98" s="169"/>
      <c r="LJA98" s="169"/>
      <c r="LJB98" s="169"/>
      <c r="LJC98" s="169"/>
      <c r="LJD98" s="169"/>
      <c r="LJE98" s="169"/>
      <c r="LJF98" s="169"/>
      <c r="LJG98" s="169"/>
      <c r="LJH98" s="169"/>
      <c r="LJI98" s="169"/>
      <c r="LJJ98" s="169"/>
      <c r="LJK98" s="169"/>
      <c r="LJL98" s="169"/>
      <c r="LJM98" s="169"/>
      <c r="LJN98" s="169"/>
      <c r="LJO98" s="169"/>
      <c r="LJP98" s="169"/>
      <c r="LJQ98" s="169"/>
      <c r="LJR98" s="169"/>
      <c r="LJS98" s="169"/>
      <c r="LJT98" s="169"/>
      <c r="LJU98" s="169"/>
      <c r="LJV98" s="169"/>
      <c r="LJW98" s="169"/>
      <c r="LJX98" s="169"/>
      <c r="LJY98" s="169"/>
      <c r="LJZ98" s="169"/>
      <c r="LKA98" s="169"/>
      <c r="LKB98" s="169"/>
      <c r="LKC98" s="169"/>
      <c r="LKD98" s="169"/>
      <c r="LKE98" s="169"/>
      <c r="LKF98" s="169"/>
      <c r="LKG98" s="169"/>
      <c r="LKH98" s="169"/>
      <c r="LKI98" s="169"/>
      <c r="LKJ98" s="169"/>
      <c r="LKK98" s="169"/>
      <c r="LKL98" s="169"/>
      <c r="LKM98" s="169"/>
      <c r="LKN98" s="169"/>
      <c r="LKO98" s="169"/>
      <c r="LKP98" s="169"/>
      <c r="LKQ98" s="169"/>
      <c r="LKR98" s="169"/>
      <c r="LKS98" s="169"/>
      <c r="LKT98" s="169"/>
      <c r="LKU98" s="169"/>
      <c r="LKV98" s="169"/>
      <c r="LKW98" s="169"/>
      <c r="LKX98" s="169"/>
      <c r="LKY98" s="169"/>
      <c r="LKZ98" s="169"/>
      <c r="LLA98" s="169"/>
      <c r="LLB98" s="169"/>
      <c r="LLC98" s="169"/>
      <c r="LLD98" s="169"/>
      <c r="LLE98" s="169"/>
      <c r="LLF98" s="169"/>
      <c r="LLG98" s="169"/>
      <c r="LLH98" s="169"/>
      <c r="LLI98" s="169"/>
      <c r="LLJ98" s="169"/>
      <c r="LLK98" s="169"/>
      <c r="LLL98" s="169"/>
      <c r="LLM98" s="169"/>
      <c r="LLN98" s="169"/>
      <c r="LLO98" s="169"/>
      <c r="LLP98" s="169"/>
      <c r="LLQ98" s="169"/>
      <c r="LLR98" s="169"/>
      <c r="LLS98" s="169"/>
      <c r="LLT98" s="169"/>
      <c r="LLU98" s="169"/>
      <c r="LLV98" s="169"/>
      <c r="LLW98" s="169"/>
      <c r="LLX98" s="169"/>
      <c r="LLY98" s="169"/>
      <c r="LLZ98" s="169"/>
      <c r="LMA98" s="169"/>
      <c r="LMB98" s="169"/>
      <c r="LMC98" s="169"/>
      <c r="LMD98" s="169"/>
      <c r="LME98" s="169"/>
      <c r="LMF98" s="169"/>
      <c r="LMG98" s="169"/>
      <c r="LMH98" s="169"/>
      <c r="LMI98" s="169"/>
      <c r="LMJ98" s="169"/>
      <c r="LMK98" s="169"/>
      <c r="LML98" s="169"/>
      <c r="LMM98" s="169"/>
      <c r="LMN98" s="169"/>
      <c r="LMO98" s="169"/>
      <c r="LMP98" s="169"/>
      <c r="LMQ98" s="169"/>
      <c r="LMR98" s="169"/>
      <c r="LMS98" s="169"/>
      <c r="LMT98" s="169"/>
      <c r="LMU98" s="169"/>
      <c r="LMV98" s="169"/>
      <c r="LMW98" s="169"/>
      <c r="LMX98" s="169"/>
      <c r="LMY98" s="169"/>
      <c r="LMZ98" s="169"/>
      <c r="LNA98" s="169"/>
      <c r="LNB98" s="169"/>
      <c r="LNC98" s="169"/>
      <c r="LND98" s="169"/>
      <c r="LNE98" s="169"/>
      <c r="LNF98" s="169"/>
      <c r="LNG98" s="169"/>
      <c r="LNH98" s="169"/>
      <c r="LNI98" s="169"/>
      <c r="LNJ98" s="169"/>
      <c r="LNK98" s="169"/>
      <c r="LNL98" s="169"/>
      <c r="LNM98" s="169"/>
      <c r="LNN98" s="169"/>
      <c r="LNO98" s="169"/>
      <c r="LNP98" s="169"/>
      <c r="LNQ98" s="169"/>
      <c r="LNR98" s="169"/>
      <c r="LNS98" s="169"/>
      <c r="LNT98" s="169"/>
      <c r="LNU98" s="169"/>
      <c r="LNV98" s="169"/>
      <c r="LNW98" s="169"/>
      <c r="LNX98" s="169"/>
      <c r="LNY98" s="169"/>
      <c r="LNZ98" s="169"/>
      <c r="LOA98" s="169"/>
      <c r="LOB98" s="169"/>
      <c r="LOC98" s="169"/>
      <c r="LOD98" s="169"/>
      <c r="LOE98" s="169"/>
      <c r="LOF98" s="169"/>
      <c r="LOG98" s="169"/>
      <c r="LOH98" s="169"/>
      <c r="LOI98" s="169"/>
      <c r="LOJ98" s="169"/>
      <c r="LOK98" s="169"/>
      <c r="LOL98" s="169"/>
      <c r="LOM98" s="169"/>
      <c r="LON98" s="169"/>
      <c r="LOO98" s="169"/>
      <c r="LOP98" s="169"/>
      <c r="LOQ98" s="169"/>
      <c r="LOR98" s="169"/>
      <c r="LOS98" s="169"/>
      <c r="LOT98" s="169"/>
      <c r="LOU98" s="169"/>
      <c r="LOV98" s="169"/>
      <c r="LOW98" s="169"/>
      <c r="LOX98" s="169"/>
      <c r="LOY98" s="169"/>
      <c r="LOZ98" s="169"/>
      <c r="LPA98" s="169"/>
      <c r="LPB98" s="169"/>
      <c r="LPC98" s="169"/>
      <c r="LPD98" s="169"/>
      <c r="LPE98" s="169"/>
      <c r="LPF98" s="169"/>
      <c r="LPG98" s="169"/>
      <c r="LPH98" s="169"/>
      <c r="LPI98" s="169"/>
      <c r="LPJ98" s="169"/>
      <c r="LPK98" s="169"/>
      <c r="LPL98" s="169"/>
      <c r="LPM98" s="169"/>
      <c r="LPN98" s="169"/>
      <c r="LPO98" s="169"/>
      <c r="LPP98" s="169"/>
      <c r="LPQ98" s="169"/>
      <c r="LPR98" s="169"/>
      <c r="LPS98" s="169"/>
      <c r="LPT98" s="169"/>
      <c r="LPU98" s="169"/>
      <c r="LPV98" s="169"/>
      <c r="LPW98" s="169"/>
      <c r="LPX98" s="169"/>
      <c r="LPY98" s="169"/>
      <c r="LPZ98" s="169"/>
      <c r="LQA98" s="169"/>
      <c r="LQB98" s="169"/>
      <c r="LQC98" s="169"/>
      <c r="LQD98" s="169"/>
      <c r="LQE98" s="169"/>
      <c r="LQF98" s="169"/>
      <c r="LQG98" s="169"/>
      <c r="LQH98" s="169"/>
      <c r="LQI98" s="169"/>
      <c r="LQJ98" s="169"/>
      <c r="LQK98" s="169"/>
      <c r="LQL98" s="169"/>
      <c r="LQM98" s="169"/>
      <c r="LQN98" s="169"/>
      <c r="LQO98" s="169"/>
      <c r="LQP98" s="169"/>
      <c r="LQQ98" s="169"/>
      <c r="LQR98" s="169"/>
      <c r="LQS98" s="169"/>
      <c r="LQT98" s="169"/>
      <c r="LQU98" s="169"/>
      <c r="LQV98" s="169"/>
      <c r="LQW98" s="169"/>
      <c r="LQX98" s="169"/>
      <c r="LQY98" s="169"/>
      <c r="LQZ98" s="169"/>
      <c r="LRA98" s="169"/>
      <c r="LRB98" s="169"/>
      <c r="LRC98" s="169"/>
      <c r="LRD98" s="169"/>
      <c r="LRE98" s="169"/>
      <c r="LRF98" s="169"/>
      <c r="LRG98" s="169"/>
      <c r="LRH98" s="169"/>
      <c r="LRI98" s="169"/>
      <c r="LRJ98" s="169"/>
      <c r="LRK98" s="169"/>
      <c r="LRL98" s="169"/>
      <c r="LRM98" s="169"/>
      <c r="LRN98" s="169"/>
      <c r="LRO98" s="169"/>
      <c r="LRP98" s="169"/>
      <c r="LRQ98" s="169"/>
      <c r="LRR98" s="169"/>
      <c r="LRS98" s="169"/>
      <c r="LRT98" s="169"/>
      <c r="LRU98" s="169"/>
      <c r="LRV98" s="169"/>
      <c r="LRW98" s="169"/>
      <c r="LRX98" s="169"/>
      <c r="LRY98" s="169"/>
      <c r="LRZ98" s="169"/>
      <c r="LSA98" s="169"/>
      <c r="LSB98" s="169"/>
      <c r="LSC98" s="169"/>
      <c r="LSD98" s="169"/>
      <c r="LSE98" s="169"/>
      <c r="LSF98" s="169"/>
      <c r="LSG98" s="169"/>
      <c r="LSH98" s="169"/>
      <c r="LSI98" s="169"/>
      <c r="LSJ98" s="169"/>
      <c r="LSK98" s="169"/>
      <c r="LSL98" s="169"/>
      <c r="LSM98" s="169"/>
      <c r="LSN98" s="169"/>
      <c r="LSO98" s="169"/>
      <c r="LSP98" s="169"/>
      <c r="LSQ98" s="169"/>
      <c r="LSR98" s="169"/>
      <c r="LSS98" s="169"/>
      <c r="LST98" s="169"/>
      <c r="LSU98" s="169"/>
      <c r="LSV98" s="169"/>
      <c r="LSW98" s="169"/>
      <c r="LSX98" s="169"/>
      <c r="LSY98" s="169"/>
      <c r="LSZ98" s="169"/>
      <c r="LTA98" s="169"/>
      <c r="LTB98" s="169"/>
      <c r="LTC98" s="169"/>
      <c r="LTD98" s="169"/>
      <c r="LTE98" s="169"/>
      <c r="LTF98" s="169"/>
      <c r="LTG98" s="169"/>
      <c r="LTH98" s="169"/>
      <c r="LTI98" s="169"/>
      <c r="LTJ98" s="169"/>
      <c r="LTK98" s="169"/>
      <c r="LTL98" s="169"/>
      <c r="LTM98" s="169"/>
      <c r="LTN98" s="169"/>
      <c r="LTO98" s="169"/>
      <c r="LTP98" s="169"/>
      <c r="LTQ98" s="169"/>
      <c r="LTR98" s="169"/>
      <c r="LTS98" s="169"/>
      <c r="LTT98" s="169"/>
      <c r="LTU98" s="169"/>
      <c r="LTV98" s="169"/>
      <c r="LTW98" s="169"/>
      <c r="LTX98" s="169"/>
      <c r="LTY98" s="169"/>
      <c r="LTZ98" s="169"/>
      <c r="LUA98" s="169"/>
      <c r="LUB98" s="169"/>
      <c r="LUC98" s="169"/>
      <c r="LUD98" s="169"/>
      <c r="LUE98" s="169"/>
      <c r="LUF98" s="169"/>
      <c r="LUG98" s="169"/>
      <c r="LUH98" s="169"/>
      <c r="LUI98" s="169"/>
      <c r="LUJ98" s="169"/>
      <c r="LUK98" s="169"/>
      <c r="LUL98" s="169"/>
      <c r="LUM98" s="169"/>
      <c r="LUN98" s="169"/>
      <c r="LUO98" s="169"/>
      <c r="LUP98" s="169"/>
      <c r="LUQ98" s="169"/>
      <c r="LUR98" s="169"/>
      <c r="LUS98" s="169"/>
      <c r="LUT98" s="169"/>
      <c r="LUU98" s="169"/>
      <c r="LUV98" s="169"/>
      <c r="LUW98" s="169"/>
      <c r="LUX98" s="169"/>
      <c r="LUY98" s="169"/>
      <c r="LUZ98" s="169"/>
      <c r="LVA98" s="169"/>
      <c r="LVB98" s="169"/>
      <c r="LVC98" s="169"/>
      <c r="LVD98" s="169"/>
      <c r="LVE98" s="169"/>
      <c r="LVF98" s="169"/>
      <c r="LVG98" s="169"/>
      <c r="LVH98" s="169"/>
      <c r="LVI98" s="169"/>
      <c r="LVJ98" s="169"/>
      <c r="LVK98" s="169"/>
      <c r="LVL98" s="169"/>
      <c r="LVM98" s="169"/>
      <c r="LVN98" s="169"/>
      <c r="LVO98" s="169"/>
      <c r="LVP98" s="169"/>
      <c r="LVQ98" s="169"/>
      <c r="LVR98" s="169"/>
      <c r="LVS98" s="169"/>
      <c r="LVT98" s="169"/>
      <c r="LVU98" s="169"/>
      <c r="LVV98" s="169"/>
      <c r="LVW98" s="169"/>
      <c r="LVX98" s="169"/>
      <c r="LVY98" s="169"/>
      <c r="LVZ98" s="169"/>
      <c r="LWA98" s="169"/>
      <c r="LWB98" s="169"/>
      <c r="LWC98" s="169"/>
      <c r="LWD98" s="169"/>
      <c r="LWE98" s="169"/>
      <c r="LWF98" s="169"/>
      <c r="LWG98" s="169"/>
      <c r="LWH98" s="169"/>
      <c r="LWI98" s="169"/>
      <c r="LWJ98" s="169"/>
      <c r="LWK98" s="169"/>
      <c r="LWL98" s="169"/>
      <c r="LWM98" s="169"/>
      <c r="LWN98" s="169"/>
      <c r="LWO98" s="169"/>
      <c r="LWP98" s="169"/>
      <c r="LWQ98" s="169"/>
      <c r="LWR98" s="169"/>
      <c r="LWS98" s="169"/>
      <c r="LWT98" s="169"/>
      <c r="LWU98" s="169"/>
      <c r="LWV98" s="169"/>
      <c r="LWW98" s="169"/>
      <c r="LWX98" s="169"/>
      <c r="LWY98" s="169"/>
      <c r="LWZ98" s="169"/>
      <c r="LXA98" s="169"/>
      <c r="LXB98" s="169"/>
      <c r="LXC98" s="169"/>
      <c r="LXD98" s="169"/>
      <c r="LXE98" s="169"/>
      <c r="LXF98" s="169"/>
      <c r="LXG98" s="169"/>
      <c r="LXH98" s="169"/>
      <c r="LXI98" s="169"/>
      <c r="LXJ98" s="169"/>
      <c r="LXK98" s="169"/>
      <c r="LXL98" s="169"/>
      <c r="LXM98" s="169"/>
      <c r="LXN98" s="169"/>
      <c r="LXO98" s="169"/>
      <c r="LXP98" s="169"/>
      <c r="LXQ98" s="169"/>
      <c r="LXR98" s="169"/>
      <c r="LXS98" s="169"/>
      <c r="LXT98" s="169"/>
      <c r="LXU98" s="169"/>
      <c r="LXV98" s="169"/>
      <c r="LXW98" s="169"/>
      <c r="LXX98" s="169"/>
      <c r="LXY98" s="169"/>
      <c r="LXZ98" s="169"/>
      <c r="LYA98" s="169"/>
      <c r="LYB98" s="169"/>
      <c r="LYC98" s="169"/>
      <c r="LYD98" s="169"/>
      <c r="LYE98" s="169"/>
      <c r="LYF98" s="169"/>
      <c r="LYG98" s="169"/>
      <c r="LYH98" s="169"/>
      <c r="LYI98" s="169"/>
      <c r="LYJ98" s="169"/>
      <c r="LYK98" s="169"/>
      <c r="LYL98" s="169"/>
      <c r="LYM98" s="169"/>
      <c r="LYN98" s="169"/>
      <c r="LYO98" s="169"/>
      <c r="LYP98" s="169"/>
      <c r="LYQ98" s="169"/>
      <c r="LYR98" s="169"/>
      <c r="LYS98" s="169"/>
      <c r="LYT98" s="169"/>
      <c r="LYU98" s="169"/>
      <c r="LYV98" s="169"/>
      <c r="LYW98" s="169"/>
      <c r="LYX98" s="169"/>
      <c r="LYY98" s="169"/>
      <c r="LYZ98" s="169"/>
      <c r="LZA98" s="169"/>
      <c r="LZB98" s="169"/>
      <c r="LZC98" s="169"/>
      <c r="LZD98" s="169"/>
      <c r="LZE98" s="169"/>
      <c r="LZF98" s="169"/>
      <c r="LZG98" s="169"/>
      <c r="LZH98" s="169"/>
      <c r="LZI98" s="169"/>
      <c r="LZJ98" s="169"/>
      <c r="LZK98" s="169"/>
      <c r="LZL98" s="169"/>
      <c r="LZM98" s="169"/>
      <c r="LZN98" s="169"/>
      <c r="LZO98" s="169"/>
      <c r="LZP98" s="169"/>
      <c r="LZQ98" s="169"/>
      <c r="LZR98" s="169"/>
      <c r="LZS98" s="169"/>
      <c r="LZT98" s="169"/>
      <c r="LZU98" s="169"/>
      <c r="LZV98" s="169"/>
      <c r="LZW98" s="169"/>
      <c r="LZX98" s="169"/>
      <c r="LZY98" s="169"/>
      <c r="LZZ98" s="169"/>
      <c r="MAA98" s="169"/>
      <c r="MAB98" s="169"/>
      <c r="MAC98" s="169"/>
      <c r="MAD98" s="169"/>
      <c r="MAE98" s="169"/>
      <c r="MAF98" s="169"/>
      <c r="MAG98" s="169"/>
      <c r="MAH98" s="169"/>
      <c r="MAI98" s="169"/>
      <c r="MAJ98" s="169"/>
      <c r="MAK98" s="169"/>
      <c r="MAL98" s="169"/>
      <c r="MAM98" s="169"/>
      <c r="MAN98" s="169"/>
      <c r="MAO98" s="169"/>
      <c r="MAP98" s="169"/>
      <c r="MAQ98" s="169"/>
      <c r="MAR98" s="169"/>
      <c r="MAS98" s="169"/>
      <c r="MAT98" s="169"/>
      <c r="MAU98" s="169"/>
      <c r="MAV98" s="169"/>
      <c r="MAW98" s="169"/>
      <c r="MAX98" s="169"/>
      <c r="MAY98" s="169"/>
      <c r="MAZ98" s="169"/>
      <c r="MBA98" s="169"/>
      <c r="MBB98" s="169"/>
      <c r="MBC98" s="169"/>
      <c r="MBD98" s="169"/>
      <c r="MBE98" s="169"/>
      <c r="MBF98" s="169"/>
      <c r="MBG98" s="169"/>
      <c r="MBH98" s="169"/>
      <c r="MBI98" s="169"/>
      <c r="MBJ98" s="169"/>
      <c r="MBK98" s="169"/>
      <c r="MBL98" s="169"/>
      <c r="MBM98" s="169"/>
      <c r="MBN98" s="169"/>
      <c r="MBO98" s="169"/>
      <c r="MBP98" s="169"/>
      <c r="MBQ98" s="169"/>
      <c r="MBR98" s="169"/>
      <c r="MBS98" s="169"/>
      <c r="MBT98" s="169"/>
      <c r="MBU98" s="169"/>
      <c r="MBV98" s="169"/>
      <c r="MBW98" s="169"/>
      <c r="MBX98" s="169"/>
      <c r="MBY98" s="169"/>
      <c r="MBZ98" s="169"/>
      <c r="MCA98" s="169"/>
      <c r="MCB98" s="169"/>
      <c r="MCC98" s="169"/>
      <c r="MCD98" s="169"/>
      <c r="MCE98" s="169"/>
      <c r="MCF98" s="169"/>
      <c r="MCG98" s="169"/>
      <c r="MCH98" s="169"/>
      <c r="MCI98" s="169"/>
      <c r="MCJ98" s="169"/>
      <c r="MCK98" s="169"/>
      <c r="MCL98" s="169"/>
      <c r="MCM98" s="169"/>
      <c r="MCN98" s="169"/>
      <c r="MCO98" s="169"/>
      <c r="MCP98" s="169"/>
      <c r="MCQ98" s="169"/>
      <c r="MCR98" s="169"/>
      <c r="MCS98" s="169"/>
      <c r="MCT98" s="169"/>
      <c r="MCU98" s="169"/>
      <c r="MCV98" s="169"/>
      <c r="MCW98" s="169"/>
      <c r="MCX98" s="169"/>
      <c r="MCY98" s="169"/>
      <c r="MCZ98" s="169"/>
      <c r="MDA98" s="169"/>
      <c r="MDB98" s="169"/>
      <c r="MDC98" s="169"/>
      <c r="MDD98" s="169"/>
      <c r="MDE98" s="169"/>
      <c r="MDF98" s="169"/>
      <c r="MDG98" s="169"/>
      <c r="MDH98" s="169"/>
      <c r="MDI98" s="169"/>
      <c r="MDJ98" s="169"/>
      <c r="MDK98" s="169"/>
      <c r="MDL98" s="169"/>
      <c r="MDM98" s="169"/>
      <c r="MDN98" s="169"/>
      <c r="MDO98" s="169"/>
      <c r="MDP98" s="169"/>
      <c r="MDQ98" s="169"/>
      <c r="MDR98" s="169"/>
      <c r="MDS98" s="169"/>
      <c r="MDT98" s="169"/>
      <c r="MDU98" s="169"/>
      <c r="MDV98" s="169"/>
      <c r="MDW98" s="169"/>
      <c r="MDX98" s="169"/>
      <c r="MDY98" s="169"/>
      <c r="MDZ98" s="169"/>
      <c r="MEA98" s="169"/>
      <c r="MEB98" s="169"/>
      <c r="MEC98" s="169"/>
      <c r="MED98" s="169"/>
      <c r="MEE98" s="169"/>
      <c r="MEF98" s="169"/>
      <c r="MEG98" s="169"/>
      <c r="MEH98" s="169"/>
      <c r="MEI98" s="169"/>
      <c r="MEJ98" s="169"/>
      <c r="MEK98" s="169"/>
      <c r="MEL98" s="169"/>
      <c r="MEM98" s="169"/>
      <c r="MEN98" s="169"/>
      <c r="MEO98" s="169"/>
      <c r="MEP98" s="169"/>
      <c r="MEQ98" s="169"/>
      <c r="MER98" s="169"/>
      <c r="MES98" s="169"/>
      <c r="MET98" s="169"/>
      <c r="MEU98" s="169"/>
      <c r="MEV98" s="169"/>
      <c r="MEW98" s="169"/>
      <c r="MEX98" s="169"/>
      <c r="MEY98" s="169"/>
      <c r="MEZ98" s="169"/>
      <c r="MFA98" s="169"/>
      <c r="MFB98" s="169"/>
      <c r="MFC98" s="169"/>
      <c r="MFD98" s="169"/>
      <c r="MFE98" s="169"/>
      <c r="MFF98" s="169"/>
      <c r="MFG98" s="169"/>
      <c r="MFH98" s="169"/>
      <c r="MFI98" s="169"/>
      <c r="MFJ98" s="169"/>
      <c r="MFK98" s="169"/>
      <c r="MFL98" s="169"/>
      <c r="MFM98" s="169"/>
      <c r="MFN98" s="169"/>
      <c r="MFO98" s="169"/>
      <c r="MFP98" s="169"/>
      <c r="MFQ98" s="169"/>
      <c r="MFR98" s="169"/>
      <c r="MFS98" s="169"/>
      <c r="MFT98" s="169"/>
      <c r="MFU98" s="169"/>
      <c r="MFV98" s="169"/>
      <c r="MFW98" s="169"/>
      <c r="MFX98" s="169"/>
      <c r="MFY98" s="169"/>
      <c r="MFZ98" s="169"/>
      <c r="MGA98" s="169"/>
      <c r="MGB98" s="169"/>
      <c r="MGC98" s="169"/>
      <c r="MGD98" s="169"/>
      <c r="MGE98" s="169"/>
      <c r="MGF98" s="169"/>
      <c r="MGG98" s="169"/>
      <c r="MGH98" s="169"/>
      <c r="MGI98" s="169"/>
      <c r="MGJ98" s="169"/>
      <c r="MGK98" s="169"/>
      <c r="MGL98" s="169"/>
      <c r="MGM98" s="169"/>
      <c r="MGN98" s="169"/>
      <c r="MGO98" s="169"/>
      <c r="MGP98" s="169"/>
      <c r="MGQ98" s="169"/>
      <c r="MGR98" s="169"/>
      <c r="MGS98" s="169"/>
      <c r="MGT98" s="169"/>
      <c r="MGU98" s="169"/>
      <c r="MGV98" s="169"/>
      <c r="MGW98" s="169"/>
      <c r="MGX98" s="169"/>
      <c r="MGY98" s="169"/>
      <c r="MGZ98" s="169"/>
      <c r="MHA98" s="169"/>
      <c r="MHB98" s="169"/>
      <c r="MHC98" s="169"/>
      <c r="MHD98" s="169"/>
      <c r="MHE98" s="169"/>
      <c r="MHF98" s="169"/>
      <c r="MHG98" s="169"/>
      <c r="MHH98" s="169"/>
      <c r="MHI98" s="169"/>
      <c r="MHJ98" s="169"/>
      <c r="MHK98" s="169"/>
      <c r="MHL98" s="169"/>
      <c r="MHM98" s="169"/>
      <c r="MHN98" s="169"/>
      <c r="MHO98" s="169"/>
      <c r="MHP98" s="169"/>
      <c r="MHQ98" s="169"/>
      <c r="MHR98" s="169"/>
      <c r="MHS98" s="169"/>
      <c r="MHT98" s="169"/>
      <c r="MHU98" s="169"/>
      <c r="MHV98" s="169"/>
      <c r="MHW98" s="169"/>
      <c r="MHX98" s="169"/>
      <c r="MHY98" s="169"/>
      <c r="MHZ98" s="169"/>
      <c r="MIA98" s="169"/>
      <c r="MIB98" s="169"/>
      <c r="MIC98" s="169"/>
      <c r="MID98" s="169"/>
      <c r="MIE98" s="169"/>
      <c r="MIF98" s="169"/>
      <c r="MIG98" s="169"/>
      <c r="MIH98" s="169"/>
      <c r="MII98" s="169"/>
      <c r="MIJ98" s="169"/>
      <c r="MIK98" s="169"/>
      <c r="MIL98" s="169"/>
      <c r="MIM98" s="169"/>
      <c r="MIN98" s="169"/>
      <c r="MIO98" s="169"/>
      <c r="MIP98" s="169"/>
      <c r="MIQ98" s="169"/>
      <c r="MIR98" s="169"/>
      <c r="MIS98" s="169"/>
      <c r="MIT98" s="169"/>
      <c r="MIU98" s="169"/>
      <c r="MIV98" s="169"/>
      <c r="MIW98" s="169"/>
      <c r="MIX98" s="169"/>
      <c r="MIY98" s="169"/>
      <c r="MIZ98" s="169"/>
      <c r="MJA98" s="169"/>
      <c r="MJB98" s="169"/>
      <c r="MJC98" s="169"/>
      <c r="MJD98" s="169"/>
      <c r="MJE98" s="169"/>
      <c r="MJF98" s="169"/>
      <c r="MJG98" s="169"/>
      <c r="MJH98" s="169"/>
      <c r="MJI98" s="169"/>
      <c r="MJJ98" s="169"/>
      <c r="MJK98" s="169"/>
      <c r="MJL98" s="169"/>
      <c r="MJM98" s="169"/>
      <c r="MJN98" s="169"/>
      <c r="MJO98" s="169"/>
      <c r="MJP98" s="169"/>
      <c r="MJQ98" s="169"/>
      <c r="MJR98" s="169"/>
      <c r="MJS98" s="169"/>
      <c r="MJT98" s="169"/>
      <c r="MJU98" s="169"/>
      <c r="MJV98" s="169"/>
      <c r="MJW98" s="169"/>
      <c r="MJX98" s="169"/>
      <c r="MJY98" s="169"/>
      <c r="MJZ98" s="169"/>
      <c r="MKA98" s="169"/>
      <c r="MKB98" s="169"/>
      <c r="MKC98" s="169"/>
      <c r="MKD98" s="169"/>
      <c r="MKE98" s="169"/>
      <c r="MKF98" s="169"/>
      <c r="MKG98" s="169"/>
      <c r="MKH98" s="169"/>
      <c r="MKI98" s="169"/>
      <c r="MKJ98" s="169"/>
      <c r="MKK98" s="169"/>
      <c r="MKL98" s="169"/>
      <c r="MKM98" s="169"/>
      <c r="MKN98" s="169"/>
      <c r="MKO98" s="169"/>
      <c r="MKP98" s="169"/>
      <c r="MKQ98" s="169"/>
      <c r="MKR98" s="169"/>
      <c r="MKS98" s="169"/>
      <c r="MKT98" s="169"/>
      <c r="MKU98" s="169"/>
      <c r="MKV98" s="169"/>
      <c r="MKW98" s="169"/>
      <c r="MKX98" s="169"/>
      <c r="MKY98" s="169"/>
      <c r="MKZ98" s="169"/>
      <c r="MLA98" s="169"/>
      <c r="MLB98" s="169"/>
      <c r="MLC98" s="169"/>
      <c r="MLD98" s="169"/>
      <c r="MLE98" s="169"/>
      <c r="MLF98" s="169"/>
      <c r="MLG98" s="169"/>
      <c r="MLH98" s="169"/>
      <c r="MLI98" s="169"/>
      <c r="MLJ98" s="169"/>
      <c r="MLK98" s="169"/>
      <c r="MLL98" s="169"/>
      <c r="MLM98" s="169"/>
      <c r="MLN98" s="169"/>
      <c r="MLO98" s="169"/>
      <c r="MLP98" s="169"/>
      <c r="MLQ98" s="169"/>
      <c r="MLR98" s="169"/>
      <c r="MLS98" s="169"/>
      <c r="MLT98" s="169"/>
      <c r="MLU98" s="169"/>
      <c r="MLV98" s="169"/>
      <c r="MLW98" s="169"/>
      <c r="MLX98" s="169"/>
      <c r="MLY98" s="169"/>
      <c r="MLZ98" s="169"/>
      <c r="MMA98" s="169"/>
      <c r="MMB98" s="169"/>
      <c r="MMC98" s="169"/>
      <c r="MMD98" s="169"/>
      <c r="MME98" s="169"/>
      <c r="MMF98" s="169"/>
      <c r="MMG98" s="169"/>
      <c r="MMH98" s="169"/>
      <c r="MMI98" s="169"/>
      <c r="MMJ98" s="169"/>
      <c r="MMK98" s="169"/>
      <c r="MML98" s="169"/>
      <c r="MMM98" s="169"/>
      <c r="MMN98" s="169"/>
      <c r="MMO98" s="169"/>
      <c r="MMP98" s="169"/>
      <c r="MMQ98" s="169"/>
      <c r="MMR98" s="169"/>
      <c r="MMS98" s="169"/>
      <c r="MMT98" s="169"/>
      <c r="MMU98" s="169"/>
      <c r="MMV98" s="169"/>
      <c r="MMW98" s="169"/>
      <c r="MMX98" s="169"/>
      <c r="MMY98" s="169"/>
      <c r="MMZ98" s="169"/>
      <c r="MNA98" s="169"/>
      <c r="MNB98" s="169"/>
      <c r="MNC98" s="169"/>
      <c r="MND98" s="169"/>
      <c r="MNE98" s="169"/>
      <c r="MNF98" s="169"/>
      <c r="MNG98" s="169"/>
      <c r="MNH98" s="169"/>
      <c r="MNI98" s="169"/>
      <c r="MNJ98" s="169"/>
      <c r="MNK98" s="169"/>
      <c r="MNL98" s="169"/>
      <c r="MNM98" s="169"/>
      <c r="MNN98" s="169"/>
      <c r="MNO98" s="169"/>
      <c r="MNP98" s="169"/>
      <c r="MNQ98" s="169"/>
      <c r="MNR98" s="169"/>
      <c r="MNS98" s="169"/>
      <c r="MNT98" s="169"/>
      <c r="MNU98" s="169"/>
      <c r="MNV98" s="169"/>
      <c r="MNW98" s="169"/>
      <c r="MNX98" s="169"/>
      <c r="MNY98" s="169"/>
      <c r="MNZ98" s="169"/>
      <c r="MOA98" s="169"/>
      <c r="MOB98" s="169"/>
      <c r="MOC98" s="169"/>
      <c r="MOD98" s="169"/>
      <c r="MOE98" s="169"/>
      <c r="MOF98" s="169"/>
      <c r="MOG98" s="169"/>
      <c r="MOH98" s="169"/>
      <c r="MOI98" s="169"/>
      <c r="MOJ98" s="169"/>
      <c r="MOK98" s="169"/>
      <c r="MOL98" s="169"/>
      <c r="MOM98" s="169"/>
      <c r="MON98" s="169"/>
      <c r="MOO98" s="169"/>
      <c r="MOP98" s="169"/>
      <c r="MOQ98" s="169"/>
      <c r="MOR98" s="169"/>
      <c r="MOS98" s="169"/>
      <c r="MOT98" s="169"/>
      <c r="MOU98" s="169"/>
      <c r="MOV98" s="169"/>
      <c r="MOW98" s="169"/>
      <c r="MOX98" s="169"/>
      <c r="MOY98" s="169"/>
      <c r="MOZ98" s="169"/>
      <c r="MPA98" s="169"/>
      <c r="MPB98" s="169"/>
      <c r="MPC98" s="169"/>
      <c r="MPD98" s="169"/>
      <c r="MPE98" s="169"/>
      <c r="MPF98" s="169"/>
      <c r="MPG98" s="169"/>
      <c r="MPH98" s="169"/>
      <c r="MPI98" s="169"/>
      <c r="MPJ98" s="169"/>
      <c r="MPK98" s="169"/>
      <c r="MPL98" s="169"/>
      <c r="MPM98" s="169"/>
      <c r="MPN98" s="169"/>
      <c r="MPO98" s="169"/>
      <c r="MPP98" s="169"/>
      <c r="MPQ98" s="169"/>
      <c r="MPR98" s="169"/>
      <c r="MPS98" s="169"/>
      <c r="MPT98" s="169"/>
      <c r="MPU98" s="169"/>
      <c r="MPV98" s="169"/>
      <c r="MPW98" s="169"/>
      <c r="MPX98" s="169"/>
      <c r="MPY98" s="169"/>
      <c r="MPZ98" s="169"/>
      <c r="MQA98" s="169"/>
      <c r="MQB98" s="169"/>
      <c r="MQC98" s="169"/>
      <c r="MQD98" s="169"/>
      <c r="MQE98" s="169"/>
      <c r="MQF98" s="169"/>
      <c r="MQG98" s="169"/>
      <c r="MQH98" s="169"/>
      <c r="MQI98" s="169"/>
      <c r="MQJ98" s="169"/>
      <c r="MQK98" s="169"/>
      <c r="MQL98" s="169"/>
      <c r="MQM98" s="169"/>
      <c r="MQN98" s="169"/>
      <c r="MQO98" s="169"/>
      <c r="MQP98" s="169"/>
      <c r="MQQ98" s="169"/>
      <c r="MQR98" s="169"/>
      <c r="MQS98" s="169"/>
      <c r="MQT98" s="169"/>
      <c r="MQU98" s="169"/>
      <c r="MQV98" s="169"/>
      <c r="MQW98" s="169"/>
      <c r="MQX98" s="169"/>
      <c r="MQY98" s="169"/>
      <c r="MQZ98" s="169"/>
      <c r="MRA98" s="169"/>
      <c r="MRB98" s="169"/>
      <c r="MRC98" s="169"/>
      <c r="MRD98" s="169"/>
      <c r="MRE98" s="169"/>
      <c r="MRF98" s="169"/>
      <c r="MRG98" s="169"/>
      <c r="MRH98" s="169"/>
      <c r="MRI98" s="169"/>
      <c r="MRJ98" s="169"/>
      <c r="MRK98" s="169"/>
      <c r="MRL98" s="169"/>
      <c r="MRM98" s="169"/>
      <c r="MRN98" s="169"/>
      <c r="MRO98" s="169"/>
      <c r="MRP98" s="169"/>
      <c r="MRQ98" s="169"/>
      <c r="MRR98" s="169"/>
      <c r="MRS98" s="169"/>
      <c r="MRT98" s="169"/>
      <c r="MRU98" s="169"/>
      <c r="MRV98" s="169"/>
      <c r="MRW98" s="169"/>
      <c r="MRX98" s="169"/>
      <c r="MRY98" s="169"/>
      <c r="MRZ98" s="169"/>
      <c r="MSA98" s="169"/>
      <c r="MSB98" s="169"/>
      <c r="MSC98" s="169"/>
      <c r="MSD98" s="169"/>
      <c r="MSE98" s="169"/>
      <c r="MSF98" s="169"/>
      <c r="MSG98" s="169"/>
      <c r="MSH98" s="169"/>
      <c r="MSI98" s="169"/>
      <c r="MSJ98" s="169"/>
      <c r="MSK98" s="169"/>
      <c r="MSL98" s="169"/>
      <c r="MSM98" s="169"/>
      <c r="MSN98" s="169"/>
      <c r="MSO98" s="169"/>
      <c r="MSP98" s="169"/>
      <c r="MSQ98" s="169"/>
      <c r="MSR98" s="169"/>
      <c r="MSS98" s="169"/>
      <c r="MST98" s="169"/>
      <c r="MSU98" s="169"/>
      <c r="MSV98" s="169"/>
      <c r="MSW98" s="169"/>
      <c r="MSX98" s="169"/>
      <c r="MSY98" s="169"/>
      <c r="MSZ98" s="169"/>
      <c r="MTA98" s="169"/>
      <c r="MTB98" s="169"/>
      <c r="MTC98" s="169"/>
      <c r="MTD98" s="169"/>
      <c r="MTE98" s="169"/>
      <c r="MTF98" s="169"/>
      <c r="MTG98" s="169"/>
      <c r="MTH98" s="169"/>
      <c r="MTI98" s="169"/>
      <c r="MTJ98" s="169"/>
      <c r="MTK98" s="169"/>
      <c r="MTL98" s="169"/>
      <c r="MTM98" s="169"/>
      <c r="MTN98" s="169"/>
      <c r="MTO98" s="169"/>
      <c r="MTP98" s="169"/>
      <c r="MTQ98" s="169"/>
      <c r="MTR98" s="169"/>
      <c r="MTS98" s="169"/>
      <c r="MTT98" s="169"/>
      <c r="MTU98" s="169"/>
      <c r="MTV98" s="169"/>
      <c r="MTW98" s="169"/>
      <c r="MTX98" s="169"/>
      <c r="MTY98" s="169"/>
      <c r="MTZ98" s="169"/>
      <c r="MUA98" s="169"/>
      <c r="MUB98" s="169"/>
      <c r="MUC98" s="169"/>
      <c r="MUD98" s="169"/>
      <c r="MUE98" s="169"/>
      <c r="MUF98" s="169"/>
      <c r="MUG98" s="169"/>
      <c r="MUH98" s="169"/>
      <c r="MUI98" s="169"/>
      <c r="MUJ98" s="169"/>
      <c r="MUK98" s="169"/>
      <c r="MUL98" s="169"/>
      <c r="MUM98" s="169"/>
      <c r="MUN98" s="169"/>
      <c r="MUO98" s="169"/>
      <c r="MUP98" s="169"/>
      <c r="MUQ98" s="169"/>
      <c r="MUR98" s="169"/>
      <c r="MUS98" s="169"/>
      <c r="MUT98" s="169"/>
      <c r="MUU98" s="169"/>
      <c r="MUV98" s="169"/>
      <c r="MUW98" s="169"/>
      <c r="MUX98" s="169"/>
      <c r="MUY98" s="169"/>
      <c r="MUZ98" s="169"/>
      <c r="MVA98" s="169"/>
      <c r="MVB98" s="169"/>
      <c r="MVC98" s="169"/>
      <c r="MVD98" s="169"/>
      <c r="MVE98" s="169"/>
      <c r="MVF98" s="169"/>
      <c r="MVG98" s="169"/>
      <c r="MVH98" s="169"/>
      <c r="MVI98" s="169"/>
      <c r="MVJ98" s="169"/>
      <c r="MVK98" s="169"/>
      <c r="MVL98" s="169"/>
      <c r="MVM98" s="169"/>
      <c r="MVN98" s="169"/>
      <c r="MVO98" s="169"/>
      <c r="MVP98" s="169"/>
      <c r="MVQ98" s="169"/>
      <c r="MVR98" s="169"/>
      <c r="MVS98" s="169"/>
      <c r="MVT98" s="169"/>
      <c r="MVU98" s="169"/>
      <c r="MVV98" s="169"/>
      <c r="MVW98" s="169"/>
      <c r="MVX98" s="169"/>
      <c r="MVY98" s="169"/>
      <c r="MVZ98" s="169"/>
      <c r="MWA98" s="169"/>
      <c r="MWB98" s="169"/>
      <c r="MWC98" s="169"/>
      <c r="MWD98" s="169"/>
      <c r="MWE98" s="169"/>
      <c r="MWF98" s="169"/>
      <c r="MWG98" s="169"/>
      <c r="MWH98" s="169"/>
      <c r="MWI98" s="169"/>
      <c r="MWJ98" s="169"/>
      <c r="MWK98" s="169"/>
      <c r="MWL98" s="169"/>
      <c r="MWM98" s="169"/>
      <c r="MWN98" s="169"/>
      <c r="MWO98" s="169"/>
      <c r="MWP98" s="169"/>
      <c r="MWQ98" s="169"/>
      <c r="MWR98" s="169"/>
      <c r="MWS98" s="169"/>
      <c r="MWT98" s="169"/>
      <c r="MWU98" s="169"/>
      <c r="MWV98" s="169"/>
      <c r="MWW98" s="169"/>
      <c r="MWX98" s="169"/>
      <c r="MWY98" s="169"/>
      <c r="MWZ98" s="169"/>
      <c r="MXA98" s="169"/>
      <c r="MXB98" s="169"/>
      <c r="MXC98" s="169"/>
      <c r="MXD98" s="169"/>
      <c r="MXE98" s="169"/>
      <c r="MXF98" s="169"/>
      <c r="MXG98" s="169"/>
      <c r="MXH98" s="169"/>
      <c r="MXI98" s="169"/>
      <c r="MXJ98" s="169"/>
      <c r="MXK98" s="169"/>
      <c r="MXL98" s="169"/>
      <c r="MXM98" s="169"/>
      <c r="MXN98" s="169"/>
      <c r="MXO98" s="169"/>
      <c r="MXP98" s="169"/>
      <c r="MXQ98" s="169"/>
      <c r="MXR98" s="169"/>
      <c r="MXS98" s="169"/>
      <c r="MXT98" s="169"/>
      <c r="MXU98" s="169"/>
      <c r="MXV98" s="169"/>
      <c r="MXW98" s="169"/>
      <c r="MXX98" s="169"/>
      <c r="MXY98" s="169"/>
      <c r="MXZ98" s="169"/>
      <c r="MYA98" s="169"/>
      <c r="MYB98" s="169"/>
      <c r="MYC98" s="169"/>
      <c r="MYD98" s="169"/>
      <c r="MYE98" s="169"/>
      <c r="MYF98" s="169"/>
      <c r="MYG98" s="169"/>
      <c r="MYH98" s="169"/>
      <c r="MYI98" s="169"/>
      <c r="MYJ98" s="169"/>
      <c r="MYK98" s="169"/>
      <c r="MYL98" s="169"/>
      <c r="MYM98" s="169"/>
      <c r="MYN98" s="169"/>
      <c r="MYO98" s="169"/>
      <c r="MYP98" s="169"/>
      <c r="MYQ98" s="169"/>
      <c r="MYR98" s="169"/>
      <c r="MYS98" s="169"/>
      <c r="MYT98" s="169"/>
      <c r="MYU98" s="169"/>
      <c r="MYV98" s="169"/>
      <c r="MYW98" s="169"/>
      <c r="MYX98" s="169"/>
      <c r="MYY98" s="169"/>
      <c r="MYZ98" s="169"/>
      <c r="MZA98" s="169"/>
      <c r="MZB98" s="169"/>
      <c r="MZC98" s="169"/>
      <c r="MZD98" s="169"/>
      <c r="MZE98" s="169"/>
      <c r="MZF98" s="169"/>
      <c r="MZG98" s="169"/>
      <c r="MZH98" s="169"/>
      <c r="MZI98" s="169"/>
      <c r="MZJ98" s="169"/>
      <c r="MZK98" s="169"/>
      <c r="MZL98" s="169"/>
      <c r="MZM98" s="169"/>
      <c r="MZN98" s="169"/>
      <c r="MZO98" s="169"/>
      <c r="MZP98" s="169"/>
      <c r="MZQ98" s="169"/>
      <c r="MZR98" s="169"/>
      <c r="MZS98" s="169"/>
      <c r="MZT98" s="169"/>
      <c r="MZU98" s="169"/>
      <c r="MZV98" s="169"/>
      <c r="MZW98" s="169"/>
      <c r="MZX98" s="169"/>
      <c r="MZY98" s="169"/>
      <c r="MZZ98" s="169"/>
      <c r="NAA98" s="169"/>
      <c r="NAB98" s="169"/>
      <c r="NAC98" s="169"/>
      <c r="NAD98" s="169"/>
      <c r="NAE98" s="169"/>
      <c r="NAF98" s="169"/>
      <c r="NAG98" s="169"/>
      <c r="NAH98" s="169"/>
      <c r="NAI98" s="169"/>
      <c r="NAJ98" s="169"/>
      <c r="NAK98" s="169"/>
      <c r="NAL98" s="169"/>
      <c r="NAM98" s="169"/>
      <c r="NAN98" s="169"/>
      <c r="NAO98" s="169"/>
      <c r="NAP98" s="169"/>
      <c r="NAQ98" s="169"/>
      <c r="NAR98" s="169"/>
      <c r="NAS98" s="169"/>
      <c r="NAT98" s="169"/>
      <c r="NAU98" s="169"/>
      <c r="NAV98" s="169"/>
      <c r="NAW98" s="169"/>
      <c r="NAX98" s="169"/>
      <c r="NAY98" s="169"/>
      <c r="NAZ98" s="169"/>
      <c r="NBA98" s="169"/>
      <c r="NBB98" s="169"/>
      <c r="NBC98" s="169"/>
      <c r="NBD98" s="169"/>
      <c r="NBE98" s="169"/>
      <c r="NBF98" s="169"/>
      <c r="NBG98" s="169"/>
      <c r="NBH98" s="169"/>
      <c r="NBI98" s="169"/>
      <c r="NBJ98" s="169"/>
      <c r="NBK98" s="169"/>
      <c r="NBL98" s="169"/>
      <c r="NBM98" s="169"/>
      <c r="NBN98" s="169"/>
      <c r="NBO98" s="169"/>
      <c r="NBP98" s="169"/>
      <c r="NBQ98" s="169"/>
      <c r="NBR98" s="169"/>
      <c r="NBS98" s="169"/>
      <c r="NBT98" s="169"/>
      <c r="NBU98" s="169"/>
      <c r="NBV98" s="169"/>
      <c r="NBW98" s="169"/>
      <c r="NBX98" s="169"/>
      <c r="NBY98" s="169"/>
      <c r="NBZ98" s="169"/>
      <c r="NCA98" s="169"/>
      <c r="NCB98" s="169"/>
      <c r="NCC98" s="169"/>
      <c r="NCD98" s="169"/>
      <c r="NCE98" s="169"/>
      <c r="NCF98" s="169"/>
      <c r="NCG98" s="169"/>
      <c r="NCH98" s="169"/>
      <c r="NCI98" s="169"/>
      <c r="NCJ98" s="169"/>
      <c r="NCK98" s="169"/>
      <c r="NCL98" s="169"/>
      <c r="NCM98" s="169"/>
      <c r="NCN98" s="169"/>
      <c r="NCO98" s="169"/>
      <c r="NCP98" s="169"/>
      <c r="NCQ98" s="169"/>
      <c r="NCR98" s="169"/>
      <c r="NCS98" s="169"/>
      <c r="NCT98" s="169"/>
      <c r="NCU98" s="169"/>
      <c r="NCV98" s="169"/>
      <c r="NCW98" s="169"/>
      <c r="NCX98" s="169"/>
      <c r="NCY98" s="169"/>
      <c r="NCZ98" s="169"/>
      <c r="NDA98" s="169"/>
      <c r="NDB98" s="169"/>
      <c r="NDC98" s="169"/>
      <c r="NDD98" s="169"/>
      <c r="NDE98" s="169"/>
      <c r="NDF98" s="169"/>
      <c r="NDG98" s="169"/>
      <c r="NDH98" s="169"/>
      <c r="NDI98" s="169"/>
      <c r="NDJ98" s="169"/>
      <c r="NDK98" s="169"/>
      <c r="NDL98" s="169"/>
      <c r="NDM98" s="169"/>
      <c r="NDN98" s="169"/>
      <c r="NDO98" s="169"/>
      <c r="NDP98" s="169"/>
      <c r="NDQ98" s="169"/>
      <c r="NDR98" s="169"/>
      <c r="NDS98" s="169"/>
      <c r="NDT98" s="169"/>
      <c r="NDU98" s="169"/>
      <c r="NDV98" s="169"/>
      <c r="NDW98" s="169"/>
      <c r="NDX98" s="169"/>
      <c r="NDY98" s="169"/>
      <c r="NDZ98" s="169"/>
      <c r="NEA98" s="169"/>
      <c r="NEB98" s="169"/>
      <c r="NEC98" s="169"/>
      <c r="NED98" s="169"/>
      <c r="NEE98" s="169"/>
      <c r="NEF98" s="169"/>
      <c r="NEG98" s="169"/>
      <c r="NEH98" s="169"/>
      <c r="NEI98" s="169"/>
      <c r="NEJ98" s="169"/>
      <c r="NEK98" s="169"/>
      <c r="NEL98" s="169"/>
      <c r="NEM98" s="169"/>
      <c r="NEN98" s="169"/>
      <c r="NEO98" s="169"/>
      <c r="NEP98" s="169"/>
      <c r="NEQ98" s="169"/>
      <c r="NER98" s="169"/>
      <c r="NES98" s="169"/>
      <c r="NET98" s="169"/>
      <c r="NEU98" s="169"/>
      <c r="NEV98" s="169"/>
      <c r="NEW98" s="169"/>
      <c r="NEX98" s="169"/>
      <c r="NEY98" s="169"/>
      <c r="NEZ98" s="169"/>
      <c r="NFA98" s="169"/>
      <c r="NFB98" s="169"/>
      <c r="NFC98" s="169"/>
      <c r="NFD98" s="169"/>
      <c r="NFE98" s="169"/>
      <c r="NFF98" s="169"/>
      <c r="NFG98" s="169"/>
      <c r="NFH98" s="169"/>
      <c r="NFI98" s="169"/>
      <c r="NFJ98" s="169"/>
      <c r="NFK98" s="169"/>
      <c r="NFL98" s="169"/>
      <c r="NFM98" s="169"/>
      <c r="NFN98" s="169"/>
      <c r="NFO98" s="169"/>
      <c r="NFP98" s="169"/>
      <c r="NFQ98" s="169"/>
      <c r="NFR98" s="169"/>
      <c r="NFS98" s="169"/>
      <c r="NFT98" s="169"/>
      <c r="NFU98" s="169"/>
      <c r="NFV98" s="169"/>
      <c r="NFW98" s="169"/>
      <c r="NFX98" s="169"/>
      <c r="NFY98" s="169"/>
      <c r="NFZ98" s="169"/>
      <c r="NGA98" s="169"/>
      <c r="NGB98" s="169"/>
      <c r="NGC98" s="169"/>
      <c r="NGD98" s="169"/>
      <c r="NGE98" s="169"/>
      <c r="NGF98" s="169"/>
      <c r="NGG98" s="169"/>
      <c r="NGH98" s="169"/>
      <c r="NGI98" s="169"/>
      <c r="NGJ98" s="169"/>
      <c r="NGK98" s="169"/>
      <c r="NGL98" s="169"/>
      <c r="NGM98" s="169"/>
      <c r="NGN98" s="169"/>
      <c r="NGO98" s="169"/>
      <c r="NGP98" s="169"/>
      <c r="NGQ98" s="169"/>
      <c r="NGR98" s="169"/>
      <c r="NGS98" s="169"/>
      <c r="NGT98" s="169"/>
      <c r="NGU98" s="169"/>
      <c r="NGV98" s="169"/>
      <c r="NGW98" s="169"/>
      <c r="NGX98" s="169"/>
      <c r="NGY98" s="169"/>
      <c r="NGZ98" s="169"/>
      <c r="NHA98" s="169"/>
      <c r="NHB98" s="169"/>
      <c r="NHC98" s="169"/>
      <c r="NHD98" s="169"/>
      <c r="NHE98" s="169"/>
      <c r="NHF98" s="169"/>
      <c r="NHG98" s="169"/>
      <c r="NHH98" s="169"/>
      <c r="NHI98" s="169"/>
      <c r="NHJ98" s="169"/>
      <c r="NHK98" s="169"/>
      <c r="NHL98" s="169"/>
      <c r="NHM98" s="169"/>
      <c r="NHN98" s="169"/>
      <c r="NHO98" s="169"/>
      <c r="NHP98" s="169"/>
      <c r="NHQ98" s="169"/>
      <c r="NHR98" s="169"/>
      <c r="NHS98" s="169"/>
      <c r="NHT98" s="169"/>
      <c r="NHU98" s="169"/>
      <c r="NHV98" s="169"/>
      <c r="NHW98" s="169"/>
      <c r="NHX98" s="169"/>
      <c r="NHY98" s="169"/>
      <c r="NHZ98" s="169"/>
      <c r="NIA98" s="169"/>
      <c r="NIB98" s="169"/>
      <c r="NIC98" s="169"/>
      <c r="NID98" s="169"/>
      <c r="NIE98" s="169"/>
      <c r="NIF98" s="169"/>
      <c r="NIG98" s="169"/>
      <c r="NIH98" s="169"/>
      <c r="NII98" s="169"/>
      <c r="NIJ98" s="169"/>
      <c r="NIK98" s="169"/>
      <c r="NIL98" s="169"/>
      <c r="NIM98" s="169"/>
      <c r="NIN98" s="169"/>
      <c r="NIO98" s="169"/>
      <c r="NIP98" s="169"/>
      <c r="NIQ98" s="169"/>
      <c r="NIR98" s="169"/>
      <c r="NIS98" s="169"/>
      <c r="NIT98" s="169"/>
      <c r="NIU98" s="169"/>
      <c r="NIV98" s="169"/>
      <c r="NIW98" s="169"/>
      <c r="NIX98" s="169"/>
      <c r="NIY98" s="169"/>
      <c r="NIZ98" s="169"/>
      <c r="NJA98" s="169"/>
      <c r="NJB98" s="169"/>
      <c r="NJC98" s="169"/>
      <c r="NJD98" s="169"/>
      <c r="NJE98" s="169"/>
      <c r="NJF98" s="169"/>
      <c r="NJG98" s="169"/>
      <c r="NJH98" s="169"/>
      <c r="NJI98" s="169"/>
      <c r="NJJ98" s="169"/>
      <c r="NJK98" s="169"/>
      <c r="NJL98" s="169"/>
      <c r="NJM98" s="169"/>
      <c r="NJN98" s="169"/>
      <c r="NJO98" s="169"/>
      <c r="NJP98" s="169"/>
      <c r="NJQ98" s="169"/>
      <c r="NJR98" s="169"/>
      <c r="NJS98" s="169"/>
      <c r="NJT98" s="169"/>
      <c r="NJU98" s="169"/>
      <c r="NJV98" s="169"/>
      <c r="NJW98" s="169"/>
      <c r="NJX98" s="169"/>
      <c r="NJY98" s="169"/>
      <c r="NJZ98" s="169"/>
      <c r="NKA98" s="169"/>
      <c r="NKB98" s="169"/>
      <c r="NKC98" s="169"/>
      <c r="NKD98" s="169"/>
      <c r="NKE98" s="169"/>
      <c r="NKF98" s="169"/>
      <c r="NKG98" s="169"/>
      <c r="NKH98" s="169"/>
      <c r="NKI98" s="169"/>
      <c r="NKJ98" s="169"/>
      <c r="NKK98" s="169"/>
      <c r="NKL98" s="169"/>
      <c r="NKM98" s="169"/>
      <c r="NKN98" s="169"/>
      <c r="NKO98" s="169"/>
      <c r="NKP98" s="169"/>
      <c r="NKQ98" s="169"/>
      <c r="NKR98" s="169"/>
      <c r="NKS98" s="169"/>
      <c r="NKT98" s="169"/>
      <c r="NKU98" s="169"/>
      <c r="NKV98" s="169"/>
      <c r="NKW98" s="169"/>
      <c r="NKX98" s="169"/>
      <c r="NKY98" s="169"/>
      <c r="NKZ98" s="169"/>
      <c r="NLA98" s="169"/>
      <c r="NLB98" s="169"/>
      <c r="NLC98" s="169"/>
      <c r="NLD98" s="169"/>
      <c r="NLE98" s="169"/>
      <c r="NLF98" s="169"/>
      <c r="NLG98" s="169"/>
      <c r="NLH98" s="169"/>
      <c r="NLI98" s="169"/>
      <c r="NLJ98" s="169"/>
      <c r="NLK98" s="169"/>
      <c r="NLL98" s="169"/>
      <c r="NLM98" s="169"/>
      <c r="NLN98" s="169"/>
      <c r="NLO98" s="169"/>
      <c r="NLP98" s="169"/>
      <c r="NLQ98" s="169"/>
      <c r="NLR98" s="169"/>
      <c r="NLS98" s="169"/>
      <c r="NLT98" s="169"/>
      <c r="NLU98" s="169"/>
      <c r="NLV98" s="169"/>
      <c r="NLW98" s="169"/>
      <c r="NLX98" s="169"/>
      <c r="NLY98" s="169"/>
      <c r="NLZ98" s="169"/>
      <c r="NMA98" s="169"/>
      <c r="NMB98" s="169"/>
      <c r="NMC98" s="169"/>
      <c r="NMD98" s="169"/>
      <c r="NME98" s="169"/>
      <c r="NMF98" s="169"/>
      <c r="NMG98" s="169"/>
      <c r="NMH98" s="169"/>
      <c r="NMI98" s="169"/>
      <c r="NMJ98" s="169"/>
      <c r="NMK98" s="169"/>
      <c r="NML98" s="169"/>
      <c r="NMM98" s="169"/>
      <c r="NMN98" s="169"/>
      <c r="NMO98" s="169"/>
      <c r="NMP98" s="169"/>
      <c r="NMQ98" s="169"/>
      <c r="NMR98" s="169"/>
      <c r="NMS98" s="169"/>
      <c r="NMT98" s="169"/>
      <c r="NMU98" s="169"/>
      <c r="NMV98" s="169"/>
      <c r="NMW98" s="169"/>
      <c r="NMX98" s="169"/>
      <c r="NMY98" s="169"/>
      <c r="NMZ98" s="169"/>
      <c r="NNA98" s="169"/>
      <c r="NNB98" s="169"/>
      <c r="NNC98" s="169"/>
      <c r="NND98" s="169"/>
      <c r="NNE98" s="169"/>
      <c r="NNF98" s="169"/>
      <c r="NNG98" s="169"/>
      <c r="NNH98" s="169"/>
      <c r="NNI98" s="169"/>
      <c r="NNJ98" s="169"/>
      <c r="NNK98" s="169"/>
      <c r="NNL98" s="169"/>
      <c r="NNM98" s="169"/>
      <c r="NNN98" s="169"/>
      <c r="NNO98" s="169"/>
      <c r="NNP98" s="169"/>
      <c r="NNQ98" s="169"/>
      <c r="NNR98" s="169"/>
      <c r="NNS98" s="169"/>
      <c r="NNT98" s="169"/>
      <c r="NNU98" s="169"/>
      <c r="NNV98" s="169"/>
      <c r="NNW98" s="169"/>
      <c r="NNX98" s="169"/>
      <c r="NNY98" s="169"/>
      <c r="NNZ98" s="169"/>
      <c r="NOA98" s="169"/>
      <c r="NOB98" s="169"/>
      <c r="NOC98" s="169"/>
      <c r="NOD98" s="169"/>
      <c r="NOE98" s="169"/>
      <c r="NOF98" s="169"/>
      <c r="NOG98" s="169"/>
      <c r="NOH98" s="169"/>
      <c r="NOI98" s="169"/>
      <c r="NOJ98" s="169"/>
      <c r="NOK98" s="169"/>
      <c r="NOL98" s="169"/>
      <c r="NOM98" s="169"/>
      <c r="NON98" s="169"/>
      <c r="NOO98" s="169"/>
      <c r="NOP98" s="169"/>
      <c r="NOQ98" s="169"/>
      <c r="NOR98" s="169"/>
      <c r="NOS98" s="169"/>
      <c r="NOT98" s="169"/>
      <c r="NOU98" s="169"/>
      <c r="NOV98" s="169"/>
      <c r="NOW98" s="169"/>
      <c r="NOX98" s="169"/>
      <c r="NOY98" s="169"/>
      <c r="NOZ98" s="169"/>
      <c r="NPA98" s="169"/>
      <c r="NPB98" s="169"/>
      <c r="NPC98" s="169"/>
      <c r="NPD98" s="169"/>
      <c r="NPE98" s="169"/>
      <c r="NPF98" s="169"/>
      <c r="NPG98" s="169"/>
      <c r="NPH98" s="169"/>
      <c r="NPI98" s="169"/>
      <c r="NPJ98" s="169"/>
      <c r="NPK98" s="169"/>
      <c r="NPL98" s="169"/>
      <c r="NPM98" s="169"/>
      <c r="NPN98" s="169"/>
      <c r="NPO98" s="169"/>
      <c r="NPP98" s="169"/>
      <c r="NPQ98" s="169"/>
      <c r="NPR98" s="169"/>
      <c r="NPS98" s="169"/>
      <c r="NPT98" s="169"/>
      <c r="NPU98" s="169"/>
      <c r="NPV98" s="169"/>
      <c r="NPW98" s="169"/>
      <c r="NPX98" s="169"/>
      <c r="NPY98" s="169"/>
      <c r="NPZ98" s="169"/>
      <c r="NQA98" s="169"/>
      <c r="NQB98" s="169"/>
      <c r="NQC98" s="169"/>
      <c r="NQD98" s="169"/>
      <c r="NQE98" s="169"/>
      <c r="NQF98" s="169"/>
      <c r="NQG98" s="169"/>
      <c r="NQH98" s="169"/>
      <c r="NQI98" s="169"/>
      <c r="NQJ98" s="169"/>
      <c r="NQK98" s="169"/>
      <c r="NQL98" s="169"/>
      <c r="NQM98" s="169"/>
      <c r="NQN98" s="169"/>
      <c r="NQO98" s="169"/>
      <c r="NQP98" s="169"/>
      <c r="NQQ98" s="169"/>
      <c r="NQR98" s="169"/>
      <c r="NQS98" s="169"/>
      <c r="NQT98" s="169"/>
      <c r="NQU98" s="169"/>
      <c r="NQV98" s="169"/>
      <c r="NQW98" s="169"/>
      <c r="NQX98" s="169"/>
      <c r="NQY98" s="169"/>
      <c r="NQZ98" s="169"/>
      <c r="NRA98" s="169"/>
      <c r="NRB98" s="169"/>
      <c r="NRC98" s="169"/>
      <c r="NRD98" s="169"/>
      <c r="NRE98" s="169"/>
      <c r="NRF98" s="169"/>
      <c r="NRG98" s="169"/>
      <c r="NRH98" s="169"/>
      <c r="NRI98" s="169"/>
      <c r="NRJ98" s="169"/>
      <c r="NRK98" s="169"/>
      <c r="NRL98" s="169"/>
      <c r="NRM98" s="169"/>
      <c r="NRN98" s="169"/>
      <c r="NRO98" s="169"/>
      <c r="NRP98" s="169"/>
      <c r="NRQ98" s="169"/>
      <c r="NRR98" s="169"/>
      <c r="NRS98" s="169"/>
      <c r="NRT98" s="169"/>
      <c r="NRU98" s="169"/>
      <c r="NRV98" s="169"/>
      <c r="NRW98" s="169"/>
      <c r="NRX98" s="169"/>
      <c r="NRY98" s="169"/>
      <c r="NRZ98" s="169"/>
      <c r="NSA98" s="169"/>
      <c r="NSB98" s="169"/>
      <c r="NSC98" s="169"/>
      <c r="NSD98" s="169"/>
      <c r="NSE98" s="169"/>
      <c r="NSF98" s="169"/>
      <c r="NSG98" s="169"/>
      <c r="NSH98" s="169"/>
      <c r="NSI98" s="169"/>
      <c r="NSJ98" s="169"/>
      <c r="NSK98" s="169"/>
      <c r="NSL98" s="169"/>
      <c r="NSM98" s="169"/>
      <c r="NSN98" s="169"/>
      <c r="NSO98" s="169"/>
      <c r="NSP98" s="169"/>
      <c r="NSQ98" s="169"/>
      <c r="NSR98" s="169"/>
      <c r="NSS98" s="169"/>
      <c r="NST98" s="169"/>
      <c r="NSU98" s="169"/>
      <c r="NSV98" s="169"/>
      <c r="NSW98" s="169"/>
      <c r="NSX98" s="169"/>
      <c r="NSY98" s="169"/>
      <c r="NSZ98" s="169"/>
      <c r="NTA98" s="169"/>
      <c r="NTB98" s="169"/>
      <c r="NTC98" s="169"/>
      <c r="NTD98" s="169"/>
      <c r="NTE98" s="169"/>
      <c r="NTF98" s="169"/>
      <c r="NTG98" s="169"/>
      <c r="NTH98" s="169"/>
      <c r="NTI98" s="169"/>
      <c r="NTJ98" s="169"/>
      <c r="NTK98" s="169"/>
      <c r="NTL98" s="169"/>
      <c r="NTM98" s="169"/>
      <c r="NTN98" s="169"/>
      <c r="NTO98" s="169"/>
      <c r="NTP98" s="169"/>
      <c r="NTQ98" s="169"/>
      <c r="NTR98" s="169"/>
      <c r="NTS98" s="169"/>
      <c r="NTT98" s="169"/>
      <c r="NTU98" s="169"/>
      <c r="NTV98" s="169"/>
      <c r="NTW98" s="169"/>
      <c r="NTX98" s="169"/>
      <c r="NTY98" s="169"/>
      <c r="NTZ98" s="169"/>
      <c r="NUA98" s="169"/>
      <c r="NUB98" s="169"/>
      <c r="NUC98" s="169"/>
      <c r="NUD98" s="169"/>
      <c r="NUE98" s="169"/>
      <c r="NUF98" s="169"/>
      <c r="NUG98" s="169"/>
      <c r="NUH98" s="169"/>
      <c r="NUI98" s="169"/>
      <c r="NUJ98" s="169"/>
      <c r="NUK98" s="169"/>
      <c r="NUL98" s="169"/>
      <c r="NUM98" s="169"/>
      <c r="NUN98" s="169"/>
      <c r="NUO98" s="169"/>
      <c r="NUP98" s="169"/>
      <c r="NUQ98" s="169"/>
      <c r="NUR98" s="169"/>
      <c r="NUS98" s="169"/>
      <c r="NUT98" s="169"/>
      <c r="NUU98" s="169"/>
      <c r="NUV98" s="169"/>
      <c r="NUW98" s="169"/>
      <c r="NUX98" s="169"/>
      <c r="NUY98" s="169"/>
      <c r="NUZ98" s="169"/>
      <c r="NVA98" s="169"/>
      <c r="NVB98" s="169"/>
      <c r="NVC98" s="169"/>
      <c r="NVD98" s="169"/>
      <c r="NVE98" s="169"/>
      <c r="NVF98" s="169"/>
      <c r="NVG98" s="169"/>
      <c r="NVH98" s="169"/>
      <c r="NVI98" s="169"/>
      <c r="NVJ98" s="169"/>
      <c r="NVK98" s="169"/>
      <c r="NVL98" s="169"/>
      <c r="NVM98" s="169"/>
      <c r="NVN98" s="169"/>
      <c r="NVO98" s="169"/>
      <c r="NVP98" s="169"/>
      <c r="NVQ98" s="169"/>
      <c r="NVR98" s="169"/>
      <c r="NVS98" s="169"/>
      <c r="NVT98" s="169"/>
      <c r="NVU98" s="169"/>
      <c r="NVV98" s="169"/>
      <c r="NVW98" s="169"/>
      <c r="NVX98" s="169"/>
      <c r="NVY98" s="169"/>
      <c r="NVZ98" s="169"/>
      <c r="NWA98" s="169"/>
      <c r="NWB98" s="169"/>
      <c r="NWC98" s="169"/>
      <c r="NWD98" s="169"/>
      <c r="NWE98" s="169"/>
      <c r="NWF98" s="169"/>
      <c r="NWG98" s="169"/>
      <c r="NWH98" s="169"/>
      <c r="NWI98" s="169"/>
      <c r="NWJ98" s="169"/>
      <c r="NWK98" s="169"/>
      <c r="NWL98" s="169"/>
      <c r="NWM98" s="169"/>
      <c r="NWN98" s="169"/>
      <c r="NWO98" s="169"/>
      <c r="NWP98" s="169"/>
      <c r="NWQ98" s="169"/>
      <c r="NWR98" s="169"/>
      <c r="NWS98" s="169"/>
      <c r="NWT98" s="169"/>
      <c r="NWU98" s="169"/>
      <c r="NWV98" s="169"/>
      <c r="NWW98" s="169"/>
      <c r="NWX98" s="169"/>
      <c r="NWY98" s="169"/>
      <c r="NWZ98" s="169"/>
      <c r="NXA98" s="169"/>
      <c r="NXB98" s="169"/>
      <c r="NXC98" s="169"/>
      <c r="NXD98" s="169"/>
      <c r="NXE98" s="169"/>
      <c r="NXF98" s="169"/>
      <c r="NXG98" s="169"/>
      <c r="NXH98" s="169"/>
      <c r="NXI98" s="169"/>
      <c r="NXJ98" s="169"/>
      <c r="NXK98" s="169"/>
      <c r="NXL98" s="169"/>
      <c r="NXM98" s="169"/>
      <c r="NXN98" s="169"/>
      <c r="NXO98" s="169"/>
      <c r="NXP98" s="169"/>
      <c r="NXQ98" s="169"/>
      <c r="NXR98" s="169"/>
      <c r="NXS98" s="169"/>
      <c r="NXT98" s="169"/>
      <c r="NXU98" s="169"/>
      <c r="NXV98" s="169"/>
      <c r="NXW98" s="169"/>
      <c r="NXX98" s="169"/>
      <c r="NXY98" s="169"/>
      <c r="NXZ98" s="169"/>
      <c r="NYA98" s="169"/>
      <c r="NYB98" s="169"/>
      <c r="NYC98" s="169"/>
      <c r="NYD98" s="169"/>
      <c r="NYE98" s="169"/>
      <c r="NYF98" s="169"/>
      <c r="NYG98" s="169"/>
      <c r="NYH98" s="169"/>
      <c r="NYI98" s="169"/>
      <c r="NYJ98" s="169"/>
      <c r="NYK98" s="169"/>
      <c r="NYL98" s="169"/>
      <c r="NYM98" s="169"/>
      <c r="NYN98" s="169"/>
      <c r="NYO98" s="169"/>
      <c r="NYP98" s="169"/>
      <c r="NYQ98" s="169"/>
      <c r="NYR98" s="169"/>
      <c r="NYS98" s="169"/>
      <c r="NYT98" s="169"/>
      <c r="NYU98" s="169"/>
      <c r="NYV98" s="169"/>
      <c r="NYW98" s="169"/>
      <c r="NYX98" s="169"/>
      <c r="NYY98" s="169"/>
      <c r="NYZ98" s="169"/>
      <c r="NZA98" s="169"/>
      <c r="NZB98" s="169"/>
      <c r="NZC98" s="169"/>
      <c r="NZD98" s="169"/>
      <c r="NZE98" s="169"/>
      <c r="NZF98" s="169"/>
      <c r="NZG98" s="169"/>
      <c r="NZH98" s="169"/>
      <c r="NZI98" s="169"/>
      <c r="NZJ98" s="169"/>
      <c r="NZK98" s="169"/>
      <c r="NZL98" s="169"/>
      <c r="NZM98" s="169"/>
      <c r="NZN98" s="169"/>
      <c r="NZO98" s="169"/>
      <c r="NZP98" s="169"/>
      <c r="NZQ98" s="169"/>
      <c r="NZR98" s="169"/>
      <c r="NZS98" s="169"/>
      <c r="NZT98" s="169"/>
      <c r="NZU98" s="169"/>
      <c r="NZV98" s="169"/>
      <c r="NZW98" s="169"/>
      <c r="NZX98" s="169"/>
      <c r="NZY98" s="169"/>
      <c r="NZZ98" s="169"/>
      <c r="OAA98" s="169"/>
      <c r="OAB98" s="169"/>
      <c r="OAC98" s="169"/>
      <c r="OAD98" s="169"/>
      <c r="OAE98" s="169"/>
      <c r="OAF98" s="169"/>
      <c r="OAG98" s="169"/>
      <c r="OAH98" s="169"/>
      <c r="OAI98" s="169"/>
      <c r="OAJ98" s="169"/>
      <c r="OAK98" s="169"/>
      <c r="OAL98" s="169"/>
      <c r="OAM98" s="169"/>
      <c r="OAN98" s="169"/>
      <c r="OAO98" s="169"/>
      <c r="OAP98" s="169"/>
      <c r="OAQ98" s="169"/>
      <c r="OAR98" s="169"/>
      <c r="OAS98" s="169"/>
      <c r="OAT98" s="169"/>
      <c r="OAU98" s="169"/>
      <c r="OAV98" s="169"/>
      <c r="OAW98" s="169"/>
      <c r="OAX98" s="169"/>
      <c r="OAY98" s="169"/>
      <c r="OAZ98" s="169"/>
      <c r="OBA98" s="169"/>
      <c r="OBB98" s="169"/>
      <c r="OBC98" s="169"/>
      <c r="OBD98" s="169"/>
      <c r="OBE98" s="169"/>
      <c r="OBF98" s="169"/>
      <c r="OBG98" s="169"/>
      <c r="OBH98" s="169"/>
      <c r="OBI98" s="169"/>
      <c r="OBJ98" s="169"/>
      <c r="OBK98" s="169"/>
      <c r="OBL98" s="169"/>
      <c r="OBM98" s="169"/>
      <c r="OBN98" s="169"/>
      <c r="OBO98" s="169"/>
      <c r="OBP98" s="169"/>
      <c r="OBQ98" s="169"/>
      <c r="OBR98" s="169"/>
      <c r="OBS98" s="169"/>
      <c r="OBT98" s="169"/>
      <c r="OBU98" s="169"/>
      <c r="OBV98" s="169"/>
      <c r="OBW98" s="169"/>
      <c r="OBX98" s="169"/>
      <c r="OBY98" s="169"/>
      <c r="OBZ98" s="169"/>
      <c r="OCA98" s="169"/>
      <c r="OCB98" s="169"/>
      <c r="OCC98" s="169"/>
      <c r="OCD98" s="169"/>
      <c r="OCE98" s="169"/>
      <c r="OCF98" s="169"/>
      <c r="OCG98" s="169"/>
      <c r="OCH98" s="169"/>
      <c r="OCI98" s="169"/>
      <c r="OCJ98" s="169"/>
      <c r="OCK98" s="169"/>
      <c r="OCL98" s="169"/>
      <c r="OCM98" s="169"/>
      <c r="OCN98" s="169"/>
      <c r="OCO98" s="169"/>
      <c r="OCP98" s="169"/>
      <c r="OCQ98" s="169"/>
      <c r="OCR98" s="169"/>
      <c r="OCS98" s="169"/>
      <c r="OCT98" s="169"/>
      <c r="OCU98" s="169"/>
      <c r="OCV98" s="169"/>
      <c r="OCW98" s="169"/>
      <c r="OCX98" s="169"/>
      <c r="OCY98" s="169"/>
      <c r="OCZ98" s="169"/>
      <c r="ODA98" s="169"/>
      <c r="ODB98" s="169"/>
      <c r="ODC98" s="169"/>
      <c r="ODD98" s="169"/>
      <c r="ODE98" s="169"/>
      <c r="ODF98" s="169"/>
      <c r="ODG98" s="169"/>
      <c r="ODH98" s="169"/>
      <c r="ODI98" s="169"/>
      <c r="ODJ98" s="169"/>
      <c r="ODK98" s="169"/>
      <c r="ODL98" s="169"/>
      <c r="ODM98" s="169"/>
      <c r="ODN98" s="169"/>
      <c r="ODO98" s="169"/>
      <c r="ODP98" s="169"/>
      <c r="ODQ98" s="169"/>
      <c r="ODR98" s="169"/>
      <c r="ODS98" s="169"/>
      <c r="ODT98" s="169"/>
      <c r="ODU98" s="169"/>
      <c r="ODV98" s="169"/>
      <c r="ODW98" s="169"/>
      <c r="ODX98" s="169"/>
      <c r="ODY98" s="169"/>
      <c r="ODZ98" s="169"/>
      <c r="OEA98" s="169"/>
      <c r="OEB98" s="169"/>
      <c r="OEC98" s="169"/>
      <c r="OED98" s="169"/>
      <c r="OEE98" s="169"/>
      <c r="OEF98" s="169"/>
      <c r="OEG98" s="169"/>
      <c r="OEH98" s="169"/>
      <c r="OEI98" s="169"/>
      <c r="OEJ98" s="169"/>
      <c r="OEK98" s="169"/>
      <c r="OEL98" s="169"/>
      <c r="OEM98" s="169"/>
      <c r="OEN98" s="169"/>
      <c r="OEO98" s="169"/>
      <c r="OEP98" s="169"/>
      <c r="OEQ98" s="169"/>
      <c r="OER98" s="169"/>
      <c r="OES98" s="169"/>
      <c r="OET98" s="169"/>
      <c r="OEU98" s="169"/>
      <c r="OEV98" s="169"/>
      <c r="OEW98" s="169"/>
      <c r="OEX98" s="169"/>
      <c r="OEY98" s="169"/>
      <c r="OEZ98" s="169"/>
      <c r="OFA98" s="169"/>
      <c r="OFB98" s="169"/>
      <c r="OFC98" s="169"/>
      <c r="OFD98" s="169"/>
      <c r="OFE98" s="169"/>
      <c r="OFF98" s="169"/>
      <c r="OFG98" s="169"/>
      <c r="OFH98" s="169"/>
      <c r="OFI98" s="169"/>
      <c r="OFJ98" s="169"/>
      <c r="OFK98" s="169"/>
      <c r="OFL98" s="169"/>
      <c r="OFM98" s="169"/>
      <c r="OFN98" s="169"/>
      <c r="OFO98" s="169"/>
      <c r="OFP98" s="169"/>
      <c r="OFQ98" s="169"/>
      <c r="OFR98" s="169"/>
      <c r="OFS98" s="169"/>
      <c r="OFT98" s="169"/>
      <c r="OFU98" s="169"/>
      <c r="OFV98" s="169"/>
      <c r="OFW98" s="169"/>
      <c r="OFX98" s="169"/>
      <c r="OFY98" s="169"/>
      <c r="OFZ98" s="169"/>
      <c r="OGA98" s="169"/>
      <c r="OGB98" s="169"/>
      <c r="OGC98" s="169"/>
      <c r="OGD98" s="169"/>
      <c r="OGE98" s="169"/>
      <c r="OGF98" s="169"/>
      <c r="OGG98" s="169"/>
      <c r="OGH98" s="169"/>
      <c r="OGI98" s="169"/>
      <c r="OGJ98" s="169"/>
      <c r="OGK98" s="169"/>
      <c r="OGL98" s="169"/>
      <c r="OGM98" s="169"/>
      <c r="OGN98" s="169"/>
      <c r="OGO98" s="169"/>
      <c r="OGP98" s="169"/>
      <c r="OGQ98" s="169"/>
      <c r="OGR98" s="169"/>
      <c r="OGS98" s="169"/>
      <c r="OGT98" s="169"/>
      <c r="OGU98" s="169"/>
      <c r="OGV98" s="169"/>
      <c r="OGW98" s="169"/>
      <c r="OGX98" s="169"/>
      <c r="OGY98" s="169"/>
      <c r="OGZ98" s="169"/>
      <c r="OHA98" s="169"/>
      <c r="OHB98" s="169"/>
      <c r="OHC98" s="169"/>
      <c r="OHD98" s="169"/>
      <c r="OHE98" s="169"/>
      <c r="OHF98" s="169"/>
      <c r="OHG98" s="169"/>
      <c r="OHH98" s="169"/>
      <c r="OHI98" s="169"/>
      <c r="OHJ98" s="169"/>
      <c r="OHK98" s="169"/>
      <c r="OHL98" s="169"/>
      <c r="OHM98" s="169"/>
      <c r="OHN98" s="169"/>
      <c r="OHO98" s="169"/>
      <c r="OHP98" s="169"/>
      <c r="OHQ98" s="169"/>
      <c r="OHR98" s="169"/>
      <c r="OHS98" s="169"/>
      <c r="OHT98" s="169"/>
      <c r="OHU98" s="169"/>
      <c r="OHV98" s="169"/>
      <c r="OHW98" s="169"/>
      <c r="OHX98" s="169"/>
      <c r="OHY98" s="169"/>
      <c r="OHZ98" s="169"/>
      <c r="OIA98" s="169"/>
      <c r="OIB98" s="169"/>
      <c r="OIC98" s="169"/>
      <c r="OID98" s="169"/>
      <c r="OIE98" s="169"/>
      <c r="OIF98" s="169"/>
      <c r="OIG98" s="169"/>
      <c r="OIH98" s="169"/>
      <c r="OII98" s="169"/>
      <c r="OIJ98" s="169"/>
      <c r="OIK98" s="169"/>
      <c r="OIL98" s="169"/>
      <c r="OIM98" s="169"/>
      <c r="OIN98" s="169"/>
      <c r="OIO98" s="169"/>
      <c r="OIP98" s="169"/>
      <c r="OIQ98" s="169"/>
      <c r="OIR98" s="169"/>
      <c r="OIS98" s="169"/>
      <c r="OIT98" s="169"/>
      <c r="OIU98" s="169"/>
      <c r="OIV98" s="169"/>
      <c r="OIW98" s="169"/>
      <c r="OIX98" s="169"/>
      <c r="OIY98" s="169"/>
      <c r="OIZ98" s="169"/>
      <c r="OJA98" s="169"/>
      <c r="OJB98" s="169"/>
      <c r="OJC98" s="169"/>
      <c r="OJD98" s="169"/>
      <c r="OJE98" s="169"/>
      <c r="OJF98" s="169"/>
      <c r="OJG98" s="169"/>
      <c r="OJH98" s="169"/>
      <c r="OJI98" s="169"/>
      <c r="OJJ98" s="169"/>
      <c r="OJK98" s="169"/>
      <c r="OJL98" s="169"/>
      <c r="OJM98" s="169"/>
      <c r="OJN98" s="169"/>
      <c r="OJO98" s="169"/>
      <c r="OJP98" s="169"/>
      <c r="OJQ98" s="169"/>
      <c r="OJR98" s="169"/>
      <c r="OJS98" s="169"/>
      <c r="OJT98" s="169"/>
      <c r="OJU98" s="169"/>
      <c r="OJV98" s="169"/>
      <c r="OJW98" s="169"/>
      <c r="OJX98" s="169"/>
      <c r="OJY98" s="169"/>
      <c r="OJZ98" s="169"/>
      <c r="OKA98" s="169"/>
      <c r="OKB98" s="169"/>
      <c r="OKC98" s="169"/>
      <c r="OKD98" s="169"/>
      <c r="OKE98" s="169"/>
      <c r="OKF98" s="169"/>
      <c r="OKG98" s="169"/>
      <c r="OKH98" s="169"/>
      <c r="OKI98" s="169"/>
      <c r="OKJ98" s="169"/>
      <c r="OKK98" s="169"/>
      <c r="OKL98" s="169"/>
      <c r="OKM98" s="169"/>
      <c r="OKN98" s="169"/>
      <c r="OKO98" s="169"/>
      <c r="OKP98" s="169"/>
      <c r="OKQ98" s="169"/>
      <c r="OKR98" s="169"/>
      <c r="OKS98" s="169"/>
      <c r="OKT98" s="169"/>
      <c r="OKU98" s="169"/>
      <c r="OKV98" s="169"/>
      <c r="OKW98" s="169"/>
      <c r="OKX98" s="169"/>
      <c r="OKY98" s="169"/>
      <c r="OKZ98" s="169"/>
      <c r="OLA98" s="169"/>
      <c r="OLB98" s="169"/>
      <c r="OLC98" s="169"/>
      <c r="OLD98" s="169"/>
      <c r="OLE98" s="169"/>
      <c r="OLF98" s="169"/>
      <c r="OLG98" s="169"/>
      <c r="OLH98" s="169"/>
      <c r="OLI98" s="169"/>
      <c r="OLJ98" s="169"/>
      <c r="OLK98" s="169"/>
      <c r="OLL98" s="169"/>
      <c r="OLM98" s="169"/>
      <c r="OLN98" s="169"/>
      <c r="OLO98" s="169"/>
      <c r="OLP98" s="169"/>
      <c r="OLQ98" s="169"/>
      <c r="OLR98" s="169"/>
      <c r="OLS98" s="169"/>
      <c r="OLT98" s="169"/>
      <c r="OLU98" s="169"/>
      <c r="OLV98" s="169"/>
      <c r="OLW98" s="169"/>
      <c r="OLX98" s="169"/>
      <c r="OLY98" s="169"/>
      <c r="OLZ98" s="169"/>
      <c r="OMA98" s="169"/>
      <c r="OMB98" s="169"/>
      <c r="OMC98" s="169"/>
      <c r="OMD98" s="169"/>
      <c r="OME98" s="169"/>
      <c r="OMF98" s="169"/>
      <c r="OMG98" s="169"/>
      <c r="OMH98" s="169"/>
      <c r="OMI98" s="169"/>
      <c r="OMJ98" s="169"/>
      <c r="OMK98" s="169"/>
      <c r="OML98" s="169"/>
      <c r="OMM98" s="169"/>
      <c r="OMN98" s="169"/>
      <c r="OMO98" s="169"/>
      <c r="OMP98" s="169"/>
      <c r="OMQ98" s="169"/>
      <c r="OMR98" s="169"/>
      <c r="OMS98" s="169"/>
      <c r="OMT98" s="169"/>
      <c r="OMU98" s="169"/>
      <c r="OMV98" s="169"/>
      <c r="OMW98" s="169"/>
      <c r="OMX98" s="169"/>
      <c r="OMY98" s="169"/>
      <c r="OMZ98" s="169"/>
      <c r="ONA98" s="169"/>
      <c r="ONB98" s="169"/>
      <c r="ONC98" s="169"/>
      <c r="OND98" s="169"/>
      <c r="ONE98" s="169"/>
      <c r="ONF98" s="169"/>
      <c r="ONG98" s="169"/>
      <c r="ONH98" s="169"/>
      <c r="ONI98" s="169"/>
      <c r="ONJ98" s="169"/>
      <c r="ONK98" s="169"/>
      <c r="ONL98" s="169"/>
      <c r="ONM98" s="169"/>
      <c r="ONN98" s="169"/>
      <c r="ONO98" s="169"/>
      <c r="ONP98" s="169"/>
      <c r="ONQ98" s="169"/>
      <c r="ONR98" s="169"/>
      <c r="ONS98" s="169"/>
      <c r="ONT98" s="169"/>
      <c r="ONU98" s="169"/>
      <c r="ONV98" s="169"/>
      <c r="ONW98" s="169"/>
      <c r="ONX98" s="169"/>
      <c r="ONY98" s="169"/>
      <c r="ONZ98" s="169"/>
      <c r="OOA98" s="169"/>
      <c r="OOB98" s="169"/>
      <c r="OOC98" s="169"/>
      <c r="OOD98" s="169"/>
      <c r="OOE98" s="169"/>
      <c r="OOF98" s="169"/>
      <c r="OOG98" s="169"/>
      <c r="OOH98" s="169"/>
      <c r="OOI98" s="169"/>
      <c r="OOJ98" s="169"/>
      <c r="OOK98" s="169"/>
      <c r="OOL98" s="169"/>
      <c r="OOM98" s="169"/>
      <c r="OON98" s="169"/>
      <c r="OOO98" s="169"/>
      <c r="OOP98" s="169"/>
      <c r="OOQ98" s="169"/>
      <c r="OOR98" s="169"/>
      <c r="OOS98" s="169"/>
      <c r="OOT98" s="169"/>
      <c r="OOU98" s="169"/>
      <c r="OOV98" s="169"/>
      <c r="OOW98" s="169"/>
      <c r="OOX98" s="169"/>
      <c r="OOY98" s="169"/>
      <c r="OOZ98" s="169"/>
      <c r="OPA98" s="169"/>
      <c r="OPB98" s="169"/>
      <c r="OPC98" s="169"/>
      <c r="OPD98" s="169"/>
      <c r="OPE98" s="169"/>
      <c r="OPF98" s="169"/>
      <c r="OPG98" s="169"/>
      <c r="OPH98" s="169"/>
      <c r="OPI98" s="169"/>
      <c r="OPJ98" s="169"/>
      <c r="OPK98" s="169"/>
      <c r="OPL98" s="169"/>
      <c r="OPM98" s="169"/>
      <c r="OPN98" s="169"/>
      <c r="OPO98" s="169"/>
      <c r="OPP98" s="169"/>
      <c r="OPQ98" s="169"/>
      <c r="OPR98" s="169"/>
      <c r="OPS98" s="169"/>
      <c r="OPT98" s="169"/>
      <c r="OPU98" s="169"/>
      <c r="OPV98" s="169"/>
      <c r="OPW98" s="169"/>
      <c r="OPX98" s="169"/>
      <c r="OPY98" s="169"/>
      <c r="OPZ98" s="169"/>
      <c r="OQA98" s="169"/>
      <c r="OQB98" s="169"/>
      <c r="OQC98" s="169"/>
      <c r="OQD98" s="169"/>
      <c r="OQE98" s="169"/>
      <c r="OQF98" s="169"/>
      <c r="OQG98" s="169"/>
      <c r="OQH98" s="169"/>
      <c r="OQI98" s="169"/>
      <c r="OQJ98" s="169"/>
      <c r="OQK98" s="169"/>
      <c r="OQL98" s="169"/>
      <c r="OQM98" s="169"/>
      <c r="OQN98" s="169"/>
      <c r="OQO98" s="169"/>
      <c r="OQP98" s="169"/>
      <c r="OQQ98" s="169"/>
      <c r="OQR98" s="169"/>
      <c r="OQS98" s="169"/>
      <c r="OQT98" s="169"/>
      <c r="OQU98" s="169"/>
      <c r="OQV98" s="169"/>
      <c r="OQW98" s="169"/>
      <c r="OQX98" s="169"/>
      <c r="OQY98" s="169"/>
      <c r="OQZ98" s="169"/>
      <c r="ORA98" s="169"/>
      <c r="ORB98" s="169"/>
      <c r="ORC98" s="169"/>
      <c r="ORD98" s="169"/>
      <c r="ORE98" s="169"/>
      <c r="ORF98" s="169"/>
      <c r="ORG98" s="169"/>
      <c r="ORH98" s="169"/>
      <c r="ORI98" s="169"/>
      <c r="ORJ98" s="169"/>
      <c r="ORK98" s="169"/>
      <c r="ORL98" s="169"/>
      <c r="ORM98" s="169"/>
      <c r="ORN98" s="169"/>
      <c r="ORO98" s="169"/>
      <c r="ORP98" s="169"/>
      <c r="ORQ98" s="169"/>
      <c r="ORR98" s="169"/>
      <c r="ORS98" s="169"/>
      <c r="ORT98" s="169"/>
      <c r="ORU98" s="169"/>
      <c r="ORV98" s="169"/>
      <c r="ORW98" s="169"/>
      <c r="ORX98" s="169"/>
      <c r="ORY98" s="169"/>
      <c r="ORZ98" s="169"/>
      <c r="OSA98" s="169"/>
      <c r="OSB98" s="169"/>
      <c r="OSC98" s="169"/>
      <c r="OSD98" s="169"/>
      <c r="OSE98" s="169"/>
      <c r="OSF98" s="169"/>
      <c r="OSG98" s="169"/>
      <c r="OSH98" s="169"/>
      <c r="OSI98" s="169"/>
      <c r="OSJ98" s="169"/>
      <c r="OSK98" s="169"/>
      <c r="OSL98" s="169"/>
      <c r="OSM98" s="169"/>
      <c r="OSN98" s="169"/>
      <c r="OSO98" s="169"/>
      <c r="OSP98" s="169"/>
      <c r="OSQ98" s="169"/>
      <c r="OSR98" s="169"/>
      <c r="OSS98" s="169"/>
      <c r="OST98" s="169"/>
      <c r="OSU98" s="169"/>
      <c r="OSV98" s="169"/>
      <c r="OSW98" s="169"/>
      <c r="OSX98" s="169"/>
      <c r="OSY98" s="169"/>
      <c r="OSZ98" s="169"/>
      <c r="OTA98" s="169"/>
      <c r="OTB98" s="169"/>
      <c r="OTC98" s="169"/>
      <c r="OTD98" s="169"/>
      <c r="OTE98" s="169"/>
      <c r="OTF98" s="169"/>
      <c r="OTG98" s="169"/>
      <c r="OTH98" s="169"/>
      <c r="OTI98" s="169"/>
      <c r="OTJ98" s="169"/>
      <c r="OTK98" s="169"/>
      <c r="OTL98" s="169"/>
      <c r="OTM98" s="169"/>
      <c r="OTN98" s="169"/>
      <c r="OTO98" s="169"/>
      <c r="OTP98" s="169"/>
      <c r="OTQ98" s="169"/>
      <c r="OTR98" s="169"/>
      <c r="OTS98" s="169"/>
      <c r="OTT98" s="169"/>
      <c r="OTU98" s="169"/>
      <c r="OTV98" s="169"/>
      <c r="OTW98" s="169"/>
      <c r="OTX98" s="169"/>
      <c r="OTY98" s="169"/>
      <c r="OTZ98" s="169"/>
      <c r="OUA98" s="169"/>
      <c r="OUB98" s="169"/>
      <c r="OUC98" s="169"/>
      <c r="OUD98" s="169"/>
      <c r="OUE98" s="169"/>
      <c r="OUF98" s="169"/>
      <c r="OUG98" s="169"/>
      <c r="OUH98" s="169"/>
      <c r="OUI98" s="169"/>
      <c r="OUJ98" s="169"/>
      <c r="OUK98" s="169"/>
      <c r="OUL98" s="169"/>
      <c r="OUM98" s="169"/>
      <c r="OUN98" s="169"/>
      <c r="OUO98" s="169"/>
      <c r="OUP98" s="169"/>
      <c r="OUQ98" s="169"/>
      <c r="OUR98" s="169"/>
      <c r="OUS98" s="169"/>
      <c r="OUT98" s="169"/>
      <c r="OUU98" s="169"/>
      <c r="OUV98" s="169"/>
      <c r="OUW98" s="169"/>
      <c r="OUX98" s="169"/>
      <c r="OUY98" s="169"/>
      <c r="OUZ98" s="169"/>
      <c r="OVA98" s="169"/>
      <c r="OVB98" s="169"/>
      <c r="OVC98" s="169"/>
      <c r="OVD98" s="169"/>
      <c r="OVE98" s="169"/>
      <c r="OVF98" s="169"/>
      <c r="OVG98" s="169"/>
      <c r="OVH98" s="169"/>
      <c r="OVI98" s="169"/>
      <c r="OVJ98" s="169"/>
      <c r="OVK98" s="169"/>
      <c r="OVL98" s="169"/>
      <c r="OVM98" s="169"/>
      <c r="OVN98" s="169"/>
      <c r="OVO98" s="169"/>
      <c r="OVP98" s="169"/>
      <c r="OVQ98" s="169"/>
      <c r="OVR98" s="169"/>
      <c r="OVS98" s="169"/>
      <c r="OVT98" s="169"/>
      <c r="OVU98" s="169"/>
      <c r="OVV98" s="169"/>
      <c r="OVW98" s="169"/>
      <c r="OVX98" s="169"/>
      <c r="OVY98" s="169"/>
      <c r="OVZ98" s="169"/>
      <c r="OWA98" s="169"/>
      <c r="OWB98" s="169"/>
      <c r="OWC98" s="169"/>
      <c r="OWD98" s="169"/>
      <c r="OWE98" s="169"/>
      <c r="OWF98" s="169"/>
      <c r="OWG98" s="169"/>
      <c r="OWH98" s="169"/>
      <c r="OWI98" s="169"/>
      <c r="OWJ98" s="169"/>
      <c r="OWK98" s="169"/>
      <c r="OWL98" s="169"/>
      <c r="OWM98" s="169"/>
      <c r="OWN98" s="169"/>
      <c r="OWO98" s="169"/>
      <c r="OWP98" s="169"/>
      <c r="OWQ98" s="169"/>
      <c r="OWR98" s="169"/>
      <c r="OWS98" s="169"/>
      <c r="OWT98" s="169"/>
      <c r="OWU98" s="169"/>
      <c r="OWV98" s="169"/>
      <c r="OWW98" s="169"/>
      <c r="OWX98" s="169"/>
      <c r="OWY98" s="169"/>
      <c r="OWZ98" s="169"/>
      <c r="OXA98" s="169"/>
      <c r="OXB98" s="169"/>
      <c r="OXC98" s="169"/>
      <c r="OXD98" s="169"/>
      <c r="OXE98" s="169"/>
      <c r="OXF98" s="169"/>
      <c r="OXG98" s="169"/>
      <c r="OXH98" s="169"/>
      <c r="OXI98" s="169"/>
      <c r="OXJ98" s="169"/>
      <c r="OXK98" s="169"/>
      <c r="OXL98" s="169"/>
      <c r="OXM98" s="169"/>
      <c r="OXN98" s="169"/>
      <c r="OXO98" s="169"/>
      <c r="OXP98" s="169"/>
      <c r="OXQ98" s="169"/>
      <c r="OXR98" s="169"/>
      <c r="OXS98" s="169"/>
      <c r="OXT98" s="169"/>
      <c r="OXU98" s="169"/>
      <c r="OXV98" s="169"/>
      <c r="OXW98" s="169"/>
      <c r="OXX98" s="169"/>
      <c r="OXY98" s="169"/>
      <c r="OXZ98" s="169"/>
      <c r="OYA98" s="169"/>
      <c r="OYB98" s="169"/>
      <c r="OYC98" s="169"/>
      <c r="OYD98" s="169"/>
      <c r="OYE98" s="169"/>
      <c r="OYF98" s="169"/>
      <c r="OYG98" s="169"/>
      <c r="OYH98" s="169"/>
      <c r="OYI98" s="169"/>
      <c r="OYJ98" s="169"/>
      <c r="OYK98" s="169"/>
      <c r="OYL98" s="169"/>
      <c r="OYM98" s="169"/>
      <c r="OYN98" s="169"/>
      <c r="OYO98" s="169"/>
      <c r="OYP98" s="169"/>
      <c r="OYQ98" s="169"/>
      <c r="OYR98" s="169"/>
      <c r="OYS98" s="169"/>
      <c r="OYT98" s="169"/>
      <c r="OYU98" s="169"/>
      <c r="OYV98" s="169"/>
      <c r="OYW98" s="169"/>
      <c r="OYX98" s="169"/>
      <c r="OYY98" s="169"/>
      <c r="OYZ98" s="169"/>
      <c r="OZA98" s="169"/>
      <c r="OZB98" s="169"/>
      <c r="OZC98" s="169"/>
      <c r="OZD98" s="169"/>
      <c r="OZE98" s="169"/>
      <c r="OZF98" s="169"/>
      <c r="OZG98" s="169"/>
      <c r="OZH98" s="169"/>
      <c r="OZI98" s="169"/>
      <c r="OZJ98" s="169"/>
      <c r="OZK98" s="169"/>
      <c r="OZL98" s="169"/>
      <c r="OZM98" s="169"/>
      <c r="OZN98" s="169"/>
      <c r="OZO98" s="169"/>
      <c r="OZP98" s="169"/>
      <c r="OZQ98" s="169"/>
      <c r="OZR98" s="169"/>
      <c r="OZS98" s="169"/>
      <c r="OZT98" s="169"/>
      <c r="OZU98" s="169"/>
      <c r="OZV98" s="169"/>
      <c r="OZW98" s="169"/>
      <c r="OZX98" s="169"/>
      <c r="OZY98" s="169"/>
      <c r="OZZ98" s="169"/>
      <c r="PAA98" s="169"/>
      <c r="PAB98" s="169"/>
      <c r="PAC98" s="169"/>
      <c r="PAD98" s="169"/>
      <c r="PAE98" s="169"/>
      <c r="PAF98" s="169"/>
      <c r="PAG98" s="169"/>
      <c r="PAH98" s="169"/>
      <c r="PAI98" s="169"/>
      <c r="PAJ98" s="169"/>
      <c r="PAK98" s="169"/>
      <c r="PAL98" s="169"/>
      <c r="PAM98" s="169"/>
      <c r="PAN98" s="169"/>
      <c r="PAO98" s="169"/>
      <c r="PAP98" s="169"/>
      <c r="PAQ98" s="169"/>
      <c r="PAR98" s="169"/>
      <c r="PAS98" s="169"/>
      <c r="PAT98" s="169"/>
      <c r="PAU98" s="169"/>
      <c r="PAV98" s="169"/>
      <c r="PAW98" s="169"/>
      <c r="PAX98" s="169"/>
      <c r="PAY98" s="169"/>
      <c r="PAZ98" s="169"/>
      <c r="PBA98" s="169"/>
      <c r="PBB98" s="169"/>
      <c r="PBC98" s="169"/>
      <c r="PBD98" s="169"/>
      <c r="PBE98" s="169"/>
      <c r="PBF98" s="169"/>
      <c r="PBG98" s="169"/>
      <c r="PBH98" s="169"/>
      <c r="PBI98" s="169"/>
      <c r="PBJ98" s="169"/>
      <c r="PBK98" s="169"/>
      <c r="PBL98" s="169"/>
      <c r="PBM98" s="169"/>
      <c r="PBN98" s="169"/>
      <c r="PBO98" s="169"/>
      <c r="PBP98" s="169"/>
      <c r="PBQ98" s="169"/>
      <c r="PBR98" s="169"/>
      <c r="PBS98" s="169"/>
      <c r="PBT98" s="169"/>
      <c r="PBU98" s="169"/>
      <c r="PBV98" s="169"/>
      <c r="PBW98" s="169"/>
      <c r="PBX98" s="169"/>
      <c r="PBY98" s="169"/>
      <c r="PBZ98" s="169"/>
      <c r="PCA98" s="169"/>
      <c r="PCB98" s="169"/>
      <c r="PCC98" s="169"/>
      <c r="PCD98" s="169"/>
      <c r="PCE98" s="169"/>
      <c r="PCF98" s="169"/>
      <c r="PCG98" s="169"/>
      <c r="PCH98" s="169"/>
      <c r="PCI98" s="169"/>
      <c r="PCJ98" s="169"/>
      <c r="PCK98" s="169"/>
      <c r="PCL98" s="169"/>
      <c r="PCM98" s="169"/>
      <c r="PCN98" s="169"/>
      <c r="PCO98" s="169"/>
      <c r="PCP98" s="169"/>
      <c r="PCQ98" s="169"/>
      <c r="PCR98" s="169"/>
      <c r="PCS98" s="169"/>
      <c r="PCT98" s="169"/>
      <c r="PCU98" s="169"/>
      <c r="PCV98" s="169"/>
      <c r="PCW98" s="169"/>
      <c r="PCX98" s="169"/>
      <c r="PCY98" s="169"/>
      <c r="PCZ98" s="169"/>
      <c r="PDA98" s="169"/>
      <c r="PDB98" s="169"/>
      <c r="PDC98" s="169"/>
      <c r="PDD98" s="169"/>
      <c r="PDE98" s="169"/>
      <c r="PDF98" s="169"/>
      <c r="PDG98" s="169"/>
      <c r="PDH98" s="169"/>
      <c r="PDI98" s="169"/>
      <c r="PDJ98" s="169"/>
      <c r="PDK98" s="169"/>
      <c r="PDL98" s="169"/>
      <c r="PDM98" s="169"/>
      <c r="PDN98" s="169"/>
      <c r="PDO98" s="169"/>
      <c r="PDP98" s="169"/>
      <c r="PDQ98" s="169"/>
      <c r="PDR98" s="169"/>
      <c r="PDS98" s="169"/>
      <c r="PDT98" s="169"/>
      <c r="PDU98" s="169"/>
      <c r="PDV98" s="169"/>
      <c r="PDW98" s="169"/>
      <c r="PDX98" s="169"/>
      <c r="PDY98" s="169"/>
      <c r="PDZ98" s="169"/>
      <c r="PEA98" s="169"/>
      <c r="PEB98" s="169"/>
      <c r="PEC98" s="169"/>
      <c r="PED98" s="169"/>
      <c r="PEE98" s="169"/>
      <c r="PEF98" s="169"/>
      <c r="PEG98" s="169"/>
      <c r="PEH98" s="169"/>
      <c r="PEI98" s="169"/>
      <c r="PEJ98" s="169"/>
      <c r="PEK98" s="169"/>
      <c r="PEL98" s="169"/>
      <c r="PEM98" s="169"/>
      <c r="PEN98" s="169"/>
      <c r="PEO98" s="169"/>
      <c r="PEP98" s="169"/>
      <c r="PEQ98" s="169"/>
      <c r="PER98" s="169"/>
      <c r="PES98" s="169"/>
      <c r="PET98" s="169"/>
      <c r="PEU98" s="169"/>
      <c r="PEV98" s="169"/>
      <c r="PEW98" s="169"/>
      <c r="PEX98" s="169"/>
      <c r="PEY98" s="169"/>
      <c r="PEZ98" s="169"/>
      <c r="PFA98" s="169"/>
      <c r="PFB98" s="169"/>
      <c r="PFC98" s="169"/>
      <c r="PFD98" s="169"/>
      <c r="PFE98" s="169"/>
      <c r="PFF98" s="169"/>
      <c r="PFG98" s="169"/>
      <c r="PFH98" s="169"/>
      <c r="PFI98" s="169"/>
      <c r="PFJ98" s="169"/>
      <c r="PFK98" s="169"/>
      <c r="PFL98" s="169"/>
      <c r="PFM98" s="169"/>
      <c r="PFN98" s="169"/>
      <c r="PFO98" s="169"/>
      <c r="PFP98" s="169"/>
      <c r="PFQ98" s="169"/>
      <c r="PFR98" s="169"/>
      <c r="PFS98" s="169"/>
      <c r="PFT98" s="169"/>
      <c r="PFU98" s="169"/>
      <c r="PFV98" s="169"/>
      <c r="PFW98" s="169"/>
      <c r="PFX98" s="169"/>
      <c r="PFY98" s="169"/>
      <c r="PFZ98" s="169"/>
      <c r="PGA98" s="169"/>
      <c r="PGB98" s="169"/>
      <c r="PGC98" s="169"/>
      <c r="PGD98" s="169"/>
      <c r="PGE98" s="169"/>
      <c r="PGF98" s="169"/>
      <c r="PGG98" s="169"/>
      <c r="PGH98" s="169"/>
      <c r="PGI98" s="169"/>
      <c r="PGJ98" s="169"/>
      <c r="PGK98" s="169"/>
      <c r="PGL98" s="169"/>
      <c r="PGM98" s="169"/>
      <c r="PGN98" s="169"/>
      <c r="PGO98" s="169"/>
      <c r="PGP98" s="169"/>
      <c r="PGQ98" s="169"/>
      <c r="PGR98" s="169"/>
      <c r="PGS98" s="169"/>
      <c r="PGT98" s="169"/>
      <c r="PGU98" s="169"/>
      <c r="PGV98" s="169"/>
      <c r="PGW98" s="169"/>
      <c r="PGX98" s="169"/>
      <c r="PGY98" s="169"/>
      <c r="PGZ98" s="169"/>
      <c r="PHA98" s="169"/>
      <c r="PHB98" s="169"/>
      <c r="PHC98" s="169"/>
      <c r="PHD98" s="169"/>
      <c r="PHE98" s="169"/>
      <c r="PHF98" s="169"/>
      <c r="PHG98" s="169"/>
      <c r="PHH98" s="169"/>
      <c r="PHI98" s="169"/>
      <c r="PHJ98" s="169"/>
      <c r="PHK98" s="169"/>
      <c r="PHL98" s="169"/>
      <c r="PHM98" s="169"/>
      <c r="PHN98" s="169"/>
      <c r="PHO98" s="169"/>
      <c r="PHP98" s="169"/>
      <c r="PHQ98" s="169"/>
      <c r="PHR98" s="169"/>
      <c r="PHS98" s="169"/>
      <c r="PHT98" s="169"/>
      <c r="PHU98" s="169"/>
      <c r="PHV98" s="169"/>
      <c r="PHW98" s="169"/>
      <c r="PHX98" s="169"/>
      <c r="PHY98" s="169"/>
      <c r="PHZ98" s="169"/>
      <c r="PIA98" s="169"/>
      <c r="PIB98" s="169"/>
      <c r="PIC98" s="169"/>
      <c r="PID98" s="169"/>
      <c r="PIE98" s="169"/>
      <c r="PIF98" s="169"/>
      <c r="PIG98" s="169"/>
      <c r="PIH98" s="169"/>
      <c r="PII98" s="169"/>
      <c r="PIJ98" s="169"/>
      <c r="PIK98" s="169"/>
      <c r="PIL98" s="169"/>
      <c r="PIM98" s="169"/>
      <c r="PIN98" s="169"/>
      <c r="PIO98" s="169"/>
      <c r="PIP98" s="169"/>
      <c r="PIQ98" s="169"/>
      <c r="PIR98" s="169"/>
      <c r="PIS98" s="169"/>
      <c r="PIT98" s="169"/>
      <c r="PIU98" s="169"/>
      <c r="PIV98" s="169"/>
      <c r="PIW98" s="169"/>
      <c r="PIX98" s="169"/>
      <c r="PIY98" s="169"/>
      <c r="PIZ98" s="169"/>
      <c r="PJA98" s="169"/>
      <c r="PJB98" s="169"/>
      <c r="PJC98" s="169"/>
      <c r="PJD98" s="169"/>
      <c r="PJE98" s="169"/>
      <c r="PJF98" s="169"/>
      <c r="PJG98" s="169"/>
      <c r="PJH98" s="169"/>
      <c r="PJI98" s="169"/>
      <c r="PJJ98" s="169"/>
      <c r="PJK98" s="169"/>
      <c r="PJL98" s="169"/>
      <c r="PJM98" s="169"/>
      <c r="PJN98" s="169"/>
      <c r="PJO98" s="169"/>
      <c r="PJP98" s="169"/>
      <c r="PJQ98" s="169"/>
      <c r="PJR98" s="169"/>
      <c r="PJS98" s="169"/>
      <c r="PJT98" s="169"/>
      <c r="PJU98" s="169"/>
      <c r="PJV98" s="169"/>
      <c r="PJW98" s="169"/>
      <c r="PJX98" s="169"/>
      <c r="PJY98" s="169"/>
      <c r="PJZ98" s="169"/>
      <c r="PKA98" s="169"/>
      <c r="PKB98" s="169"/>
      <c r="PKC98" s="169"/>
      <c r="PKD98" s="169"/>
      <c r="PKE98" s="169"/>
      <c r="PKF98" s="169"/>
      <c r="PKG98" s="169"/>
      <c r="PKH98" s="169"/>
      <c r="PKI98" s="169"/>
      <c r="PKJ98" s="169"/>
      <c r="PKK98" s="169"/>
      <c r="PKL98" s="169"/>
      <c r="PKM98" s="169"/>
      <c r="PKN98" s="169"/>
      <c r="PKO98" s="169"/>
      <c r="PKP98" s="169"/>
      <c r="PKQ98" s="169"/>
      <c r="PKR98" s="169"/>
      <c r="PKS98" s="169"/>
      <c r="PKT98" s="169"/>
      <c r="PKU98" s="169"/>
      <c r="PKV98" s="169"/>
      <c r="PKW98" s="169"/>
      <c r="PKX98" s="169"/>
      <c r="PKY98" s="169"/>
      <c r="PKZ98" s="169"/>
      <c r="PLA98" s="169"/>
      <c r="PLB98" s="169"/>
      <c r="PLC98" s="169"/>
      <c r="PLD98" s="169"/>
      <c r="PLE98" s="169"/>
      <c r="PLF98" s="169"/>
      <c r="PLG98" s="169"/>
      <c r="PLH98" s="169"/>
      <c r="PLI98" s="169"/>
      <c r="PLJ98" s="169"/>
      <c r="PLK98" s="169"/>
      <c r="PLL98" s="169"/>
      <c r="PLM98" s="169"/>
      <c r="PLN98" s="169"/>
      <c r="PLO98" s="169"/>
      <c r="PLP98" s="169"/>
      <c r="PLQ98" s="169"/>
      <c r="PLR98" s="169"/>
      <c r="PLS98" s="169"/>
      <c r="PLT98" s="169"/>
      <c r="PLU98" s="169"/>
      <c r="PLV98" s="169"/>
      <c r="PLW98" s="169"/>
      <c r="PLX98" s="169"/>
      <c r="PLY98" s="169"/>
      <c r="PLZ98" s="169"/>
      <c r="PMA98" s="169"/>
      <c r="PMB98" s="169"/>
      <c r="PMC98" s="169"/>
      <c r="PMD98" s="169"/>
      <c r="PME98" s="169"/>
      <c r="PMF98" s="169"/>
      <c r="PMG98" s="169"/>
      <c r="PMH98" s="169"/>
      <c r="PMI98" s="169"/>
      <c r="PMJ98" s="169"/>
      <c r="PMK98" s="169"/>
      <c r="PML98" s="169"/>
      <c r="PMM98" s="169"/>
      <c r="PMN98" s="169"/>
      <c r="PMO98" s="169"/>
      <c r="PMP98" s="169"/>
      <c r="PMQ98" s="169"/>
      <c r="PMR98" s="169"/>
      <c r="PMS98" s="169"/>
      <c r="PMT98" s="169"/>
      <c r="PMU98" s="169"/>
      <c r="PMV98" s="169"/>
      <c r="PMW98" s="169"/>
      <c r="PMX98" s="169"/>
      <c r="PMY98" s="169"/>
      <c r="PMZ98" s="169"/>
      <c r="PNA98" s="169"/>
      <c r="PNB98" s="169"/>
      <c r="PNC98" s="169"/>
      <c r="PND98" s="169"/>
      <c r="PNE98" s="169"/>
      <c r="PNF98" s="169"/>
      <c r="PNG98" s="169"/>
      <c r="PNH98" s="169"/>
      <c r="PNI98" s="169"/>
      <c r="PNJ98" s="169"/>
      <c r="PNK98" s="169"/>
      <c r="PNL98" s="169"/>
      <c r="PNM98" s="169"/>
      <c r="PNN98" s="169"/>
      <c r="PNO98" s="169"/>
      <c r="PNP98" s="169"/>
      <c r="PNQ98" s="169"/>
      <c r="PNR98" s="169"/>
      <c r="PNS98" s="169"/>
      <c r="PNT98" s="169"/>
      <c r="PNU98" s="169"/>
      <c r="PNV98" s="169"/>
      <c r="PNW98" s="169"/>
      <c r="PNX98" s="169"/>
      <c r="PNY98" s="169"/>
      <c r="PNZ98" s="169"/>
      <c r="POA98" s="169"/>
      <c r="POB98" s="169"/>
      <c r="POC98" s="169"/>
      <c r="POD98" s="169"/>
      <c r="POE98" s="169"/>
      <c r="POF98" s="169"/>
      <c r="POG98" s="169"/>
      <c r="POH98" s="169"/>
      <c r="POI98" s="169"/>
      <c r="POJ98" s="169"/>
      <c r="POK98" s="169"/>
      <c r="POL98" s="169"/>
      <c r="POM98" s="169"/>
      <c r="PON98" s="169"/>
      <c r="POO98" s="169"/>
      <c r="POP98" s="169"/>
      <c r="POQ98" s="169"/>
      <c r="POR98" s="169"/>
      <c r="POS98" s="169"/>
      <c r="POT98" s="169"/>
      <c r="POU98" s="169"/>
      <c r="POV98" s="169"/>
      <c r="POW98" s="169"/>
      <c r="POX98" s="169"/>
      <c r="POY98" s="169"/>
      <c r="POZ98" s="169"/>
      <c r="PPA98" s="169"/>
      <c r="PPB98" s="169"/>
      <c r="PPC98" s="169"/>
      <c r="PPD98" s="169"/>
      <c r="PPE98" s="169"/>
      <c r="PPF98" s="169"/>
      <c r="PPG98" s="169"/>
      <c r="PPH98" s="169"/>
      <c r="PPI98" s="169"/>
      <c r="PPJ98" s="169"/>
      <c r="PPK98" s="169"/>
      <c r="PPL98" s="169"/>
      <c r="PPM98" s="169"/>
      <c r="PPN98" s="169"/>
      <c r="PPO98" s="169"/>
      <c r="PPP98" s="169"/>
      <c r="PPQ98" s="169"/>
      <c r="PPR98" s="169"/>
      <c r="PPS98" s="169"/>
      <c r="PPT98" s="169"/>
      <c r="PPU98" s="169"/>
      <c r="PPV98" s="169"/>
      <c r="PPW98" s="169"/>
      <c r="PPX98" s="169"/>
      <c r="PPY98" s="169"/>
      <c r="PPZ98" s="169"/>
      <c r="PQA98" s="169"/>
      <c r="PQB98" s="169"/>
      <c r="PQC98" s="169"/>
      <c r="PQD98" s="169"/>
      <c r="PQE98" s="169"/>
      <c r="PQF98" s="169"/>
      <c r="PQG98" s="169"/>
      <c r="PQH98" s="169"/>
      <c r="PQI98" s="169"/>
      <c r="PQJ98" s="169"/>
      <c r="PQK98" s="169"/>
      <c r="PQL98" s="169"/>
      <c r="PQM98" s="169"/>
      <c r="PQN98" s="169"/>
      <c r="PQO98" s="169"/>
      <c r="PQP98" s="169"/>
      <c r="PQQ98" s="169"/>
      <c r="PQR98" s="169"/>
      <c r="PQS98" s="169"/>
      <c r="PQT98" s="169"/>
      <c r="PQU98" s="169"/>
      <c r="PQV98" s="169"/>
      <c r="PQW98" s="169"/>
      <c r="PQX98" s="169"/>
      <c r="PQY98" s="169"/>
      <c r="PQZ98" s="169"/>
      <c r="PRA98" s="169"/>
      <c r="PRB98" s="169"/>
      <c r="PRC98" s="169"/>
      <c r="PRD98" s="169"/>
      <c r="PRE98" s="169"/>
      <c r="PRF98" s="169"/>
      <c r="PRG98" s="169"/>
      <c r="PRH98" s="169"/>
      <c r="PRI98" s="169"/>
      <c r="PRJ98" s="169"/>
      <c r="PRK98" s="169"/>
      <c r="PRL98" s="169"/>
      <c r="PRM98" s="169"/>
      <c r="PRN98" s="169"/>
      <c r="PRO98" s="169"/>
      <c r="PRP98" s="169"/>
      <c r="PRQ98" s="169"/>
      <c r="PRR98" s="169"/>
      <c r="PRS98" s="169"/>
      <c r="PRT98" s="169"/>
      <c r="PRU98" s="169"/>
      <c r="PRV98" s="169"/>
      <c r="PRW98" s="169"/>
      <c r="PRX98" s="169"/>
      <c r="PRY98" s="169"/>
      <c r="PRZ98" s="169"/>
      <c r="PSA98" s="169"/>
      <c r="PSB98" s="169"/>
      <c r="PSC98" s="169"/>
      <c r="PSD98" s="169"/>
      <c r="PSE98" s="169"/>
      <c r="PSF98" s="169"/>
      <c r="PSG98" s="169"/>
      <c r="PSH98" s="169"/>
      <c r="PSI98" s="169"/>
      <c r="PSJ98" s="169"/>
      <c r="PSK98" s="169"/>
      <c r="PSL98" s="169"/>
      <c r="PSM98" s="169"/>
      <c r="PSN98" s="169"/>
      <c r="PSO98" s="169"/>
      <c r="PSP98" s="169"/>
      <c r="PSQ98" s="169"/>
      <c r="PSR98" s="169"/>
      <c r="PSS98" s="169"/>
      <c r="PST98" s="169"/>
      <c r="PSU98" s="169"/>
      <c r="PSV98" s="169"/>
      <c r="PSW98" s="169"/>
      <c r="PSX98" s="169"/>
      <c r="PSY98" s="169"/>
      <c r="PSZ98" s="169"/>
      <c r="PTA98" s="169"/>
      <c r="PTB98" s="169"/>
      <c r="PTC98" s="169"/>
      <c r="PTD98" s="169"/>
      <c r="PTE98" s="169"/>
      <c r="PTF98" s="169"/>
      <c r="PTG98" s="169"/>
      <c r="PTH98" s="169"/>
      <c r="PTI98" s="169"/>
      <c r="PTJ98" s="169"/>
      <c r="PTK98" s="169"/>
      <c r="PTL98" s="169"/>
      <c r="PTM98" s="169"/>
      <c r="PTN98" s="169"/>
      <c r="PTO98" s="169"/>
      <c r="PTP98" s="169"/>
      <c r="PTQ98" s="169"/>
      <c r="PTR98" s="169"/>
      <c r="PTS98" s="169"/>
      <c r="PTT98" s="169"/>
      <c r="PTU98" s="169"/>
      <c r="PTV98" s="169"/>
      <c r="PTW98" s="169"/>
      <c r="PTX98" s="169"/>
      <c r="PTY98" s="169"/>
      <c r="PTZ98" s="169"/>
      <c r="PUA98" s="169"/>
      <c r="PUB98" s="169"/>
      <c r="PUC98" s="169"/>
      <c r="PUD98" s="169"/>
      <c r="PUE98" s="169"/>
      <c r="PUF98" s="169"/>
      <c r="PUG98" s="169"/>
      <c r="PUH98" s="169"/>
      <c r="PUI98" s="169"/>
      <c r="PUJ98" s="169"/>
      <c r="PUK98" s="169"/>
      <c r="PUL98" s="169"/>
      <c r="PUM98" s="169"/>
      <c r="PUN98" s="169"/>
      <c r="PUO98" s="169"/>
      <c r="PUP98" s="169"/>
      <c r="PUQ98" s="169"/>
      <c r="PUR98" s="169"/>
      <c r="PUS98" s="169"/>
      <c r="PUT98" s="169"/>
      <c r="PUU98" s="169"/>
      <c r="PUV98" s="169"/>
      <c r="PUW98" s="169"/>
      <c r="PUX98" s="169"/>
      <c r="PUY98" s="169"/>
      <c r="PUZ98" s="169"/>
      <c r="PVA98" s="169"/>
      <c r="PVB98" s="169"/>
      <c r="PVC98" s="169"/>
      <c r="PVD98" s="169"/>
      <c r="PVE98" s="169"/>
      <c r="PVF98" s="169"/>
      <c r="PVG98" s="169"/>
      <c r="PVH98" s="169"/>
      <c r="PVI98" s="169"/>
      <c r="PVJ98" s="169"/>
      <c r="PVK98" s="169"/>
      <c r="PVL98" s="169"/>
      <c r="PVM98" s="169"/>
      <c r="PVN98" s="169"/>
      <c r="PVO98" s="169"/>
      <c r="PVP98" s="169"/>
      <c r="PVQ98" s="169"/>
      <c r="PVR98" s="169"/>
      <c r="PVS98" s="169"/>
      <c r="PVT98" s="169"/>
      <c r="PVU98" s="169"/>
      <c r="PVV98" s="169"/>
      <c r="PVW98" s="169"/>
      <c r="PVX98" s="169"/>
      <c r="PVY98" s="169"/>
      <c r="PVZ98" s="169"/>
      <c r="PWA98" s="169"/>
      <c r="PWB98" s="169"/>
      <c r="PWC98" s="169"/>
      <c r="PWD98" s="169"/>
      <c r="PWE98" s="169"/>
      <c r="PWF98" s="169"/>
      <c r="PWG98" s="169"/>
      <c r="PWH98" s="169"/>
      <c r="PWI98" s="169"/>
      <c r="PWJ98" s="169"/>
      <c r="PWK98" s="169"/>
      <c r="PWL98" s="169"/>
      <c r="PWM98" s="169"/>
      <c r="PWN98" s="169"/>
      <c r="PWO98" s="169"/>
      <c r="PWP98" s="169"/>
      <c r="PWQ98" s="169"/>
      <c r="PWR98" s="169"/>
      <c r="PWS98" s="169"/>
      <c r="PWT98" s="169"/>
      <c r="PWU98" s="169"/>
      <c r="PWV98" s="169"/>
      <c r="PWW98" s="169"/>
      <c r="PWX98" s="169"/>
      <c r="PWY98" s="169"/>
      <c r="PWZ98" s="169"/>
      <c r="PXA98" s="169"/>
      <c r="PXB98" s="169"/>
      <c r="PXC98" s="169"/>
      <c r="PXD98" s="169"/>
      <c r="PXE98" s="169"/>
      <c r="PXF98" s="169"/>
      <c r="PXG98" s="169"/>
      <c r="PXH98" s="169"/>
      <c r="PXI98" s="169"/>
      <c r="PXJ98" s="169"/>
      <c r="PXK98" s="169"/>
      <c r="PXL98" s="169"/>
      <c r="PXM98" s="169"/>
      <c r="PXN98" s="169"/>
      <c r="PXO98" s="169"/>
      <c r="PXP98" s="169"/>
      <c r="PXQ98" s="169"/>
      <c r="PXR98" s="169"/>
      <c r="PXS98" s="169"/>
      <c r="PXT98" s="169"/>
      <c r="PXU98" s="169"/>
      <c r="PXV98" s="169"/>
      <c r="PXW98" s="169"/>
      <c r="PXX98" s="169"/>
      <c r="PXY98" s="169"/>
      <c r="PXZ98" s="169"/>
      <c r="PYA98" s="169"/>
      <c r="PYB98" s="169"/>
      <c r="PYC98" s="169"/>
      <c r="PYD98" s="169"/>
      <c r="PYE98" s="169"/>
      <c r="PYF98" s="169"/>
      <c r="PYG98" s="169"/>
      <c r="PYH98" s="169"/>
      <c r="PYI98" s="169"/>
      <c r="PYJ98" s="169"/>
      <c r="PYK98" s="169"/>
      <c r="PYL98" s="169"/>
      <c r="PYM98" s="169"/>
      <c r="PYN98" s="169"/>
      <c r="PYO98" s="169"/>
      <c r="PYP98" s="169"/>
      <c r="PYQ98" s="169"/>
      <c r="PYR98" s="169"/>
      <c r="PYS98" s="169"/>
      <c r="PYT98" s="169"/>
      <c r="PYU98" s="169"/>
      <c r="PYV98" s="169"/>
      <c r="PYW98" s="169"/>
      <c r="PYX98" s="169"/>
      <c r="PYY98" s="169"/>
      <c r="PYZ98" s="169"/>
      <c r="PZA98" s="169"/>
      <c r="PZB98" s="169"/>
      <c r="PZC98" s="169"/>
      <c r="PZD98" s="169"/>
      <c r="PZE98" s="169"/>
      <c r="PZF98" s="169"/>
      <c r="PZG98" s="169"/>
      <c r="PZH98" s="169"/>
      <c r="PZI98" s="169"/>
      <c r="PZJ98" s="169"/>
      <c r="PZK98" s="169"/>
      <c r="PZL98" s="169"/>
      <c r="PZM98" s="169"/>
      <c r="PZN98" s="169"/>
      <c r="PZO98" s="169"/>
      <c r="PZP98" s="169"/>
      <c r="PZQ98" s="169"/>
      <c r="PZR98" s="169"/>
      <c r="PZS98" s="169"/>
      <c r="PZT98" s="169"/>
      <c r="PZU98" s="169"/>
      <c r="PZV98" s="169"/>
      <c r="PZW98" s="169"/>
      <c r="PZX98" s="169"/>
      <c r="PZY98" s="169"/>
      <c r="PZZ98" s="169"/>
      <c r="QAA98" s="169"/>
      <c r="QAB98" s="169"/>
      <c r="QAC98" s="169"/>
      <c r="QAD98" s="169"/>
      <c r="QAE98" s="169"/>
      <c r="QAF98" s="169"/>
      <c r="QAG98" s="169"/>
      <c r="QAH98" s="169"/>
      <c r="QAI98" s="169"/>
      <c r="QAJ98" s="169"/>
      <c r="QAK98" s="169"/>
      <c r="QAL98" s="169"/>
      <c r="QAM98" s="169"/>
      <c r="QAN98" s="169"/>
      <c r="QAO98" s="169"/>
      <c r="QAP98" s="169"/>
      <c r="QAQ98" s="169"/>
      <c r="QAR98" s="169"/>
      <c r="QAS98" s="169"/>
      <c r="QAT98" s="169"/>
      <c r="QAU98" s="169"/>
      <c r="QAV98" s="169"/>
      <c r="QAW98" s="169"/>
      <c r="QAX98" s="169"/>
      <c r="QAY98" s="169"/>
      <c r="QAZ98" s="169"/>
      <c r="QBA98" s="169"/>
      <c r="QBB98" s="169"/>
      <c r="QBC98" s="169"/>
      <c r="QBD98" s="169"/>
      <c r="QBE98" s="169"/>
      <c r="QBF98" s="169"/>
      <c r="QBG98" s="169"/>
      <c r="QBH98" s="169"/>
      <c r="QBI98" s="169"/>
      <c r="QBJ98" s="169"/>
      <c r="QBK98" s="169"/>
      <c r="QBL98" s="169"/>
      <c r="QBM98" s="169"/>
      <c r="QBN98" s="169"/>
      <c r="QBO98" s="169"/>
      <c r="QBP98" s="169"/>
      <c r="QBQ98" s="169"/>
      <c r="QBR98" s="169"/>
      <c r="QBS98" s="169"/>
      <c r="QBT98" s="169"/>
      <c r="QBU98" s="169"/>
      <c r="QBV98" s="169"/>
      <c r="QBW98" s="169"/>
      <c r="QBX98" s="169"/>
      <c r="QBY98" s="169"/>
      <c r="QBZ98" s="169"/>
      <c r="QCA98" s="169"/>
      <c r="QCB98" s="169"/>
      <c r="QCC98" s="169"/>
      <c r="QCD98" s="169"/>
      <c r="QCE98" s="169"/>
      <c r="QCF98" s="169"/>
      <c r="QCG98" s="169"/>
      <c r="QCH98" s="169"/>
      <c r="QCI98" s="169"/>
      <c r="QCJ98" s="169"/>
      <c r="QCK98" s="169"/>
      <c r="QCL98" s="169"/>
      <c r="QCM98" s="169"/>
      <c r="QCN98" s="169"/>
      <c r="QCO98" s="169"/>
      <c r="QCP98" s="169"/>
      <c r="QCQ98" s="169"/>
      <c r="QCR98" s="169"/>
      <c r="QCS98" s="169"/>
      <c r="QCT98" s="169"/>
      <c r="QCU98" s="169"/>
      <c r="QCV98" s="169"/>
      <c r="QCW98" s="169"/>
      <c r="QCX98" s="169"/>
      <c r="QCY98" s="169"/>
      <c r="QCZ98" s="169"/>
      <c r="QDA98" s="169"/>
      <c r="QDB98" s="169"/>
      <c r="QDC98" s="169"/>
      <c r="QDD98" s="169"/>
      <c r="QDE98" s="169"/>
      <c r="QDF98" s="169"/>
      <c r="QDG98" s="169"/>
      <c r="QDH98" s="169"/>
      <c r="QDI98" s="169"/>
      <c r="QDJ98" s="169"/>
      <c r="QDK98" s="169"/>
      <c r="QDL98" s="169"/>
      <c r="QDM98" s="169"/>
      <c r="QDN98" s="169"/>
      <c r="QDO98" s="169"/>
      <c r="QDP98" s="169"/>
      <c r="QDQ98" s="169"/>
      <c r="QDR98" s="169"/>
      <c r="QDS98" s="169"/>
      <c r="QDT98" s="169"/>
      <c r="QDU98" s="169"/>
      <c r="QDV98" s="169"/>
      <c r="QDW98" s="169"/>
      <c r="QDX98" s="169"/>
      <c r="QDY98" s="169"/>
      <c r="QDZ98" s="169"/>
      <c r="QEA98" s="169"/>
      <c r="QEB98" s="169"/>
      <c r="QEC98" s="169"/>
      <c r="QED98" s="169"/>
      <c r="QEE98" s="169"/>
      <c r="QEF98" s="169"/>
      <c r="QEG98" s="169"/>
      <c r="QEH98" s="169"/>
      <c r="QEI98" s="169"/>
      <c r="QEJ98" s="169"/>
      <c r="QEK98" s="169"/>
      <c r="QEL98" s="169"/>
      <c r="QEM98" s="169"/>
      <c r="QEN98" s="169"/>
      <c r="QEO98" s="169"/>
      <c r="QEP98" s="169"/>
      <c r="QEQ98" s="169"/>
      <c r="QER98" s="169"/>
      <c r="QES98" s="169"/>
      <c r="QET98" s="169"/>
      <c r="QEU98" s="169"/>
      <c r="QEV98" s="169"/>
      <c r="QEW98" s="169"/>
      <c r="QEX98" s="169"/>
      <c r="QEY98" s="169"/>
      <c r="QEZ98" s="169"/>
      <c r="QFA98" s="169"/>
      <c r="QFB98" s="169"/>
      <c r="QFC98" s="169"/>
      <c r="QFD98" s="169"/>
      <c r="QFE98" s="169"/>
      <c r="QFF98" s="169"/>
      <c r="QFG98" s="169"/>
      <c r="QFH98" s="169"/>
      <c r="QFI98" s="169"/>
      <c r="QFJ98" s="169"/>
      <c r="QFK98" s="169"/>
      <c r="QFL98" s="169"/>
      <c r="QFM98" s="169"/>
      <c r="QFN98" s="169"/>
      <c r="QFO98" s="169"/>
      <c r="QFP98" s="169"/>
      <c r="QFQ98" s="169"/>
      <c r="QFR98" s="169"/>
      <c r="QFS98" s="169"/>
      <c r="QFT98" s="169"/>
      <c r="QFU98" s="169"/>
      <c r="QFV98" s="169"/>
      <c r="QFW98" s="169"/>
      <c r="QFX98" s="169"/>
      <c r="QFY98" s="169"/>
      <c r="QFZ98" s="169"/>
      <c r="QGA98" s="169"/>
      <c r="QGB98" s="169"/>
      <c r="QGC98" s="169"/>
      <c r="QGD98" s="169"/>
      <c r="QGE98" s="169"/>
      <c r="QGF98" s="169"/>
      <c r="QGG98" s="169"/>
      <c r="QGH98" s="169"/>
      <c r="QGI98" s="169"/>
      <c r="QGJ98" s="169"/>
      <c r="QGK98" s="169"/>
      <c r="QGL98" s="169"/>
      <c r="QGM98" s="169"/>
      <c r="QGN98" s="169"/>
      <c r="QGO98" s="169"/>
      <c r="QGP98" s="169"/>
      <c r="QGQ98" s="169"/>
      <c r="QGR98" s="169"/>
      <c r="QGS98" s="169"/>
      <c r="QGT98" s="169"/>
      <c r="QGU98" s="169"/>
      <c r="QGV98" s="169"/>
      <c r="QGW98" s="169"/>
      <c r="QGX98" s="169"/>
      <c r="QGY98" s="169"/>
      <c r="QGZ98" s="169"/>
      <c r="QHA98" s="169"/>
      <c r="QHB98" s="169"/>
      <c r="QHC98" s="169"/>
      <c r="QHD98" s="169"/>
      <c r="QHE98" s="169"/>
      <c r="QHF98" s="169"/>
      <c r="QHG98" s="169"/>
      <c r="QHH98" s="169"/>
      <c r="QHI98" s="169"/>
      <c r="QHJ98" s="169"/>
      <c r="QHK98" s="169"/>
      <c r="QHL98" s="169"/>
      <c r="QHM98" s="169"/>
      <c r="QHN98" s="169"/>
      <c r="QHO98" s="169"/>
      <c r="QHP98" s="169"/>
      <c r="QHQ98" s="169"/>
      <c r="QHR98" s="169"/>
      <c r="QHS98" s="169"/>
      <c r="QHT98" s="169"/>
      <c r="QHU98" s="169"/>
      <c r="QHV98" s="169"/>
      <c r="QHW98" s="169"/>
      <c r="QHX98" s="169"/>
      <c r="QHY98" s="169"/>
      <c r="QHZ98" s="169"/>
      <c r="QIA98" s="169"/>
      <c r="QIB98" s="169"/>
      <c r="QIC98" s="169"/>
      <c r="QID98" s="169"/>
      <c r="QIE98" s="169"/>
      <c r="QIF98" s="169"/>
      <c r="QIG98" s="169"/>
      <c r="QIH98" s="169"/>
      <c r="QII98" s="169"/>
      <c r="QIJ98" s="169"/>
      <c r="QIK98" s="169"/>
      <c r="QIL98" s="169"/>
      <c r="QIM98" s="169"/>
      <c r="QIN98" s="169"/>
      <c r="QIO98" s="169"/>
      <c r="QIP98" s="169"/>
      <c r="QIQ98" s="169"/>
      <c r="QIR98" s="169"/>
      <c r="QIS98" s="169"/>
      <c r="QIT98" s="169"/>
      <c r="QIU98" s="169"/>
      <c r="QIV98" s="169"/>
      <c r="QIW98" s="169"/>
      <c r="QIX98" s="169"/>
      <c r="QIY98" s="169"/>
      <c r="QIZ98" s="169"/>
      <c r="QJA98" s="169"/>
      <c r="QJB98" s="169"/>
      <c r="QJC98" s="169"/>
      <c r="QJD98" s="169"/>
      <c r="QJE98" s="169"/>
      <c r="QJF98" s="169"/>
      <c r="QJG98" s="169"/>
      <c r="QJH98" s="169"/>
      <c r="QJI98" s="169"/>
      <c r="QJJ98" s="169"/>
      <c r="QJK98" s="169"/>
      <c r="QJL98" s="169"/>
      <c r="QJM98" s="169"/>
      <c r="QJN98" s="169"/>
      <c r="QJO98" s="169"/>
      <c r="QJP98" s="169"/>
      <c r="QJQ98" s="169"/>
      <c r="QJR98" s="169"/>
      <c r="QJS98" s="169"/>
      <c r="QJT98" s="169"/>
      <c r="QJU98" s="169"/>
      <c r="QJV98" s="169"/>
      <c r="QJW98" s="169"/>
      <c r="QJX98" s="169"/>
      <c r="QJY98" s="169"/>
      <c r="QJZ98" s="169"/>
      <c r="QKA98" s="169"/>
      <c r="QKB98" s="169"/>
      <c r="QKC98" s="169"/>
      <c r="QKD98" s="169"/>
      <c r="QKE98" s="169"/>
      <c r="QKF98" s="169"/>
      <c r="QKG98" s="169"/>
      <c r="QKH98" s="169"/>
      <c r="QKI98" s="169"/>
      <c r="QKJ98" s="169"/>
      <c r="QKK98" s="169"/>
      <c r="QKL98" s="169"/>
      <c r="QKM98" s="169"/>
      <c r="QKN98" s="169"/>
      <c r="QKO98" s="169"/>
      <c r="QKP98" s="169"/>
      <c r="QKQ98" s="169"/>
      <c r="QKR98" s="169"/>
      <c r="QKS98" s="169"/>
      <c r="QKT98" s="169"/>
      <c r="QKU98" s="169"/>
      <c r="QKV98" s="169"/>
      <c r="QKW98" s="169"/>
      <c r="QKX98" s="169"/>
      <c r="QKY98" s="169"/>
      <c r="QKZ98" s="169"/>
      <c r="QLA98" s="169"/>
      <c r="QLB98" s="169"/>
      <c r="QLC98" s="169"/>
      <c r="QLD98" s="169"/>
      <c r="QLE98" s="169"/>
      <c r="QLF98" s="169"/>
      <c r="QLG98" s="169"/>
      <c r="QLH98" s="169"/>
      <c r="QLI98" s="169"/>
      <c r="QLJ98" s="169"/>
      <c r="QLK98" s="169"/>
      <c r="QLL98" s="169"/>
      <c r="QLM98" s="169"/>
      <c r="QLN98" s="169"/>
      <c r="QLO98" s="169"/>
      <c r="QLP98" s="169"/>
      <c r="QLQ98" s="169"/>
      <c r="QLR98" s="169"/>
      <c r="QLS98" s="169"/>
      <c r="QLT98" s="169"/>
      <c r="QLU98" s="169"/>
      <c r="QLV98" s="169"/>
      <c r="QLW98" s="169"/>
      <c r="QLX98" s="169"/>
      <c r="QLY98" s="169"/>
      <c r="QLZ98" s="169"/>
      <c r="QMA98" s="169"/>
      <c r="QMB98" s="169"/>
      <c r="QMC98" s="169"/>
      <c r="QMD98" s="169"/>
      <c r="QME98" s="169"/>
      <c r="QMF98" s="169"/>
      <c r="QMG98" s="169"/>
      <c r="QMH98" s="169"/>
      <c r="QMI98" s="169"/>
      <c r="QMJ98" s="169"/>
      <c r="QMK98" s="169"/>
      <c r="QML98" s="169"/>
      <c r="QMM98" s="169"/>
      <c r="QMN98" s="169"/>
      <c r="QMO98" s="169"/>
      <c r="QMP98" s="169"/>
      <c r="QMQ98" s="169"/>
      <c r="QMR98" s="169"/>
      <c r="QMS98" s="169"/>
      <c r="QMT98" s="169"/>
      <c r="QMU98" s="169"/>
      <c r="QMV98" s="169"/>
      <c r="QMW98" s="169"/>
      <c r="QMX98" s="169"/>
      <c r="QMY98" s="169"/>
      <c r="QMZ98" s="169"/>
      <c r="QNA98" s="169"/>
      <c r="QNB98" s="169"/>
      <c r="QNC98" s="169"/>
      <c r="QND98" s="169"/>
      <c r="QNE98" s="169"/>
      <c r="QNF98" s="169"/>
      <c r="QNG98" s="169"/>
      <c r="QNH98" s="169"/>
      <c r="QNI98" s="169"/>
      <c r="QNJ98" s="169"/>
      <c r="QNK98" s="169"/>
      <c r="QNL98" s="169"/>
      <c r="QNM98" s="169"/>
      <c r="QNN98" s="169"/>
      <c r="QNO98" s="169"/>
      <c r="QNP98" s="169"/>
      <c r="QNQ98" s="169"/>
      <c r="QNR98" s="169"/>
      <c r="QNS98" s="169"/>
      <c r="QNT98" s="169"/>
      <c r="QNU98" s="169"/>
      <c r="QNV98" s="169"/>
      <c r="QNW98" s="169"/>
      <c r="QNX98" s="169"/>
      <c r="QNY98" s="169"/>
      <c r="QNZ98" s="169"/>
      <c r="QOA98" s="169"/>
      <c r="QOB98" s="169"/>
      <c r="QOC98" s="169"/>
      <c r="QOD98" s="169"/>
      <c r="QOE98" s="169"/>
      <c r="QOF98" s="169"/>
      <c r="QOG98" s="169"/>
      <c r="QOH98" s="169"/>
      <c r="QOI98" s="169"/>
      <c r="QOJ98" s="169"/>
      <c r="QOK98" s="169"/>
      <c r="QOL98" s="169"/>
      <c r="QOM98" s="169"/>
      <c r="QON98" s="169"/>
      <c r="QOO98" s="169"/>
      <c r="QOP98" s="169"/>
      <c r="QOQ98" s="169"/>
      <c r="QOR98" s="169"/>
      <c r="QOS98" s="169"/>
      <c r="QOT98" s="169"/>
      <c r="QOU98" s="169"/>
      <c r="QOV98" s="169"/>
      <c r="QOW98" s="169"/>
      <c r="QOX98" s="169"/>
      <c r="QOY98" s="169"/>
      <c r="QOZ98" s="169"/>
      <c r="QPA98" s="169"/>
      <c r="QPB98" s="169"/>
      <c r="QPC98" s="169"/>
      <c r="QPD98" s="169"/>
      <c r="QPE98" s="169"/>
      <c r="QPF98" s="169"/>
      <c r="QPG98" s="169"/>
      <c r="QPH98" s="169"/>
      <c r="QPI98" s="169"/>
      <c r="QPJ98" s="169"/>
      <c r="QPK98" s="169"/>
      <c r="QPL98" s="169"/>
      <c r="QPM98" s="169"/>
      <c r="QPN98" s="169"/>
      <c r="QPO98" s="169"/>
      <c r="QPP98" s="169"/>
      <c r="QPQ98" s="169"/>
      <c r="QPR98" s="169"/>
      <c r="QPS98" s="169"/>
      <c r="QPT98" s="169"/>
      <c r="QPU98" s="169"/>
      <c r="QPV98" s="169"/>
      <c r="QPW98" s="169"/>
      <c r="QPX98" s="169"/>
      <c r="QPY98" s="169"/>
      <c r="QPZ98" s="169"/>
      <c r="QQA98" s="169"/>
      <c r="QQB98" s="169"/>
      <c r="QQC98" s="169"/>
      <c r="QQD98" s="169"/>
      <c r="QQE98" s="169"/>
      <c r="QQF98" s="169"/>
      <c r="QQG98" s="169"/>
      <c r="QQH98" s="169"/>
      <c r="QQI98" s="169"/>
      <c r="QQJ98" s="169"/>
      <c r="QQK98" s="169"/>
      <c r="QQL98" s="169"/>
      <c r="QQM98" s="169"/>
      <c r="QQN98" s="169"/>
      <c r="QQO98" s="169"/>
      <c r="QQP98" s="169"/>
      <c r="QQQ98" s="169"/>
      <c r="QQR98" s="169"/>
      <c r="QQS98" s="169"/>
      <c r="QQT98" s="169"/>
      <c r="QQU98" s="169"/>
      <c r="QQV98" s="169"/>
      <c r="QQW98" s="169"/>
      <c r="QQX98" s="169"/>
      <c r="QQY98" s="169"/>
      <c r="QQZ98" s="169"/>
      <c r="QRA98" s="169"/>
      <c r="QRB98" s="169"/>
      <c r="QRC98" s="169"/>
      <c r="QRD98" s="169"/>
      <c r="QRE98" s="169"/>
      <c r="QRF98" s="169"/>
      <c r="QRG98" s="169"/>
      <c r="QRH98" s="169"/>
      <c r="QRI98" s="169"/>
      <c r="QRJ98" s="169"/>
      <c r="QRK98" s="169"/>
      <c r="QRL98" s="169"/>
      <c r="QRM98" s="169"/>
      <c r="QRN98" s="169"/>
      <c r="QRO98" s="169"/>
      <c r="QRP98" s="169"/>
      <c r="QRQ98" s="169"/>
      <c r="QRR98" s="169"/>
      <c r="QRS98" s="169"/>
      <c r="QRT98" s="169"/>
      <c r="QRU98" s="169"/>
      <c r="QRV98" s="169"/>
      <c r="QRW98" s="169"/>
      <c r="QRX98" s="169"/>
      <c r="QRY98" s="169"/>
      <c r="QRZ98" s="169"/>
      <c r="QSA98" s="169"/>
      <c r="QSB98" s="169"/>
      <c r="QSC98" s="169"/>
      <c r="QSD98" s="169"/>
      <c r="QSE98" s="169"/>
      <c r="QSF98" s="169"/>
      <c r="QSG98" s="169"/>
      <c r="QSH98" s="169"/>
      <c r="QSI98" s="169"/>
      <c r="QSJ98" s="169"/>
      <c r="QSK98" s="169"/>
      <c r="QSL98" s="169"/>
      <c r="QSM98" s="169"/>
      <c r="QSN98" s="169"/>
      <c r="QSO98" s="169"/>
      <c r="QSP98" s="169"/>
      <c r="QSQ98" s="169"/>
      <c r="QSR98" s="169"/>
      <c r="QSS98" s="169"/>
      <c r="QST98" s="169"/>
      <c r="QSU98" s="169"/>
      <c r="QSV98" s="169"/>
      <c r="QSW98" s="169"/>
      <c r="QSX98" s="169"/>
      <c r="QSY98" s="169"/>
      <c r="QSZ98" s="169"/>
      <c r="QTA98" s="169"/>
      <c r="QTB98" s="169"/>
      <c r="QTC98" s="169"/>
      <c r="QTD98" s="169"/>
      <c r="QTE98" s="169"/>
      <c r="QTF98" s="169"/>
      <c r="QTG98" s="169"/>
      <c r="QTH98" s="169"/>
      <c r="QTI98" s="169"/>
      <c r="QTJ98" s="169"/>
      <c r="QTK98" s="169"/>
      <c r="QTL98" s="169"/>
      <c r="QTM98" s="169"/>
      <c r="QTN98" s="169"/>
      <c r="QTO98" s="169"/>
      <c r="QTP98" s="169"/>
      <c r="QTQ98" s="169"/>
      <c r="QTR98" s="169"/>
      <c r="QTS98" s="169"/>
      <c r="QTT98" s="169"/>
      <c r="QTU98" s="169"/>
      <c r="QTV98" s="169"/>
      <c r="QTW98" s="169"/>
      <c r="QTX98" s="169"/>
      <c r="QTY98" s="169"/>
      <c r="QTZ98" s="169"/>
      <c r="QUA98" s="169"/>
      <c r="QUB98" s="169"/>
      <c r="QUC98" s="169"/>
      <c r="QUD98" s="169"/>
      <c r="QUE98" s="169"/>
      <c r="QUF98" s="169"/>
      <c r="QUG98" s="169"/>
      <c r="QUH98" s="169"/>
      <c r="QUI98" s="169"/>
      <c r="QUJ98" s="169"/>
      <c r="QUK98" s="169"/>
      <c r="QUL98" s="169"/>
      <c r="QUM98" s="169"/>
      <c r="QUN98" s="169"/>
      <c r="QUO98" s="169"/>
      <c r="QUP98" s="169"/>
      <c r="QUQ98" s="169"/>
      <c r="QUR98" s="169"/>
      <c r="QUS98" s="169"/>
      <c r="QUT98" s="169"/>
      <c r="QUU98" s="169"/>
      <c r="QUV98" s="169"/>
      <c r="QUW98" s="169"/>
      <c r="QUX98" s="169"/>
      <c r="QUY98" s="169"/>
      <c r="QUZ98" s="169"/>
      <c r="QVA98" s="169"/>
      <c r="QVB98" s="169"/>
      <c r="QVC98" s="169"/>
      <c r="QVD98" s="169"/>
      <c r="QVE98" s="169"/>
      <c r="QVF98" s="169"/>
      <c r="QVG98" s="169"/>
      <c r="QVH98" s="169"/>
      <c r="QVI98" s="169"/>
      <c r="QVJ98" s="169"/>
      <c r="QVK98" s="169"/>
      <c r="QVL98" s="169"/>
      <c r="QVM98" s="169"/>
      <c r="QVN98" s="169"/>
      <c r="QVO98" s="169"/>
      <c r="QVP98" s="169"/>
      <c r="QVQ98" s="169"/>
      <c r="QVR98" s="169"/>
      <c r="QVS98" s="169"/>
      <c r="QVT98" s="169"/>
      <c r="QVU98" s="169"/>
      <c r="QVV98" s="169"/>
      <c r="QVW98" s="169"/>
      <c r="QVX98" s="169"/>
      <c r="QVY98" s="169"/>
      <c r="QVZ98" s="169"/>
      <c r="QWA98" s="169"/>
      <c r="QWB98" s="169"/>
      <c r="QWC98" s="169"/>
      <c r="QWD98" s="169"/>
      <c r="QWE98" s="169"/>
      <c r="QWF98" s="169"/>
      <c r="QWG98" s="169"/>
      <c r="QWH98" s="169"/>
      <c r="QWI98" s="169"/>
      <c r="QWJ98" s="169"/>
      <c r="QWK98" s="169"/>
      <c r="QWL98" s="169"/>
      <c r="QWM98" s="169"/>
      <c r="QWN98" s="169"/>
      <c r="QWO98" s="169"/>
      <c r="QWP98" s="169"/>
      <c r="QWQ98" s="169"/>
      <c r="QWR98" s="169"/>
      <c r="QWS98" s="169"/>
      <c r="QWT98" s="169"/>
      <c r="QWU98" s="169"/>
      <c r="QWV98" s="169"/>
      <c r="QWW98" s="169"/>
      <c r="QWX98" s="169"/>
      <c r="QWY98" s="169"/>
      <c r="QWZ98" s="169"/>
      <c r="QXA98" s="169"/>
      <c r="QXB98" s="169"/>
      <c r="QXC98" s="169"/>
      <c r="QXD98" s="169"/>
      <c r="QXE98" s="169"/>
      <c r="QXF98" s="169"/>
      <c r="QXG98" s="169"/>
      <c r="QXH98" s="169"/>
      <c r="QXI98" s="169"/>
      <c r="QXJ98" s="169"/>
      <c r="QXK98" s="169"/>
      <c r="QXL98" s="169"/>
      <c r="QXM98" s="169"/>
      <c r="QXN98" s="169"/>
      <c r="QXO98" s="169"/>
      <c r="QXP98" s="169"/>
      <c r="QXQ98" s="169"/>
      <c r="QXR98" s="169"/>
      <c r="QXS98" s="169"/>
      <c r="QXT98" s="169"/>
      <c r="QXU98" s="169"/>
      <c r="QXV98" s="169"/>
      <c r="QXW98" s="169"/>
      <c r="QXX98" s="169"/>
      <c r="QXY98" s="169"/>
      <c r="QXZ98" s="169"/>
      <c r="QYA98" s="169"/>
      <c r="QYB98" s="169"/>
      <c r="QYC98" s="169"/>
      <c r="QYD98" s="169"/>
      <c r="QYE98" s="169"/>
      <c r="QYF98" s="169"/>
      <c r="QYG98" s="169"/>
      <c r="QYH98" s="169"/>
      <c r="QYI98" s="169"/>
      <c r="QYJ98" s="169"/>
      <c r="QYK98" s="169"/>
      <c r="QYL98" s="169"/>
      <c r="QYM98" s="169"/>
      <c r="QYN98" s="169"/>
      <c r="QYO98" s="169"/>
      <c r="QYP98" s="169"/>
      <c r="QYQ98" s="169"/>
      <c r="QYR98" s="169"/>
      <c r="QYS98" s="169"/>
      <c r="QYT98" s="169"/>
      <c r="QYU98" s="169"/>
      <c r="QYV98" s="169"/>
      <c r="QYW98" s="169"/>
      <c r="QYX98" s="169"/>
      <c r="QYY98" s="169"/>
      <c r="QYZ98" s="169"/>
      <c r="QZA98" s="169"/>
      <c r="QZB98" s="169"/>
      <c r="QZC98" s="169"/>
      <c r="QZD98" s="169"/>
      <c r="QZE98" s="169"/>
      <c r="QZF98" s="169"/>
      <c r="QZG98" s="169"/>
      <c r="QZH98" s="169"/>
      <c r="QZI98" s="169"/>
      <c r="QZJ98" s="169"/>
      <c r="QZK98" s="169"/>
      <c r="QZL98" s="169"/>
      <c r="QZM98" s="169"/>
      <c r="QZN98" s="169"/>
      <c r="QZO98" s="169"/>
      <c r="QZP98" s="169"/>
      <c r="QZQ98" s="169"/>
      <c r="QZR98" s="169"/>
      <c r="QZS98" s="169"/>
      <c r="QZT98" s="169"/>
      <c r="QZU98" s="169"/>
      <c r="QZV98" s="169"/>
      <c r="QZW98" s="169"/>
      <c r="QZX98" s="169"/>
      <c r="QZY98" s="169"/>
      <c r="QZZ98" s="169"/>
      <c r="RAA98" s="169"/>
      <c r="RAB98" s="169"/>
      <c r="RAC98" s="169"/>
      <c r="RAD98" s="169"/>
      <c r="RAE98" s="169"/>
      <c r="RAF98" s="169"/>
      <c r="RAG98" s="169"/>
      <c r="RAH98" s="169"/>
      <c r="RAI98" s="169"/>
      <c r="RAJ98" s="169"/>
      <c r="RAK98" s="169"/>
      <c r="RAL98" s="169"/>
      <c r="RAM98" s="169"/>
      <c r="RAN98" s="169"/>
      <c r="RAO98" s="169"/>
      <c r="RAP98" s="169"/>
      <c r="RAQ98" s="169"/>
      <c r="RAR98" s="169"/>
      <c r="RAS98" s="169"/>
      <c r="RAT98" s="169"/>
      <c r="RAU98" s="169"/>
      <c r="RAV98" s="169"/>
      <c r="RAW98" s="169"/>
      <c r="RAX98" s="169"/>
      <c r="RAY98" s="169"/>
      <c r="RAZ98" s="169"/>
      <c r="RBA98" s="169"/>
      <c r="RBB98" s="169"/>
      <c r="RBC98" s="169"/>
      <c r="RBD98" s="169"/>
      <c r="RBE98" s="169"/>
      <c r="RBF98" s="169"/>
      <c r="RBG98" s="169"/>
      <c r="RBH98" s="169"/>
      <c r="RBI98" s="169"/>
      <c r="RBJ98" s="169"/>
      <c r="RBK98" s="169"/>
      <c r="RBL98" s="169"/>
      <c r="RBM98" s="169"/>
      <c r="RBN98" s="169"/>
      <c r="RBO98" s="169"/>
      <c r="RBP98" s="169"/>
      <c r="RBQ98" s="169"/>
      <c r="RBR98" s="169"/>
      <c r="RBS98" s="169"/>
      <c r="RBT98" s="169"/>
      <c r="RBU98" s="169"/>
      <c r="RBV98" s="169"/>
      <c r="RBW98" s="169"/>
      <c r="RBX98" s="169"/>
      <c r="RBY98" s="169"/>
      <c r="RBZ98" s="169"/>
      <c r="RCA98" s="169"/>
      <c r="RCB98" s="169"/>
      <c r="RCC98" s="169"/>
      <c r="RCD98" s="169"/>
      <c r="RCE98" s="169"/>
      <c r="RCF98" s="169"/>
      <c r="RCG98" s="169"/>
      <c r="RCH98" s="169"/>
      <c r="RCI98" s="169"/>
      <c r="RCJ98" s="169"/>
      <c r="RCK98" s="169"/>
      <c r="RCL98" s="169"/>
      <c r="RCM98" s="169"/>
      <c r="RCN98" s="169"/>
      <c r="RCO98" s="169"/>
      <c r="RCP98" s="169"/>
      <c r="RCQ98" s="169"/>
      <c r="RCR98" s="169"/>
      <c r="RCS98" s="169"/>
      <c r="RCT98" s="169"/>
      <c r="RCU98" s="169"/>
      <c r="RCV98" s="169"/>
      <c r="RCW98" s="169"/>
      <c r="RCX98" s="169"/>
      <c r="RCY98" s="169"/>
      <c r="RCZ98" s="169"/>
      <c r="RDA98" s="169"/>
      <c r="RDB98" s="169"/>
      <c r="RDC98" s="169"/>
      <c r="RDD98" s="169"/>
      <c r="RDE98" s="169"/>
      <c r="RDF98" s="169"/>
      <c r="RDG98" s="169"/>
      <c r="RDH98" s="169"/>
      <c r="RDI98" s="169"/>
      <c r="RDJ98" s="169"/>
      <c r="RDK98" s="169"/>
      <c r="RDL98" s="169"/>
      <c r="RDM98" s="169"/>
      <c r="RDN98" s="169"/>
      <c r="RDO98" s="169"/>
      <c r="RDP98" s="169"/>
      <c r="RDQ98" s="169"/>
      <c r="RDR98" s="169"/>
      <c r="RDS98" s="169"/>
      <c r="RDT98" s="169"/>
      <c r="RDU98" s="169"/>
      <c r="RDV98" s="169"/>
      <c r="RDW98" s="169"/>
      <c r="RDX98" s="169"/>
      <c r="RDY98" s="169"/>
      <c r="RDZ98" s="169"/>
      <c r="REA98" s="169"/>
      <c r="REB98" s="169"/>
      <c r="REC98" s="169"/>
      <c r="RED98" s="169"/>
      <c r="REE98" s="169"/>
      <c r="REF98" s="169"/>
      <c r="REG98" s="169"/>
      <c r="REH98" s="169"/>
      <c r="REI98" s="169"/>
      <c r="REJ98" s="169"/>
      <c r="REK98" s="169"/>
      <c r="REL98" s="169"/>
      <c r="REM98" s="169"/>
      <c r="REN98" s="169"/>
      <c r="REO98" s="169"/>
      <c r="REP98" s="169"/>
      <c r="REQ98" s="169"/>
      <c r="RER98" s="169"/>
      <c r="RES98" s="169"/>
      <c r="RET98" s="169"/>
      <c r="REU98" s="169"/>
      <c r="REV98" s="169"/>
      <c r="REW98" s="169"/>
      <c r="REX98" s="169"/>
      <c r="REY98" s="169"/>
      <c r="REZ98" s="169"/>
      <c r="RFA98" s="169"/>
      <c r="RFB98" s="169"/>
      <c r="RFC98" s="169"/>
      <c r="RFD98" s="169"/>
      <c r="RFE98" s="169"/>
      <c r="RFF98" s="169"/>
      <c r="RFG98" s="169"/>
      <c r="RFH98" s="169"/>
      <c r="RFI98" s="169"/>
      <c r="RFJ98" s="169"/>
      <c r="RFK98" s="169"/>
      <c r="RFL98" s="169"/>
      <c r="RFM98" s="169"/>
      <c r="RFN98" s="169"/>
      <c r="RFO98" s="169"/>
      <c r="RFP98" s="169"/>
      <c r="RFQ98" s="169"/>
      <c r="RFR98" s="169"/>
      <c r="RFS98" s="169"/>
      <c r="RFT98" s="169"/>
      <c r="RFU98" s="169"/>
      <c r="RFV98" s="169"/>
      <c r="RFW98" s="169"/>
      <c r="RFX98" s="169"/>
      <c r="RFY98" s="169"/>
      <c r="RFZ98" s="169"/>
      <c r="RGA98" s="169"/>
      <c r="RGB98" s="169"/>
      <c r="RGC98" s="169"/>
      <c r="RGD98" s="169"/>
      <c r="RGE98" s="169"/>
      <c r="RGF98" s="169"/>
      <c r="RGG98" s="169"/>
      <c r="RGH98" s="169"/>
      <c r="RGI98" s="169"/>
      <c r="RGJ98" s="169"/>
      <c r="RGK98" s="169"/>
      <c r="RGL98" s="169"/>
      <c r="RGM98" s="169"/>
      <c r="RGN98" s="169"/>
      <c r="RGO98" s="169"/>
      <c r="RGP98" s="169"/>
      <c r="RGQ98" s="169"/>
      <c r="RGR98" s="169"/>
      <c r="RGS98" s="169"/>
      <c r="RGT98" s="169"/>
      <c r="RGU98" s="169"/>
      <c r="RGV98" s="169"/>
      <c r="RGW98" s="169"/>
      <c r="RGX98" s="169"/>
      <c r="RGY98" s="169"/>
      <c r="RGZ98" s="169"/>
      <c r="RHA98" s="169"/>
      <c r="RHB98" s="169"/>
      <c r="RHC98" s="169"/>
      <c r="RHD98" s="169"/>
      <c r="RHE98" s="169"/>
      <c r="RHF98" s="169"/>
      <c r="RHG98" s="169"/>
      <c r="RHH98" s="169"/>
      <c r="RHI98" s="169"/>
      <c r="RHJ98" s="169"/>
      <c r="RHK98" s="169"/>
      <c r="RHL98" s="169"/>
      <c r="RHM98" s="169"/>
      <c r="RHN98" s="169"/>
      <c r="RHO98" s="169"/>
      <c r="RHP98" s="169"/>
      <c r="RHQ98" s="169"/>
      <c r="RHR98" s="169"/>
      <c r="RHS98" s="169"/>
      <c r="RHT98" s="169"/>
      <c r="RHU98" s="169"/>
      <c r="RHV98" s="169"/>
      <c r="RHW98" s="169"/>
      <c r="RHX98" s="169"/>
      <c r="RHY98" s="169"/>
      <c r="RHZ98" s="169"/>
      <c r="RIA98" s="169"/>
      <c r="RIB98" s="169"/>
      <c r="RIC98" s="169"/>
      <c r="RID98" s="169"/>
      <c r="RIE98" s="169"/>
      <c r="RIF98" s="169"/>
      <c r="RIG98" s="169"/>
      <c r="RIH98" s="169"/>
      <c r="RII98" s="169"/>
      <c r="RIJ98" s="169"/>
      <c r="RIK98" s="169"/>
      <c r="RIL98" s="169"/>
      <c r="RIM98" s="169"/>
      <c r="RIN98" s="169"/>
      <c r="RIO98" s="169"/>
      <c r="RIP98" s="169"/>
      <c r="RIQ98" s="169"/>
      <c r="RIR98" s="169"/>
      <c r="RIS98" s="169"/>
      <c r="RIT98" s="169"/>
      <c r="RIU98" s="169"/>
      <c r="RIV98" s="169"/>
      <c r="RIW98" s="169"/>
      <c r="RIX98" s="169"/>
      <c r="RIY98" s="169"/>
      <c r="RIZ98" s="169"/>
      <c r="RJA98" s="169"/>
      <c r="RJB98" s="169"/>
      <c r="RJC98" s="169"/>
      <c r="RJD98" s="169"/>
      <c r="RJE98" s="169"/>
      <c r="RJF98" s="169"/>
      <c r="RJG98" s="169"/>
      <c r="RJH98" s="169"/>
      <c r="RJI98" s="169"/>
      <c r="RJJ98" s="169"/>
      <c r="RJK98" s="169"/>
      <c r="RJL98" s="169"/>
      <c r="RJM98" s="169"/>
      <c r="RJN98" s="169"/>
      <c r="RJO98" s="169"/>
      <c r="RJP98" s="169"/>
      <c r="RJQ98" s="169"/>
      <c r="RJR98" s="169"/>
      <c r="RJS98" s="169"/>
      <c r="RJT98" s="169"/>
      <c r="RJU98" s="169"/>
      <c r="RJV98" s="169"/>
      <c r="RJW98" s="169"/>
      <c r="RJX98" s="169"/>
      <c r="RJY98" s="169"/>
      <c r="RJZ98" s="169"/>
      <c r="RKA98" s="169"/>
      <c r="RKB98" s="169"/>
      <c r="RKC98" s="169"/>
      <c r="RKD98" s="169"/>
      <c r="RKE98" s="169"/>
      <c r="RKF98" s="169"/>
      <c r="RKG98" s="169"/>
      <c r="RKH98" s="169"/>
      <c r="RKI98" s="169"/>
      <c r="RKJ98" s="169"/>
      <c r="RKK98" s="169"/>
      <c r="RKL98" s="169"/>
      <c r="RKM98" s="169"/>
      <c r="RKN98" s="169"/>
      <c r="RKO98" s="169"/>
      <c r="RKP98" s="169"/>
      <c r="RKQ98" s="169"/>
      <c r="RKR98" s="169"/>
      <c r="RKS98" s="169"/>
      <c r="RKT98" s="169"/>
      <c r="RKU98" s="169"/>
      <c r="RKV98" s="169"/>
      <c r="RKW98" s="169"/>
      <c r="RKX98" s="169"/>
      <c r="RKY98" s="169"/>
      <c r="RKZ98" s="169"/>
      <c r="RLA98" s="169"/>
      <c r="RLB98" s="169"/>
      <c r="RLC98" s="169"/>
      <c r="RLD98" s="169"/>
      <c r="RLE98" s="169"/>
      <c r="RLF98" s="169"/>
      <c r="RLG98" s="169"/>
      <c r="RLH98" s="169"/>
      <c r="RLI98" s="169"/>
      <c r="RLJ98" s="169"/>
      <c r="RLK98" s="169"/>
      <c r="RLL98" s="169"/>
      <c r="RLM98" s="169"/>
      <c r="RLN98" s="169"/>
      <c r="RLO98" s="169"/>
      <c r="RLP98" s="169"/>
      <c r="RLQ98" s="169"/>
      <c r="RLR98" s="169"/>
      <c r="RLS98" s="169"/>
      <c r="RLT98" s="169"/>
      <c r="RLU98" s="169"/>
      <c r="RLV98" s="169"/>
      <c r="RLW98" s="169"/>
      <c r="RLX98" s="169"/>
      <c r="RLY98" s="169"/>
      <c r="RLZ98" s="169"/>
      <c r="RMA98" s="169"/>
      <c r="RMB98" s="169"/>
      <c r="RMC98" s="169"/>
      <c r="RMD98" s="169"/>
      <c r="RME98" s="169"/>
      <c r="RMF98" s="169"/>
      <c r="RMG98" s="169"/>
      <c r="RMH98" s="169"/>
      <c r="RMI98" s="169"/>
      <c r="RMJ98" s="169"/>
      <c r="RMK98" s="169"/>
      <c r="RML98" s="169"/>
      <c r="RMM98" s="169"/>
      <c r="RMN98" s="169"/>
      <c r="RMO98" s="169"/>
      <c r="RMP98" s="169"/>
      <c r="RMQ98" s="169"/>
      <c r="RMR98" s="169"/>
      <c r="RMS98" s="169"/>
      <c r="RMT98" s="169"/>
      <c r="RMU98" s="169"/>
      <c r="RMV98" s="169"/>
      <c r="RMW98" s="169"/>
      <c r="RMX98" s="169"/>
      <c r="RMY98" s="169"/>
      <c r="RMZ98" s="169"/>
      <c r="RNA98" s="169"/>
      <c r="RNB98" s="169"/>
      <c r="RNC98" s="169"/>
      <c r="RND98" s="169"/>
      <c r="RNE98" s="169"/>
      <c r="RNF98" s="169"/>
      <c r="RNG98" s="169"/>
      <c r="RNH98" s="169"/>
      <c r="RNI98" s="169"/>
      <c r="RNJ98" s="169"/>
      <c r="RNK98" s="169"/>
      <c r="RNL98" s="169"/>
      <c r="RNM98" s="169"/>
      <c r="RNN98" s="169"/>
      <c r="RNO98" s="169"/>
      <c r="RNP98" s="169"/>
      <c r="RNQ98" s="169"/>
      <c r="RNR98" s="169"/>
      <c r="RNS98" s="169"/>
      <c r="RNT98" s="169"/>
      <c r="RNU98" s="169"/>
      <c r="RNV98" s="169"/>
      <c r="RNW98" s="169"/>
      <c r="RNX98" s="169"/>
      <c r="RNY98" s="169"/>
      <c r="RNZ98" s="169"/>
      <c r="ROA98" s="169"/>
      <c r="ROB98" s="169"/>
      <c r="ROC98" s="169"/>
      <c r="ROD98" s="169"/>
      <c r="ROE98" s="169"/>
      <c r="ROF98" s="169"/>
      <c r="ROG98" s="169"/>
      <c r="ROH98" s="169"/>
      <c r="ROI98" s="169"/>
      <c r="ROJ98" s="169"/>
      <c r="ROK98" s="169"/>
      <c r="ROL98" s="169"/>
      <c r="ROM98" s="169"/>
      <c r="RON98" s="169"/>
      <c r="ROO98" s="169"/>
      <c r="ROP98" s="169"/>
      <c r="ROQ98" s="169"/>
      <c r="ROR98" s="169"/>
      <c r="ROS98" s="169"/>
      <c r="ROT98" s="169"/>
      <c r="ROU98" s="169"/>
      <c r="ROV98" s="169"/>
      <c r="ROW98" s="169"/>
      <c r="ROX98" s="169"/>
      <c r="ROY98" s="169"/>
      <c r="ROZ98" s="169"/>
      <c r="RPA98" s="169"/>
      <c r="RPB98" s="169"/>
      <c r="RPC98" s="169"/>
      <c r="RPD98" s="169"/>
      <c r="RPE98" s="169"/>
      <c r="RPF98" s="169"/>
      <c r="RPG98" s="169"/>
      <c r="RPH98" s="169"/>
      <c r="RPI98" s="169"/>
      <c r="RPJ98" s="169"/>
      <c r="RPK98" s="169"/>
      <c r="RPL98" s="169"/>
      <c r="RPM98" s="169"/>
      <c r="RPN98" s="169"/>
      <c r="RPO98" s="169"/>
      <c r="RPP98" s="169"/>
      <c r="RPQ98" s="169"/>
      <c r="RPR98" s="169"/>
      <c r="RPS98" s="169"/>
      <c r="RPT98" s="169"/>
      <c r="RPU98" s="169"/>
      <c r="RPV98" s="169"/>
      <c r="RPW98" s="169"/>
      <c r="RPX98" s="169"/>
      <c r="RPY98" s="169"/>
      <c r="RPZ98" s="169"/>
      <c r="RQA98" s="169"/>
      <c r="RQB98" s="169"/>
      <c r="RQC98" s="169"/>
      <c r="RQD98" s="169"/>
      <c r="RQE98" s="169"/>
      <c r="RQF98" s="169"/>
      <c r="RQG98" s="169"/>
      <c r="RQH98" s="169"/>
      <c r="RQI98" s="169"/>
      <c r="RQJ98" s="169"/>
      <c r="RQK98" s="169"/>
      <c r="RQL98" s="169"/>
      <c r="RQM98" s="169"/>
      <c r="RQN98" s="169"/>
      <c r="RQO98" s="169"/>
      <c r="RQP98" s="169"/>
      <c r="RQQ98" s="169"/>
      <c r="RQR98" s="169"/>
      <c r="RQS98" s="169"/>
      <c r="RQT98" s="169"/>
      <c r="RQU98" s="169"/>
      <c r="RQV98" s="169"/>
      <c r="RQW98" s="169"/>
      <c r="RQX98" s="169"/>
      <c r="RQY98" s="169"/>
      <c r="RQZ98" s="169"/>
      <c r="RRA98" s="169"/>
      <c r="RRB98" s="169"/>
      <c r="RRC98" s="169"/>
      <c r="RRD98" s="169"/>
      <c r="RRE98" s="169"/>
      <c r="RRF98" s="169"/>
      <c r="RRG98" s="169"/>
      <c r="RRH98" s="169"/>
      <c r="RRI98" s="169"/>
      <c r="RRJ98" s="169"/>
      <c r="RRK98" s="169"/>
      <c r="RRL98" s="169"/>
      <c r="RRM98" s="169"/>
      <c r="RRN98" s="169"/>
      <c r="RRO98" s="169"/>
      <c r="RRP98" s="169"/>
      <c r="RRQ98" s="169"/>
      <c r="RRR98" s="169"/>
      <c r="RRS98" s="169"/>
      <c r="RRT98" s="169"/>
      <c r="RRU98" s="169"/>
      <c r="RRV98" s="169"/>
      <c r="RRW98" s="169"/>
      <c r="RRX98" s="169"/>
      <c r="RRY98" s="169"/>
      <c r="RRZ98" s="169"/>
      <c r="RSA98" s="169"/>
      <c r="RSB98" s="169"/>
      <c r="RSC98" s="169"/>
      <c r="RSD98" s="169"/>
      <c r="RSE98" s="169"/>
      <c r="RSF98" s="169"/>
      <c r="RSG98" s="169"/>
      <c r="RSH98" s="169"/>
      <c r="RSI98" s="169"/>
      <c r="RSJ98" s="169"/>
      <c r="RSK98" s="169"/>
      <c r="RSL98" s="169"/>
      <c r="RSM98" s="169"/>
      <c r="RSN98" s="169"/>
      <c r="RSO98" s="169"/>
      <c r="RSP98" s="169"/>
      <c r="RSQ98" s="169"/>
      <c r="RSR98" s="169"/>
      <c r="RSS98" s="169"/>
      <c r="RST98" s="169"/>
      <c r="RSU98" s="169"/>
      <c r="RSV98" s="169"/>
      <c r="RSW98" s="169"/>
      <c r="RSX98" s="169"/>
      <c r="RSY98" s="169"/>
      <c r="RSZ98" s="169"/>
      <c r="RTA98" s="169"/>
      <c r="RTB98" s="169"/>
      <c r="RTC98" s="169"/>
      <c r="RTD98" s="169"/>
      <c r="RTE98" s="169"/>
      <c r="RTF98" s="169"/>
      <c r="RTG98" s="169"/>
      <c r="RTH98" s="169"/>
      <c r="RTI98" s="169"/>
      <c r="RTJ98" s="169"/>
      <c r="RTK98" s="169"/>
      <c r="RTL98" s="169"/>
      <c r="RTM98" s="169"/>
      <c r="RTN98" s="169"/>
      <c r="RTO98" s="169"/>
      <c r="RTP98" s="169"/>
      <c r="RTQ98" s="169"/>
      <c r="RTR98" s="169"/>
      <c r="RTS98" s="169"/>
      <c r="RTT98" s="169"/>
      <c r="RTU98" s="169"/>
      <c r="RTV98" s="169"/>
      <c r="RTW98" s="169"/>
      <c r="RTX98" s="169"/>
      <c r="RTY98" s="169"/>
      <c r="RTZ98" s="169"/>
      <c r="RUA98" s="169"/>
      <c r="RUB98" s="169"/>
      <c r="RUC98" s="169"/>
      <c r="RUD98" s="169"/>
      <c r="RUE98" s="169"/>
      <c r="RUF98" s="169"/>
      <c r="RUG98" s="169"/>
      <c r="RUH98" s="169"/>
      <c r="RUI98" s="169"/>
      <c r="RUJ98" s="169"/>
      <c r="RUK98" s="169"/>
      <c r="RUL98" s="169"/>
      <c r="RUM98" s="169"/>
      <c r="RUN98" s="169"/>
      <c r="RUO98" s="169"/>
      <c r="RUP98" s="169"/>
      <c r="RUQ98" s="169"/>
      <c r="RUR98" s="169"/>
      <c r="RUS98" s="169"/>
      <c r="RUT98" s="169"/>
      <c r="RUU98" s="169"/>
      <c r="RUV98" s="169"/>
      <c r="RUW98" s="169"/>
      <c r="RUX98" s="169"/>
      <c r="RUY98" s="169"/>
      <c r="RUZ98" s="169"/>
      <c r="RVA98" s="169"/>
      <c r="RVB98" s="169"/>
      <c r="RVC98" s="169"/>
      <c r="RVD98" s="169"/>
      <c r="RVE98" s="169"/>
      <c r="RVF98" s="169"/>
      <c r="RVG98" s="169"/>
      <c r="RVH98" s="169"/>
      <c r="RVI98" s="169"/>
      <c r="RVJ98" s="169"/>
      <c r="RVK98" s="169"/>
      <c r="RVL98" s="169"/>
      <c r="RVM98" s="169"/>
      <c r="RVN98" s="169"/>
      <c r="RVO98" s="169"/>
      <c r="RVP98" s="169"/>
      <c r="RVQ98" s="169"/>
      <c r="RVR98" s="169"/>
      <c r="RVS98" s="169"/>
      <c r="RVT98" s="169"/>
      <c r="RVU98" s="169"/>
      <c r="RVV98" s="169"/>
      <c r="RVW98" s="169"/>
      <c r="RVX98" s="169"/>
      <c r="RVY98" s="169"/>
      <c r="RVZ98" s="169"/>
      <c r="RWA98" s="169"/>
      <c r="RWB98" s="169"/>
      <c r="RWC98" s="169"/>
      <c r="RWD98" s="169"/>
      <c r="RWE98" s="169"/>
      <c r="RWF98" s="169"/>
      <c r="RWG98" s="169"/>
      <c r="RWH98" s="169"/>
      <c r="RWI98" s="169"/>
      <c r="RWJ98" s="169"/>
      <c r="RWK98" s="169"/>
      <c r="RWL98" s="169"/>
      <c r="RWM98" s="169"/>
      <c r="RWN98" s="169"/>
      <c r="RWO98" s="169"/>
      <c r="RWP98" s="169"/>
      <c r="RWQ98" s="169"/>
      <c r="RWR98" s="169"/>
      <c r="RWS98" s="169"/>
      <c r="RWT98" s="169"/>
      <c r="RWU98" s="169"/>
      <c r="RWV98" s="169"/>
      <c r="RWW98" s="169"/>
      <c r="RWX98" s="169"/>
      <c r="RWY98" s="169"/>
      <c r="RWZ98" s="169"/>
      <c r="RXA98" s="169"/>
      <c r="RXB98" s="169"/>
      <c r="RXC98" s="169"/>
      <c r="RXD98" s="169"/>
      <c r="RXE98" s="169"/>
      <c r="RXF98" s="169"/>
      <c r="RXG98" s="169"/>
      <c r="RXH98" s="169"/>
      <c r="RXI98" s="169"/>
      <c r="RXJ98" s="169"/>
      <c r="RXK98" s="169"/>
      <c r="RXL98" s="169"/>
      <c r="RXM98" s="169"/>
      <c r="RXN98" s="169"/>
      <c r="RXO98" s="169"/>
      <c r="RXP98" s="169"/>
      <c r="RXQ98" s="169"/>
      <c r="RXR98" s="169"/>
      <c r="RXS98" s="169"/>
      <c r="RXT98" s="169"/>
      <c r="RXU98" s="169"/>
      <c r="RXV98" s="169"/>
      <c r="RXW98" s="169"/>
      <c r="RXX98" s="169"/>
      <c r="RXY98" s="169"/>
      <c r="RXZ98" s="169"/>
      <c r="RYA98" s="169"/>
      <c r="RYB98" s="169"/>
      <c r="RYC98" s="169"/>
      <c r="RYD98" s="169"/>
      <c r="RYE98" s="169"/>
      <c r="RYF98" s="169"/>
      <c r="RYG98" s="169"/>
      <c r="RYH98" s="169"/>
      <c r="RYI98" s="169"/>
      <c r="RYJ98" s="169"/>
      <c r="RYK98" s="169"/>
      <c r="RYL98" s="169"/>
      <c r="RYM98" s="169"/>
      <c r="RYN98" s="169"/>
      <c r="RYO98" s="169"/>
      <c r="RYP98" s="169"/>
      <c r="RYQ98" s="169"/>
      <c r="RYR98" s="169"/>
      <c r="RYS98" s="169"/>
      <c r="RYT98" s="169"/>
      <c r="RYU98" s="169"/>
      <c r="RYV98" s="169"/>
      <c r="RYW98" s="169"/>
      <c r="RYX98" s="169"/>
      <c r="RYY98" s="169"/>
      <c r="RYZ98" s="169"/>
      <c r="RZA98" s="169"/>
      <c r="RZB98" s="169"/>
      <c r="RZC98" s="169"/>
      <c r="RZD98" s="169"/>
      <c r="RZE98" s="169"/>
      <c r="RZF98" s="169"/>
      <c r="RZG98" s="169"/>
      <c r="RZH98" s="169"/>
      <c r="RZI98" s="169"/>
      <c r="RZJ98" s="169"/>
      <c r="RZK98" s="169"/>
      <c r="RZL98" s="169"/>
      <c r="RZM98" s="169"/>
      <c r="RZN98" s="169"/>
      <c r="RZO98" s="169"/>
      <c r="RZP98" s="169"/>
      <c r="RZQ98" s="169"/>
      <c r="RZR98" s="169"/>
      <c r="RZS98" s="169"/>
      <c r="RZT98" s="169"/>
      <c r="RZU98" s="169"/>
      <c r="RZV98" s="169"/>
      <c r="RZW98" s="169"/>
      <c r="RZX98" s="169"/>
      <c r="RZY98" s="169"/>
      <c r="RZZ98" s="169"/>
      <c r="SAA98" s="169"/>
      <c r="SAB98" s="169"/>
      <c r="SAC98" s="169"/>
      <c r="SAD98" s="169"/>
      <c r="SAE98" s="169"/>
      <c r="SAF98" s="169"/>
      <c r="SAG98" s="169"/>
      <c r="SAH98" s="169"/>
      <c r="SAI98" s="169"/>
      <c r="SAJ98" s="169"/>
      <c r="SAK98" s="169"/>
      <c r="SAL98" s="169"/>
      <c r="SAM98" s="169"/>
      <c r="SAN98" s="169"/>
      <c r="SAO98" s="169"/>
      <c r="SAP98" s="169"/>
      <c r="SAQ98" s="169"/>
      <c r="SAR98" s="169"/>
      <c r="SAS98" s="169"/>
      <c r="SAT98" s="169"/>
      <c r="SAU98" s="169"/>
      <c r="SAV98" s="169"/>
      <c r="SAW98" s="169"/>
      <c r="SAX98" s="169"/>
      <c r="SAY98" s="169"/>
      <c r="SAZ98" s="169"/>
      <c r="SBA98" s="169"/>
      <c r="SBB98" s="169"/>
      <c r="SBC98" s="169"/>
      <c r="SBD98" s="169"/>
      <c r="SBE98" s="169"/>
      <c r="SBF98" s="169"/>
      <c r="SBG98" s="169"/>
      <c r="SBH98" s="169"/>
      <c r="SBI98" s="169"/>
      <c r="SBJ98" s="169"/>
      <c r="SBK98" s="169"/>
      <c r="SBL98" s="169"/>
      <c r="SBM98" s="169"/>
      <c r="SBN98" s="169"/>
      <c r="SBO98" s="169"/>
      <c r="SBP98" s="169"/>
      <c r="SBQ98" s="169"/>
      <c r="SBR98" s="169"/>
      <c r="SBS98" s="169"/>
      <c r="SBT98" s="169"/>
      <c r="SBU98" s="169"/>
      <c r="SBV98" s="169"/>
      <c r="SBW98" s="169"/>
      <c r="SBX98" s="169"/>
      <c r="SBY98" s="169"/>
      <c r="SBZ98" s="169"/>
      <c r="SCA98" s="169"/>
      <c r="SCB98" s="169"/>
      <c r="SCC98" s="169"/>
      <c r="SCD98" s="169"/>
      <c r="SCE98" s="169"/>
      <c r="SCF98" s="169"/>
      <c r="SCG98" s="169"/>
      <c r="SCH98" s="169"/>
      <c r="SCI98" s="169"/>
      <c r="SCJ98" s="169"/>
      <c r="SCK98" s="169"/>
      <c r="SCL98" s="169"/>
      <c r="SCM98" s="169"/>
      <c r="SCN98" s="169"/>
      <c r="SCO98" s="169"/>
      <c r="SCP98" s="169"/>
      <c r="SCQ98" s="169"/>
      <c r="SCR98" s="169"/>
      <c r="SCS98" s="169"/>
      <c r="SCT98" s="169"/>
      <c r="SCU98" s="169"/>
      <c r="SCV98" s="169"/>
      <c r="SCW98" s="169"/>
      <c r="SCX98" s="169"/>
      <c r="SCY98" s="169"/>
      <c r="SCZ98" s="169"/>
      <c r="SDA98" s="169"/>
      <c r="SDB98" s="169"/>
      <c r="SDC98" s="169"/>
      <c r="SDD98" s="169"/>
      <c r="SDE98" s="169"/>
      <c r="SDF98" s="169"/>
      <c r="SDG98" s="169"/>
      <c r="SDH98" s="169"/>
      <c r="SDI98" s="169"/>
      <c r="SDJ98" s="169"/>
      <c r="SDK98" s="169"/>
      <c r="SDL98" s="169"/>
      <c r="SDM98" s="169"/>
      <c r="SDN98" s="169"/>
      <c r="SDO98" s="169"/>
      <c r="SDP98" s="169"/>
      <c r="SDQ98" s="169"/>
      <c r="SDR98" s="169"/>
      <c r="SDS98" s="169"/>
      <c r="SDT98" s="169"/>
      <c r="SDU98" s="169"/>
      <c r="SDV98" s="169"/>
      <c r="SDW98" s="169"/>
      <c r="SDX98" s="169"/>
      <c r="SDY98" s="169"/>
      <c r="SDZ98" s="169"/>
      <c r="SEA98" s="169"/>
      <c r="SEB98" s="169"/>
      <c r="SEC98" s="169"/>
      <c r="SED98" s="169"/>
      <c r="SEE98" s="169"/>
      <c r="SEF98" s="169"/>
      <c r="SEG98" s="169"/>
      <c r="SEH98" s="169"/>
      <c r="SEI98" s="169"/>
      <c r="SEJ98" s="169"/>
      <c r="SEK98" s="169"/>
      <c r="SEL98" s="169"/>
      <c r="SEM98" s="169"/>
      <c r="SEN98" s="169"/>
      <c r="SEO98" s="169"/>
      <c r="SEP98" s="169"/>
      <c r="SEQ98" s="169"/>
      <c r="SER98" s="169"/>
      <c r="SES98" s="169"/>
      <c r="SET98" s="169"/>
      <c r="SEU98" s="169"/>
      <c r="SEV98" s="169"/>
      <c r="SEW98" s="169"/>
      <c r="SEX98" s="169"/>
      <c r="SEY98" s="169"/>
      <c r="SEZ98" s="169"/>
      <c r="SFA98" s="169"/>
      <c r="SFB98" s="169"/>
      <c r="SFC98" s="169"/>
      <c r="SFD98" s="169"/>
      <c r="SFE98" s="169"/>
      <c r="SFF98" s="169"/>
      <c r="SFG98" s="169"/>
      <c r="SFH98" s="169"/>
      <c r="SFI98" s="169"/>
      <c r="SFJ98" s="169"/>
      <c r="SFK98" s="169"/>
      <c r="SFL98" s="169"/>
      <c r="SFM98" s="169"/>
      <c r="SFN98" s="169"/>
      <c r="SFO98" s="169"/>
      <c r="SFP98" s="169"/>
      <c r="SFQ98" s="169"/>
      <c r="SFR98" s="169"/>
      <c r="SFS98" s="169"/>
      <c r="SFT98" s="169"/>
      <c r="SFU98" s="169"/>
      <c r="SFV98" s="169"/>
      <c r="SFW98" s="169"/>
      <c r="SFX98" s="169"/>
      <c r="SFY98" s="169"/>
      <c r="SFZ98" s="169"/>
      <c r="SGA98" s="169"/>
      <c r="SGB98" s="169"/>
      <c r="SGC98" s="169"/>
      <c r="SGD98" s="169"/>
      <c r="SGE98" s="169"/>
      <c r="SGF98" s="169"/>
      <c r="SGG98" s="169"/>
      <c r="SGH98" s="169"/>
      <c r="SGI98" s="169"/>
      <c r="SGJ98" s="169"/>
      <c r="SGK98" s="169"/>
      <c r="SGL98" s="169"/>
      <c r="SGM98" s="169"/>
      <c r="SGN98" s="169"/>
      <c r="SGO98" s="169"/>
      <c r="SGP98" s="169"/>
      <c r="SGQ98" s="169"/>
      <c r="SGR98" s="169"/>
      <c r="SGS98" s="169"/>
      <c r="SGT98" s="169"/>
      <c r="SGU98" s="169"/>
      <c r="SGV98" s="169"/>
      <c r="SGW98" s="169"/>
      <c r="SGX98" s="169"/>
      <c r="SGY98" s="169"/>
      <c r="SGZ98" s="169"/>
      <c r="SHA98" s="169"/>
      <c r="SHB98" s="169"/>
      <c r="SHC98" s="169"/>
      <c r="SHD98" s="169"/>
      <c r="SHE98" s="169"/>
      <c r="SHF98" s="169"/>
      <c r="SHG98" s="169"/>
      <c r="SHH98" s="169"/>
      <c r="SHI98" s="169"/>
      <c r="SHJ98" s="169"/>
      <c r="SHK98" s="169"/>
      <c r="SHL98" s="169"/>
      <c r="SHM98" s="169"/>
      <c r="SHN98" s="169"/>
      <c r="SHO98" s="169"/>
      <c r="SHP98" s="169"/>
      <c r="SHQ98" s="169"/>
      <c r="SHR98" s="169"/>
      <c r="SHS98" s="169"/>
      <c r="SHT98" s="169"/>
      <c r="SHU98" s="169"/>
      <c r="SHV98" s="169"/>
      <c r="SHW98" s="169"/>
      <c r="SHX98" s="169"/>
      <c r="SHY98" s="169"/>
      <c r="SHZ98" s="169"/>
      <c r="SIA98" s="169"/>
      <c r="SIB98" s="169"/>
      <c r="SIC98" s="169"/>
      <c r="SID98" s="169"/>
      <c r="SIE98" s="169"/>
      <c r="SIF98" s="169"/>
      <c r="SIG98" s="169"/>
      <c r="SIH98" s="169"/>
      <c r="SII98" s="169"/>
      <c r="SIJ98" s="169"/>
      <c r="SIK98" s="169"/>
      <c r="SIL98" s="169"/>
      <c r="SIM98" s="169"/>
      <c r="SIN98" s="169"/>
      <c r="SIO98" s="169"/>
      <c r="SIP98" s="169"/>
      <c r="SIQ98" s="169"/>
      <c r="SIR98" s="169"/>
      <c r="SIS98" s="169"/>
      <c r="SIT98" s="169"/>
      <c r="SIU98" s="169"/>
      <c r="SIV98" s="169"/>
      <c r="SIW98" s="169"/>
      <c r="SIX98" s="169"/>
      <c r="SIY98" s="169"/>
      <c r="SIZ98" s="169"/>
      <c r="SJA98" s="169"/>
      <c r="SJB98" s="169"/>
      <c r="SJC98" s="169"/>
      <c r="SJD98" s="169"/>
      <c r="SJE98" s="169"/>
      <c r="SJF98" s="169"/>
      <c r="SJG98" s="169"/>
      <c r="SJH98" s="169"/>
      <c r="SJI98" s="169"/>
      <c r="SJJ98" s="169"/>
      <c r="SJK98" s="169"/>
      <c r="SJL98" s="169"/>
      <c r="SJM98" s="169"/>
      <c r="SJN98" s="169"/>
      <c r="SJO98" s="169"/>
      <c r="SJP98" s="169"/>
      <c r="SJQ98" s="169"/>
      <c r="SJR98" s="169"/>
      <c r="SJS98" s="169"/>
      <c r="SJT98" s="169"/>
      <c r="SJU98" s="169"/>
      <c r="SJV98" s="169"/>
      <c r="SJW98" s="169"/>
      <c r="SJX98" s="169"/>
      <c r="SJY98" s="169"/>
      <c r="SJZ98" s="169"/>
      <c r="SKA98" s="169"/>
      <c r="SKB98" s="169"/>
      <c r="SKC98" s="169"/>
      <c r="SKD98" s="169"/>
      <c r="SKE98" s="169"/>
      <c r="SKF98" s="169"/>
      <c r="SKG98" s="169"/>
      <c r="SKH98" s="169"/>
      <c r="SKI98" s="169"/>
      <c r="SKJ98" s="169"/>
      <c r="SKK98" s="169"/>
      <c r="SKL98" s="169"/>
      <c r="SKM98" s="169"/>
      <c r="SKN98" s="169"/>
      <c r="SKO98" s="169"/>
      <c r="SKP98" s="169"/>
      <c r="SKQ98" s="169"/>
      <c r="SKR98" s="169"/>
      <c r="SKS98" s="169"/>
      <c r="SKT98" s="169"/>
      <c r="SKU98" s="169"/>
      <c r="SKV98" s="169"/>
      <c r="SKW98" s="169"/>
      <c r="SKX98" s="169"/>
      <c r="SKY98" s="169"/>
      <c r="SKZ98" s="169"/>
      <c r="SLA98" s="169"/>
      <c r="SLB98" s="169"/>
      <c r="SLC98" s="169"/>
      <c r="SLD98" s="169"/>
      <c r="SLE98" s="169"/>
      <c r="SLF98" s="169"/>
      <c r="SLG98" s="169"/>
      <c r="SLH98" s="169"/>
      <c r="SLI98" s="169"/>
      <c r="SLJ98" s="169"/>
      <c r="SLK98" s="169"/>
      <c r="SLL98" s="169"/>
      <c r="SLM98" s="169"/>
      <c r="SLN98" s="169"/>
      <c r="SLO98" s="169"/>
      <c r="SLP98" s="169"/>
      <c r="SLQ98" s="169"/>
      <c r="SLR98" s="169"/>
      <c r="SLS98" s="169"/>
      <c r="SLT98" s="169"/>
      <c r="SLU98" s="169"/>
      <c r="SLV98" s="169"/>
      <c r="SLW98" s="169"/>
      <c r="SLX98" s="169"/>
      <c r="SLY98" s="169"/>
      <c r="SLZ98" s="169"/>
      <c r="SMA98" s="169"/>
      <c r="SMB98" s="169"/>
      <c r="SMC98" s="169"/>
      <c r="SMD98" s="169"/>
      <c r="SME98" s="169"/>
      <c r="SMF98" s="169"/>
      <c r="SMG98" s="169"/>
      <c r="SMH98" s="169"/>
      <c r="SMI98" s="169"/>
      <c r="SMJ98" s="169"/>
      <c r="SMK98" s="169"/>
      <c r="SML98" s="169"/>
      <c r="SMM98" s="169"/>
      <c r="SMN98" s="169"/>
      <c r="SMO98" s="169"/>
      <c r="SMP98" s="169"/>
      <c r="SMQ98" s="169"/>
      <c r="SMR98" s="169"/>
      <c r="SMS98" s="169"/>
      <c r="SMT98" s="169"/>
      <c r="SMU98" s="169"/>
      <c r="SMV98" s="169"/>
      <c r="SMW98" s="169"/>
      <c r="SMX98" s="169"/>
      <c r="SMY98" s="169"/>
      <c r="SMZ98" s="169"/>
      <c r="SNA98" s="169"/>
      <c r="SNB98" s="169"/>
      <c r="SNC98" s="169"/>
      <c r="SND98" s="169"/>
      <c r="SNE98" s="169"/>
      <c r="SNF98" s="169"/>
      <c r="SNG98" s="169"/>
      <c r="SNH98" s="169"/>
      <c r="SNI98" s="169"/>
      <c r="SNJ98" s="169"/>
      <c r="SNK98" s="169"/>
      <c r="SNL98" s="169"/>
      <c r="SNM98" s="169"/>
      <c r="SNN98" s="169"/>
      <c r="SNO98" s="169"/>
      <c r="SNP98" s="169"/>
      <c r="SNQ98" s="169"/>
      <c r="SNR98" s="169"/>
      <c r="SNS98" s="169"/>
      <c r="SNT98" s="169"/>
      <c r="SNU98" s="169"/>
      <c r="SNV98" s="169"/>
      <c r="SNW98" s="169"/>
      <c r="SNX98" s="169"/>
      <c r="SNY98" s="169"/>
      <c r="SNZ98" s="169"/>
      <c r="SOA98" s="169"/>
      <c r="SOB98" s="169"/>
      <c r="SOC98" s="169"/>
      <c r="SOD98" s="169"/>
      <c r="SOE98" s="169"/>
      <c r="SOF98" s="169"/>
      <c r="SOG98" s="169"/>
      <c r="SOH98" s="169"/>
      <c r="SOI98" s="169"/>
      <c r="SOJ98" s="169"/>
      <c r="SOK98" s="169"/>
      <c r="SOL98" s="169"/>
      <c r="SOM98" s="169"/>
      <c r="SON98" s="169"/>
      <c r="SOO98" s="169"/>
      <c r="SOP98" s="169"/>
      <c r="SOQ98" s="169"/>
      <c r="SOR98" s="169"/>
      <c r="SOS98" s="169"/>
      <c r="SOT98" s="169"/>
      <c r="SOU98" s="169"/>
      <c r="SOV98" s="169"/>
      <c r="SOW98" s="169"/>
      <c r="SOX98" s="169"/>
      <c r="SOY98" s="169"/>
      <c r="SOZ98" s="169"/>
      <c r="SPA98" s="169"/>
      <c r="SPB98" s="169"/>
      <c r="SPC98" s="169"/>
      <c r="SPD98" s="169"/>
      <c r="SPE98" s="169"/>
      <c r="SPF98" s="169"/>
      <c r="SPG98" s="169"/>
      <c r="SPH98" s="169"/>
      <c r="SPI98" s="169"/>
      <c r="SPJ98" s="169"/>
      <c r="SPK98" s="169"/>
      <c r="SPL98" s="169"/>
      <c r="SPM98" s="169"/>
      <c r="SPN98" s="169"/>
      <c r="SPO98" s="169"/>
      <c r="SPP98" s="169"/>
      <c r="SPQ98" s="169"/>
      <c r="SPR98" s="169"/>
      <c r="SPS98" s="169"/>
      <c r="SPT98" s="169"/>
      <c r="SPU98" s="169"/>
      <c r="SPV98" s="169"/>
      <c r="SPW98" s="169"/>
      <c r="SPX98" s="169"/>
      <c r="SPY98" s="169"/>
      <c r="SPZ98" s="169"/>
      <c r="SQA98" s="169"/>
      <c r="SQB98" s="169"/>
      <c r="SQC98" s="169"/>
      <c r="SQD98" s="169"/>
      <c r="SQE98" s="169"/>
      <c r="SQF98" s="169"/>
      <c r="SQG98" s="169"/>
      <c r="SQH98" s="169"/>
      <c r="SQI98" s="169"/>
      <c r="SQJ98" s="169"/>
      <c r="SQK98" s="169"/>
      <c r="SQL98" s="169"/>
      <c r="SQM98" s="169"/>
      <c r="SQN98" s="169"/>
      <c r="SQO98" s="169"/>
      <c r="SQP98" s="169"/>
      <c r="SQQ98" s="169"/>
      <c r="SQR98" s="169"/>
      <c r="SQS98" s="169"/>
      <c r="SQT98" s="169"/>
      <c r="SQU98" s="169"/>
      <c r="SQV98" s="169"/>
      <c r="SQW98" s="169"/>
      <c r="SQX98" s="169"/>
      <c r="SQY98" s="169"/>
      <c r="SQZ98" s="169"/>
      <c r="SRA98" s="169"/>
      <c r="SRB98" s="169"/>
      <c r="SRC98" s="169"/>
      <c r="SRD98" s="169"/>
      <c r="SRE98" s="169"/>
      <c r="SRF98" s="169"/>
      <c r="SRG98" s="169"/>
      <c r="SRH98" s="169"/>
      <c r="SRI98" s="169"/>
      <c r="SRJ98" s="169"/>
      <c r="SRK98" s="169"/>
      <c r="SRL98" s="169"/>
      <c r="SRM98" s="169"/>
      <c r="SRN98" s="169"/>
      <c r="SRO98" s="169"/>
      <c r="SRP98" s="169"/>
      <c r="SRQ98" s="169"/>
      <c r="SRR98" s="169"/>
      <c r="SRS98" s="169"/>
      <c r="SRT98" s="169"/>
      <c r="SRU98" s="169"/>
      <c r="SRV98" s="169"/>
      <c r="SRW98" s="169"/>
      <c r="SRX98" s="169"/>
      <c r="SRY98" s="169"/>
      <c r="SRZ98" s="169"/>
      <c r="SSA98" s="169"/>
      <c r="SSB98" s="169"/>
      <c r="SSC98" s="169"/>
      <c r="SSD98" s="169"/>
      <c r="SSE98" s="169"/>
      <c r="SSF98" s="169"/>
      <c r="SSG98" s="169"/>
      <c r="SSH98" s="169"/>
      <c r="SSI98" s="169"/>
      <c r="SSJ98" s="169"/>
      <c r="SSK98" s="169"/>
      <c r="SSL98" s="169"/>
      <c r="SSM98" s="169"/>
      <c r="SSN98" s="169"/>
      <c r="SSO98" s="169"/>
      <c r="SSP98" s="169"/>
      <c r="SSQ98" s="169"/>
      <c r="SSR98" s="169"/>
      <c r="SSS98" s="169"/>
      <c r="SST98" s="169"/>
      <c r="SSU98" s="169"/>
      <c r="SSV98" s="169"/>
      <c r="SSW98" s="169"/>
      <c r="SSX98" s="169"/>
      <c r="SSY98" s="169"/>
      <c r="SSZ98" s="169"/>
      <c r="STA98" s="169"/>
      <c r="STB98" s="169"/>
      <c r="STC98" s="169"/>
      <c r="STD98" s="169"/>
      <c r="STE98" s="169"/>
      <c r="STF98" s="169"/>
      <c r="STG98" s="169"/>
      <c r="STH98" s="169"/>
      <c r="STI98" s="169"/>
      <c r="STJ98" s="169"/>
      <c r="STK98" s="169"/>
      <c r="STL98" s="169"/>
      <c r="STM98" s="169"/>
      <c r="STN98" s="169"/>
      <c r="STO98" s="169"/>
      <c r="STP98" s="169"/>
      <c r="STQ98" s="169"/>
      <c r="STR98" s="169"/>
      <c r="STS98" s="169"/>
      <c r="STT98" s="169"/>
      <c r="STU98" s="169"/>
      <c r="STV98" s="169"/>
      <c r="STW98" s="169"/>
      <c r="STX98" s="169"/>
      <c r="STY98" s="169"/>
      <c r="STZ98" s="169"/>
      <c r="SUA98" s="169"/>
      <c r="SUB98" s="169"/>
      <c r="SUC98" s="169"/>
      <c r="SUD98" s="169"/>
      <c r="SUE98" s="169"/>
      <c r="SUF98" s="169"/>
      <c r="SUG98" s="169"/>
      <c r="SUH98" s="169"/>
      <c r="SUI98" s="169"/>
      <c r="SUJ98" s="169"/>
      <c r="SUK98" s="169"/>
      <c r="SUL98" s="169"/>
      <c r="SUM98" s="169"/>
      <c r="SUN98" s="169"/>
      <c r="SUO98" s="169"/>
      <c r="SUP98" s="169"/>
      <c r="SUQ98" s="169"/>
      <c r="SUR98" s="169"/>
      <c r="SUS98" s="169"/>
      <c r="SUT98" s="169"/>
      <c r="SUU98" s="169"/>
      <c r="SUV98" s="169"/>
      <c r="SUW98" s="169"/>
      <c r="SUX98" s="169"/>
      <c r="SUY98" s="169"/>
      <c r="SUZ98" s="169"/>
      <c r="SVA98" s="169"/>
      <c r="SVB98" s="169"/>
      <c r="SVC98" s="169"/>
      <c r="SVD98" s="169"/>
      <c r="SVE98" s="169"/>
      <c r="SVF98" s="169"/>
      <c r="SVG98" s="169"/>
      <c r="SVH98" s="169"/>
      <c r="SVI98" s="169"/>
      <c r="SVJ98" s="169"/>
      <c r="SVK98" s="169"/>
      <c r="SVL98" s="169"/>
      <c r="SVM98" s="169"/>
      <c r="SVN98" s="169"/>
      <c r="SVO98" s="169"/>
      <c r="SVP98" s="169"/>
      <c r="SVQ98" s="169"/>
      <c r="SVR98" s="169"/>
      <c r="SVS98" s="169"/>
      <c r="SVT98" s="169"/>
      <c r="SVU98" s="169"/>
      <c r="SVV98" s="169"/>
      <c r="SVW98" s="169"/>
      <c r="SVX98" s="169"/>
      <c r="SVY98" s="169"/>
      <c r="SVZ98" s="169"/>
      <c r="SWA98" s="169"/>
      <c r="SWB98" s="169"/>
      <c r="SWC98" s="169"/>
      <c r="SWD98" s="169"/>
      <c r="SWE98" s="169"/>
      <c r="SWF98" s="169"/>
      <c r="SWG98" s="169"/>
      <c r="SWH98" s="169"/>
      <c r="SWI98" s="169"/>
      <c r="SWJ98" s="169"/>
      <c r="SWK98" s="169"/>
      <c r="SWL98" s="169"/>
      <c r="SWM98" s="169"/>
      <c r="SWN98" s="169"/>
      <c r="SWO98" s="169"/>
      <c r="SWP98" s="169"/>
      <c r="SWQ98" s="169"/>
      <c r="SWR98" s="169"/>
      <c r="SWS98" s="169"/>
      <c r="SWT98" s="169"/>
      <c r="SWU98" s="169"/>
      <c r="SWV98" s="169"/>
      <c r="SWW98" s="169"/>
      <c r="SWX98" s="169"/>
      <c r="SWY98" s="169"/>
      <c r="SWZ98" s="169"/>
      <c r="SXA98" s="169"/>
      <c r="SXB98" s="169"/>
      <c r="SXC98" s="169"/>
      <c r="SXD98" s="169"/>
      <c r="SXE98" s="169"/>
      <c r="SXF98" s="169"/>
      <c r="SXG98" s="169"/>
      <c r="SXH98" s="169"/>
      <c r="SXI98" s="169"/>
      <c r="SXJ98" s="169"/>
      <c r="SXK98" s="169"/>
      <c r="SXL98" s="169"/>
      <c r="SXM98" s="169"/>
      <c r="SXN98" s="169"/>
      <c r="SXO98" s="169"/>
      <c r="SXP98" s="169"/>
      <c r="SXQ98" s="169"/>
      <c r="SXR98" s="169"/>
      <c r="SXS98" s="169"/>
      <c r="SXT98" s="169"/>
      <c r="SXU98" s="169"/>
      <c r="SXV98" s="169"/>
      <c r="SXW98" s="169"/>
      <c r="SXX98" s="169"/>
      <c r="SXY98" s="169"/>
      <c r="SXZ98" s="169"/>
      <c r="SYA98" s="169"/>
      <c r="SYB98" s="169"/>
      <c r="SYC98" s="169"/>
      <c r="SYD98" s="169"/>
      <c r="SYE98" s="169"/>
      <c r="SYF98" s="169"/>
      <c r="SYG98" s="169"/>
      <c r="SYH98" s="169"/>
      <c r="SYI98" s="169"/>
      <c r="SYJ98" s="169"/>
      <c r="SYK98" s="169"/>
      <c r="SYL98" s="169"/>
      <c r="SYM98" s="169"/>
      <c r="SYN98" s="169"/>
      <c r="SYO98" s="169"/>
      <c r="SYP98" s="169"/>
      <c r="SYQ98" s="169"/>
      <c r="SYR98" s="169"/>
      <c r="SYS98" s="169"/>
      <c r="SYT98" s="169"/>
      <c r="SYU98" s="169"/>
      <c r="SYV98" s="169"/>
      <c r="SYW98" s="169"/>
      <c r="SYX98" s="169"/>
      <c r="SYY98" s="169"/>
      <c r="SYZ98" s="169"/>
      <c r="SZA98" s="169"/>
      <c r="SZB98" s="169"/>
      <c r="SZC98" s="169"/>
      <c r="SZD98" s="169"/>
      <c r="SZE98" s="169"/>
      <c r="SZF98" s="169"/>
      <c r="SZG98" s="169"/>
      <c r="SZH98" s="169"/>
      <c r="SZI98" s="169"/>
      <c r="SZJ98" s="169"/>
      <c r="SZK98" s="169"/>
      <c r="SZL98" s="169"/>
      <c r="SZM98" s="169"/>
      <c r="SZN98" s="169"/>
      <c r="SZO98" s="169"/>
      <c r="SZP98" s="169"/>
      <c r="SZQ98" s="169"/>
      <c r="SZR98" s="169"/>
      <c r="SZS98" s="169"/>
      <c r="SZT98" s="169"/>
      <c r="SZU98" s="169"/>
      <c r="SZV98" s="169"/>
      <c r="SZW98" s="169"/>
      <c r="SZX98" s="169"/>
      <c r="SZY98" s="169"/>
      <c r="SZZ98" s="169"/>
      <c r="TAA98" s="169"/>
      <c r="TAB98" s="169"/>
      <c r="TAC98" s="169"/>
      <c r="TAD98" s="169"/>
      <c r="TAE98" s="169"/>
      <c r="TAF98" s="169"/>
      <c r="TAG98" s="169"/>
      <c r="TAH98" s="169"/>
      <c r="TAI98" s="169"/>
      <c r="TAJ98" s="169"/>
      <c r="TAK98" s="169"/>
      <c r="TAL98" s="169"/>
      <c r="TAM98" s="169"/>
      <c r="TAN98" s="169"/>
      <c r="TAO98" s="169"/>
      <c r="TAP98" s="169"/>
      <c r="TAQ98" s="169"/>
      <c r="TAR98" s="169"/>
      <c r="TAS98" s="169"/>
      <c r="TAT98" s="169"/>
      <c r="TAU98" s="169"/>
      <c r="TAV98" s="169"/>
      <c r="TAW98" s="169"/>
      <c r="TAX98" s="169"/>
      <c r="TAY98" s="169"/>
      <c r="TAZ98" s="169"/>
      <c r="TBA98" s="169"/>
      <c r="TBB98" s="169"/>
      <c r="TBC98" s="169"/>
      <c r="TBD98" s="169"/>
      <c r="TBE98" s="169"/>
      <c r="TBF98" s="169"/>
      <c r="TBG98" s="169"/>
      <c r="TBH98" s="169"/>
      <c r="TBI98" s="169"/>
      <c r="TBJ98" s="169"/>
      <c r="TBK98" s="169"/>
      <c r="TBL98" s="169"/>
      <c r="TBM98" s="169"/>
      <c r="TBN98" s="169"/>
      <c r="TBO98" s="169"/>
      <c r="TBP98" s="169"/>
      <c r="TBQ98" s="169"/>
      <c r="TBR98" s="169"/>
      <c r="TBS98" s="169"/>
      <c r="TBT98" s="169"/>
      <c r="TBU98" s="169"/>
      <c r="TBV98" s="169"/>
      <c r="TBW98" s="169"/>
      <c r="TBX98" s="169"/>
      <c r="TBY98" s="169"/>
      <c r="TBZ98" s="169"/>
      <c r="TCA98" s="169"/>
      <c r="TCB98" s="169"/>
      <c r="TCC98" s="169"/>
      <c r="TCD98" s="169"/>
      <c r="TCE98" s="169"/>
      <c r="TCF98" s="169"/>
      <c r="TCG98" s="169"/>
      <c r="TCH98" s="169"/>
      <c r="TCI98" s="169"/>
      <c r="TCJ98" s="169"/>
      <c r="TCK98" s="169"/>
      <c r="TCL98" s="169"/>
      <c r="TCM98" s="169"/>
      <c r="TCN98" s="169"/>
      <c r="TCO98" s="169"/>
      <c r="TCP98" s="169"/>
      <c r="TCQ98" s="169"/>
      <c r="TCR98" s="169"/>
      <c r="TCS98" s="169"/>
      <c r="TCT98" s="169"/>
      <c r="TCU98" s="169"/>
      <c r="TCV98" s="169"/>
      <c r="TCW98" s="169"/>
      <c r="TCX98" s="169"/>
      <c r="TCY98" s="169"/>
      <c r="TCZ98" s="169"/>
      <c r="TDA98" s="169"/>
      <c r="TDB98" s="169"/>
      <c r="TDC98" s="169"/>
      <c r="TDD98" s="169"/>
      <c r="TDE98" s="169"/>
      <c r="TDF98" s="169"/>
      <c r="TDG98" s="169"/>
      <c r="TDH98" s="169"/>
      <c r="TDI98" s="169"/>
      <c r="TDJ98" s="169"/>
      <c r="TDK98" s="169"/>
      <c r="TDL98" s="169"/>
      <c r="TDM98" s="169"/>
      <c r="TDN98" s="169"/>
      <c r="TDO98" s="169"/>
      <c r="TDP98" s="169"/>
      <c r="TDQ98" s="169"/>
      <c r="TDR98" s="169"/>
      <c r="TDS98" s="169"/>
      <c r="TDT98" s="169"/>
      <c r="TDU98" s="169"/>
      <c r="TDV98" s="169"/>
      <c r="TDW98" s="169"/>
      <c r="TDX98" s="169"/>
      <c r="TDY98" s="169"/>
      <c r="TDZ98" s="169"/>
      <c r="TEA98" s="169"/>
      <c r="TEB98" s="169"/>
      <c r="TEC98" s="169"/>
      <c r="TED98" s="169"/>
      <c r="TEE98" s="169"/>
      <c r="TEF98" s="169"/>
      <c r="TEG98" s="169"/>
      <c r="TEH98" s="169"/>
      <c r="TEI98" s="169"/>
      <c r="TEJ98" s="169"/>
      <c r="TEK98" s="169"/>
      <c r="TEL98" s="169"/>
      <c r="TEM98" s="169"/>
      <c r="TEN98" s="169"/>
      <c r="TEO98" s="169"/>
      <c r="TEP98" s="169"/>
      <c r="TEQ98" s="169"/>
      <c r="TER98" s="169"/>
      <c r="TES98" s="169"/>
      <c r="TET98" s="169"/>
      <c r="TEU98" s="169"/>
      <c r="TEV98" s="169"/>
      <c r="TEW98" s="169"/>
      <c r="TEX98" s="169"/>
      <c r="TEY98" s="169"/>
      <c r="TEZ98" s="169"/>
      <c r="TFA98" s="169"/>
      <c r="TFB98" s="169"/>
      <c r="TFC98" s="169"/>
      <c r="TFD98" s="169"/>
      <c r="TFE98" s="169"/>
      <c r="TFF98" s="169"/>
      <c r="TFG98" s="169"/>
      <c r="TFH98" s="169"/>
      <c r="TFI98" s="169"/>
      <c r="TFJ98" s="169"/>
      <c r="TFK98" s="169"/>
      <c r="TFL98" s="169"/>
      <c r="TFM98" s="169"/>
      <c r="TFN98" s="169"/>
      <c r="TFO98" s="169"/>
      <c r="TFP98" s="169"/>
      <c r="TFQ98" s="169"/>
      <c r="TFR98" s="169"/>
      <c r="TFS98" s="169"/>
      <c r="TFT98" s="169"/>
      <c r="TFU98" s="169"/>
      <c r="TFV98" s="169"/>
      <c r="TFW98" s="169"/>
      <c r="TFX98" s="169"/>
      <c r="TFY98" s="169"/>
      <c r="TFZ98" s="169"/>
      <c r="TGA98" s="169"/>
      <c r="TGB98" s="169"/>
      <c r="TGC98" s="169"/>
      <c r="TGD98" s="169"/>
      <c r="TGE98" s="169"/>
      <c r="TGF98" s="169"/>
      <c r="TGG98" s="169"/>
      <c r="TGH98" s="169"/>
      <c r="TGI98" s="169"/>
      <c r="TGJ98" s="169"/>
      <c r="TGK98" s="169"/>
      <c r="TGL98" s="169"/>
      <c r="TGM98" s="169"/>
      <c r="TGN98" s="169"/>
      <c r="TGO98" s="169"/>
      <c r="TGP98" s="169"/>
      <c r="TGQ98" s="169"/>
      <c r="TGR98" s="169"/>
      <c r="TGS98" s="169"/>
      <c r="TGT98" s="169"/>
      <c r="TGU98" s="169"/>
      <c r="TGV98" s="169"/>
      <c r="TGW98" s="169"/>
      <c r="TGX98" s="169"/>
      <c r="TGY98" s="169"/>
      <c r="TGZ98" s="169"/>
      <c r="THA98" s="169"/>
      <c r="THB98" s="169"/>
      <c r="THC98" s="169"/>
      <c r="THD98" s="169"/>
      <c r="THE98" s="169"/>
      <c r="THF98" s="169"/>
      <c r="THG98" s="169"/>
      <c r="THH98" s="169"/>
      <c r="THI98" s="169"/>
      <c r="THJ98" s="169"/>
      <c r="THK98" s="169"/>
      <c r="THL98" s="169"/>
      <c r="THM98" s="169"/>
      <c r="THN98" s="169"/>
      <c r="THO98" s="169"/>
      <c r="THP98" s="169"/>
      <c r="THQ98" s="169"/>
      <c r="THR98" s="169"/>
      <c r="THS98" s="169"/>
      <c r="THT98" s="169"/>
      <c r="THU98" s="169"/>
      <c r="THV98" s="169"/>
      <c r="THW98" s="169"/>
      <c r="THX98" s="169"/>
      <c r="THY98" s="169"/>
      <c r="THZ98" s="169"/>
      <c r="TIA98" s="169"/>
      <c r="TIB98" s="169"/>
      <c r="TIC98" s="169"/>
      <c r="TID98" s="169"/>
      <c r="TIE98" s="169"/>
      <c r="TIF98" s="169"/>
      <c r="TIG98" s="169"/>
      <c r="TIH98" s="169"/>
      <c r="TII98" s="169"/>
      <c r="TIJ98" s="169"/>
      <c r="TIK98" s="169"/>
      <c r="TIL98" s="169"/>
      <c r="TIM98" s="169"/>
      <c r="TIN98" s="169"/>
      <c r="TIO98" s="169"/>
      <c r="TIP98" s="169"/>
      <c r="TIQ98" s="169"/>
      <c r="TIR98" s="169"/>
      <c r="TIS98" s="169"/>
      <c r="TIT98" s="169"/>
      <c r="TIU98" s="169"/>
      <c r="TIV98" s="169"/>
      <c r="TIW98" s="169"/>
      <c r="TIX98" s="169"/>
      <c r="TIY98" s="169"/>
      <c r="TIZ98" s="169"/>
      <c r="TJA98" s="169"/>
      <c r="TJB98" s="169"/>
      <c r="TJC98" s="169"/>
      <c r="TJD98" s="169"/>
      <c r="TJE98" s="169"/>
      <c r="TJF98" s="169"/>
      <c r="TJG98" s="169"/>
      <c r="TJH98" s="169"/>
      <c r="TJI98" s="169"/>
      <c r="TJJ98" s="169"/>
      <c r="TJK98" s="169"/>
      <c r="TJL98" s="169"/>
      <c r="TJM98" s="169"/>
      <c r="TJN98" s="169"/>
      <c r="TJO98" s="169"/>
      <c r="TJP98" s="169"/>
      <c r="TJQ98" s="169"/>
      <c r="TJR98" s="169"/>
      <c r="TJS98" s="169"/>
      <c r="TJT98" s="169"/>
      <c r="TJU98" s="169"/>
      <c r="TJV98" s="169"/>
      <c r="TJW98" s="169"/>
      <c r="TJX98" s="169"/>
      <c r="TJY98" s="169"/>
      <c r="TJZ98" s="169"/>
      <c r="TKA98" s="169"/>
      <c r="TKB98" s="169"/>
      <c r="TKC98" s="169"/>
      <c r="TKD98" s="169"/>
      <c r="TKE98" s="169"/>
      <c r="TKF98" s="169"/>
      <c r="TKG98" s="169"/>
      <c r="TKH98" s="169"/>
      <c r="TKI98" s="169"/>
      <c r="TKJ98" s="169"/>
      <c r="TKK98" s="169"/>
      <c r="TKL98" s="169"/>
      <c r="TKM98" s="169"/>
      <c r="TKN98" s="169"/>
      <c r="TKO98" s="169"/>
      <c r="TKP98" s="169"/>
      <c r="TKQ98" s="169"/>
      <c r="TKR98" s="169"/>
      <c r="TKS98" s="169"/>
      <c r="TKT98" s="169"/>
      <c r="TKU98" s="169"/>
      <c r="TKV98" s="169"/>
      <c r="TKW98" s="169"/>
      <c r="TKX98" s="169"/>
      <c r="TKY98" s="169"/>
      <c r="TKZ98" s="169"/>
      <c r="TLA98" s="169"/>
      <c r="TLB98" s="169"/>
      <c r="TLC98" s="169"/>
      <c r="TLD98" s="169"/>
      <c r="TLE98" s="169"/>
      <c r="TLF98" s="169"/>
      <c r="TLG98" s="169"/>
      <c r="TLH98" s="169"/>
      <c r="TLI98" s="169"/>
      <c r="TLJ98" s="169"/>
      <c r="TLK98" s="169"/>
      <c r="TLL98" s="169"/>
      <c r="TLM98" s="169"/>
      <c r="TLN98" s="169"/>
      <c r="TLO98" s="169"/>
      <c r="TLP98" s="169"/>
      <c r="TLQ98" s="169"/>
      <c r="TLR98" s="169"/>
      <c r="TLS98" s="169"/>
      <c r="TLT98" s="169"/>
      <c r="TLU98" s="169"/>
      <c r="TLV98" s="169"/>
      <c r="TLW98" s="169"/>
      <c r="TLX98" s="169"/>
      <c r="TLY98" s="169"/>
      <c r="TLZ98" s="169"/>
      <c r="TMA98" s="169"/>
      <c r="TMB98" s="169"/>
      <c r="TMC98" s="169"/>
      <c r="TMD98" s="169"/>
      <c r="TME98" s="169"/>
      <c r="TMF98" s="169"/>
      <c r="TMG98" s="169"/>
      <c r="TMH98" s="169"/>
      <c r="TMI98" s="169"/>
      <c r="TMJ98" s="169"/>
      <c r="TMK98" s="169"/>
      <c r="TML98" s="169"/>
      <c r="TMM98" s="169"/>
      <c r="TMN98" s="169"/>
      <c r="TMO98" s="169"/>
      <c r="TMP98" s="169"/>
      <c r="TMQ98" s="169"/>
      <c r="TMR98" s="169"/>
      <c r="TMS98" s="169"/>
      <c r="TMT98" s="169"/>
      <c r="TMU98" s="169"/>
      <c r="TMV98" s="169"/>
      <c r="TMW98" s="169"/>
      <c r="TMX98" s="169"/>
      <c r="TMY98" s="169"/>
      <c r="TMZ98" s="169"/>
      <c r="TNA98" s="169"/>
      <c r="TNB98" s="169"/>
      <c r="TNC98" s="169"/>
      <c r="TND98" s="169"/>
      <c r="TNE98" s="169"/>
      <c r="TNF98" s="169"/>
      <c r="TNG98" s="169"/>
      <c r="TNH98" s="169"/>
      <c r="TNI98" s="169"/>
      <c r="TNJ98" s="169"/>
      <c r="TNK98" s="169"/>
      <c r="TNL98" s="169"/>
      <c r="TNM98" s="169"/>
      <c r="TNN98" s="169"/>
      <c r="TNO98" s="169"/>
      <c r="TNP98" s="169"/>
      <c r="TNQ98" s="169"/>
      <c r="TNR98" s="169"/>
      <c r="TNS98" s="169"/>
      <c r="TNT98" s="169"/>
      <c r="TNU98" s="169"/>
      <c r="TNV98" s="169"/>
      <c r="TNW98" s="169"/>
      <c r="TNX98" s="169"/>
      <c r="TNY98" s="169"/>
      <c r="TNZ98" s="169"/>
      <c r="TOA98" s="169"/>
      <c r="TOB98" s="169"/>
      <c r="TOC98" s="169"/>
      <c r="TOD98" s="169"/>
      <c r="TOE98" s="169"/>
      <c r="TOF98" s="169"/>
      <c r="TOG98" s="169"/>
      <c r="TOH98" s="169"/>
      <c r="TOI98" s="169"/>
      <c r="TOJ98" s="169"/>
      <c r="TOK98" s="169"/>
      <c r="TOL98" s="169"/>
      <c r="TOM98" s="169"/>
      <c r="TON98" s="169"/>
      <c r="TOO98" s="169"/>
      <c r="TOP98" s="169"/>
      <c r="TOQ98" s="169"/>
      <c r="TOR98" s="169"/>
      <c r="TOS98" s="169"/>
      <c r="TOT98" s="169"/>
      <c r="TOU98" s="169"/>
      <c r="TOV98" s="169"/>
      <c r="TOW98" s="169"/>
      <c r="TOX98" s="169"/>
      <c r="TOY98" s="169"/>
      <c r="TOZ98" s="169"/>
      <c r="TPA98" s="169"/>
      <c r="TPB98" s="169"/>
      <c r="TPC98" s="169"/>
      <c r="TPD98" s="169"/>
      <c r="TPE98" s="169"/>
      <c r="TPF98" s="169"/>
      <c r="TPG98" s="169"/>
      <c r="TPH98" s="169"/>
      <c r="TPI98" s="169"/>
      <c r="TPJ98" s="169"/>
      <c r="TPK98" s="169"/>
      <c r="TPL98" s="169"/>
      <c r="TPM98" s="169"/>
      <c r="TPN98" s="169"/>
      <c r="TPO98" s="169"/>
      <c r="TPP98" s="169"/>
      <c r="TPQ98" s="169"/>
      <c r="TPR98" s="169"/>
      <c r="TPS98" s="169"/>
      <c r="TPT98" s="169"/>
      <c r="TPU98" s="169"/>
      <c r="TPV98" s="169"/>
      <c r="TPW98" s="169"/>
      <c r="TPX98" s="169"/>
      <c r="TPY98" s="169"/>
      <c r="TPZ98" s="169"/>
      <c r="TQA98" s="169"/>
      <c r="TQB98" s="169"/>
      <c r="TQC98" s="169"/>
      <c r="TQD98" s="169"/>
      <c r="TQE98" s="169"/>
      <c r="TQF98" s="169"/>
      <c r="TQG98" s="169"/>
      <c r="TQH98" s="169"/>
      <c r="TQI98" s="169"/>
      <c r="TQJ98" s="169"/>
      <c r="TQK98" s="169"/>
      <c r="TQL98" s="169"/>
      <c r="TQM98" s="169"/>
      <c r="TQN98" s="169"/>
      <c r="TQO98" s="169"/>
      <c r="TQP98" s="169"/>
      <c r="TQQ98" s="169"/>
      <c r="TQR98" s="169"/>
      <c r="TQS98" s="169"/>
      <c r="TQT98" s="169"/>
      <c r="TQU98" s="169"/>
      <c r="TQV98" s="169"/>
      <c r="TQW98" s="169"/>
      <c r="TQX98" s="169"/>
      <c r="TQY98" s="169"/>
      <c r="TQZ98" s="169"/>
      <c r="TRA98" s="169"/>
      <c r="TRB98" s="169"/>
      <c r="TRC98" s="169"/>
      <c r="TRD98" s="169"/>
      <c r="TRE98" s="169"/>
      <c r="TRF98" s="169"/>
      <c r="TRG98" s="169"/>
      <c r="TRH98" s="169"/>
      <c r="TRI98" s="169"/>
      <c r="TRJ98" s="169"/>
      <c r="TRK98" s="169"/>
      <c r="TRL98" s="169"/>
      <c r="TRM98" s="169"/>
      <c r="TRN98" s="169"/>
      <c r="TRO98" s="169"/>
      <c r="TRP98" s="169"/>
      <c r="TRQ98" s="169"/>
      <c r="TRR98" s="169"/>
      <c r="TRS98" s="169"/>
      <c r="TRT98" s="169"/>
      <c r="TRU98" s="169"/>
      <c r="TRV98" s="169"/>
      <c r="TRW98" s="169"/>
      <c r="TRX98" s="169"/>
      <c r="TRY98" s="169"/>
      <c r="TRZ98" s="169"/>
      <c r="TSA98" s="169"/>
      <c r="TSB98" s="169"/>
      <c r="TSC98" s="169"/>
      <c r="TSD98" s="169"/>
      <c r="TSE98" s="169"/>
      <c r="TSF98" s="169"/>
      <c r="TSG98" s="169"/>
      <c r="TSH98" s="169"/>
      <c r="TSI98" s="169"/>
      <c r="TSJ98" s="169"/>
      <c r="TSK98" s="169"/>
      <c r="TSL98" s="169"/>
      <c r="TSM98" s="169"/>
      <c r="TSN98" s="169"/>
      <c r="TSO98" s="169"/>
      <c r="TSP98" s="169"/>
      <c r="TSQ98" s="169"/>
      <c r="TSR98" s="169"/>
      <c r="TSS98" s="169"/>
      <c r="TST98" s="169"/>
      <c r="TSU98" s="169"/>
      <c r="TSV98" s="169"/>
      <c r="TSW98" s="169"/>
      <c r="TSX98" s="169"/>
      <c r="TSY98" s="169"/>
      <c r="TSZ98" s="169"/>
      <c r="TTA98" s="169"/>
      <c r="TTB98" s="169"/>
      <c r="TTC98" s="169"/>
      <c r="TTD98" s="169"/>
      <c r="TTE98" s="169"/>
      <c r="TTF98" s="169"/>
      <c r="TTG98" s="169"/>
      <c r="TTH98" s="169"/>
      <c r="TTI98" s="169"/>
      <c r="TTJ98" s="169"/>
      <c r="TTK98" s="169"/>
      <c r="TTL98" s="169"/>
      <c r="TTM98" s="169"/>
      <c r="TTN98" s="169"/>
      <c r="TTO98" s="169"/>
      <c r="TTP98" s="169"/>
      <c r="TTQ98" s="169"/>
      <c r="TTR98" s="169"/>
      <c r="TTS98" s="169"/>
      <c r="TTT98" s="169"/>
      <c r="TTU98" s="169"/>
      <c r="TTV98" s="169"/>
      <c r="TTW98" s="169"/>
      <c r="TTX98" s="169"/>
      <c r="TTY98" s="169"/>
      <c r="TTZ98" s="169"/>
      <c r="TUA98" s="169"/>
      <c r="TUB98" s="169"/>
      <c r="TUC98" s="169"/>
      <c r="TUD98" s="169"/>
      <c r="TUE98" s="169"/>
      <c r="TUF98" s="169"/>
      <c r="TUG98" s="169"/>
      <c r="TUH98" s="169"/>
      <c r="TUI98" s="169"/>
      <c r="TUJ98" s="169"/>
      <c r="TUK98" s="169"/>
      <c r="TUL98" s="169"/>
      <c r="TUM98" s="169"/>
      <c r="TUN98" s="169"/>
      <c r="TUO98" s="169"/>
      <c r="TUP98" s="169"/>
      <c r="TUQ98" s="169"/>
      <c r="TUR98" s="169"/>
      <c r="TUS98" s="169"/>
      <c r="TUT98" s="169"/>
      <c r="TUU98" s="169"/>
      <c r="TUV98" s="169"/>
      <c r="TUW98" s="169"/>
      <c r="TUX98" s="169"/>
      <c r="TUY98" s="169"/>
      <c r="TUZ98" s="169"/>
      <c r="TVA98" s="169"/>
      <c r="TVB98" s="169"/>
      <c r="TVC98" s="169"/>
      <c r="TVD98" s="169"/>
      <c r="TVE98" s="169"/>
      <c r="TVF98" s="169"/>
      <c r="TVG98" s="169"/>
      <c r="TVH98" s="169"/>
      <c r="TVI98" s="169"/>
      <c r="TVJ98" s="169"/>
      <c r="TVK98" s="169"/>
      <c r="TVL98" s="169"/>
      <c r="TVM98" s="169"/>
      <c r="TVN98" s="169"/>
      <c r="TVO98" s="169"/>
      <c r="TVP98" s="169"/>
      <c r="TVQ98" s="169"/>
      <c r="TVR98" s="169"/>
      <c r="TVS98" s="169"/>
      <c r="TVT98" s="169"/>
      <c r="TVU98" s="169"/>
      <c r="TVV98" s="169"/>
      <c r="TVW98" s="169"/>
      <c r="TVX98" s="169"/>
      <c r="TVY98" s="169"/>
      <c r="TVZ98" s="169"/>
      <c r="TWA98" s="169"/>
      <c r="TWB98" s="169"/>
      <c r="TWC98" s="169"/>
      <c r="TWD98" s="169"/>
      <c r="TWE98" s="169"/>
      <c r="TWF98" s="169"/>
      <c r="TWG98" s="169"/>
      <c r="TWH98" s="169"/>
      <c r="TWI98" s="169"/>
      <c r="TWJ98" s="169"/>
      <c r="TWK98" s="169"/>
      <c r="TWL98" s="169"/>
      <c r="TWM98" s="169"/>
      <c r="TWN98" s="169"/>
      <c r="TWO98" s="169"/>
      <c r="TWP98" s="169"/>
      <c r="TWQ98" s="169"/>
      <c r="TWR98" s="169"/>
      <c r="TWS98" s="169"/>
      <c r="TWT98" s="169"/>
      <c r="TWU98" s="169"/>
      <c r="TWV98" s="169"/>
      <c r="TWW98" s="169"/>
      <c r="TWX98" s="169"/>
      <c r="TWY98" s="169"/>
      <c r="TWZ98" s="169"/>
      <c r="TXA98" s="169"/>
      <c r="TXB98" s="169"/>
      <c r="TXC98" s="169"/>
      <c r="TXD98" s="169"/>
      <c r="TXE98" s="169"/>
      <c r="TXF98" s="169"/>
      <c r="TXG98" s="169"/>
      <c r="TXH98" s="169"/>
      <c r="TXI98" s="169"/>
      <c r="TXJ98" s="169"/>
      <c r="TXK98" s="169"/>
      <c r="TXL98" s="169"/>
      <c r="TXM98" s="169"/>
      <c r="TXN98" s="169"/>
      <c r="TXO98" s="169"/>
      <c r="TXP98" s="169"/>
      <c r="TXQ98" s="169"/>
      <c r="TXR98" s="169"/>
      <c r="TXS98" s="169"/>
      <c r="TXT98" s="169"/>
      <c r="TXU98" s="169"/>
      <c r="TXV98" s="169"/>
      <c r="TXW98" s="169"/>
      <c r="TXX98" s="169"/>
      <c r="TXY98" s="169"/>
      <c r="TXZ98" s="169"/>
      <c r="TYA98" s="169"/>
      <c r="TYB98" s="169"/>
      <c r="TYC98" s="169"/>
      <c r="TYD98" s="169"/>
      <c r="TYE98" s="169"/>
      <c r="TYF98" s="169"/>
      <c r="TYG98" s="169"/>
      <c r="TYH98" s="169"/>
      <c r="TYI98" s="169"/>
      <c r="TYJ98" s="169"/>
      <c r="TYK98" s="169"/>
      <c r="TYL98" s="169"/>
      <c r="TYM98" s="169"/>
      <c r="TYN98" s="169"/>
      <c r="TYO98" s="169"/>
      <c r="TYP98" s="169"/>
      <c r="TYQ98" s="169"/>
      <c r="TYR98" s="169"/>
      <c r="TYS98" s="169"/>
      <c r="TYT98" s="169"/>
      <c r="TYU98" s="169"/>
      <c r="TYV98" s="169"/>
      <c r="TYW98" s="169"/>
      <c r="TYX98" s="169"/>
      <c r="TYY98" s="169"/>
      <c r="TYZ98" s="169"/>
      <c r="TZA98" s="169"/>
      <c r="TZB98" s="169"/>
      <c r="TZC98" s="169"/>
      <c r="TZD98" s="169"/>
      <c r="TZE98" s="169"/>
      <c r="TZF98" s="169"/>
      <c r="TZG98" s="169"/>
      <c r="TZH98" s="169"/>
      <c r="TZI98" s="169"/>
      <c r="TZJ98" s="169"/>
      <c r="TZK98" s="169"/>
      <c r="TZL98" s="169"/>
      <c r="TZM98" s="169"/>
      <c r="TZN98" s="169"/>
      <c r="TZO98" s="169"/>
      <c r="TZP98" s="169"/>
      <c r="TZQ98" s="169"/>
      <c r="TZR98" s="169"/>
      <c r="TZS98" s="169"/>
      <c r="TZT98" s="169"/>
      <c r="TZU98" s="169"/>
      <c r="TZV98" s="169"/>
      <c r="TZW98" s="169"/>
      <c r="TZX98" s="169"/>
      <c r="TZY98" s="169"/>
      <c r="TZZ98" s="169"/>
      <c r="UAA98" s="169"/>
      <c r="UAB98" s="169"/>
      <c r="UAC98" s="169"/>
      <c r="UAD98" s="169"/>
      <c r="UAE98" s="169"/>
      <c r="UAF98" s="169"/>
      <c r="UAG98" s="169"/>
      <c r="UAH98" s="169"/>
      <c r="UAI98" s="169"/>
      <c r="UAJ98" s="169"/>
      <c r="UAK98" s="169"/>
      <c r="UAL98" s="169"/>
      <c r="UAM98" s="169"/>
      <c r="UAN98" s="169"/>
      <c r="UAO98" s="169"/>
      <c r="UAP98" s="169"/>
      <c r="UAQ98" s="169"/>
      <c r="UAR98" s="169"/>
      <c r="UAS98" s="169"/>
      <c r="UAT98" s="169"/>
      <c r="UAU98" s="169"/>
      <c r="UAV98" s="169"/>
      <c r="UAW98" s="169"/>
      <c r="UAX98" s="169"/>
      <c r="UAY98" s="169"/>
      <c r="UAZ98" s="169"/>
      <c r="UBA98" s="169"/>
      <c r="UBB98" s="169"/>
      <c r="UBC98" s="169"/>
      <c r="UBD98" s="169"/>
      <c r="UBE98" s="169"/>
      <c r="UBF98" s="169"/>
      <c r="UBG98" s="169"/>
      <c r="UBH98" s="169"/>
      <c r="UBI98" s="169"/>
      <c r="UBJ98" s="169"/>
      <c r="UBK98" s="169"/>
      <c r="UBL98" s="169"/>
      <c r="UBM98" s="169"/>
      <c r="UBN98" s="169"/>
      <c r="UBO98" s="169"/>
      <c r="UBP98" s="169"/>
      <c r="UBQ98" s="169"/>
      <c r="UBR98" s="169"/>
      <c r="UBS98" s="169"/>
      <c r="UBT98" s="169"/>
      <c r="UBU98" s="169"/>
      <c r="UBV98" s="169"/>
      <c r="UBW98" s="169"/>
      <c r="UBX98" s="169"/>
      <c r="UBY98" s="169"/>
      <c r="UBZ98" s="169"/>
      <c r="UCA98" s="169"/>
      <c r="UCB98" s="169"/>
      <c r="UCC98" s="169"/>
      <c r="UCD98" s="169"/>
      <c r="UCE98" s="169"/>
      <c r="UCF98" s="169"/>
      <c r="UCG98" s="169"/>
      <c r="UCH98" s="169"/>
      <c r="UCI98" s="169"/>
      <c r="UCJ98" s="169"/>
      <c r="UCK98" s="169"/>
      <c r="UCL98" s="169"/>
      <c r="UCM98" s="169"/>
      <c r="UCN98" s="169"/>
      <c r="UCO98" s="169"/>
      <c r="UCP98" s="169"/>
      <c r="UCQ98" s="169"/>
      <c r="UCR98" s="169"/>
      <c r="UCS98" s="169"/>
      <c r="UCT98" s="169"/>
      <c r="UCU98" s="169"/>
      <c r="UCV98" s="169"/>
      <c r="UCW98" s="169"/>
      <c r="UCX98" s="169"/>
      <c r="UCY98" s="169"/>
      <c r="UCZ98" s="169"/>
      <c r="UDA98" s="169"/>
      <c r="UDB98" s="169"/>
      <c r="UDC98" s="169"/>
      <c r="UDD98" s="169"/>
      <c r="UDE98" s="169"/>
      <c r="UDF98" s="169"/>
      <c r="UDG98" s="169"/>
      <c r="UDH98" s="169"/>
      <c r="UDI98" s="169"/>
      <c r="UDJ98" s="169"/>
      <c r="UDK98" s="169"/>
      <c r="UDL98" s="169"/>
      <c r="UDM98" s="169"/>
      <c r="UDN98" s="169"/>
      <c r="UDO98" s="169"/>
      <c r="UDP98" s="169"/>
      <c r="UDQ98" s="169"/>
      <c r="UDR98" s="169"/>
      <c r="UDS98" s="169"/>
      <c r="UDT98" s="169"/>
      <c r="UDU98" s="169"/>
      <c r="UDV98" s="169"/>
      <c r="UDW98" s="169"/>
      <c r="UDX98" s="169"/>
      <c r="UDY98" s="169"/>
      <c r="UDZ98" s="169"/>
      <c r="UEA98" s="169"/>
      <c r="UEB98" s="169"/>
      <c r="UEC98" s="169"/>
      <c r="UED98" s="169"/>
      <c r="UEE98" s="169"/>
      <c r="UEF98" s="169"/>
      <c r="UEG98" s="169"/>
      <c r="UEH98" s="169"/>
      <c r="UEI98" s="169"/>
      <c r="UEJ98" s="169"/>
      <c r="UEK98" s="169"/>
      <c r="UEL98" s="169"/>
      <c r="UEM98" s="169"/>
      <c r="UEN98" s="169"/>
      <c r="UEO98" s="169"/>
      <c r="UEP98" s="169"/>
      <c r="UEQ98" s="169"/>
      <c r="UER98" s="169"/>
      <c r="UES98" s="169"/>
      <c r="UET98" s="169"/>
      <c r="UEU98" s="169"/>
      <c r="UEV98" s="169"/>
      <c r="UEW98" s="169"/>
      <c r="UEX98" s="169"/>
      <c r="UEY98" s="169"/>
      <c r="UEZ98" s="169"/>
      <c r="UFA98" s="169"/>
      <c r="UFB98" s="169"/>
      <c r="UFC98" s="169"/>
      <c r="UFD98" s="169"/>
      <c r="UFE98" s="169"/>
      <c r="UFF98" s="169"/>
      <c r="UFG98" s="169"/>
      <c r="UFH98" s="169"/>
      <c r="UFI98" s="169"/>
      <c r="UFJ98" s="169"/>
      <c r="UFK98" s="169"/>
      <c r="UFL98" s="169"/>
      <c r="UFM98" s="169"/>
      <c r="UFN98" s="169"/>
      <c r="UFO98" s="169"/>
      <c r="UFP98" s="169"/>
      <c r="UFQ98" s="169"/>
      <c r="UFR98" s="169"/>
      <c r="UFS98" s="169"/>
      <c r="UFT98" s="169"/>
      <c r="UFU98" s="169"/>
      <c r="UFV98" s="169"/>
      <c r="UFW98" s="169"/>
      <c r="UFX98" s="169"/>
      <c r="UFY98" s="169"/>
      <c r="UFZ98" s="169"/>
      <c r="UGA98" s="169"/>
      <c r="UGB98" s="169"/>
      <c r="UGC98" s="169"/>
      <c r="UGD98" s="169"/>
      <c r="UGE98" s="169"/>
      <c r="UGF98" s="169"/>
      <c r="UGG98" s="169"/>
      <c r="UGH98" s="169"/>
      <c r="UGI98" s="169"/>
      <c r="UGJ98" s="169"/>
      <c r="UGK98" s="169"/>
      <c r="UGL98" s="169"/>
      <c r="UGM98" s="169"/>
      <c r="UGN98" s="169"/>
      <c r="UGO98" s="169"/>
      <c r="UGP98" s="169"/>
      <c r="UGQ98" s="169"/>
      <c r="UGR98" s="169"/>
      <c r="UGS98" s="169"/>
      <c r="UGT98" s="169"/>
      <c r="UGU98" s="169"/>
      <c r="UGV98" s="169"/>
      <c r="UGW98" s="169"/>
      <c r="UGX98" s="169"/>
      <c r="UGY98" s="169"/>
      <c r="UGZ98" s="169"/>
      <c r="UHA98" s="169"/>
      <c r="UHB98" s="169"/>
      <c r="UHC98" s="169"/>
      <c r="UHD98" s="169"/>
      <c r="UHE98" s="169"/>
      <c r="UHF98" s="169"/>
      <c r="UHG98" s="169"/>
      <c r="UHH98" s="169"/>
      <c r="UHI98" s="169"/>
      <c r="UHJ98" s="169"/>
      <c r="UHK98" s="169"/>
      <c r="UHL98" s="169"/>
      <c r="UHM98" s="169"/>
      <c r="UHN98" s="169"/>
      <c r="UHO98" s="169"/>
      <c r="UHP98" s="169"/>
      <c r="UHQ98" s="169"/>
      <c r="UHR98" s="169"/>
      <c r="UHS98" s="169"/>
      <c r="UHT98" s="169"/>
      <c r="UHU98" s="169"/>
      <c r="UHV98" s="169"/>
      <c r="UHW98" s="169"/>
      <c r="UHX98" s="169"/>
      <c r="UHY98" s="169"/>
      <c r="UHZ98" s="169"/>
      <c r="UIA98" s="169"/>
      <c r="UIB98" s="169"/>
      <c r="UIC98" s="169"/>
      <c r="UID98" s="169"/>
      <c r="UIE98" s="169"/>
      <c r="UIF98" s="169"/>
      <c r="UIG98" s="169"/>
      <c r="UIH98" s="169"/>
      <c r="UII98" s="169"/>
      <c r="UIJ98" s="169"/>
      <c r="UIK98" s="169"/>
      <c r="UIL98" s="169"/>
      <c r="UIM98" s="169"/>
      <c r="UIN98" s="169"/>
      <c r="UIO98" s="169"/>
      <c r="UIP98" s="169"/>
      <c r="UIQ98" s="169"/>
      <c r="UIR98" s="169"/>
      <c r="UIS98" s="169"/>
      <c r="UIT98" s="169"/>
      <c r="UIU98" s="169"/>
      <c r="UIV98" s="169"/>
      <c r="UIW98" s="169"/>
      <c r="UIX98" s="169"/>
      <c r="UIY98" s="169"/>
      <c r="UIZ98" s="169"/>
      <c r="UJA98" s="169"/>
      <c r="UJB98" s="169"/>
      <c r="UJC98" s="169"/>
      <c r="UJD98" s="169"/>
      <c r="UJE98" s="169"/>
      <c r="UJF98" s="169"/>
      <c r="UJG98" s="169"/>
      <c r="UJH98" s="169"/>
      <c r="UJI98" s="169"/>
      <c r="UJJ98" s="169"/>
      <c r="UJK98" s="169"/>
      <c r="UJL98" s="169"/>
      <c r="UJM98" s="169"/>
      <c r="UJN98" s="169"/>
      <c r="UJO98" s="169"/>
      <c r="UJP98" s="169"/>
      <c r="UJQ98" s="169"/>
      <c r="UJR98" s="169"/>
      <c r="UJS98" s="169"/>
      <c r="UJT98" s="169"/>
      <c r="UJU98" s="169"/>
      <c r="UJV98" s="169"/>
      <c r="UJW98" s="169"/>
      <c r="UJX98" s="169"/>
      <c r="UJY98" s="169"/>
      <c r="UJZ98" s="169"/>
      <c r="UKA98" s="169"/>
      <c r="UKB98" s="169"/>
      <c r="UKC98" s="169"/>
      <c r="UKD98" s="169"/>
      <c r="UKE98" s="169"/>
      <c r="UKF98" s="169"/>
      <c r="UKG98" s="169"/>
      <c r="UKH98" s="169"/>
      <c r="UKI98" s="169"/>
      <c r="UKJ98" s="169"/>
      <c r="UKK98" s="169"/>
      <c r="UKL98" s="169"/>
      <c r="UKM98" s="169"/>
      <c r="UKN98" s="169"/>
      <c r="UKO98" s="169"/>
      <c r="UKP98" s="169"/>
      <c r="UKQ98" s="169"/>
      <c r="UKR98" s="169"/>
      <c r="UKS98" s="169"/>
      <c r="UKT98" s="169"/>
      <c r="UKU98" s="169"/>
      <c r="UKV98" s="169"/>
      <c r="UKW98" s="169"/>
      <c r="UKX98" s="169"/>
      <c r="UKY98" s="169"/>
      <c r="UKZ98" s="169"/>
      <c r="ULA98" s="169"/>
      <c r="ULB98" s="169"/>
      <c r="ULC98" s="169"/>
      <c r="ULD98" s="169"/>
      <c r="ULE98" s="169"/>
      <c r="ULF98" s="169"/>
      <c r="ULG98" s="169"/>
      <c r="ULH98" s="169"/>
      <c r="ULI98" s="169"/>
      <c r="ULJ98" s="169"/>
      <c r="ULK98" s="169"/>
      <c r="ULL98" s="169"/>
      <c r="ULM98" s="169"/>
      <c r="ULN98" s="169"/>
      <c r="ULO98" s="169"/>
      <c r="ULP98" s="169"/>
      <c r="ULQ98" s="169"/>
      <c r="ULR98" s="169"/>
      <c r="ULS98" s="169"/>
      <c r="ULT98" s="169"/>
      <c r="ULU98" s="169"/>
      <c r="ULV98" s="169"/>
      <c r="ULW98" s="169"/>
      <c r="ULX98" s="169"/>
      <c r="ULY98" s="169"/>
      <c r="ULZ98" s="169"/>
      <c r="UMA98" s="169"/>
      <c r="UMB98" s="169"/>
      <c r="UMC98" s="169"/>
      <c r="UMD98" s="169"/>
      <c r="UME98" s="169"/>
      <c r="UMF98" s="169"/>
      <c r="UMG98" s="169"/>
      <c r="UMH98" s="169"/>
      <c r="UMI98" s="169"/>
      <c r="UMJ98" s="169"/>
      <c r="UMK98" s="169"/>
      <c r="UML98" s="169"/>
      <c r="UMM98" s="169"/>
      <c r="UMN98" s="169"/>
      <c r="UMO98" s="169"/>
      <c r="UMP98" s="169"/>
      <c r="UMQ98" s="169"/>
      <c r="UMR98" s="169"/>
      <c r="UMS98" s="169"/>
      <c r="UMT98" s="169"/>
      <c r="UMU98" s="169"/>
      <c r="UMV98" s="169"/>
      <c r="UMW98" s="169"/>
      <c r="UMX98" s="169"/>
      <c r="UMY98" s="169"/>
      <c r="UMZ98" s="169"/>
      <c r="UNA98" s="169"/>
      <c r="UNB98" s="169"/>
      <c r="UNC98" s="169"/>
      <c r="UND98" s="169"/>
      <c r="UNE98" s="169"/>
      <c r="UNF98" s="169"/>
      <c r="UNG98" s="169"/>
      <c r="UNH98" s="169"/>
      <c r="UNI98" s="169"/>
      <c r="UNJ98" s="169"/>
      <c r="UNK98" s="169"/>
      <c r="UNL98" s="169"/>
      <c r="UNM98" s="169"/>
      <c r="UNN98" s="169"/>
      <c r="UNO98" s="169"/>
      <c r="UNP98" s="169"/>
      <c r="UNQ98" s="169"/>
      <c r="UNR98" s="169"/>
      <c r="UNS98" s="169"/>
      <c r="UNT98" s="169"/>
      <c r="UNU98" s="169"/>
      <c r="UNV98" s="169"/>
      <c r="UNW98" s="169"/>
      <c r="UNX98" s="169"/>
      <c r="UNY98" s="169"/>
      <c r="UNZ98" s="169"/>
      <c r="UOA98" s="169"/>
      <c r="UOB98" s="169"/>
      <c r="UOC98" s="169"/>
      <c r="UOD98" s="169"/>
      <c r="UOE98" s="169"/>
      <c r="UOF98" s="169"/>
      <c r="UOG98" s="169"/>
      <c r="UOH98" s="169"/>
      <c r="UOI98" s="169"/>
      <c r="UOJ98" s="169"/>
      <c r="UOK98" s="169"/>
      <c r="UOL98" s="169"/>
      <c r="UOM98" s="169"/>
      <c r="UON98" s="169"/>
      <c r="UOO98" s="169"/>
      <c r="UOP98" s="169"/>
      <c r="UOQ98" s="169"/>
      <c r="UOR98" s="169"/>
      <c r="UOS98" s="169"/>
      <c r="UOT98" s="169"/>
      <c r="UOU98" s="169"/>
      <c r="UOV98" s="169"/>
      <c r="UOW98" s="169"/>
      <c r="UOX98" s="169"/>
      <c r="UOY98" s="169"/>
      <c r="UOZ98" s="169"/>
      <c r="UPA98" s="169"/>
      <c r="UPB98" s="169"/>
      <c r="UPC98" s="169"/>
      <c r="UPD98" s="169"/>
      <c r="UPE98" s="169"/>
      <c r="UPF98" s="169"/>
      <c r="UPG98" s="169"/>
      <c r="UPH98" s="169"/>
      <c r="UPI98" s="169"/>
      <c r="UPJ98" s="169"/>
      <c r="UPK98" s="169"/>
      <c r="UPL98" s="169"/>
      <c r="UPM98" s="169"/>
      <c r="UPN98" s="169"/>
      <c r="UPO98" s="169"/>
      <c r="UPP98" s="169"/>
      <c r="UPQ98" s="169"/>
      <c r="UPR98" s="169"/>
      <c r="UPS98" s="169"/>
      <c r="UPT98" s="169"/>
      <c r="UPU98" s="169"/>
      <c r="UPV98" s="169"/>
      <c r="UPW98" s="169"/>
      <c r="UPX98" s="169"/>
      <c r="UPY98" s="169"/>
      <c r="UPZ98" s="169"/>
      <c r="UQA98" s="169"/>
      <c r="UQB98" s="169"/>
      <c r="UQC98" s="169"/>
      <c r="UQD98" s="169"/>
      <c r="UQE98" s="169"/>
      <c r="UQF98" s="169"/>
      <c r="UQG98" s="169"/>
      <c r="UQH98" s="169"/>
      <c r="UQI98" s="169"/>
      <c r="UQJ98" s="169"/>
      <c r="UQK98" s="169"/>
      <c r="UQL98" s="169"/>
      <c r="UQM98" s="169"/>
      <c r="UQN98" s="169"/>
      <c r="UQO98" s="169"/>
      <c r="UQP98" s="169"/>
      <c r="UQQ98" s="169"/>
      <c r="UQR98" s="169"/>
      <c r="UQS98" s="169"/>
      <c r="UQT98" s="169"/>
      <c r="UQU98" s="169"/>
      <c r="UQV98" s="169"/>
      <c r="UQW98" s="169"/>
      <c r="UQX98" s="169"/>
      <c r="UQY98" s="169"/>
      <c r="UQZ98" s="169"/>
      <c r="URA98" s="169"/>
      <c r="URB98" s="169"/>
      <c r="URC98" s="169"/>
      <c r="URD98" s="169"/>
      <c r="URE98" s="169"/>
      <c r="URF98" s="169"/>
      <c r="URG98" s="169"/>
      <c r="URH98" s="169"/>
      <c r="URI98" s="169"/>
      <c r="URJ98" s="169"/>
      <c r="URK98" s="169"/>
      <c r="URL98" s="169"/>
      <c r="URM98" s="169"/>
      <c r="URN98" s="169"/>
      <c r="URO98" s="169"/>
      <c r="URP98" s="169"/>
      <c r="URQ98" s="169"/>
      <c r="URR98" s="169"/>
      <c r="URS98" s="169"/>
      <c r="URT98" s="169"/>
      <c r="URU98" s="169"/>
      <c r="URV98" s="169"/>
      <c r="URW98" s="169"/>
      <c r="URX98" s="169"/>
      <c r="URY98" s="169"/>
      <c r="URZ98" s="169"/>
      <c r="USA98" s="169"/>
      <c r="USB98" s="169"/>
      <c r="USC98" s="169"/>
      <c r="USD98" s="169"/>
      <c r="USE98" s="169"/>
      <c r="USF98" s="169"/>
      <c r="USG98" s="169"/>
      <c r="USH98" s="169"/>
      <c r="USI98" s="169"/>
      <c r="USJ98" s="169"/>
      <c r="USK98" s="169"/>
      <c r="USL98" s="169"/>
      <c r="USM98" s="169"/>
      <c r="USN98" s="169"/>
      <c r="USO98" s="169"/>
      <c r="USP98" s="169"/>
      <c r="USQ98" s="169"/>
      <c r="USR98" s="169"/>
      <c r="USS98" s="169"/>
      <c r="UST98" s="169"/>
      <c r="USU98" s="169"/>
      <c r="USV98" s="169"/>
      <c r="USW98" s="169"/>
      <c r="USX98" s="169"/>
      <c r="USY98" s="169"/>
      <c r="USZ98" s="169"/>
      <c r="UTA98" s="169"/>
      <c r="UTB98" s="169"/>
      <c r="UTC98" s="169"/>
      <c r="UTD98" s="169"/>
      <c r="UTE98" s="169"/>
      <c r="UTF98" s="169"/>
      <c r="UTG98" s="169"/>
      <c r="UTH98" s="169"/>
      <c r="UTI98" s="169"/>
      <c r="UTJ98" s="169"/>
      <c r="UTK98" s="169"/>
      <c r="UTL98" s="169"/>
      <c r="UTM98" s="169"/>
      <c r="UTN98" s="169"/>
      <c r="UTO98" s="169"/>
      <c r="UTP98" s="169"/>
      <c r="UTQ98" s="169"/>
      <c r="UTR98" s="169"/>
      <c r="UTS98" s="169"/>
      <c r="UTT98" s="169"/>
      <c r="UTU98" s="169"/>
      <c r="UTV98" s="169"/>
      <c r="UTW98" s="169"/>
      <c r="UTX98" s="169"/>
      <c r="UTY98" s="169"/>
      <c r="UTZ98" s="169"/>
      <c r="UUA98" s="169"/>
      <c r="UUB98" s="169"/>
      <c r="UUC98" s="169"/>
      <c r="UUD98" s="169"/>
      <c r="UUE98" s="169"/>
      <c r="UUF98" s="169"/>
      <c r="UUG98" s="169"/>
      <c r="UUH98" s="169"/>
      <c r="UUI98" s="169"/>
      <c r="UUJ98" s="169"/>
      <c r="UUK98" s="169"/>
      <c r="UUL98" s="169"/>
      <c r="UUM98" s="169"/>
      <c r="UUN98" s="169"/>
      <c r="UUO98" s="169"/>
      <c r="UUP98" s="169"/>
      <c r="UUQ98" s="169"/>
      <c r="UUR98" s="169"/>
      <c r="UUS98" s="169"/>
      <c r="UUT98" s="169"/>
      <c r="UUU98" s="169"/>
      <c r="UUV98" s="169"/>
      <c r="UUW98" s="169"/>
      <c r="UUX98" s="169"/>
      <c r="UUY98" s="169"/>
      <c r="UUZ98" s="169"/>
      <c r="UVA98" s="169"/>
      <c r="UVB98" s="169"/>
      <c r="UVC98" s="169"/>
      <c r="UVD98" s="169"/>
      <c r="UVE98" s="169"/>
      <c r="UVF98" s="169"/>
      <c r="UVG98" s="169"/>
      <c r="UVH98" s="169"/>
      <c r="UVI98" s="169"/>
      <c r="UVJ98" s="169"/>
      <c r="UVK98" s="169"/>
      <c r="UVL98" s="169"/>
      <c r="UVM98" s="169"/>
      <c r="UVN98" s="169"/>
      <c r="UVO98" s="169"/>
      <c r="UVP98" s="169"/>
      <c r="UVQ98" s="169"/>
      <c r="UVR98" s="169"/>
      <c r="UVS98" s="169"/>
      <c r="UVT98" s="169"/>
      <c r="UVU98" s="169"/>
      <c r="UVV98" s="169"/>
      <c r="UVW98" s="169"/>
      <c r="UVX98" s="169"/>
      <c r="UVY98" s="169"/>
      <c r="UVZ98" s="169"/>
      <c r="UWA98" s="169"/>
      <c r="UWB98" s="169"/>
      <c r="UWC98" s="169"/>
      <c r="UWD98" s="169"/>
      <c r="UWE98" s="169"/>
      <c r="UWF98" s="169"/>
      <c r="UWG98" s="169"/>
      <c r="UWH98" s="169"/>
      <c r="UWI98" s="169"/>
      <c r="UWJ98" s="169"/>
      <c r="UWK98" s="169"/>
      <c r="UWL98" s="169"/>
      <c r="UWM98" s="169"/>
      <c r="UWN98" s="169"/>
      <c r="UWO98" s="169"/>
      <c r="UWP98" s="169"/>
      <c r="UWQ98" s="169"/>
      <c r="UWR98" s="169"/>
      <c r="UWS98" s="169"/>
      <c r="UWT98" s="169"/>
      <c r="UWU98" s="169"/>
      <c r="UWV98" s="169"/>
      <c r="UWW98" s="169"/>
      <c r="UWX98" s="169"/>
      <c r="UWY98" s="169"/>
      <c r="UWZ98" s="169"/>
      <c r="UXA98" s="169"/>
      <c r="UXB98" s="169"/>
      <c r="UXC98" s="169"/>
      <c r="UXD98" s="169"/>
      <c r="UXE98" s="169"/>
      <c r="UXF98" s="169"/>
      <c r="UXG98" s="169"/>
      <c r="UXH98" s="169"/>
      <c r="UXI98" s="169"/>
      <c r="UXJ98" s="169"/>
      <c r="UXK98" s="169"/>
      <c r="UXL98" s="169"/>
      <c r="UXM98" s="169"/>
      <c r="UXN98" s="169"/>
      <c r="UXO98" s="169"/>
      <c r="UXP98" s="169"/>
      <c r="UXQ98" s="169"/>
      <c r="UXR98" s="169"/>
      <c r="UXS98" s="169"/>
      <c r="UXT98" s="169"/>
      <c r="UXU98" s="169"/>
      <c r="UXV98" s="169"/>
      <c r="UXW98" s="169"/>
      <c r="UXX98" s="169"/>
      <c r="UXY98" s="169"/>
      <c r="UXZ98" s="169"/>
      <c r="UYA98" s="169"/>
      <c r="UYB98" s="169"/>
      <c r="UYC98" s="169"/>
      <c r="UYD98" s="169"/>
      <c r="UYE98" s="169"/>
      <c r="UYF98" s="169"/>
      <c r="UYG98" s="169"/>
      <c r="UYH98" s="169"/>
      <c r="UYI98" s="169"/>
      <c r="UYJ98" s="169"/>
      <c r="UYK98" s="169"/>
      <c r="UYL98" s="169"/>
      <c r="UYM98" s="169"/>
      <c r="UYN98" s="169"/>
      <c r="UYO98" s="169"/>
      <c r="UYP98" s="169"/>
      <c r="UYQ98" s="169"/>
      <c r="UYR98" s="169"/>
      <c r="UYS98" s="169"/>
      <c r="UYT98" s="169"/>
      <c r="UYU98" s="169"/>
      <c r="UYV98" s="169"/>
      <c r="UYW98" s="169"/>
      <c r="UYX98" s="169"/>
      <c r="UYY98" s="169"/>
      <c r="UYZ98" s="169"/>
      <c r="UZA98" s="169"/>
      <c r="UZB98" s="169"/>
      <c r="UZC98" s="169"/>
      <c r="UZD98" s="169"/>
      <c r="UZE98" s="169"/>
      <c r="UZF98" s="169"/>
      <c r="UZG98" s="169"/>
      <c r="UZH98" s="169"/>
      <c r="UZI98" s="169"/>
      <c r="UZJ98" s="169"/>
      <c r="UZK98" s="169"/>
      <c r="UZL98" s="169"/>
      <c r="UZM98" s="169"/>
      <c r="UZN98" s="169"/>
      <c r="UZO98" s="169"/>
      <c r="UZP98" s="169"/>
      <c r="UZQ98" s="169"/>
      <c r="UZR98" s="169"/>
      <c r="UZS98" s="169"/>
      <c r="UZT98" s="169"/>
      <c r="UZU98" s="169"/>
      <c r="UZV98" s="169"/>
      <c r="UZW98" s="169"/>
      <c r="UZX98" s="169"/>
      <c r="UZY98" s="169"/>
      <c r="UZZ98" s="169"/>
      <c r="VAA98" s="169"/>
      <c r="VAB98" s="169"/>
      <c r="VAC98" s="169"/>
      <c r="VAD98" s="169"/>
      <c r="VAE98" s="169"/>
      <c r="VAF98" s="169"/>
      <c r="VAG98" s="169"/>
      <c r="VAH98" s="169"/>
      <c r="VAI98" s="169"/>
      <c r="VAJ98" s="169"/>
      <c r="VAK98" s="169"/>
      <c r="VAL98" s="169"/>
      <c r="VAM98" s="169"/>
      <c r="VAN98" s="169"/>
      <c r="VAO98" s="169"/>
      <c r="VAP98" s="169"/>
      <c r="VAQ98" s="169"/>
      <c r="VAR98" s="169"/>
      <c r="VAS98" s="169"/>
      <c r="VAT98" s="169"/>
      <c r="VAU98" s="169"/>
      <c r="VAV98" s="169"/>
      <c r="VAW98" s="169"/>
      <c r="VAX98" s="169"/>
      <c r="VAY98" s="169"/>
      <c r="VAZ98" s="169"/>
      <c r="VBA98" s="169"/>
      <c r="VBB98" s="169"/>
      <c r="VBC98" s="169"/>
      <c r="VBD98" s="169"/>
      <c r="VBE98" s="169"/>
      <c r="VBF98" s="169"/>
      <c r="VBG98" s="169"/>
      <c r="VBH98" s="169"/>
      <c r="VBI98" s="169"/>
      <c r="VBJ98" s="169"/>
      <c r="VBK98" s="169"/>
      <c r="VBL98" s="169"/>
      <c r="VBM98" s="169"/>
      <c r="VBN98" s="169"/>
      <c r="VBO98" s="169"/>
      <c r="VBP98" s="169"/>
      <c r="VBQ98" s="169"/>
      <c r="VBR98" s="169"/>
      <c r="VBS98" s="169"/>
      <c r="VBT98" s="169"/>
      <c r="VBU98" s="169"/>
      <c r="VBV98" s="169"/>
      <c r="VBW98" s="169"/>
      <c r="VBX98" s="169"/>
      <c r="VBY98" s="169"/>
      <c r="VBZ98" s="169"/>
      <c r="VCA98" s="169"/>
      <c r="VCB98" s="169"/>
      <c r="VCC98" s="169"/>
      <c r="VCD98" s="169"/>
      <c r="VCE98" s="169"/>
      <c r="VCF98" s="169"/>
      <c r="VCG98" s="169"/>
      <c r="VCH98" s="169"/>
      <c r="VCI98" s="169"/>
      <c r="VCJ98" s="169"/>
      <c r="VCK98" s="169"/>
      <c r="VCL98" s="169"/>
      <c r="VCM98" s="169"/>
      <c r="VCN98" s="169"/>
      <c r="VCO98" s="169"/>
      <c r="VCP98" s="169"/>
      <c r="VCQ98" s="169"/>
      <c r="VCR98" s="169"/>
      <c r="VCS98" s="169"/>
      <c r="VCT98" s="169"/>
      <c r="VCU98" s="169"/>
      <c r="VCV98" s="169"/>
      <c r="VCW98" s="169"/>
      <c r="VCX98" s="169"/>
      <c r="VCY98" s="169"/>
      <c r="VCZ98" s="169"/>
      <c r="VDA98" s="169"/>
      <c r="VDB98" s="169"/>
      <c r="VDC98" s="169"/>
      <c r="VDD98" s="169"/>
      <c r="VDE98" s="169"/>
      <c r="VDF98" s="169"/>
      <c r="VDG98" s="169"/>
      <c r="VDH98" s="169"/>
      <c r="VDI98" s="169"/>
      <c r="VDJ98" s="169"/>
      <c r="VDK98" s="169"/>
      <c r="VDL98" s="169"/>
      <c r="VDM98" s="169"/>
      <c r="VDN98" s="169"/>
      <c r="VDO98" s="169"/>
      <c r="VDP98" s="169"/>
      <c r="VDQ98" s="169"/>
      <c r="VDR98" s="169"/>
      <c r="VDS98" s="169"/>
      <c r="VDT98" s="169"/>
      <c r="VDU98" s="169"/>
      <c r="VDV98" s="169"/>
      <c r="VDW98" s="169"/>
      <c r="VDX98" s="169"/>
      <c r="VDY98" s="169"/>
      <c r="VDZ98" s="169"/>
      <c r="VEA98" s="169"/>
      <c r="VEB98" s="169"/>
      <c r="VEC98" s="169"/>
      <c r="VED98" s="169"/>
      <c r="VEE98" s="169"/>
      <c r="VEF98" s="169"/>
      <c r="VEG98" s="169"/>
      <c r="VEH98" s="169"/>
      <c r="VEI98" s="169"/>
      <c r="VEJ98" s="169"/>
      <c r="VEK98" s="169"/>
      <c r="VEL98" s="169"/>
      <c r="VEM98" s="169"/>
      <c r="VEN98" s="169"/>
      <c r="VEO98" s="169"/>
      <c r="VEP98" s="169"/>
      <c r="VEQ98" s="169"/>
      <c r="VER98" s="169"/>
      <c r="VES98" s="169"/>
      <c r="VET98" s="169"/>
      <c r="VEU98" s="169"/>
      <c r="VEV98" s="169"/>
      <c r="VEW98" s="169"/>
      <c r="VEX98" s="169"/>
      <c r="VEY98" s="169"/>
      <c r="VEZ98" s="169"/>
      <c r="VFA98" s="169"/>
      <c r="VFB98" s="169"/>
      <c r="VFC98" s="169"/>
      <c r="VFD98" s="169"/>
      <c r="VFE98" s="169"/>
      <c r="VFF98" s="169"/>
      <c r="VFG98" s="169"/>
      <c r="VFH98" s="169"/>
      <c r="VFI98" s="169"/>
      <c r="VFJ98" s="169"/>
      <c r="VFK98" s="169"/>
      <c r="VFL98" s="169"/>
      <c r="VFM98" s="169"/>
      <c r="VFN98" s="169"/>
      <c r="VFO98" s="169"/>
      <c r="VFP98" s="169"/>
      <c r="VFQ98" s="169"/>
      <c r="VFR98" s="169"/>
      <c r="VFS98" s="169"/>
      <c r="VFT98" s="169"/>
      <c r="VFU98" s="169"/>
      <c r="VFV98" s="169"/>
      <c r="VFW98" s="169"/>
      <c r="VFX98" s="169"/>
      <c r="VFY98" s="169"/>
      <c r="VFZ98" s="169"/>
      <c r="VGA98" s="169"/>
      <c r="VGB98" s="169"/>
      <c r="VGC98" s="169"/>
      <c r="VGD98" s="169"/>
      <c r="VGE98" s="169"/>
      <c r="VGF98" s="169"/>
      <c r="VGG98" s="169"/>
      <c r="VGH98" s="169"/>
      <c r="VGI98" s="169"/>
      <c r="VGJ98" s="169"/>
      <c r="VGK98" s="169"/>
      <c r="VGL98" s="169"/>
      <c r="VGM98" s="169"/>
      <c r="VGN98" s="169"/>
      <c r="VGO98" s="169"/>
      <c r="VGP98" s="169"/>
      <c r="VGQ98" s="169"/>
      <c r="VGR98" s="169"/>
      <c r="VGS98" s="169"/>
      <c r="VGT98" s="169"/>
      <c r="VGU98" s="169"/>
      <c r="VGV98" s="169"/>
      <c r="VGW98" s="169"/>
      <c r="VGX98" s="169"/>
      <c r="VGY98" s="169"/>
      <c r="VGZ98" s="169"/>
      <c r="VHA98" s="169"/>
      <c r="VHB98" s="169"/>
      <c r="VHC98" s="169"/>
      <c r="VHD98" s="169"/>
      <c r="VHE98" s="169"/>
      <c r="VHF98" s="169"/>
      <c r="VHG98" s="169"/>
      <c r="VHH98" s="169"/>
      <c r="VHI98" s="169"/>
      <c r="VHJ98" s="169"/>
      <c r="VHK98" s="169"/>
      <c r="VHL98" s="169"/>
      <c r="VHM98" s="169"/>
      <c r="VHN98" s="169"/>
      <c r="VHO98" s="169"/>
      <c r="VHP98" s="169"/>
      <c r="VHQ98" s="169"/>
      <c r="VHR98" s="169"/>
      <c r="VHS98" s="169"/>
      <c r="VHT98" s="169"/>
      <c r="VHU98" s="169"/>
      <c r="VHV98" s="169"/>
      <c r="VHW98" s="169"/>
      <c r="VHX98" s="169"/>
      <c r="VHY98" s="169"/>
      <c r="VHZ98" s="169"/>
      <c r="VIA98" s="169"/>
      <c r="VIB98" s="169"/>
      <c r="VIC98" s="169"/>
      <c r="VID98" s="169"/>
      <c r="VIE98" s="169"/>
      <c r="VIF98" s="169"/>
      <c r="VIG98" s="169"/>
      <c r="VIH98" s="169"/>
      <c r="VII98" s="169"/>
      <c r="VIJ98" s="169"/>
      <c r="VIK98" s="169"/>
      <c r="VIL98" s="169"/>
      <c r="VIM98" s="169"/>
      <c r="VIN98" s="169"/>
      <c r="VIO98" s="169"/>
      <c r="VIP98" s="169"/>
      <c r="VIQ98" s="169"/>
      <c r="VIR98" s="169"/>
      <c r="VIS98" s="169"/>
      <c r="VIT98" s="169"/>
      <c r="VIU98" s="169"/>
      <c r="VIV98" s="169"/>
      <c r="VIW98" s="169"/>
      <c r="VIX98" s="169"/>
      <c r="VIY98" s="169"/>
      <c r="VIZ98" s="169"/>
      <c r="VJA98" s="169"/>
      <c r="VJB98" s="169"/>
      <c r="VJC98" s="169"/>
      <c r="VJD98" s="169"/>
      <c r="VJE98" s="169"/>
      <c r="VJF98" s="169"/>
      <c r="VJG98" s="169"/>
      <c r="VJH98" s="169"/>
      <c r="VJI98" s="169"/>
      <c r="VJJ98" s="169"/>
      <c r="VJK98" s="169"/>
      <c r="VJL98" s="169"/>
      <c r="VJM98" s="169"/>
      <c r="VJN98" s="169"/>
      <c r="VJO98" s="169"/>
      <c r="VJP98" s="169"/>
      <c r="VJQ98" s="169"/>
      <c r="VJR98" s="169"/>
      <c r="VJS98" s="169"/>
      <c r="VJT98" s="169"/>
      <c r="VJU98" s="169"/>
      <c r="VJV98" s="169"/>
      <c r="VJW98" s="169"/>
      <c r="VJX98" s="169"/>
      <c r="VJY98" s="169"/>
      <c r="VJZ98" s="169"/>
      <c r="VKA98" s="169"/>
      <c r="VKB98" s="169"/>
      <c r="VKC98" s="169"/>
      <c r="VKD98" s="169"/>
      <c r="VKE98" s="169"/>
      <c r="VKF98" s="169"/>
      <c r="VKG98" s="169"/>
      <c r="VKH98" s="169"/>
      <c r="VKI98" s="169"/>
      <c r="VKJ98" s="169"/>
      <c r="VKK98" s="169"/>
      <c r="VKL98" s="169"/>
      <c r="VKM98" s="169"/>
      <c r="VKN98" s="169"/>
      <c r="VKO98" s="169"/>
      <c r="VKP98" s="169"/>
      <c r="VKQ98" s="169"/>
      <c r="VKR98" s="169"/>
      <c r="VKS98" s="169"/>
      <c r="VKT98" s="169"/>
      <c r="VKU98" s="169"/>
      <c r="VKV98" s="169"/>
      <c r="VKW98" s="169"/>
      <c r="VKX98" s="169"/>
      <c r="VKY98" s="169"/>
      <c r="VKZ98" s="169"/>
      <c r="VLA98" s="169"/>
      <c r="VLB98" s="169"/>
      <c r="VLC98" s="169"/>
      <c r="VLD98" s="169"/>
      <c r="VLE98" s="169"/>
      <c r="VLF98" s="169"/>
      <c r="VLG98" s="169"/>
      <c r="VLH98" s="169"/>
      <c r="VLI98" s="169"/>
      <c r="VLJ98" s="169"/>
      <c r="VLK98" s="169"/>
      <c r="VLL98" s="169"/>
      <c r="VLM98" s="169"/>
      <c r="VLN98" s="169"/>
      <c r="VLO98" s="169"/>
      <c r="VLP98" s="169"/>
      <c r="VLQ98" s="169"/>
      <c r="VLR98" s="169"/>
      <c r="VLS98" s="169"/>
      <c r="VLT98" s="169"/>
      <c r="VLU98" s="169"/>
      <c r="VLV98" s="169"/>
      <c r="VLW98" s="169"/>
      <c r="VLX98" s="169"/>
      <c r="VLY98" s="169"/>
      <c r="VLZ98" s="169"/>
      <c r="VMA98" s="169"/>
      <c r="VMB98" s="169"/>
      <c r="VMC98" s="169"/>
      <c r="VMD98" s="169"/>
      <c r="VME98" s="169"/>
      <c r="VMF98" s="169"/>
      <c r="VMG98" s="169"/>
      <c r="VMH98" s="169"/>
      <c r="VMI98" s="169"/>
      <c r="VMJ98" s="169"/>
      <c r="VMK98" s="169"/>
      <c r="VML98" s="169"/>
      <c r="VMM98" s="169"/>
      <c r="VMN98" s="169"/>
      <c r="VMO98" s="169"/>
      <c r="VMP98" s="169"/>
      <c r="VMQ98" s="169"/>
      <c r="VMR98" s="169"/>
      <c r="VMS98" s="169"/>
      <c r="VMT98" s="169"/>
      <c r="VMU98" s="169"/>
      <c r="VMV98" s="169"/>
      <c r="VMW98" s="169"/>
      <c r="VMX98" s="169"/>
      <c r="VMY98" s="169"/>
      <c r="VMZ98" s="169"/>
      <c r="VNA98" s="169"/>
      <c r="VNB98" s="169"/>
      <c r="VNC98" s="169"/>
      <c r="VND98" s="169"/>
      <c r="VNE98" s="169"/>
      <c r="VNF98" s="169"/>
      <c r="VNG98" s="169"/>
      <c r="VNH98" s="169"/>
      <c r="VNI98" s="169"/>
      <c r="VNJ98" s="169"/>
      <c r="VNK98" s="169"/>
      <c r="VNL98" s="169"/>
      <c r="VNM98" s="169"/>
      <c r="VNN98" s="169"/>
      <c r="VNO98" s="169"/>
      <c r="VNP98" s="169"/>
      <c r="VNQ98" s="169"/>
      <c r="VNR98" s="169"/>
      <c r="VNS98" s="169"/>
      <c r="VNT98" s="169"/>
      <c r="VNU98" s="169"/>
      <c r="VNV98" s="169"/>
      <c r="VNW98" s="169"/>
      <c r="VNX98" s="169"/>
      <c r="VNY98" s="169"/>
      <c r="VNZ98" s="169"/>
      <c r="VOA98" s="169"/>
      <c r="VOB98" s="169"/>
      <c r="VOC98" s="169"/>
      <c r="VOD98" s="169"/>
      <c r="VOE98" s="169"/>
      <c r="VOF98" s="169"/>
      <c r="VOG98" s="169"/>
      <c r="VOH98" s="169"/>
      <c r="VOI98" s="169"/>
      <c r="VOJ98" s="169"/>
      <c r="VOK98" s="169"/>
      <c r="VOL98" s="169"/>
      <c r="VOM98" s="169"/>
      <c r="VON98" s="169"/>
      <c r="VOO98" s="169"/>
      <c r="VOP98" s="169"/>
      <c r="VOQ98" s="169"/>
      <c r="VOR98" s="169"/>
      <c r="VOS98" s="169"/>
      <c r="VOT98" s="169"/>
      <c r="VOU98" s="169"/>
      <c r="VOV98" s="169"/>
      <c r="VOW98" s="169"/>
      <c r="VOX98" s="169"/>
      <c r="VOY98" s="169"/>
      <c r="VOZ98" s="169"/>
      <c r="VPA98" s="169"/>
      <c r="VPB98" s="169"/>
      <c r="VPC98" s="169"/>
      <c r="VPD98" s="169"/>
      <c r="VPE98" s="169"/>
      <c r="VPF98" s="169"/>
      <c r="VPG98" s="169"/>
      <c r="VPH98" s="169"/>
      <c r="VPI98" s="169"/>
      <c r="VPJ98" s="169"/>
      <c r="VPK98" s="169"/>
      <c r="VPL98" s="169"/>
      <c r="VPM98" s="169"/>
      <c r="VPN98" s="169"/>
      <c r="VPO98" s="169"/>
      <c r="VPP98" s="169"/>
      <c r="VPQ98" s="169"/>
      <c r="VPR98" s="169"/>
      <c r="VPS98" s="169"/>
      <c r="VPT98" s="169"/>
      <c r="VPU98" s="169"/>
      <c r="VPV98" s="169"/>
      <c r="VPW98" s="169"/>
      <c r="VPX98" s="169"/>
      <c r="VPY98" s="169"/>
      <c r="VPZ98" s="169"/>
      <c r="VQA98" s="169"/>
      <c r="VQB98" s="169"/>
      <c r="VQC98" s="169"/>
      <c r="VQD98" s="169"/>
      <c r="VQE98" s="169"/>
      <c r="VQF98" s="169"/>
      <c r="VQG98" s="169"/>
      <c r="VQH98" s="169"/>
      <c r="VQI98" s="169"/>
      <c r="VQJ98" s="169"/>
      <c r="VQK98" s="169"/>
      <c r="VQL98" s="169"/>
      <c r="VQM98" s="169"/>
      <c r="VQN98" s="169"/>
      <c r="VQO98" s="169"/>
      <c r="VQP98" s="169"/>
      <c r="VQQ98" s="169"/>
      <c r="VQR98" s="169"/>
      <c r="VQS98" s="169"/>
      <c r="VQT98" s="169"/>
      <c r="VQU98" s="169"/>
      <c r="VQV98" s="169"/>
      <c r="VQW98" s="169"/>
      <c r="VQX98" s="169"/>
      <c r="VQY98" s="169"/>
      <c r="VQZ98" s="169"/>
      <c r="VRA98" s="169"/>
      <c r="VRB98" s="169"/>
      <c r="VRC98" s="169"/>
      <c r="VRD98" s="169"/>
      <c r="VRE98" s="169"/>
      <c r="VRF98" s="169"/>
      <c r="VRG98" s="169"/>
      <c r="VRH98" s="169"/>
      <c r="VRI98" s="169"/>
      <c r="VRJ98" s="169"/>
      <c r="VRK98" s="169"/>
      <c r="VRL98" s="169"/>
      <c r="VRM98" s="169"/>
      <c r="VRN98" s="169"/>
      <c r="VRO98" s="169"/>
      <c r="VRP98" s="169"/>
      <c r="VRQ98" s="169"/>
      <c r="VRR98" s="169"/>
      <c r="VRS98" s="169"/>
      <c r="VRT98" s="169"/>
      <c r="VRU98" s="169"/>
      <c r="VRV98" s="169"/>
      <c r="VRW98" s="169"/>
      <c r="VRX98" s="169"/>
      <c r="VRY98" s="169"/>
      <c r="VRZ98" s="169"/>
      <c r="VSA98" s="169"/>
      <c r="VSB98" s="169"/>
      <c r="VSC98" s="169"/>
      <c r="VSD98" s="169"/>
      <c r="VSE98" s="169"/>
      <c r="VSF98" s="169"/>
      <c r="VSG98" s="169"/>
      <c r="VSH98" s="169"/>
      <c r="VSI98" s="169"/>
      <c r="VSJ98" s="169"/>
      <c r="VSK98" s="169"/>
      <c r="VSL98" s="169"/>
      <c r="VSM98" s="169"/>
      <c r="VSN98" s="169"/>
      <c r="VSO98" s="169"/>
      <c r="VSP98" s="169"/>
      <c r="VSQ98" s="169"/>
      <c r="VSR98" s="169"/>
      <c r="VSS98" s="169"/>
      <c r="VST98" s="169"/>
      <c r="VSU98" s="169"/>
      <c r="VSV98" s="169"/>
      <c r="VSW98" s="169"/>
      <c r="VSX98" s="169"/>
      <c r="VSY98" s="169"/>
      <c r="VSZ98" s="169"/>
      <c r="VTA98" s="169"/>
      <c r="VTB98" s="169"/>
      <c r="VTC98" s="169"/>
      <c r="VTD98" s="169"/>
      <c r="VTE98" s="169"/>
      <c r="VTF98" s="169"/>
      <c r="VTG98" s="169"/>
      <c r="VTH98" s="169"/>
      <c r="VTI98" s="169"/>
      <c r="VTJ98" s="169"/>
      <c r="VTK98" s="169"/>
      <c r="VTL98" s="169"/>
      <c r="VTM98" s="169"/>
      <c r="VTN98" s="169"/>
      <c r="VTO98" s="169"/>
      <c r="VTP98" s="169"/>
      <c r="VTQ98" s="169"/>
      <c r="VTR98" s="169"/>
      <c r="VTS98" s="169"/>
      <c r="VTT98" s="169"/>
      <c r="VTU98" s="169"/>
      <c r="VTV98" s="169"/>
      <c r="VTW98" s="169"/>
      <c r="VTX98" s="169"/>
      <c r="VTY98" s="169"/>
      <c r="VTZ98" s="169"/>
      <c r="VUA98" s="169"/>
      <c r="VUB98" s="169"/>
      <c r="VUC98" s="169"/>
      <c r="VUD98" s="169"/>
      <c r="VUE98" s="169"/>
      <c r="VUF98" s="169"/>
      <c r="VUG98" s="169"/>
      <c r="VUH98" s="169"/>
      <c r="VUI98" s="169"/>
      <c r="VUJ98" s="169"/>
      <c r="VUK98" s="169"/>
      <c r="VUL98" s="169"/>
      <c r="VUM98" s="169"/>
      <c r="VUN98" s="169"/>
      <c r="VUO98" s="169"/>
      <c r="VUP98" s="169"/>
      <c r="VUQ98" s="169"/>
      <c r="VUR98" s="169"/>
      <c r="VUS98" s="169"/>
      <c r="VUT98" s="169"/>
      <c r="VUU98" s="169"/>
      <c r="VUV98" s="169"/>
      <c r="VUW98" s="169"/>
      <c r="VUX98" s="169"/>
      <c r="VUY98" s="169"/>
      <c r="VUZ98" s="169"/>
      <c r="VVA98" s="169"/>
      <c r="VVB98" s="169"/>
      <c r="VVC98" s="169"/>
      <c r="VVD98" s="169"/>
      <c r="VVE98" s="169"/>
      <c r="VVF98" s="169"/>
      <c r="VVG98" s="169"/>
      <c r="VVH98" s="169"/>
      <c r="VVI98" s="169"/>
      <c r="VVJ98" s="169"/>
      <c r="VVK98" s="169"/>
      <c r="VVL98" s="169"/>
      <c r="VVM98" s="169"/>
      <c r="VVN98" s="169"/>
      <c r="VVO98" s="169"/>
      <c r="VVP98" s="169"/>
      <c r="VVQ98" s="169"/>
      <c r="VVR98" s="169"/>
      <c r="VVS98" s="169"/>
      <c r="VVT98" s="169"/>
      <c r="VVU98" s="169"/>
      <c r="VVV98" s="169"/>
      <c r="VVW98" s="169"/>
      <c r="VVX98" s="169"/>
      <c r="VVY98" s="169"/>
      <c r="VVZ98" s="169"/>
      <c r="VWA98" s="169"/>
      <c r="VWB98" s="169"/>
      <c r="VWC98" s="169"/>
      <c r="VWD98" s="169"/>
      <c r="VWE98" s="169"/>
      <c r="VWF98" s="169"/>
      <c r="VWG98" s="169"/>
      <c r="VWH98" s="169"/>
      <c r="VWI98" s="169"/>
      <c r="VWJ98" s="169"/>
      <c r="VWK98" s="169"/>
      <c r="VWL98" s="169"/>
      <c r="VWM98" s="169"/>
      <c r="VWN98" s="169"/>
      <c r="VWO98" s="169"/>
      <c r="VWP98" s="169"/>
      <c r="VWQ98" s="169"/>
      <c r="VWR98" s="169"/>
      <c r="VWS98" s="169"/>
      <c r="VWT98" s="169"/>
      <c r="VWU98" s="169"/>
      <c r="VWV98" s="169"/>
      <c r="VWW98" s="169"/>
      <c r="VWX98" s="169"/>
      <c r="VWY98" s="169"/>
      <c r="VWZ98" s="169"/>
      <c r="VXA98" s="169"/>
      <c r="VXB98" s="169"/>
      <c r="VXC98" s="169"/>
      <c r="VXD98" s="169"/>
      <c r="VXE98" s="169"/>
      <c r="VXF98" s="169"/>
      <c r="VXG98" s="169"/>
      <c r="VXH98" s="169"/>
      <c r="VXI98" s="169"/>
      <c r="VXJ98" s="169"/>
      <c r="VXK98" s="169"/>
      <c r="VXL98" s="169"/>
      <c r="VXM98" s="169"/>
      <c r="VXN98" s="169"/>
      <c r="VXO98" s="169"/>
      <c r="VXP98" s="169"/>
      <c r="VXQ98" s="169"/>
      <c r="VXR98" s="169"/>
      <c r="VXS98" s="169"/>
      <c r="VXT98" s="169"/>
      <c r="VXU98" s="169"/>
      <c r="VXV98" s="169"/>
      <c r="VXW98" s="169"/>
      <c r="VXX98" s="169"/>
      <c r="VXY98" s="169"/>
      <c r="VXZ98" s="169"/>
      <c r="VYA98" s="169"/>
      <c r="VYB98" s="169"/>
      <c r="VYC98" s="169"/>
      <c r="VYD98" s="169"/>
      <c r="VYE98" s="169"/>
      <c r="VYF98" s="169"/>
      <c r="VYG98" s="169"/>
      <c r="VYH98" s="169"/>
      <c r="VYI98" s="169"/>
      <c r="VYJ98" s="169"/>
      <c r="VYK98" s="169"/>
      <c r="VYL98" s="169"/>
      <c r="VYM98" s="169"/>
      <c r="VYN98" s="169"/>
      <c r="VYO98" s="169"/>
      <c r="VYP98" s="169"/>
      <c r="VYQ98" s="169"/>
      <c r="VYR98" s="169"/>
      <c r="VYS98" s="169"/>
      <c r="VYT98" s="169"/>
      <c r="VYU98" s="169"/>
      <c r="VYV98" s="169"/>
      <c r="VYW98" s="169"/>
      <c r="VYX98" s="169"/>
      <c r="VYY98" s="169"/>
      <c r="VYZ98" s="169"/>
      <c r="VZA98" s="169"/>
      <c r="VZB98" s="169"/>
      <c r="VZC98" s="169"/>
      <c r="VZD98" s="169"/>
      <c r="VZE98" s="169"/>
      <c r="VZF98" s="169"/>
      <c r="VZG98" s="169"/>
      <c r="VZH98" s="169"/>
      <c r="VZI98" s="169"/>
      <c r="VZJ98" s="169"/>
      <c r="VZK98" s="169"/>
      <c r="VZL98" s="169"/>
      <c r="VZM98" s="169"/>
      <c r="VZN98" s="169"/>
      <c r="VZO98" s="169"/>
      <c r="VZP98" s="169"/>
      <c r="VZQ98" s="169"/>
      <c r="VZR98" s="169"/>
      <c r="VZS98" s="169"/>
      <c r="VZT98" s="169"/>
      <c r="VZU98" s="169"/>
      <c r="VZV98" s="169"/>
      <c r="VZW98" s="169"/>
      <c r="VZX98" s="169"/>
      <c r="VZY98" s="169"/>
      <c r="VZZ98" s="169"/>
      <c r="WAA98" s="169"/>
      <c r="WAB98" s="169"/>
      <c r="WAC98" s="169"/>
      <c r="WAD98" s="169"/>
      <c r="WAE98" s="169"/>
      <c r="WAF98" s="169"/>
      <c r="WAG98" s="169"/>
      <c r="WAH98" s="169"/>
      <c r="WAI98" s="169"/>
      <c r="WAJ98" s="169"/>
      <c r="WAK98" s="169"/>
      <c r="WAL98" s="169"/>
      <c r="WAM98" s="169"/>
      <c r="WAN98" s="169"/>
      <c r="WAO98" s="169"/>
      <c r="WAP98" s="169"/>
      <c r="WAQ98" s="169"/>
      <c r="WAR98" s="169"/>
      <c r="WAS98" s="169"/>
      <c r="WAT98" s="169"/>
      <c r="WAU98" s="169"/>
      <c r="WAV98" s="169"/>
      <c r="WAW98" s="169"/>
      <c r="WAX98" s="169"/>
      <c r="WAY98" s="169"/>
      <c r="WAZ98" s="169"/>
      <c r="WBA98" s="169"/>
      <c r="WBB98" s="169"/>
      <c r="WBC98" s="169"/>
      <c r="WBD98" s="169"/>
      <c r="WBE98" s="169"/>
      <c r="WBF98" s="169"/>
      <c r="WBG98" s="169"/>
      <c r="WBH98" s="169"/>
      <c r="WBI98" s="169"/>
      <c r="WBJ98" s="169"/>
      <c r="WBK98" s="169"/>
      <c r="WBL98" s="169"/>
      <c r="WBM98" s="169"/>
      <c r="WBN98" s="169"/>
      <c r="WBO98" s="169"/>
      <c r="WBP98" s="169"/>
      <c r="WBQ98" s="169"/>
      <c r="WBR98" s="169"/>
      <c r="WBS98" s="169"/>
      <c r="WBT98" s="169"/>
      <c r="WBU98" s="169"/>
      <c r="WBV98" s="169"/>
      <c r="WBW98" s="169"/>
      <c r="WBX98" s="169"/>
      <c r="WBY98" s="169"/>
      <c r="WBZ98" s="169"/>
      <c r="WCA98" s="169"/>
      <c r="WCB98" s="169"/>
      <c r="WCC98" s="169"/>
      <c r="WCD98" s="169"/>
      <c r="WCE98" s="169"/>
      <c r="WCF98" s="169"/>
      <c r="WCG98" s="169"/>
      <c r="WCH98" s="169"/>
      <c r="WCI98" s="169"/>
      <c r="WCJ98" s="169"/>
      <c r="WCK98" s="169"/>
      <c r="WCL98" s="169"/>
      <c r="WCM98" s="169"/>
      <c r="WCN98" s="169"/>
      <c r="WCO98" s="169"/>
      <c r="WCP98" s="169"/>
      <c r="WCQ98" s="169"/>
      <c r="WCR98" s="169"/>
      <c r="WCS98" s="169"/>
      <c r="WCT98" s="169"/>
      <c r="WCU98" s="169"/>
      <c r="WCV98" s="169"/>
      <c r="WCW98" s="169"/>
      <c r="WCX98" s="169"/>
      <c r="WCY98" s="169"/>
      <c r="WCZ98" s="169"/>
      <c r="WDA98" s="169"/>
      <c r="WDB98" s="169"/>
      <c r="WDC98" s="169"/>
      <c r="WDD98" s="169"/>
      <c r="WDE98" s="169"/>
      <c r="WDF98" s="169"/>
      <c r="WDG98" s="169"/>
      <c r="WDH98" s="169"/>
      <c r="WDI98" s="169"/>
      <c r="WDJ98" s="169"/>
      <c r="WDK98" s="169"/>
      <c r="WDL98" s="169"/>
      <c r="WDM98" s="169"/>
      <c r="WDN98" s="169"/>
      <c r="WDO98" s="169"/>
      <c r="WDP98" s="169"/>
      <c r="WDQ98" s="169"/>
      <c r="WDR98" s="169"/>
      <c r="WDS98" s="169"/>
      <c r="WDT98" s="169"/>
      <c r="WDU98" s="169"/>
      <c r="WDV98" s="169"/>
      <c r="WDW98" s="169"/>
      <c r="WDX98" s="169"/>
      <c r="WDY98" s="169"/>
      <c r="WDZ98" s="169"/>
      <c r="WEA98" s="169"/>
      <c r="WEB98" s="169"/>
      <c r="WEC98" s="169"/>
      <c r="WED98" s="169"/>
      <c r="WEE98" s="169"/>
      <c r="WEF98" s="169"/>
      <c r="WEG98" s="169"/>
      <c r="WEH98" s="169"/>
      <c r="WEI98" s="169"/>
      <c r="WEJ98" s="169"/>
      <c r="WEK98" s="169"/>
      <c r="WEL98" s="169"/>
      <c r="WEM98" s="169"/>
      <c r="WEN98" s="169"/>
      <c r="WEO98" s="169"/>
      <c r="WEP98" s="169"/>
      <c r="WEQ98" s="169"/>
      <c r="WER98" s="169"/>
      <c r="WES98" s="169"/>
      <c r="WET98" s="169"/>
      <c r="WEU98" s="169"/>
      <c r="WEV98" s="169"/>
      <c r="WEW98" s="169"/>
      <c r="WEX98" s="169"/>
      <c r="WEY98" s="169"/>
      <c r="WEZ98" s="169"/>
      <c r="WFA98" s="169"/>
      <c r="WFB98" s="169"/>
      <c r="WFC98" s="169"/>
      <c r="WFD98" s="169"/>
      <c r="WFE98" s="169"/>
      <c r="WFF98" s="169"/>
      <c r="WFG98" s="169"/>
      <c r="WFH98" s="169"/>
      <c r="WFI98" s="169"/>
      <c r="WFJ98" s="169"/>
      <c r="WFK98" s="169"/>
      <c r="WFL98" s="169"/>
      <c r="WFM98" s="169"/>
      <c r="WFN98" s="169"/>
      <c r="WFO98" s="169"/>
      <c r="WFP98" s="169"/>
      <c r="WFQ98" s="169"/>
      <c r="WFR98" s="169"/>
      <c r="WFS98" s="169"/>
      <c r="WFT98" s="169"/>
      <c r="WFU98" s="169"/>
      <c r="WFV98" s="169"/>
      <c r="WFW98" s="169"/>
      <c r="WFX98" s="169"/>
      <c r="WFY98" s="169"/>
      <c r="WFZ98" s="169"/>
      <c r="WGA98" s="169"/>
      <c r="WGB98" s="169"/>
      <c r="WGC98" s="169"/>
      <c r="WGD98" s="169"/>
      <c r="WGE98" s="169"/>
      <c r="WGF98" s="169"/>
      <c r="WGG98" s="169"/>
      <c r="WGH98" s="169"/>
      <c r="WGI98" s="169"/>
      <c r="WGJ98" s="169"/>
      <c r="WGK98" s="169"/>
      <c r="WGL98" s="169"/>
      <c r="WGM98" s="169"/>
      <c r="WGN98" s="169"/>
      <c r="WGO98" s="169"/>
      <c r="WGP98" s="169"/>
      <c r="WGQ98" s="169"/>
      <c r="WGR98" s="169"/>
      <c r="WGS98" s="169"/>
      <c r="WGT98" s="169"/>
      <c r="WGU98" s="169"/>
      <c r="WGV98" s="169"/>
      <c r="WGW98" s="169"/>
      <c r="WGX98" s="169"/>
      <c r="WGY98" s="169"/>
      <c r="WGZ98" s="169"/>
      <c r="WHA98" s="169"/>
      <c r="WHB98" s="169"/>
      <c r="WHC98" s="169"/>
      <c r="WHD98" s="169"/>
      <c r="WHE98" s="169"/>
      <c r="WHF98" s="169"/>
      <c r="WHG98" s="169"/>
      <c r="WHH98" s="169"/>
      <c r="WHI98" s="169"/>
      <c r="WHJ98" s="169"/>
      <c r="WHK98" s="169"/>
      <c r="WHL98" s="169"/>
      <c r="WHM98" s="169"/>
      <c r="WHN98" s="169"/>
      <c r="WHO98" s="169"/>
      <c r="WHP98" s="169"/>
      <c r="WHQ98" s="169"/>
      <c r="WHR98" s="169"/>
      <c r="WHS98" s="169"/>
      <c r="WHT98" s="169"/>
      <c r="WHU98" s="169"/>
      <c r="WHV98" s="169"/>
      <c r="WHW98" s="169"/>
      <c r="WHX98" s="169"/>
      <c r="WHY98" s="169"/>
      <c r="WHZ98" s="169"/>
      <c r="WIA98" s="169"/>
      <c r="WIB98" s="169"/>
      <c r="WIC98" s="169"/>
      <c r="WID98" s="169"/>
      <c r="WIE98" s="169"/>
      <c r="WIF98" s="169"/>
      <c r="WIG98" s="169"/>
      <c r="WIH98" s="169"/>
      <c r="WII98" s="169"/>
      <c r="WIJ98" s="169"/>
      <c r="WIK98" s="169"/>
      <c r="WIL98" s="169"/>
      <c r="WIM98" s="169"/>
      <c r="WIN98" s="169"/>
      <c r="WIO98" s="169"/>
      <c r="WIP98" s="169"/>
      <c r="WIQ98" s="169"/>
      <c r="WIR98" s="169"/>
      <c r="WIS98" s="169"/>
      <c r="WIT98" s="169"/>
      <c r="WIU98" s="169"/>
      <c r="WIV98" s="169"/>
      <c r="WIW98" s="169"/>
      <c r="WIX98" s="169"/>
      <c r="WIY98" s="169"/>
      <c r="WIZ98" s="169"/>
      <c r="WJA98" s="169"/>
      <c r="WJB98" s="169"/>
      <c r="WJC98" s="169"/>
      <c r="WJD98" s="169"/>
      <c r="WJE98" s="169"/>
      <c r="WJF98" s="169"/>
      <c r="WJG98" s="169"/>
      <c r="WJH98" s="169"/>
      <c r="WJI98" s="169"/>
      <c r="WJJ98" s="169"/>
      <c r="WJK98" s="169"/>
      <c r="WJL98" s="169"/>
      <c r="WJM98" s="169"/>
      <c r="WJN98" s="169"/>
      <c r="WJO98" s="169"/>
      <c r="WJP98" s="169"/>
      <c r="WJQ98" s="169"/>
      <c r="WJR98" s="169"/>
      <c r="WJS98" s="169"/>
      <c r="WJT98" s="169"/>
      <c r="WJU98" s="169"/>
      <c r="WJV98" s="169"/>
      <c r="WJW98" s="169"/>
      <c r="WJX98" s="169"/>
      <c r="WJY98" s="169"/>
      <c r="WJZ98" s="169"/>
      <c r="WKA98" s="169"/>
      <c r="WKB98" s="169"/>
      <c r="WKC98" s="169"/>
      <c r="WKD98" s="169"/>
      <c r="WKE98" s="169"/>
      <c r="WKF98" s="169"/>
      <c r="WKG98" s="169"/>
      <c r="WKH98" s="169"/>
      <c r="WKI98" s="169"/>
      <c r="WKJ98" s="169"/>
      <c r="WKK98" s="169"/>
      <c r="WKL98" s="169"/>
      <c r="WKM98" s="169"/>
      <c r="WKN98" s="169"/>
      <c r="WKO98" s="169"/>
      <c r="WKP98" s="169"/>
      <c r="WKQ98" s="169"/>
      <c r="WKR98" s="169"/>
      <c r="WKS98" s="169"/>
      <c r="WKT98" s="169"/>
      <c r="WKU98" s="169"/>
      <c r="WKV98" s="169"/>
      <c r="WKW98" s="169"/>
      <c r="WKX98" s="169"/>
      <c r="WKY98" s="169"/>
      <c r="WKZ98" s="169"/>
      <c r="WLA98" s="169"/>
      <c r="WLB98" s="169"/>
      <c r="WLC98" s="169"/>
      <c r="WLD98" s="169"/>
      <c r="WLE98" s="169"/>
      <c r="WLF98" s="169"/>
      <c r="WLG98" s="169"/>
      <c r="WLH98" s="169"/>
      <c r="WLI98" s="169"/>
      <c r="WLJ98" s="169"/>
      <c r="WLK98" s="169"/>
      <c r="WLL98" s="169"/>
      <c r="WLM98" s="169"/>
      <c r="WLN98" s="169"/>
      <c r="WLO98" s="169"/>
      <c r="WLP98" s="169"/>
      <c r="WLQ98" s="169"/>
      <c r="WLR98" s="169"/>
      <c r="WLS98" s="169"/>
      <c r="WLT98" s="169"/>
      <c r="WLU98" s="169"/>
      <c r="WLV98" s="169"/>
      <c r="WLW98" s="169"/>
      <c r="WLX98" s="169"/>
      <c r="WLY98" s="169"/>
      <c r="WLZ98" s="169"/>
      <c r="WMA98" s="169"/>
      <c r="WMB98" s="169"/>
      <c r="WMC98" s="169"/>
      <c r="WMD98" s="169"/>
      <c r="WME98" s="169"/>
      <c r="WMF98" s="169"/>
      <c r="WMG98" s="169"/>
      <c r="WMH98" s="169"/>
      <c r="WMI98" s="169"/>
      <c r="WMJ98" s="169"/>
      <c r="WMK98" s="169"/>
      <c r="WML98" s="169"/>
      <c r="WMM98" s="169"/>
      <c r="WMN98" s="169"/>
      <c r="WMO98" s="169"/>
      <c r="WMP98" s="169"/>
      <c r="WMQ98" s="169"/>
      <c r="WMR98" s="169"/>
      <c r="WMS98" s="169"/>
      <c r="WMT98" s="169"/>
      <c r="WMU98" s="169"/>
      <c r="WMV98" s="169"/>
      <c r="WMW98" s="169"/>
      <c r="WMX98" s="169"/>
      <c r="WMY98" s="169"/>
      <c r="WMZ98" s="169"/>
      <c r="WNA98" s="169"/>
      <c r="WNB98" s="169"/>
      <c r="WNC98" s="169"/>
      <c r="WND98" s="169"/>
      <c r="WNE98" s="169"/>
      <c r="WNF98" s="169"/>
      <c r="WNG98" s="169"/>
      <c r="WNH98" s="169"/>
      <c r="WNI98" s="169"/>
      <c r="WNJ98" s="169"/>
      <c r="WNK98" s="169"/>
      <c r="WNL98" s="169"/>
      <c r="WNM98" s="169"/>
      <c r="WNN98" s="169"/>
      <c r="WNO98" s="169"/>
      <c r="WNP98" s="169"/>
      <c r="WNQ98" s="169"/>
      <c r="WNR98" s="169"/>
      <c r="WNS98" s="169"/>
      <c r="WNT98" s="169"/>
      <c r="WNU98" s="169"/>
      <c r="WNV98" s="169"/>
      <c r="WNW98" s="169"/>
      <c r="WNX98" s="169"/>
      <c r="WNY98" s="169"/>
      <c r="WNZ98" s="169"/>
      <c r="WOA98" s="169"/>
      <c r="WOB98" s="169"/>
      <c r="WOC98" s="169"/>
      <c r="WOD98" s="169"/>
      <c r="WOE98" s="169"/>
      <c r="WOF98" s="169"/>
      <c r="WOG98" s="169"/>
      <c r="WOH98" s="169"/>
      <c r="WOI98" s="169"/>
      <c r="WOJ98" s="169"/>
      <c r="WOK98" s="169"/>
      <c r="WOL98" s="169"/>
      <c r="WOM98" s="169"/>
      <c r="WON98" s="169"/>
      <c r="WOO98" s="169"/>
      <c r="WOP98" s="169"/>
      <c r="WOQ98" s="169"/>
      <c r="WOR98" s="169"/>
      <c r="WOS98" s="169"/>
      <c r="WOT98" s="169"/>
      <c r="WOU98" s="169"/>
      <c r="WOV98" s="169"/>
      <c r="WOW98" s="169"/>
      <c r="WOX98" s="169"/>
      <c r="WOY98" s="169"/>
      <c r="WOZ98" s="169"/>
      <c r="WPA98" s="169"/>
      <c r="WPB98" s="169"/>
      <c r="WPC98" s="169"/>
      <c r="WPD98" s="169"/>
      <c r="WPE98" s="169"/>
      <c r="WPF98" s="169"/>
      <c r="WPG98" s="169"/>
      <c r="WPH98" s="169"/>
      <c r="WPI98" s="169"/>
      <c r="WPJ98" s="169"/>
      <c r="WPK98" s="169"/>
      <c r="WPL98" s="169"/>
      <c r="WPM98" s="169"/>
      <c r="WPN98" s="169"/>
      <c r="WPO98" s="169"/>
      <c r="WPP98" s="169"/>
      <c r="WPQ98" s="169"/>
      <c r="WPR98" s="169"/>
      <c r="WPS98" s="169"/>
      <c r="WPT98" s="169"/>
      <c r="WPU98" s="169"/>
      <c r="WPV98" s="169"/>
      <c r="WPW98" s="169"/>
      <c r="WPX98" s="169"/>
      <c r="WPY98" s="169"/>
      <c r="WPZ98" s="169"/>
      <c r="WQA98" s="169"/>
      <c r="WQB98" s="169"/>
      <c r="WQC98" s="169"/>
      <c r="WQD98" s="169"/>
      <c r="WQE98" s="169"/>
      <c r="WQF98" s="169"/>
      <c r="WQG98" s="169"/>
      <c r="WQH98" s="169"/>
      <c r="WQI98" s="169"/>
      <c r="WQJ98" s="169"/>
      <c r="WQK98" s="169"/>
      <c r="WQL98" s="169"/>
      <c r="WQM98" s="169"/>
      <c r="WQN98" s="169"/>
      <c r="WQO98" s="169"/>
      <c r="WQP98" s="169"/>
      <c r="WQQ98" s="169"/>
      <c r="WQR98" s="169"/>
      <c r="WQS98" s="169"/>
      <c r="WQT98" s="169"/>
      <c r="WQU98" s="169"/>
      <c r="WQV98" s="169"/>
      <c r="WQW98" s="169"/>
      <c r="WQX98" s="169"/>
      <c r="WQY98" s="169"/>
      <c r="WQZ98" s="169"/>
      <c r="WRA98" s="169"/>
      <c r="WRB98" s="169"/>
      <c r="WRC98" s="169"/>
      <c r="WRD98" s="169"/>
      <c r="WRE98" s="169"/>
      <c r="WRF98" s="169"/>
      <c r="WRG98" s="169"/>
      <c r="WRH98" s="169"/>
      <c r="WRI98" s="169"/>
      <c r="WRJ98" s="169"/>
      <c r="WRK98" s="169"/>
      <c r="WRL98" s="169"/>
      <c r="WRM98" s="169"/>
      <c r="WRN98" s="169"/>
      <c r="WRO98" s="169"/>
      <c r="WRP98" s="169"/>
      <c r="WRQ98" s="169"/>
      <c r="WRR98" s="169"/>
      <c r="WRS98" s="169"/>
      <c r="WRT98" s="169"/>
      <c r="WRU98" s="169"/>
      <c r="WRV98" s="169"/>
      <c r="WRW98" s="169"/>
      <c r="WRX98" s="169"/>
      <c r="WRY98" s="169"/>
      <c r="WRZ98" s="169"/>
      <c r="WSA98" s="169"/>
      <c r="WSB98" s="169"/>
      <c r="WSC98" s="169"/>
      <c r="WSD98" s="169"/>
      <c r="WSE98" s="169"/>
      <c r="WSF98" s="169"/>
      <c r="WSG98" s="169"/>
      <c r="WSH98" s="169"/>
      <c r="WSI98" s="169"/>
      <c r="WSJ98" s="169"/>
      <c r="WSK98" s="169"/>
      <c r="WSL98" s="169"/>
      <c r="WSM98" s="169"/>
      <c r="WSN98" s="169"/>
      <c r="WSO98" s="169"/>
      <c r="WSP98" s="169"/>
      <c r="WSQ98" s="169"/>
      <c r="WSR98" s="169"/>
      <c r="WSS98" s="169"/>
      <c r="WST98" s="169"/>
      <c r="WSU98" s="169"/>
      <c r="WSV98" s="169"/>
      <c r="WSW98" s="169"/>
      <c r="WSX98" s="169"/>
      <c r="WSY98" s="169"/>
      <c r="WSZ98" s="169"/>
      <c r="WTA98" s="169"/>
      <c r="WTB98" s="169"/>
      <c r="WTC98" s="169"/>
      <c r="WTD98" s="169"/>
      <c r="WTE98" s="169"/>
      <c r="WTF98" s="169"/>
      <c r="WTG98" s="169"/>
      <c r="WTH98" s="169"/>
      <c r="WTI98" s="169"/>
      <c r="WTJ98" s="169"/>
      <c r="WTK98" s="169"/>
      <c r="WTL98" s="169"/>
      <c r="WTM98" s="169"/>
      <c r="WTN98" s="169"/>
      <c r="WTO98" s="169"/>
      <c r="WTP98" s="169"/>
      <c r="WTQ98" s="169"/>
      <c r="WTR98" s="169"/>
      <c r="WTS98" s="169"/>
      <c r="WTT98" s="169"/>
      <c r="WTU98" s="169"/>
      <c r="WTV98" s="169"/>
      <c r="WTW98" s="169"/>
      <c r="WTX98" s="169"/>
      <c r="WTY98" s="169"/>
      <c r="WTZ98" s="169"/>
      <c r="WUA98" s="169"/>
      <c r="WUB98" s="169"/>
      <c r="WUC98" s="169"/>
      <c r="WUD98" s="169"/>
      <c r="WUE98" s="169"/>
      <c r="WUF98" s="169"/>
      <c r="WUG98" s="169"/>
      <c r="WUH98" s="169"/>
      <c r="WUI98" s="169"/>
      <c r="WUJ98" s="169"/>
      <c r="WUK98" s="169"/>
      <c r="WUL98" s="169"/>
      <c r="WUM98" s="169"/>
      <c r="WUN98" s="169"/>
      <c r="WUO98" s="169"/>
      <c r="WUP98" s="169"/>
      <c r="WUQ98" s="169"/>
      <c r="WUR98" s="169"/>
      <c r="WUS98" s="169"/>
      <c r="WUT98" s="169"/>
      <c r="WUU98" s="169"/>
      <c r="WUV98" s="169"/>
      <c r="WUW98" s="169"/>
      <c r="WUX98" s="169"/>
      <c r="WUY98" s="169"/>
      <c r="WUZ98" s="169"/>
      <c r="WVA98" s="169"/>
      <c r="WVB98" s="169"/>
      <c r="WVC98" s="169"/>
      <c r="WVD98" s="169"/>
      <c r="WVE98" s="169"/>
      <c r="WVF98" s="169"/>
      <c r="WVG98" s="169"/>
      <c r="WVH98" s="169"/>
      <c r="WVI98" s="169"/>
      <c r="WVJ98" s="169"/>
      <c r="WVK98" s="169"/>
      <c r="WVL98" s="169"/>
      <c r="WVM98" s="169"/>
      <c r="WVN98" s="169"/>
      <c r="WVO98" s="169"/>
      <c r="WVP98" s="169"/>
      <c r="WVQ98" s="169"/>
      <c r="WVR98" s="169"/>
      <c r="WVS98" s="169"/>
      <c r="WVT98" s="169"/>
      <c r="WVU98" s="169"/>
      <c r="WVV98" s="169"/>
      <c r="WVW98" s="169"/>
      <c r="WVX98" s="169"/>
      <c r="WVY98" s="169"/>
      <c r="WVZ98" s="169"/>
      <c r="WWA98" s="169"/>
      <c r="WWB98" s="169"/>
      <c r="WWC98" s="169"/>
      <c r="WWD98" s="169"/>
      <c r="WWE98" s="169"/>
      <c r="WWF98" s="169"/>
      <c r="WWG98" s="169"/>
      <c r="WWH98" s="169"/>
      <c r="WWI98" s="169"/>
      <c r="WWJ98" s="169"/>
      <c r="WWK98" s="169"/>
      <c r="WWL98" s="169"/>
      <c r="WWM98" s="169"/>
      <c r="WWN98" s="169"/>
      <c r="WWO98" s="169"/>
      <c r="WWP98" s="169"/>
      <c r="WWQ98" s="169"/>
      <c r="WWR98" s="169"/>
      <c r="WWS98" s="169"/>
      <c r="WWT98" s="169"/>
      <c r="WWU98" s="169"/>
      <c r="WWV98" s="169"/>
      <c r="WWW98" s="169"/>
      <c r="WWX98" s="169"/>
      <c r="WWY98" s="169"/>
      <c r="WWZ98" s="169"/>
      <c r="WXA98" s="169"/>
      <c r="WXB98" s="169"/>
      <c r="WXC98" s="169"/>
      <c r="WXD98" s="169"/>
      <c r="WXE98" s="169"/>
      <c r="WXF98" s="169"/>
      <c r="WXG98" s="169"/>
      <c r="WXH98" s="169"/>
      <c r="WXI98" s="169"/>
      <c r="WXJ98" s="169"/>
      <c r="WXK98" s="169"/>
      <c r="WXL98" s="169"/>
      <c r="WXM98" s="169"/>
      <c r="WXN98" s="169"/>
      <c r="WXO98" s="169"/>
      <c r="WXP98" s="169"/>
      <c r="WXQ98" s="169"/>
      <c r="WXR98" s="169"/>
      <c r="WXS98" s="169"/>
      <c r="WXT98" s="169"/>
      <c r="WXU98" s="169"/>
      <c r="WXV98" s="169"/>
      <c r="WXW98" s="169"/>
      <c r="WXX98" s="169"/>
      <c r="WXY98" s="169"/>
      <c r="WXZ98" s="169"/>
      <c r="WYA98" s="169"/>
      <c r="WYB98" s="169"/>
      <c r="WYC98" s="169"/>
      <c r="WYD98" s="169"/>
      <c r="WYE98" s="169"/>
      <c r="WYF98" s="169"/>
      <c r="WYG98" s="169"/>
      <c r="WYH98" s="169"/>
      <c r="WYI98" s="169"/>
      <c r="WYJ98" s="169"/>
      <c r="WYK98" s="169"/>
      <c r="WYL98" s="169"/>
      <c r="WYM98" s="169"/>
      <c r="WYN98" s="169"/>
      <c r="WYO98" s="169"/>
      <c r="WYP98" s="169"/>
      <c r="WYQ98" s="169"/>
      <c r="WYR98" s="169"/>
      <c r="WYS98" s="169"/>
      <c r="WYT98" s="169"/>
      <c r="WYU98" s="169"/>
      <c r="WYV98" s="169"/>
      <c r="WYW98" s="169"/>
      <c r="WYX98" s="169"/>
      <c r="WYY98" s="169"/>
      <c r="WYZ98" s="169"/>
      <c r="WZA98" s="169"/>
      <c r="WZB98" s="169"/>
      <c r="WZC98" s="169"/>
      <c r="WZD98" s="169"/>
      <c r="WZE98" s="169"/>
      <c r="WZF98" s="169"/>
      <c r="WZG98" s="169"/>
      <c r="WZH98" s="169"/>
      <c r="WZI98" s="169"/>
      <c r="WZJ98" s="169"/>
      <c r="WZK98" s="169"/>
      <c r="WZL98" s="169"/>
      <c r="WZM98" s="169"/>
      <c r="WZN98" s="169"/>
      <c r="WZO98" s="169"/>
      <c r="WZP98" s="169"/>
      <c r="WZQ98" s="169"/>
      <c r="WZR98" s="169"/>
      <c r="WZS98" s="169"/>
      <c r="WZT98" s="169"/>
      <c r="WZU98" s="169"/>
      <c r="WZV98" s="169"/>
      <c r="WZW98" s="169"/>
      <c r="WZX98" s="169"/>
      <c r="WZY98" s="169"/>
      <c r="WZZ98" s="169"/>
      <c r="XAA98" s="169"/>
      <c r="XAB98" s="169"/>
      <c r="XAC98" s="169"/>
      <c r="XAD98" s="169"/>
      <c r="XAE98" s="169"/>
      <c r="XAF98" s="169"/>
      <c r="XAG98" s="169"/>
      <c r="XAH98" s="169"/>
      <c r="XAI98" s="169"/>
      <c r="XAJ98" s="169"/>
      <c r="XAK98" s="169"/>
      <c r="XAL98" s="169"/>
      <c r="XAM98" s="169"/>
      <c r="XAN98" s="169"/>
      <c r="XAO98" s="169"/>
      <c r="XAP98" s="169"/>
      <c r="XAQ98" s="169"/>
      <c r="XAR98" s="169"/>
      <c r="XAS98" s="169"/>
      <c r="XAT98" s="169"/>
      <c r="XAU98" s="169"/>
      <c r="XAV98" s="169"/>
      <c r="XAW98" s="169"/>
      <c r="XAX98" s="169"/>
      <c r="XAY98" s="169"/>
      <c r="XAZ98" s="169"/>
      <c r="XBA98" s="169"/>
      <c r="XBB98" s="169"/>
      <c r="XBC98" s="169"/>
      <c r="XBD98" s="169"/>
      <c r="XBE98" s="169"/>
      <c r="XBF98" s="169"/>
      <c r="XBG98" s="169"/>
      <c r="XBH98" s="169"/>
      <c r="XBI98" s="169"/>
      <c r="XBJ98" s="169"/>
      <c r="XBK98" s="169"/>
      <c r="XBL98" s="169"/>
      <c r="XBM98" s="169"/>
      <c r="XBN98" s="169"/>
      <c r="XBO98" s="169"/>
      <c r="XBP98" s="169"/>
      <c r="XBQ98" s="169"/>
      <c r="XBR98" s="169"/>
      <c r="XBS98" s="169"/>
      <c r="XBT98" s="169"/>
      <c r="XBU98" s="169"/>
      <c r="XBV98" s="169"/>
      <c r="XBW98" s="169"/>
      <c r="XBX98" s="169"/>
      <c r="XBY98" s="169"/>
      <c r="XBZ98" s="169"/>
      <c r="XCA98" s="169"/>
      <c r="XCB98" s="169"/>
      <c r="XCC98" s="169"/>
      <c r="XCD98" s="169"/>
      <c r="XCE98" s="169"/>
      <c r="XCF98" s="169"/>
      <c r="XCG98" s="169"/>
      <c r="XCH98" s="169"/>
      <c r="XCI98" s="169"/>
      <c r="XCJ98" s="169"/>
      <c r="XCK98" s="169"/>
      <c r="XCL98" s="169"/>
      <c r="XCM98" s="169"/>
      <c r="XCN98" s="169"/>
      <c r="XCO98" s="169"/>
      <c r="XCP98" s="169"/>
      <c r="XCQ98" s="169"/>
      <c r="XCR98" s="169"/>
      <c r="XCS98" s="169"/>
      <c r="XCT98" s="169"/>
      <c r="XCU98" s="169"/>
      <c r="XCV98" s="169"/>
      <c r="XCW98" s="169"/>
      <c r="XCX98" s="169"/>
      <c r="XCY98" s="169"/>
      <c r="XCZ98" s="169"/>
      <c r="XDA98" s="169"/>
      <c r="XDB98" s="169"/>
      <c r="XDC98" s="169"/>
      <c r="XDD98" s="169"/>
      <c r="XDE98" s="169"/>
      <c r="XDF98" s="169"/>
      <c r="XDG98" s="169"/>
      <c r="XDH98" s="169"/>
      <c r="XDI98" s="169"/>
      <c r="XDJ98" s="169"/>
      <c r="XDK98" s="169"/>
      <c r="XDL98" s="169"/>
      <c r="XDM98" s="169"/>
      <c r="XDN98" s="169"/>
      <c r="XDO98" s="169"/>
      <c r="XDP98" s="169"/>
      <c r="XDQ98" s="169"/>
      <c r="XDR98" s="169"/>
      <c r="XDS98" s="169"/>
      <c r="XDT98" s="169"/>
      <c r="XDU98" s="169"/>
      <c r="XDV98" s="169"/>
      <c r="XDW98" s="169"/>
      <c r="XDX98" s="169"/>
      <c r="XDY98" s="169"/>
      <c r="XDZ98" s="169"/>
      <c r="XEA98" s="169"/>
      <c r="XEB98" s="169"/>
      <c r="XEC98" s="169"/>
      <c r="XED98" s="169"/>
      <c r="XEE98" s="169"/>
      <c r="XEF98" s="169"/>
      <c r="XEG98" s="169"/>
      <c r="XEH98" s="169"/>
      <c r="XEI98" s="169"/>
      <c r="XEJ98" s="169"/>
      <c r="XEK98" s="169"/>
      <c r="XEL98" s="169"/>
      <c r="XEM98" s="169"/>
      <c r="XEN98" s="169"/>
      <c r="XEO98" s="169"/>
      <c r="XEP98" s="169"/>
      <c r="XEQ98" s="169"/>
      <c r="XER98" s="169"/>
      <c r="XES98" s="169"/>
      <c r="XET98" s="169"/>
      <c r="XEU98" s="169"/>
      <c r="XEV98" s="169"/>
      <c r="XEW98" s="169"/>
      <c r="XEX98" s="169"/>
    </row>
    <row r="99" spans="1:16378" s="184" customFormat="1" x14ac:dyDescent="0.25">
      <c r="A99" s="193"/>
      <c r="D99" s="169"/>
      <c r="E99" s="169"/>
      <c r="F99" s="169"/>
      <c r="G99" s="169"/>
      <c r="H99" s="169"/>
      <c r="I99" s="169"/>
      <c r="J99" s="169"/>
      <c r="K99" s="169"/>
      <c r="L99" s="169"/>
      <c r="M99" s="169"/>
      <c r="N99" s="169"/>
      <c r="O99" s="169"/>
      <c r="P99" s="169"/>
      <c r="Q99" s="169"/>
      <c r="R99" s="169"/>
      <c r="S99" s="169"/>
      <c r="T99" s="169"/>
      <c r="U99" s="169"/>
      <c r="V99" s="169"/>
      <c r="W99" s="169"/>
      <c r="X99" s="169"/>
      <c r="Y99" s="169"/>
      <c r="Z99" s="169"/>
      <c r="AA99" s="169"/>
      <c r="AB99" s="169"/>
      <c r="AC99" s="169"/>
      <c r="AD99" s="169"/>
      <c r="AE99" s="169"/>
      <c r="AF99" s="169"/>
      <c r="AG99" s="169"/>
      <c r="AH99" s="169"/>
      <c r="AI99" s="169"/>
      <c r="AJ99" s="169"/>
      <c r="AK99" s="169"/>
      <c r="AL99" s="169"/>
      <c r="AM99" s="169"/>
      <c r="AN99" s="169"/>
      <c r="AO99" s="169"/>
      <c r="AP99" s="169"/>
      <c r="AQ99" s="169"/>
      <c r="AR99" s="169"/>
      <c r="AS99" s="169"/>
      <c r="AT99" s="169"/>
      <c r="AU99" s="169"/>
      <c r="AV99" s="169"/>
      <c r="AW99" s="169"/>
      <c r="AX99" s="169"/>
      <c r="AY99" s="169"/>
      <c r="AZ99" s="169"/>
      <c r="BA99" s="169"/>
      <c r="BB99" s="169"/>
      <c r="BC99" s="169"/>
      <c r="BD99" s="169"/>
      <c r="BE99" s="169"/>
      <c r="BF99" s="169"/>
      <c r="BG99" s="169"/>
      <c r="BH99" s="169"/>
      <c r="BI99" s="169"/>
      <c r="BJ99" s="169"/>
      <c r="BK99" s="169"/>
      <c r="BL99" s="169"/>
      <c r="BM99" s="169"/>
      <c r="BN99" s="169"/>
      <c r="BO99" s="169"/>
      <c r="BP99" s="169"/>
      <c r="BQ99" s="169"/>
      <c r="BR99" s="169"/>
      <c r="BS99" s="169"/>
      <c r="BT99" s="169"/>
      <c r="BU99" s="169"/>
      <c r="BV99" s="169"/>
      <c r="BW99" s="169"/>
      <c r="BX99" s="169"/>
      <c r="BY99" s="169"/>
      <c r="BZ99" s="169"/>
      <c r="CA99" s="169"/>
      <c r="CB99" s="169"/>
      <c r="CC99" s="169"/>
      <c r="CD99" s="169"/>
      <c r="CE99" s="169"/>
      <c r="CF99" s="169"/>
      <c r="CG99" s="169"/>
      <c r="CH99" s="169"/>
      <c r="CI99" s="169"/>
      <c r="CJ99" s="169"/>
      <c r="CK99" s="169"/>
      <c r="CL99" s="169"/>
      <c r="CM99" s="169"/>
      <c r="CN99" s="169"/>
      <c r="CO99" s="169"/>
      <c r="CP99" s="169"/>
      <c r="CQ99" s="169"/>
      <c r="CR99" s="169"/>
      <c r="CS99" s="169"/>
      <c r="CT99" s="169"/>
      <c r="CU99" s="169"/>
      <c r="CV99" s="169"/>
      <c r="CW99" s="169"/>
      <c r="CX99" s="169"/>
      <c r="CY99" s="169"/>
      <c r="CZ99" s="169"/>
      <c r="DA99" s="169"/>
      <c r="DB99" s="169"/>
      <c r="DC99" s="169"/>
      <c r="DD99" s="169"/>
      <c r="DE99" s="169"/>
      <c r="DF99" s="169"/>
      <c r="DG99" s="169"/>
      <c r="DH99" s="169"/>
      <c r="DI99" s="169"/>
      <c r="DJ99" s="169"/>
      <c r="DK99" s="169"/>
      <c r="DL99" s="169"/>
      <c r="DM99" s="169"/>
      <c r="DN99" s="169"/>
      <c r="DO99" s="169"/>
      <c r="DP99" s="169"/>
      <c r="DQ99" s="169"/>
      <c r="DR99" s="169"/>
      <c r="DS99" s="169"/>
      <c r="DT99" s="169"/>
      <c r="DU99" s="169"/>
      <c r="DV99" s="169"/>
      <c r="DW99" s="169"/>
      <c r="DX99" s="169"/>
      <c r="DY99" s="169"/>
      <c r="DZ99" s="169"/>
      <c r="EA99" s="169"/>
      <c r="EB99" s="169"/>
      <c r="EC99" s="169"/>
      <c r="ED99" s="169"/>
      <c r="EE99" s="169"/>
      <c r="EF99" s="169"/>
      <c r="EG99" s="169"/>
      <c r="EH99" s="169"/>
      <c r="EI99" s="169"/>
      <c r="EJ99" s="169"/>
      <c r="EK99" s="169"/>
      <c r="EL99" s="169"/>
      <c r="EM99" s="169"/>
      <c r="EN99" s="169"/>
      <c r="EO99" s="169"/>
      <c r="EP99" s="169"/>
      <c r="EQ99" s="169"/>
      <c r="ER99" s="169"/>
      <c r="ES99" s="169"/>
      <c r="ET99" s="169"/>
      <c r="EU99" s="169"/>
      <c r="EV99" s="169"/>
      <c r="EW99" s="169"/>
      <c r="EX99" s="169"/>
      <c r="EY99" s="169"/>
      <c r="EZ99" s="169"/>
      <c r="FA99" s="169"/>
      <c r="FB99" s="169"/>
      <c r="FC99" s="169"/>
      <c r="FD99" s="169"/>
      <c r="FE99" s="169"/>
      <c r="FF99" s="169"/>
      <c r="FG99" s="169"/>
      <c r="FH99" s="169"/>
      <c r="FI99" s="169"/>
      <c r="FJ99" s="169"/>
      <c r="FK99" s="169"/>
      <c r="FL99" s="169"/>
      <c r="FM99" s="169"/>
      <c r="FN99" s="169"/>
      <c r="FO99" s="169"/>
      <c r="FP99" s="169"/>
      <c r="FQ99" s="169"/>
      <c r="FR99" s="169"/>
      <c r="FS99" s="169"/>
      <c r="FT99" s="169"/>
      <c r="FU99" s="169"/>
      <c r="FV99" s="169"/>
      <c r="FW99" s="169"/>
      <c r="FX99" s="169"/>
      <c r="FY99" s="169"/>
      <c r="FZ99" s="169"/>
      <c r="GA99" s="169"/>
      <c r="GB99" s="169"/>
      <c r="GC99" s="169"/>
      <c r="GD99" s="169"/>
      <c r="GE99" s="169"/>
      <c r="GF99" s="169"/>
      <c r="GG99" s="169"/>
      <c r="GH99" s="169"/>
      <c r="GI99" s="169"/>
      <c r="GJ99" s="169"/>
      <c r="GK99" s="169"/>
      <c r="GL99" s="169"/>
      <c r="GM99" s="169"/>
      <c r="GN99" s="169"/>
      <c r="GO99" s="169"/>
      <c r="GP99" s="169"/>
      <c r="GQ99" s="169"/>
      <c r="GR99" s="169"/>
      <c r="GS99" s="169"/>
      <c r="GT99" s="169"/>
      <c r="GU99" s="169"/>
      <c r="GV99" s="169"/>
      <c r="GW99" s="169"/>
      <c r="GX99" s="169"/>
      <c r="GY99" s="169"/>
      <c r="GZ99" s="169"/>
      <c r="HA99" s="169"/>
      <c r="HB99" s="169"/>
      <c r="HC99" s="169"/>
      <c r="HD99" s="169"/>
      <c r="HE99" s="169"/>
      <c r="HF99" s="169"/>
      <c r="HG99" s="169"/>
      <c r="HH99" s="169"/>
      <c r="HI99" s="169"/>
      <c r="HJ99" s="169"/>
      <c r="HK99" s="169"/>
      <c r="HL99" s="169"/>
      <c r="HM99" s="169"/>
      <c r="HN99" s="169"/>
      <c r="HO99" s="169"/>
      <c r="HP99" s="169"/>
      <c r="HQ99" s="169"/>
      <c r="HR99" s="169"/>
      <c r="HS99" s="169"/>
      <c r="HT99" s="169"/>
      <c r="HU99" s="169"/>
      <c r="HV99" s="169"/>
      <c r="HW99" s="169"/>
      <c r="HX99" s="169"/>
      <c r="HY99" s="169"/>
      <c r="HZ99" s="169"/>
      <c r="IA99" s="169"/>
      <c r="IB99" s="169"/>
      <c r="IC99" s="169"/>
      <c r="ID99" s="169"/>
      <c r="IE99" s="169"/>
      <c r="IF99" s="169"/>
      <c r="IG99" s="169"/>
      <c r="IH99" s="169"/>
      <c r="II99" s="169"/>
      <c r="IJ99" s="169"/>
      <c r="IK99" s="169"/>
      <c r="IL99" s="169"/>
      <c r="IM99" s="169"/>
      <c r="IN99" s="169"/>
      <c r="IO99" s="169"/>
      <c r="IP99" s="169"/>
      <c r="IQ99" s="169"/>
      <c r="IR99" s="169"/>
      <c r="IS99" s="169"/>
      <c r="IT99" s="169"/>
      <c r="IU99" s="169"/>
      <c r="IV99" s="169"/>
      <c r="IW99" s="169"/>
      <c r="IX99" s="169"/>
      <c r="IY99" s="169"/>
      <c r="IZ99" s="169"/>
      <c r="JA99" s="169"/>
      <c r="JB99" s="169"/>
      <c r="JC99" s="169"/>
      <c r="JD99" s="169"/>
      <c r="JE99" s="169"/>
      <c r="JF99" s="169"/>
      <c r="JG99" s="169"/>
      <c r="JH99" s="169"/>
      <c r="JI99" s="169"/>
      <c r="JJ99" s="169"/>
      <c r="JK99" s="169"/>
      <c r="JL99" s="169"/>
      <c r="JM99" s="169"/>
      <c r="JN99" s="169"/>
      <c r="JO99" s="169"/>
      <c r="JP99" s="169"/>
      <c r="JQ99" s="169"/>
      <c r="JR99" s="169"/>
      <c r="JS99" s="169"/>
      <c r="JT99" s="169"/>
      <c r="JU99" s="169"/>
      <c r="JV99" s="169"/>
      <c r="JW99" s="169"/>
      <c r="JX99" s="169"/>
      <c r="JY99" s="169"/>
      <c r="JZ99" s="169"/>
      <c r="KA99" s="169"/>
      <c r="KB99" s="169"/>
      <c r="KC99" s="169"/>
      <c r="KD99" s="169"/>
      <c r="KE99" s="169"/>
      <c r="KF99" s="169"/>
      <c r="KG99" s="169"/>
      <c r="KH99" s="169"/>
      <c r="KI99" s="169"/>
      <c r="KJ99" s="169"/>
      <c r="KK99" s="169"/>
      <c r="KL99" s="169"/>
      <c r="KM99" s="169"/>
      <c r="KN99" s="169"/>
      <c r="KO99" s="169"/>
      <c r="KP99" s="169"/>
      <c r="KQ99" s="169"/>
      <c r="KR99" s="169"/>
      <c r="KS99" s="169"/>
      <c r="KT99" s="169"/>
      <c r="KU99" s="169"/>
      <c r="KV99" s="169"/>
      <c r="KW99" s="169"/>
      <c r="KX99" s="169"/>
      <c r="KY99" s="169"/>
      <c r="KZ99" s="169"/>
      <c r="LA99" s="169"/>
      <c r="LB99" s="169"/>
      <c r="LC99" s="169"/>
      <c r="LD99" s="169"/>
      <c r="LE99" s="169"/>
      <c r="LF99" s="169"/>
      <c r="LG99" s="169"/>
      <c r="LH99" s="169"/>
      <c r="LI99" s="169"/>
      <c r="LJ99" s="169"/>
      <c r="LK99" s="169"/>
      <c r="LL99" s="169"/>
      <c r="LM99" s="169"/>
      <c r="LN99" s="169"/>
      <c r="LO99" s="169"/>
      <c r="LP99" s="169"/>
      <c r="LQ99" s="169"/>
      <c r="LR99" s="169"/>
      <c r="LS99" s="169"/>
      <c r="LT99" s="169"/>
      <c r="LU99" s="169"/>
      <c r="LV99" s="169"/>
      <c r="LW99" s="169"/>
      <c r="LX99" s="169"/>
      <c r="LY99" s="169"/>
      <c r="LZ99" s="169"/>
      <c r="MA99" s="169"/>
      <c r="MB99" s="169"/>
      <c r="MC99" s="169"/>
      <c r="MD99" s="169"/>
      <c r="ME99" s="169"/>
      <c r="MF99" s="169"/>
      <c r="MG99" s="169"/>
      <c r="MH99" s="169"/>
      <c r="MI99" s="169"/>
      <c r="MJ99" s="169"/>
      <c r="MK99" s="169"/>
      <c r="ML99" s="169"/>
      <c r="MM99" s="169"/>
      <c r="MN99" s="169"/>
      <c r="MO99" s="169"/>
      <c r="MP99" s="169"/>
      <c r="MQ99" s="169"/>
      <c r="MR99" s="169"/>
      <c r="MS99" s="169"/>
      <c r="MT99" s="169"/>
      <c r="MU99" s="169"/>
      <c r="MV99" s="169"/>
      <c r="MW99" s="169"/>
      <c r="MX99" s="169"/>
      <c r="MY99" s="169"/>
      <c r="MZ99" s="169"/>
      <c r="NA99" s="169"/>
      <c r="NB99" s="169"/>
      <c r="NC99" s="169"/>
      <c r="ND99" s="169"/>
      <c r="NE99" s="169"/>
      <c r="NF99" s="169"/>
      <c r="NG99" s="169"/>
      <c r="NH99" s="169"/>
      <c r="NI99" s="169"/>
      <c r="NJ99" s="169"/>
      <c r="NK99" s="169"/>
      <c r="NL99" s="169"/>
      <c r="NM99" s="169"/>
      <c r="NN99" s="169"/>
      <c r="NO99" s="169"/>
      <c r="NP99" s="169"/>
      <c r="NQ99" s="169"/>
      <c r="NR99" s="169"/>
      <c r="NS99" s="169"/>
      <c r="NT99" s="169"/>
      <c r="NU99" s="169"/>
      <c r="NV99" s="169"/>
      <c r="NW99" s="169"/>
      <c r="NX99" s="169"/>
      <c r="NY99" s="169"/>
      <c r="NZ99" s="169"/>
      <c r="OA99" s="169"/>
      <c r="OB99" s="169"/>
      <c r="OC99" s="169"/>
      <c r="OD99" s="169"/>
      <c r="OE99" s="169"/>
      <c r="OF99" s="169"/>
      <c r="OG99" s="169"/>
      <c r="OH99" s="169"/>
      <c r="OI99" s="169"/>
      <c r="OJ99" s="169"/>
      <c r="OK99" s="169"/>
      <c r="OL99" s="169"/>
      <c r="OM99" s="169"/>
      <c r="ON99" s="169"/>
      <c r="OO99" s="169"/>
      <c r="OP99" s="169"/>
      <c r="OQ99" s="169"/>
      <c r="OR99" s="169"/>
      <c r="OS99" s="169"/>
      <c r="OT99" s="169"/>
      <c r="OU99" s="169"/>
      <c r="OV99" s="169"/>
      <c r="OW99" s="169"/>
      <c r="OX99" s="169"/>
      <c r="OY99" s="169"/>
      <c r="OZ99" s="169"/>
      <c r="PA99" s="169"/>
      <c r="PB99" s="169"/>
      <c r="PC99" s="169"/>
      <c r="PD99" s="169"/>
      <c r="PE99" s="169"/>
      <c r="PF99" s="169"/>
      <c r="PG99" s="169"/>
      <c r="PH99" s="169"/>
      <c r="PI99" s="169"/>
      <c r="PJ99" s="169"/>
      <c r="PK99" s="169"/>
      <c r="PL99" s="169"/>
      <c r="PM99" s="169"/>
      <c r="PN99" s="169"/>
      <c r="PO99" s="169"/>
      <c r="PP99" s="169"/>
      <c r="PQ99" s="169"/>
      <c r="PR99" s="169"/>
      <c r="PS99" s="169"/>
      <c r="PT99" s="169"/>
      <c r="PU99" s="169"/>
      <c r="PV99" s="169"/>
      <c r="PW99" s="169"/>
      <c r="PX99" s="169"/>
      <c r="PY99" s="169"/>
      <c r="PZ99" s="169"/>
      <c r="QA99" s="169"/>
      <c r="QB99" s="169"/>
      <c r="QC99" s="169"/>
      <c r="QD99" s="169"/>
      <c r="QE99" s="169"/>
      <c r="QF99" s="169"/>
      <c r="QG99" s="169"/>
      <c r="QH99" s="169"/>
      <c r="QI99" s="169"/>
      <c r="QJ99" s="169"/>
      <c r="QK99" s="169"/>
      <c r="QL99" s="169"/>
      <c r="QM99" s="169"/>
      <c r="QN99" s="169"/>
      <c r="QO99" s="169"/>
      <c r="QP99" s="169"/>
      <c r="QQ99" s="169"/>
      <c r="QR99" s="169"/>
      <c r="QS99" s="169"/>
      <c r="QT99" s="169"/>
      <c r="QU99" s="169"/>
      <c r="QV99" s="169"/>
      <c r="QW99" s="169"/>
      <c r="QX99" s="169"/>
      <c r="QY99" s="169"/>
      <c r="QZ99" s="169"/>
      <c r="RA99" s="169"/>
      <c r="RB99" s="169"/>
      <c r="RC99" s="169"/>
      <c r="RD99" s="169"/>
      <c r="RE99" s="169"/>
      <c r="RF99" s="169"/>
      <c r="RG99" s="169"/>
      <c r="RH99" s="169"/>
      <c r="RI99" s="169"/>
      <c r="RJ99" s="169"/>
      <c r="RK99" s="169"/>
      <c r="RL99" s="169"/>
      <c r="RM99" s="169"/>
      <c r="RN99" s="169"/>
      <c r="RO99" s="169"/>
      <c r="RP99" s="169"/>
      <c r="RQ99" s="169"/>
      <c r="RR99" s="169"/>
      <c r="RS99" s="169"/>
      <c r="RT99" s="169"/>
      <c r="RU99" s="169"/>
      <c r="RV99" s="169"/>
      <c r="RW99" s="169"/>
      <c r="RX99" s="169"/>
      <c r="RY99" s="169"/>
      <c r="RZ99" s="169"/>
      <c r="SA99" s="169"/>
      <c r="SB99" s="169"/>
      <c r="SC99" s="169"/>
      <c r="SD99" s="169"/>
      <c r="SE99" s="169"/>
      <c r="SF99" s="169"/>
      <c r="SG99" s="169"/>
      <c r="SH99" s="169"/>
      <c r="SI99" s="169"/>
      <c r="SJ99" s="169"/>
      <c r="SK99" s="169"/>
      <c r="SL99" s="169"/>
      <c r="SM99" s="169"/>
      <c r="SN99" s="169"/>
      <c r="SO99" s="169"/>
      <c r="SP99" s="169"/>
      <c r="SQ99" s="169"/>
      <c r="SR99" s="169"/>
      <c r="SS99" s="169"/>
      <c r="ST99" s="169"/>
      <c r="SU99" s="169"/>
      <c r="SV99" s="169"/>
      <c r="SW99" s="169"/>
      <c r="SX99" s="169"/>
      <c r="SY99" s="169"/>
      <c r="SZ99" s="169"/>
      <c r="TA99" s="169"/>
      <c r="TB99" s="169"/>
      <c r="TC99" s="169"/>
      <c r="TD99" s="169"/>
      <c r="TE99" s="169"/>
      <c r="TF99" s="169"/>
      <c r="TG99" s="169"/>
      <c r="TH99" s="169"/>
      <c r="TI99" s="169"/>
      <c r="TJ99" s="169"/>
      <c r="TK99" s="169"/>
      <c r="TL99" s="169"/>
      <c r="TM99" s="169"/>
      <c r="TN99" s="169"/>
      <c r="TO99" s="169"/>
      <c r="TP99" s="169"/>
      <c r="TQ99" s="169"/>
      <c r="TR99" s="169"/>
      <c r="TS99" s="169"/>
      <c r="TT99" s="169"/>
      <c r="TU99" s="169"/>
      <c r="TV99" s="169"/>
      <c r="TW99" s="169"/>
      <c r="TX99" s="169"/>
      <c r="TY99" s="169"/>
      <c r="TZ99" s="169"/>
      <c r="UA99" s="169"/>
      <c r="UB99" s="169"/>
      <c r="UC99" s="169"/>
      <c r="UD99" s="169"/>
      <c r="UE99" s="169"/>
      <c r="UF99" s="169"/>
      <c r="UG99" s="169"/>
      <c r="UH99" s="169"/>
      <c r="UI99" s="169"/>
      <c r="UJ99" s="169"/>
      <c r="UK99" s="169"/>
      <c r="UL99" s="169"/>
      <c r="UM99" s="169"/>
      <c r="UN99" s="169"/>
      <c r="UO99" s="169"/>
      <c r="UP99" s="169"/>
      <c r="UQ99" s="169"/>
      <c r="UR99" s="169"/>
      <c r="US99" s="169"/>
      <c r="UT99" s="169"/>
      <c r="UU99" s="169"/>
      <c r="UV99" s="169"/>
      <c r="UW99" s="169"/>
      <c r="UX99" s="169"/>
      <c r="UY99" s="169"/>
      <c r="UZ99" s="169"/>
      <c r="VA99" s="169"/>
      <c r="VB99" s="169"/>
      <c r="VC99" s="169"/>
      <c r="VD99" s="169"/>
      <c r="VE99" s="169"/>
      <c r="VF99" s="169"/>
      <c r="VG99" s="169"/>
      <c r="VH99" s="169"/>
      <c r="VI99" s="169"/>
      <c r="VJ99" s="169"/>
      <c r="VK99" s="169"/>
      <c r="VL99" s="169"/>
      <c r="VM99" s="169"/>
      <c r="VN99" s="169"/>
      <c r="VO99" s="169"/>
      <c r="VP99" s="169"/>
      <c r="VQ99" s="169"/>
      <c r="VR99" s="169"/>
      <c r="VS99" s="169"/>
      <c r="VT99" s="169"/>
      <c r="VU99" s="169"/>
      <c r="VV99" s="169"/>
      <c r="VW99" s="169"/>
      <c r="VX99" s="169"/>
      <c r="VY99" s="169"/>
      <c r="VZ99" s="169"/>
      <c r="WA99" s="169"/>
      <c r="WB99" s="169"/>
      <c r="WC99" s="169"/>
      <c r="WD99" s="169"/>
      <c r="WE99" s="169"/>
      <c r="WF99" s="169"/>
      <c r="WG99" s="169"/>
      <c r="WH99" s="169"/>
      <c r="WI99" s="169"/>
      <c r="WJ99" s="169"/>
      <c r="WK99" s="169"/>
      <c r="WL99" s="169"/>
      <c r="WM99" s="169"/>
      <c r="WN99" s="169"/>
      <c r="WO99" s="169"/>
      <c r="WP99" s="169"/>
      <c r="WQ99" s="169"/>
      <c r="WR99" s="169"/>
      <c r="WS99" s="169"/>
      <c r="WT99" s="169"/>
      <c r="WU99" s="169"/>
      <c r="WV99" s="169"/>
      <c r="WW99" s="169"/>
      <c r="WX99" s="169"/>
      <c r="WY99" s="169"/>
      <c r="WZ99" s="169"/>
      <c r="XA99" s="169"/>
      <c r="XB99" s="169"/>
      <c r="XC99" s="169"/>
      <c r="XD99" s="169"/>
      <c r="XE99" s="169"/>
      <c r="XF99" s="169"/>
      <c r="XG99" s="169"/>
      <c r="XH99" s="169"/>
      <c r="XI99" s="169"/>
      <c r="XJ99" s="169"/>
      <c r="XK99" s="169"/>
      <c r="XL99" s="169"/>
      <c r="XM99" s="169"/>
      <c r="XN99" s="169"/>
      <c r="XO99" s="169"/>
      <c r="XP99" s="169"/>
      <c r="XQ99" s="169"/>
      <c r="XR99" s="169"/>
      <c r="XS99" s="169"/>
      <c r="XT99" s="169"/>
      <c r="XU99" s="169"/>
      <c r="XV99" s="169"/>
      <c r="XW99" s="169"/>
      <c r="XX99" s="169"/>
      <c r="XY99" s="169"/>
      <c r="XZ99" s="169"/>
      <c r="YA99" s="169"/>
      <c r="YB99" s="169"/>
      <c r="YC99" s="169"/>
      <c r="YD99" s="169"/>
      <c r="YE99" s="169"/>
      <c r="YF99" s="169"/>
      <c r="YG99" s="169"/>
      <c r="YH99" s="169"/>
      <c r="YI99" s="169"/>
      <c r="YJ99" s="169"/>
      <c r="YK99" s="169"/>
      <c r="YL99" s="169"/>
      <c r="YM99" s="169"/>
      <c r="YN99" s="169"/>
      <c r="YO99" s="169"/>
      <c r="YP99" s="169"/>
      <c r="YQ99" s="169"/>
      <c r="YR99" s="169"/>
      <c r="YS99" s="169"/>
      <c r="YT99" s="169"/>
      <c r="YU99" s="169"/>
      <c r="YV99" s="169"/>
      <c r="YW99" s="169"/>
      <c r="YX99" s="169"/>
      <c r="YY99" s="169"/>
      <c r="YZ99" s="169"/>
      <c r="ZA99" s="169"/>
      <c r="ZB99" s="169"/>
      <c r="ZC99" s="169"/>
      <c r="ZD99" s="169"/>
      <c r="ZE99" s="169"/>
      <c r="ZF99" s="169"/>
      <c r="ZG99" s="169"/>
      <c r="ZH99" s="169"/>
      <c r="ZI99" s="169"/>
      <c r="ZJ99" s="169"/>
      <c r="ZK99" s="169"/>
      <c r="ZL99" s="169"/>
      <c r="ZM99" s="169"/>
      <c r="ZN99" s="169"/>
      <c r="ZO99" s="169"/>
      <c r="ZP99" s="169"/>
      <c r="ZQ99" s="169"/>
      <c r="ZR99" s="169"/>
      <c r="ZS99" s="169"/>
      <c r="ZT99" s="169"/>
      <c r="ZU99" s="169"/>
      <c r="ZV99" s="169"/>
      <c r="ZW99" s="169"/>
      <c r="ZX99" s="169"/>
      <c r="ZY99" s="169"/>
      <c r="ZZ99" s="169"/>
      <c r="AAA99" s="169"/>
      <c r="AAB99" s="169"/>
      <c r="AAC99" s="169"/>
      <c r="AAD99" s="169"/>
      <c r="AAE99" s="169"/>
      <c r="AAF99" s="169"/>
      <c r="AAG99" s="169"/>
      <c r="AAH99" s="169"/>
      <c r="AAI99" s="169"/>
      <c r="AAJ99" s="169"/>
      <c r="AAK99" s="169"/>
      <c r="AAL99" s="169"/>
      <c r="AAM99" s="169"/>
      <c r="AAN99" s="169"/>
      <c r="AAO99" s="169"/>
      <c r="AAP99" s="169"/>
      <c r="AAQ99" s="169"/>
      <c r="AAR99" s="169"/>
      <c r="AAS99" s="169"/>
      <c r="AAT99" s="169"/>
      <c r="AAU99" s="169"/>
      <c r="AAV99" s="169"/>
      <c r="AAW99" s="169"/>
      <c r="AAX99" s="169"/>
      <c r="AAY99" s="169"/>
      <c r="AAZ99" s="169"/>
      <c r="ABA99" s="169"/>
      <c r="ABB99" s="169"/>
      <c r="ABC99" s="169"/>
      <c r="ABD99" s="169"/>
      <c r="ABE99" s="169"/>
      <c r="ABF99" s="169"/>
      <c r="ABG99" s="169"/>
      <c r="ABH99" s="169"/>
      <c r="ABI99" s="169"/>
      <c r="ABJ99" s="169"/>
      <c r="ABK99" s="169"/>
      <c r="ABL99" s="169"/>
      <c r="ABM99" s="169"/>
      <c r="ABN99" s="169"/>
      <c r="ABO99" s="169"/>
      <c r="ABP99" s="169"/>
      <c r="ABQ99" s="169"/>
      <c r="ABR99" s="169"/>
      <c r="ABS99" s="169"/>
      <c r="ABT99" s="169"/>
      <c r="ABU99" s="169"/>
      <c r="ABV99" s="169"/>
      <c r="ABW99" s="169"/>
      <c r="ABX99" s="169"/>
      <c r="ABY99" s="169"/>
      <c r="ABZ99" s="169"/>
      <c r="ACA99" s="169"/>
      <c r="ACB99" s="169"/>
      <c r="ACC99" s="169"/>
      <c r="ACD99" s="169"/>
      <c r="ACE99" s="169"/>
      <c r="ACF99" s="169"/>
      <c r="ACG99" s="169"/>
      <c r="ACH99" s="169"/>
      <c r="ACI99" s="169"/>
      <c r="ACJ99" s="169"/>
      <c r="ACK99" s="169"/>
      <c r="ACL99" s="169"/>
      <c r="ACM99" s="169"/>
      <c r="ACN99" s="169"/>
      <c r="ACO99" s="169"/>
      <c r="ACP99" s="169"/>
      <c r="ACQ99" s="169"/>
      <c r="ACR99" s="169"/>
      <c r="ACS99" s="169"/>
      <c r="ACT99" s="169"/>
      <c r="ACU99" s="169"/>
      <c r="ACV99" s="169"/>
      <c r="ACW99" s="169"/>
      <c r="ACX99" s="169"/>
      <c r="ACY99" s="169"/>
      <c r="ACZ99" s="169"/>
      <c r="ADA99" s="169"/>
      <c r="ADB99" s="169"/>
      <c r="ADC99" s="169"/>
      <c r="ADD99" s="169"/>
      <c r="ADE99" s="169"/>
      <c r="ADF99" s="169"/>
      <c r="ADG99" s="169"/>
      <c r="ADH99" s="169"/>
      <c r="ADI99" s="169"/>
      <c r="ADJ99" s="169"/>
      <c r="ADK99" s="169"/>
      <c r="ADL99" s="169"/>
      <c r="ADM99" s="169"/>
      <c r="ADN99" s="169"/>
      <c r="ADO99" s="169"/>
      <c r="ADP99" s="169"/>
      <c r="ADQ99" s="169"/>
      <c r="ADR99" s="169"/>
      <c r="ADS99" s="169"/>
      <c r="ADT99" s="169"/>
      <c r="ADU99" s="169"/>
      <c r="ADV99" s="169"/>
      <c r="ADW99" s="169"/>
      <c r="ADX99" s="169"/>
      <c r="ADY99" s="169"/>
      <c r="ADZ99" s="169"/>
      <c r="AEA99" s="169"/>
      <c r="AEB99" s="169"/>
      <c r="AEC99" s="169"/>
      <c r="AED99" s="169"/>
      <c r="AEE99" s="169"/>
      <c r="AEF99" s="169"/>
      <c r="AEG99" s="169"/>
      <c r="AEH99" s="169"/>
      <c r="AEI99" s="169"/>
      <c r="AEJ99" s="169"/>
      <c r="AEK99" s="169"/>
      <c r="AEL99" s="169"/>
      <c r="AEM99" s="169"/>
      <c r="AEN99" s="169"/>
      <c r="AEO99" s="169"/>
      <c r="AEP99" s="169"/>
      <c r="AEQ99" s="169"/>
      <c r="AER99" s="169"/>
      <c r="AES99" s="169"/>
      <c r="AET99" s="169"/>
      <c r="AEU99" s="169"/>
      <c r="AEV99" s="169"/>
      <c r="AEW99" s="169"/>
      <c r="AEX99" s="169"/>
      <c r="AEY99" s="169"/>
      <c r="AEZ99" s="169"/>
      <c r="AFA99" s="169"/>
      <c r="AFB99" s="169"/>
      <c r="AFC99" s="169"/>
      <c r="AFD99" s="169"/>
      <c r="AFE99" s="169"/>
      <c r="AFF99" s="169"/>
      <c r="AFG99" s="169"/>
      <c r="AFH99" s="169"/>
      <c r="AFI99" s="169"/>
      <c r="AFJ99" s="169"/>
      <c r="AFK99" s="169"/>
      <c r="AFL99" s="169"/>
      <c r="AFM99" s="169"/>
      <c r="AFN99" s="169"/>
      <c r="AFO99" s="169"/>
      <c r="AFP99" s="169"/>
      <c r="AFQ99" s="169"/>
      <c r="AFR99" s="169"/>
      <c r="AFS99" s="169"/>
      <c r="AFT99" s="169"/>
      <c r="AFU99" s="169"/>
      <c r="AFV99" s="169"/>
      <c r="AFW99" s="169"/>
      <c r="AFX99" s="169"/>
      <c r="AFY99" s="169"/>
      <c r="AFZ99" s="169"/>
      <c r="AGA99" s="169"/>
      <c r="AGB99" s="169"/>
      <c r="AGC99" s="169"/>
      <c r="AGD99" s="169"/>
      <c r="AGE99" s="169"/>
      <c r="AGF99" s="169"/>
      <c r="AGG99" s="169"/>
      <c r="AGH99" s="169"/>
      <c r="AGI99" s="169"/>
      <c r="AGJ99" s="169"/>
      <c r="AGK99" s="169"/>
      <c r="AGL99" s="169"/>
      <c r="AGM99" s="169"/>
      <c r="AGN99" s="169"/>
      <c r="AGO99" s="169"/>
      <c r="AGP99" s="169"/>
      <c r="AGQ99" s="169"/>
      <c r="AGR99" s="169"/>
      <c r="AGS99" s="169"/>
      <c r="AGT99" s="169"/>
      <c r="AGU99" s="169"/>
      <c r="AGV99" s="169"/>
      <c r="AGW99" s="169"/>
      <c r="AGX99" s="169"/>
      <c r="AGY99" s="169"/>
      <c r="AGZ99" s="169"/>
      <c r="AHA99" s="169"/>
      <c r="AHB99" s="169"/>
      <c r="AHC99" s="169"/>
      <c r="AHD99" s="169"/>
      <c r="AHE99" s="169"/>
      <c r="AHF99" s="169"/>
      <c r="AHG99" s="169"/>
      <c r="AHH99" s="169"/>
      <c r="AHI99" s="169"/>
      <c r="AHJ99" s="169"/>
      <c r="AHK99" s="169"/>
      <c r="AHL99" s="169"/>
      <c r="AHM99" s="169"/>
      <c r="AHN99" s="169"/>
      <c r="AHO99" s="169"/>
      <c r="AHP99" s="169"/>
      <c r="AHQ99" s="169"/>
      <c r="AHR99" s="169"/>
      <c r="AHS99" s="169"/>
      <c r="AHT99" s="169"/>
      <c r="AHU99" s="169"/>
      <c r="AHV99" s="169"/>
      <c r="AHW99" s="169"/>
      <c r="AHX99" s="169"/>
      <c r="AHY99" s="169"/>
      <c r="AHZ99" s="169"/>
      <c r="AIA99" s="169"/>
      <c r="AIB99" s="169"/>
      <c r="AIC99" s="169"/>
      <c r="AID99" s="169"/>
      <c r="AIE99" s="169"/>
      <c r="AIF99" s="169"/>
      <c r="AIG99" s="169"/>
      <c r="AIH99" s="169"/>
      <c r="AII99" s="169"/>
      <c r="AIJ99" s="169"/>
      <c r="AIK99" s="169"/>
      <c r="AIL99" s="169"/>
      <c r="AIM99" s="169"/>
      <c r="AIN99" s="169"/>
      <c r="AIO99" s="169"/>
      <c r="AIP99" s="169"/>
      <c r="AIQ99" s="169"/>
      <c r="AIR99" s="169"/>
      <c r="AIS99" s="169"/>
      <c r="AIT99" s="169"/>
      <c r="AIU99" s="169"/>
      <c r="AIV99" s="169"/>
      <c r="AIW99" s="169"/>
      <c r="AIX99" s="169"/>
      <c r="AIY99" s="169"/>
      <c r="AIZ99" s="169"/>
      <c r="AJA99" s="169"/>
      <c r="AJB99" s="169"/>
      <c r="AJC99" s="169"/>
      <c r="AJD99" s="169"/>
      <c r="AJE99" s="169"/>
      <c r="AJF99" s="169"/>
      <c r="AJG99" s="169"/>
      <c r="AJH99" s="169"/>
      <c r="AJI99" s="169"/>
      <c r="AJJ99" s="169"/>
      <c r="AJK99" s="169"/>
      <c r="AJL99" s="169"/>
      <c r="AJM99" s="169"/>
      <c r="AJN99" s="169"/>
      <c r="AJO99" s="169"/>
      <c r="AJP99" s="169"/>
      <c r="AJQ99" s="169"/>
      <c r="AJR99" s="169"/>
      <c r="AJS99" s="169"/>
      <c r="AJT99" s="169"/>
      <c r="AJU99" s="169"/>
      <c r="AJV99" s="169"/>
      <c r="AJW99" s="169"/>
      <c r="AJX99" s="169"/>
      <c r="AJY99" s="169"/>
      <c r="AJZ99" s="169"/>
      <c r="AKA99" s="169"/>
      <c r="AKB99" s="169"/>
      <c r="AKC99" s="169"/>
      <c r="AKD99" s="169"/>
      <c r="AKE99" s="169"/>
      <c r="AKF99" s="169"/>
      <c r="AKG99" s="169"/>
      <c r="AKH99" s="169"/>
      <c r="AKI99" s="169"/>
      <c r="AKJ99" s="169"/>
      <c r="AKK99" s="169"/>
      <c r="AKL99" s="169"/>
      <c r="AKM99" s="169"/>
      <c r="AKN99" s="169"/>
      <c r="AKO99" s="169"/>
      <c r="AKP99" s="169"/>
      <c r="AKQ99" s="169"/>
      <c r="AKR99" s="169"/>
      <c r="AKS99" s="169"/>
      <c r="AKT99" s="169"/>
      <c r="AKU99" s="169"/>
      <c r="AKV99" s="169"/>
      <c r="AKW99" s="169"/>
      <c r="AKX99" s="169"/>
      <c r="AKY99" s="169"/>
      <c r="AKZ99" s="169"/>
      <c r="ALA99" s="169"/>
      <c r="ALB99" s="169"/>
      <c r="ALC99" s="169"/>
      <c r="ALD99" s="169"/>
      <c r="ALE99" s="169"/>
      <c r="ALF99" s="169"/>
      <c r="ALG99" s="169"/>
      <c r="ALH99" s="169"/>
      <c r="ALI99" s="169"/>
      <c r="ALJ99" s="169"/>
      <c r="ALK99" s="169"/>
      <c r="ALL99" s="169"/>
      <c r="ALM99" s="169"/>
      <c r="ALN99" s="169"/>
      <c r="ALO99" s="169"/>
      <c r="ALP99" s="169"/>
      <c r="ALQ99" s="169"/>
      <c r="ALR99" s="169"/>
      <c r="ALS99" s="169"/>
      <c r="ALT99" s="169"/>
      <c r="ALU99" s="169"/>
      <c r="ALV99" s="169"/>
      <c r="ALW99" s="169"/>
      <c r="ALX99" s="169"/>
      <c r="ALY99" s="169"/>
      <c r="ALZ99" s="169"/>
      <c r="AMA99" s="169"/>
      <c r="AMB99" s="169"/>
      <c r="AMC99" s="169"/>
      <c r="AMD99" s="169"/>
      <c r="AME99" s="169"/>
      <c r="AMF99" s="169"/>
      <c r="AMG99" s="169"/>
      <c r="AMH99" s="169"/>
      <c r="AMI99" s="169"/>
      <c r="AMJ99" s="169"/>
      <c r="AMK99" s="169"/>
      <c r="AML99" s="169"/>
      <c r="AMM99" s="169"/>
      <c r="AMN99" s="169"/>
      <c r="AMO99" s="169"/>
      <c r="AMP99" s="169"/>
      <c r="AMQ99" s="169"/>
      <c r="AMR99" s="169"/>
      <c r="AMS99" s="169"/>
      <c r="AMT99" s="169"/>
      <c r="AMU99" s="169"/>
      <c r="AMV99" s="169"/>
      <c r="AMW99" s="169"/>
      <c r="AMX99" s="169"/>
      <c r="AMY99" s="169"/>
      <c r="AMZ99" s="169"/>
      <c r="ANA99" s="169"/>
      <c r="ANB99" s="169"/>
      <c r="ANC99" s="169"/>
      <c r="AND99" s="169"/>
      <c r="ANE99" s="169"/>
      <c r="ANF99" s="169"/>
      <c r="ANG99" s="169"/>
      <c r="ANH99" s="169"/>
      <c r="ANI99" s="169"/>
      <c r="ANJ99" s="169"/>
      <c r="ANK99" s="169"/>
      <c r="ANL99" s="169"/>
      <c r="ANM99" s="169"/>
      <c r="ANN99" s="169"/>
      <c r="ANO99" s="169"/>
      <c r="ANP99" s="169"/>
      <c r="ANQ99" s="169"/>
      <c r="ANR99" s="169"/>
      <c r="ANS99" s="169"/>
      <c r="ANT99" s="169"/>
      <c r="ANU99" s="169"/>
      <c r="ANV99" s="169"/>
      <c r="ANW99" s="169"/>
      <c r="ANX99" s="169"/>
      <c r="ANY99" s="169"/>
      <c r="ANZ99" s="169"/>
      <c r="AOA99" s="169"/>
      <c r="AOB99" s="169"/>
      <c r="AOC99" s="169"/>
      <c r="AOD99" s="169"/>
      <c r="AOE99" s="169"/>
      <c r="AOF99" s="169"/>
      <c r="AOG99" s="169"/>
      <c r="AOH99" s="169"/>
      <c r="AOI99" s="169"/>
      <c r="AOJ99" s="169"/>
      <c r="AOK99" s="169"/>
      <c r="AOL99" s="169"/>
      <c r="AOM99" s="169"/>
      <c r="AON99" s="169"/>
      <c r="AOO99" s="169"/>
      <c r="AOP99" s="169"/>
      <c r="AOQ99" s="169"/>
      <c r="AOR99" s="169"/>
      <c r="AOS99" s="169"/>
      <c r="AOT99" s="169"/>
      <c r="AOU99" s="169"/>
      <c r="AOV99" s="169"/>
      <c r="AOW99" s="169"/>
      <c r="AOX99" s="169"/>
      <c r="AOY99" s="169"/>
      <c r="AOZ99" s="169"/>
      <c r="APA99" s="169"/>
      <c r="APB99" s="169"/>
      <c r="APC99" s="169"/>
      <c r="APD99" s="169"/>
      <c r="APE99" s="169"/>
      <c r="APF99" s="169"/>
      <c r="APG99" s="169"/>
      <c r="APH99" s="169"/>
      <c r="API99" s="169"/>
      <c r="APJ99" s="169"/>
      <c r="APK99" s="169"/>
      <c r="APL99" s="169"/>
      <c r="APM99" s="169"/>
      <c r="APN99" s="169"/>
      <c r="APO99" s="169"/>
      <c r="APP99" s="169"/>
      <c r="APQ99" s="169"/>
      <c r="APR99" s="169"/>
      <c r="APS99" s="169"/>
      <c r="APT99" s="169"/>
      <c r="APU99" s="169"/>
      <c r="APV99" s="169"/>
      <c r="APW99" s="169"/>
      <c r="APX99" s="169"/>
      <c r="APY99" s="169"/>
      <c r="APZ99" s="169"/>
      <c r="AQA99" s="169"/>
      <c r="AQB99" s="169"/>
      <c r="AQC99" s="169"/>
      <c r="AQD99" s="169"/>
      <c r="AQE99" s="169"/>
      <c r="AQF99" s="169"/>
      <c r="AQG99" s="169"/>
      <c r="AQH99" s="169"/>
      <c r="AQI99" s="169"/>
      <c r="AQJ99" s="169"/>
      <c r="AQK99" s="169"/>
      <c r="AQL99" s="169"/>
      <c r="AQM99" s="169"/>
      <c r="AQN99" s="169"/>
      <c r="AQO99" s="169"/>
      <c r="AQP99" s="169"/>
      <c r="AQQ99" s="169"/>
      <c r="AQR99" s="169"/>
      <c r="AQS99" s="169"/>
      <c r="AQT99" s="169"/>
      <c r="AQU99" s="169"/>
      <c r="AQV99" s="169"/>
      <c r="AQW99" s="169"/>
      <c r="AQX99" s="169"/>
      <c r="AQY99" s="169"/>
      <c r="AQZ99" s="169"/>
      <c r="ARA99" s="169"/>
      <c r="ARB99" s="169"/>
      <c r="ARC99" s="169"/>
      <c r="ARD99" s="169"/>
      <c r="ARE99" s="169"/>
      <c r="ARF99" s="169"/>
      <c r="ARG99" s="169"/>
      <c r="ARH99" s="169"/>
      <c r="ARI99" s="169"/>
      <c r="ARJ99" s="169"/>
      <c r="ARK99" s="169"/>
      <c r="ARL99" s="169"/>
      <c r="ARM99" s="169"/>
      <c r="ARN99" s="169"/>
      <c r="ARO99" s="169"/>
      <c r="ARP99" s="169"/>
      <c r="ARQ99" s="169"/>
      <c r="ARR99" s="169"/>
      <c r="ARS99" s="169"/>
      <c r="ART99" s="169"/>
      <c r="ARU99" s="169"/>
      <c r="ARV99" s="169"/>
      <c r="ARW99" s="169"/>
      <c r="ARX99" s="169"/>
      <c r="ARY99" s="169"/>
      <c r="ARZ99" s="169"/>
      <c r="ASA99" s="169"/>
      <c r="ASB99" s="169"/>
      <c r="ASC99" s="169"/>
      <c r="ASD99" s="169"/>
      <c r="ASE99" s="169"/>
      <c r="ASF99" s="169"/>
      <c r="ASG99" s="169"/>
      <c r="ASH99" s="169"/>
      <c r="ASI99" s="169"/>
      <c r="ASJ99" s="169"/>
      <c r="ASK99" s="169"/>
      <c r="ASL99" s="169"/>
      <c r="ASM99" s="169"/>
      <c r="ASN99" s="169"/>
      <c r="ASO99" s="169"/>
      <c r="ASP99" s="169"/>
      <c r="ASQ99" s="169"/>
      <c r="ASR99" s="169"/>
      <c r="ASS99" s="169"/>
      <c r="AST99" s="169"/>
      <c r="ASU99" s="169"/>
      <c r="ASV99" s="169"/>
      <c r="ASW99" s="169"/>
      <c r="ASX99" s="169"/>
      <c r="ASY99" s="169"/>
      <c r="ASZ99" s="169"/>
      <c r="ATA99" s="169"/>
      <c r="ATB99" s="169"/>
      <c r="ATC99" s="169"/>
      <c r="ATD99" s="169"/>
      <c r="ATE99" s="169"/>
      <c r="ATF99" s="169"/>
      <c r="ATG99" s="169"/>
      <c r="ATH99" s="169"/>
      <c r="ATI99" s="169"/>
      <c r="ATJ99" s="169"/>
      <c r="ATK99" s="169"/>
      <c r="ATL99" s="169"/>
      <c r="ATM99" s="169"/>
      <c r="ATN99" s="169"/>
      <c r="ATO99" s="169"/>
      <c r="ATP99" s="169"/>
      <c r="ATQ99" s="169"/>
      <c r="ATR99" s="169"/>
      <c r="ATS99" s="169"/>
      <c r="ATT99" s="169"/>
      <c r="ATU99" s="169"/>
      <c r="ATV99" s="169"/>
      <c r="ATW99" s="169"/>
      <c r="ATX99" s="169"/>
      <c r="ATY99" s="169"/>
      <c r="ATZ99" s="169"/>
      <c r="AUA99" s="169"/>
      <c r="AUB99" s="169"/>
      <c r="AUC99" s="169"/>
      <c r="AUD99" s="169"/>
      <c r="AUE99" s="169"/>
      <c r="AUF99" s="169"/>
      <c r="AUG99" s="169"/>
      <c r="AUH99" s="169"/>
      <c r="AUI99" s="169"/>
      <c r="AUJ99" s="169"/>
      <c r="AUK99" s="169"/>
      <c r="AUL99" s="169"/>
      <c r="AUM99" s="169"/>
      <c r="AUN99" s="169"/>
      <c r="AUO99" s="169"/>
      <c r="AUP99" s="169"/>
      <c r="AUQ99" s="169"/>
      <c r="AUR99" s="169"/>
      <c r="AUS99" s="169"/>
      <c r="AUT99" s="169"/>
      <c r="AUU99" s="169"/>
      <c r="AUV99" s="169"/>
      <c r="AUW99" s="169"/>
      <c r="AUX99" s="169"/>
      <c r="AUY99" s="169"/>
      <c r="AUZ99" s="169"/>
      <c r="AVA99" s="169"/>
      <c r="AVB99" s="169"/>
      <c r="AVC99" s="169"/>
      <c r="AVD99" s="169"/>
      <c r="AVE99" s="169"/>
      <c r="AVF99" s="169"/>
      <c r="AVG99" s="169"/>
      <c r="AVH99" s="169"/>
      <c r="AVI99" s="169"/>
      <c r="AVJ99" s="169"/>
      <c r="AVK99" s="169"/>
      <c r="AVL99" s="169"/>
      <c r="AVM99" s="169"/>
      <c r="AVN99" s="169"/>
      <c r="AVO99" s="169"/>
      <c r="AVP99" s="169"/>
      <c r="AVQ99" s="169"/>
      <c r="AVR99" s="169"/>
      <c r="AVS99" s="169"/>
      <c r="AVT99" s="169"/>
      <c r="AVU99" s="169"/>
      <c r="AVV99" s="169"/>
      <c r="AVW99" s="169"/>
      <c r="AVX99" s="169"/>
      <c r="AVY99" s="169"/>
      <c r="AVZ99" s="169"/>
      <c r="AWA99" s="169"/>
      <c r="AWB99" s="169"/>
      <c r="AWC99" s="169"/>
      <c r="AWD99" s="169"/>
      <c r="AWE99" s="169"/>
      <c r="AWF99" s="169"/>
      <c r="AWG99" s="169"/>
      <c r="AWH99" s="169"/>
      <c r="AWI99" s="169"/>
      <c r="AWJ99" s="169"/>
      <c r="AWK99" s="169"/>
      <c r="AWL99" s="169"/>
      <c r="AWM99" s="169"/>
      <c r="AWN99" s="169"/>
      <c r="AWO99" s="169"/>
      <c r="AWP99" s="169"/>
      <c r="AWQ99" s="169"/>
      <c r="AWR99" s="169"/>
      <c r="AWS99" s="169"/>
      <c r="AWT99" s="169"/>
      <c r="AWU99" s="169"/>
      <c r="AWV99" s="169"/>
      <c r="AWW99" s="169"/>
      <c r="AWX99" s="169"/>
      <c r="AWY99" s="169"/>
      <c r="AWZ99" s="169"/>
      <c r="AXA99" s="169"/>
      <c r="AXB99" s="169"/>
      <c r="AXC99" s="169"/>
      <c r="AXD99" s="169"/>
      <c r="AXE99" s="169"/>
      <c r="AXF99" s="169"/>
      <c r="AXG99" s="169"/>
      <c r="AXH99" s="169"/>
      <c r="AXI99" s="169"/>
      <c r="AXJ99" s="169"/>
      <c r="AXK99" s="169"/>
      <c r="AXL99" s="169"/>
      <c r="AXM99" s="169"/>
      <c r="AXN99" s="169"/>
      <c r="AXO99" s="169"/>
      <c r="AXP99" s="169"/>
      <c r="AXQ99" s="169"/>
      <c r="AXR99" s="169"/>
      <c r="AXS99" s="169"/>
      <c r="AXT99" s="169"/>
      <c r="AXU99" s="169"/>
      <c r="AXV99" s="169"/>
      <c r="AXW99" s="169"/>
      <c r="AXX99" s="169"/>
      <c r="AXY99" s="169"/>
      <c r="AXZ99" s="169"/>
      <c r="AYA99" s="169"/>
      <c r="AYB99" s="169"/>
      <c r="AYC99" s="169"/>
      <c r="AYD99" s="169"/>
      <c r="AYE99" s="169"/>
      <c r="AYF99" s="169"/>
      <c r="AYG99" s="169"/>
      <c r="AYH99" s="169"/>
      <c r="AYI99" s="169"/>
      <c r="AYJ99" s="169"/>
      <c r="AYK99" s="169"/>
      <c r="AYL99" s="169"/>
      <c r="AYM99" s="169"/>
      <c r="AYN99" s="169"/>
      <c r="AYO99" s="169"/>
      <c r="AYP99" s="169"/>
      <c r="AYQ99" s="169"/>
      <c r="AYR99" s="169"/>
      <c r="AYS99" s="169"/>
      <c r="AYT99" s="169"/>
      <c r="AYU99" s="169"/>
      <c r="AYV99" s="169"/>
      <c r="AYW99" s="169"/>
      <c r="AYX99" s="169"/>
      <c r="AYY99" s="169"/>
      <c r="AYZ99" s="169"/>
      <c r="AZA99" s="169"/>
      <c r="AZB99" s="169"/>
      <c r="AZC99" s="169"/>
      <c r="AZD99" s="169"/>
      <c r="AZE99" s="169"/>
      <c r="AZF99" s="169"/>
      <c r="AZG99" s="169"/>
      <c r="AZH99" s="169"/>
      <c r="AZI99" s="169"/>
      <c r="AZJ99" s="169"/>
      <c r="AZK99" s="169"/>
      <c r="AZL99" s="169"/>
      <c r="AZM99" s="169"/>
      <c r="AZN99" s="169"/>
      <c r="AZO99" s="169"/>
      <c r="AZP99" s="169"/>
      <c r="AZQ99" s="169"/>
      <c r="AZR99" s="169"/>
      <c r="AZS99" s="169"/>
      <c r="AZT99" s="169"/>
      <c r="AZU99" s="169"/>
      <c r="AZV99" s="169"/>
      <c r="AZW99" s="169"/>
      <c r="AZX99" s="169"/>
      <c r="AZY99" s="169"/>
      <c r="AZZ99" s="169"/>
      <c r="BAA99" s="169"/>
      <c r="BAB99" s="169"/>
      <c r="BAC99" s="169"/>
      <c r="BAD99" s="169"/>
      <c r="BAE99" s="169"/>
      <c r="BAF99" s="169"/>
      <c r="BAG99" s="169"/>
      <c r="BAH99" s="169"/>
      <c r="BAI99" s="169"/>
      <c r="BAJ99" s="169"/>
      <c r="BAK99" s="169"/>
      <c r="BAL99" s="169"/>
      <c r="BAM99" s="169"/>
      <c r="BAN99" s="169"/>
      <c r="BAO99" s="169"/>
      <c r="BAP99" s="169"/>
      <c r="BAQ99" s="169"/>
      <c r="BAR99" s="169"/>
      <c r="BAS99" s="169"/>
      <c r="BAT99" s="169"/>
      <c r="BAU99" s="169"/>
      <c r="BAV99" s="169"/>
      <c r="BAW99" s="169"/>
      <c r="BAX99" s="169"/>
      <c r="BAY99" s="169"/>
      <c r="BAZ99" s="169"/>
      <c r="BBA99" s="169"/>
      <c r="BBB99" s="169"/>
      <c r="BBC99" s="169"/>
      <c r="BBD99" s="169"/>
      <c r="BBE99" s="169"/>
      <c r="BBF99" s="169"/>
      <c r="BBG99" s="169"/>
      <c r="BBH99" s="169"/>
      <c r="BBI99" s="169"/>
      <c r="BBJ99" s="169"/>
      <c r="BBK99" s="169"/>
      <c r="BBL99" s="169"/>
      <c r="BBM99" s="169"/>
      <c r="BBN99" s="169"/>
      <c r="BBO99" s="169"/>
      <c r="BBP99" s="169"/>
      <c r="BBQ99" s="169"/>
      <c r="BBR99" s="169"/>
      <c r="BBS99" s="169"/>
      <c r="BBT99" s="169"/>
      <c r="BBU99" s="169"/>
      <c r="BBV99" s="169"/>
      <c r="BBW99" s="169"/>
      <c r="BBX99" s="169"/>
      <c r="BBY99" s="169"/>
      <c r="BBZ99" s="169"/>
      <c r="BCA99" s="169"/>
      <c r="BCB99" s="169"/>
      <c r="BCC99" s="169"/>
      <c r="BCD99" s="169"/>
      <c r="BCE99" s="169"/>
      <c r="BCF99" s="169"/>
      <c r="BCG99" s="169"/>
      <c r="BCH99" s="169"/>
      <c r="BCI99" s="169"/>
      <c r="BCJ99" s="169"/>
      <c r="BCK99" s="169"/>
      <c r="BCL99" s="169"/>
      <c r="BCM99" s="169"/>
      <c r="BCN99" s="169"/>
      <c r="BCO99" s="169"/>
      <c r="BCP99" s="169"/>
      <c r="BCQ99" s="169"/>
      <c r="BCR99" s="169"/>
      <c r="BCS99" s="169"/>
      <c r="BCT99" s="169"/>
      <c r="BCU99" s="169"/>
      <c r="BCV99" s="169"/>
      <c r="BCW99" s="169"/>
      <c r="BCX99" s="169"/>
      <c r="BCY99" s="169"/>
      <c r="BCZ99" s="169"/>
      <c r="BDA99" s="169"/>
      <c r="BDB99" s="169"/>
      <c r="BDC99" s="169"/>
      <c r="BDD99" s="169"/>
      <c r="BDE99" s="169"/>
      <c r="BDF99" s="169"/>
      <c r="BDG99" s="169"/>
      <c r="BDH99" s="169"/>
      <c r="BDI99" s="169"/>
      <c r="BDJ99" s="169"/>
      <c r="BDK99" s="169"/>
      <c r="BDL99" s="169"/>
      <c r="BDM99" s="169"/>
      <c r="BDN99" s="169"/>
      <c r="BDO99" s="169"/>
      <c r="BDP99" s="169"/>
      <c r="BDQ99" s="169"/>
      <c r="BDR99" s="169"/>
      <c r="BDS99" s="169"/>
      <c r="BDT99" s="169"/>
      <c r="BDU99" s="169"/>
      <c r="BDV99" s="169"/>
      <c r="BDW99" s="169"/>
      <c r="BDX99" s="169"/>
      <c r="BDY99" s="169"/>
      <c r="BDZ99" s="169"/>
      <c r="BEA99" s="169"/>
      <c r="BEB99" s="169"/>
      <c r="BEC99" s="169"/>
      <c r="BED99" s="169"/>
      <c r="BEE99" s="169"/>
      <c r="BEF99" s="169"/>
      <c r="BEG99" s="169"/>
      <c r="BEH99" s="169"/>
      <c r="BEI99" s="169"/>
      <c r="BEJ99" s="169"/>
      <c r="BEK99" s="169"/>
      <c r="BEL99" s="169"/>
      <c r="BEM99" s="169"/>
      <c r="BEN99" s="169"/>
      <c r="BEO99" s="169"/>
      <c r="BEP99" s="169"/>
      <c r="BEQ99" s="169"/>
      <c r="BER99" s="169"/>
      <c r="BES99" s="169"/>
      <c r="BET99" s="169"/>
      <c r="BEU99" s="169"/>
      <c r="BEV99" s="169"/>
      <c r="BEW99" s="169"/>
      <c r="BEX99" s="169"/>
      <c r="BEY99" s="169"/>
      <c r="BEZ99" s="169"/>
      <c r="BFA99" s="169"/>
      <c r="BFB99" s="169"/>
      <c r="BFC99" s="169"/>
      <c r="BFD99" s="169"/>
      <c r="BFE99" s="169"/>
      <c r="BFF99" s="169"/>
      <c r="BFG99" s="169"/>
      <c r="BFH99" s="169"/>
      <c r="BFI99" s="169"/>
      <c r="BFJ99" s="169"/>
      <c r="BFK99" s="169"/>
      <c r="BFL99" s="169"/>
      <c r="BFM99" s="169"/>
      <c r="BFN99" s="169"/>
      <c r="BFO99" s="169"/>
      <c r="BFP99" s="169"/>
      <c r="BFQ99" s="169"/>
      <c r="BFR99" s="169"/>
      <c r="BFS99" s="169"/>
      <c r="BFT99" s="169"/>
      <c r="BFU99" s="169"/>
      <c r="BFV99" s="169"/>
      <c r="BFW99" s="169"/>
      <c r="BFX99" s="169"/>
      <c r="BFY99" s="169"/>
      <c r="BFZ99" s="169"/>
      <c r="BGA99" s="169"/>
      <c r="BGB99" s="169"/>
      <c r="BGC99" s="169"/>
      <c r="BGD99" s="169"/>
      <c r="BGE99" s="169"/>
      <c r="BGF99" s="169"/>
      <c r="BGG99" s="169"/>
      <c r="BGH99" s="169"/>
      <c r="BGI99" s="169"/>
      <c r="BGJ99" s="169"/>
      <c r="BGK99" s="169"/>
      <c r="BGL99" s="169"/>
      <c r="BGM99" s="169"/>
      <c r="BGN99" s="169"/>
      <c r="BGO99" s="169"/>
      <c r="BGP99" s="169"/>
      <c r="BGQ99" s="169"/>
      <c r="BGR99" s="169"/>
      <c r="BGS99" s="169"/>
      <c r="BGT99" s="169"/>
      <c r="BGU99" s="169"/>
      <c r="BGV99" s="169"/>
      <c r="BGW99" s="169"/>
      <c r="BGX99" s="169"/>
      <c r="BGY99" s="169"/>
      <c r="BGZ99" s="169"/>
      <c r="BHA99" s="169"/>
      <c r="BHB99" s="169"/>
      <c r="BHC99" s="169"/>
      <c r="BHD99" s="169"/>
      <c r="BHE99" s="169"/>
      <c r="BHF99" s="169"/>
      <c r="BHG99" s="169"/>
      <c r="BHH99" s="169"/>
      <c r="BHI99" s="169"/>
      <c r="BHJ99" s="169"/>
      <c r="BHK99" s="169"/>
      <c r="BHL99" s="169"/>
      <c r="BHM99" s="169"/>
      <c r="BHN99" s="169"/>
      <c r="BHO99" s="169"/>
      <c r="BHP99" s="169"/>
      <c r="BHQ99" s="169"/>
      <c r="BHR99" s="169"/>
      <c r="BHS99" s="169"/>
      <c r="BHT99" s="169"/>
      <c r="BHU99" s="169"/>
      <c r="BHV99" s="169"/>
      <c r="BHW99" s="169"/>
      <c r="BHX99" s="169"/>
      <c r="BHY99" s="169"/>
      <c r="BHZ99" s="169"/>
      <c r="BIA99" s="169"/>
      <c r="BIB99" s="169"/>
      <c r="BIC99" s="169"/>
      <c r="BID99" s="169"/>
      <c r="BIE99" s="169"/>
      <c r="BIF99" s="169"/>
      <c r="BIG99" s="169"/>
      <c r="BIH99" s="169"/>
      <c r="BII99" s="169"/>
      <c r="BIJ99" s="169"/>
      <c r="BIK99" s="169"/>
      <c r="BIL99" s="169"/>
      <c r="BIM99" s="169"/>
      <c r="BIN99" s="169"/>
      <c r="BIO99" s="169"/>
      <c r="BIP99" s="169"/>
      <c r="BIQ99" s="169"/>
      <c r="BIR99" s="169"/>
      <c r="BIS99" s="169"/>
      <c r="BIT99" s="169"/>
      <c r="BIU99" s="169"/>
      <c r="BIV99" s="169"/>
      <c r="BIW99" s="169"/>
      <c r="BIX99" s="169"/>
      <c r="BIY99" s="169"/>
      <c r="BIZ99" s="169"/>
      <c r="BJA99" s="169"/>
      <c r="BJB99" s="169"/>
      <c r="BJC99" s="169"/>
      <c r="BJD99" s="169"/>
      <c r="BJE99" s="169"/>
      <c r="BJF99" s="169"/>
      <c r="BJG99" s="169"/>
      <c r="BJH99" s="169"/>
      <c r="BJI99" s="169"/>
      <c r="BJJ99" s="169"/>
      <c r="BJK99" s="169"/>
      <c r="BJL99" s="169"/>
      <c r="BJM99" s="169"/>
      <c r="BJN99" s="169"/>
      <c r="BJO99" s="169"/>
      <c r="BJP99" s="169"/>
      <c r="BJQ99" s="169"/>
      <c r="BJR99" s="169"/>
      <c r="BJS99" s="169"/>
      <c r="BJT99" s="169"/>
      <c r="BJU99" s="169"/>
      <c r="BJV99" s="169"/>
      <c r="BJW99" s="169"/>
      <c r="BJX99" s="169"/>
      <c r="BJY99" s="169"/>
      <c r="BJZ99" s="169"/>
      <c r="BKA99" s="169"/>
      <c r="BKB99" s="169"/>
      <c r="BKC99" s="169"/>
      <c r="BKD99" s="169"/>
      <c r="BKE99" s="169"/>
      <c r="BKF99" s="169"/>
      <c r="BKG99" s="169"/>
      <c r="BKH99" s="169"/>
      <c r="BKI99" s="169"/>
      <c r="BKJ99" s="169"/>
      <c r="BKK99" s="169"/>
      <c r="BKL99" s="169"/>
      <c r="BKM99" s="169"/>
      <c r="BKN99" s="169"/>
      <c r="BKO99" s="169"/>
      <c r="BKP99" s="169"/>
      <c r="BKQ99" s="169"/>
      <c r="BKR99" s="169"/>
      <c r="BKS99" s="169"/>
      <c r="BKT99" s="169"/>
      <c r="BKU99" s="169"/>
      <c r="BKV99" s="169"/>
      <c r="BKW99" s="169"/>
      <c r="BKX99" s="169"/>
      <c r="BKY99" s="169"/>
      <c r="BKZ99" s="169"/>
      <c r="BLA99" s="169"/>
      <c r="BLB99" s="169"/>
      <c r="BLC99" s="169"/>
      <c r="BLD99" s="169"/>
      <c r="BLE99" s="169"/>
      <c r="BLF99" s="169"/>
      <c r="BLG99" s="169"/>
      <c r="BLH99" s="169"/>
      <c r="BLI99" s="169"/>
      <c r="BLJ99" s="169"/>
      <c r="BLK99" s="169"/>
      <c r="BLL99" s="169"/>
      <c r="BLM99" s="169"/>
      <c r="BLN99" s="169"/>
      <c r="BLO99" s="169"/>
      <c r="BLP99" s="169"/>
      <c r="BLQ99" s="169"/>
      <c r="BLR99" s="169"/>
      <c r="BLS99" s="169"/>
      <c r="BLT99" s="169"/>
      <c r="BLU99" s="169"/>
      <c r="BLV99" s="169"/>
      <c r="BLW99" s="169"/>
      <c r="BLX99" s="169"/>
      <c r="BLY99" s="169"/>
      <c r="BLZ99" s="169"/>
      <c r="BMA99" s="169"/>
      <c r="BMB99" s="169"/>
      <c r="BMC99" s="169"/>
      <c r="BMD99" s="169"/>
      <c r="BME99" s="169"/>
      <c r="BMF99" s="169"/>
      <c r="BMG99" s="169"/>
      <c r="BMH99" s="169"/>
      <c r="BMI99" s="169"/>
      <c r="BMJ99" s="169"/>
      <c r="BMK99" s="169"/>
      <c r="BML99" s="169"/>
      <c r="BMM99" s="169"/>
      <c r="BMN99" s="169"/>
      <c r="BMO99" s="169"/>
      <c r="BMP99" s="169"/>
      <c r="BMQ99" s="169"/>
      <c r="BMR99" s="169"/>
      <c r="BMS99" s="169"/>
      <c r="BMT99" s="169"/>
      <c r="BMU99" s="169"/>
      <c r="BMV99" s="169"/>
      <c r="BMW99" s="169"/>
      <c r="BMX99" s="169"/>
      <c r="BMY99" s="169"/>
      <c r="BMZ99" s="169"/>
      <c r="BNA99" s="169"/>
      <c r="BNB99" s="169"/>
      <c r="BNC99" s="169"/>
      <c r="BND99" s="169"/>
      <c r="BNE99" s="169"/>
      <c r="BNF99" s="169"/>
      <c r="BNG99" s="169"/>
      <c r="BNH99" s="169"/>
      <c r="BNI99" s="169"/>
      <c r="BNJ99" s="169"/>
      <c r="BNK99" s="169"/>
      <c r="BNL99" s="169"/>
      <c r="BNM99" s="169"/>
      <c r="BNN99" s="169"/>
      <c r="BNO99" s="169"/>
      <c r="BNP99" s="169"/>
      <c r="BNQ99" s="169"/>
      <c r="BNR99" s="169"/>
      <c r="BNS99" s="169"/>
      <c r="BNT99" s="169"/>
      <c r="BNU99" s="169"/>
      <c r="BNV99" s="169"/>
      <c r="BNW99" s="169"/>
      <c r="BNX99" s="169"/>
      <c r="BNY99" s="169"/>
      <c r="BNZ99" s="169"/>
      <c r="BOA99" s="169"/>
      <c r="BOB99" s="169"/>
      <c r="BOC99" s="169"/>
      <c r="BOD99" s="169"/>
      <c r="BOE99" s="169"/>
      <c r="BOF99" s="169"/>
      <c r="BOG99" s="169"/>
      <c r="BOH99" s="169"/>
      <c r="BOI99" s="169"/>
      <c r="BOJ99" s="169"/>
      <c r="BOK99" s="169"/>
      <c r="BOL99" s="169"/>
      <c r="BOM99" s="169"/>
      <c r="BON99" s="169"/>
      <c r="BOO99" s="169"/>
      <c r="BOP99" s="169"/>
      <c r="BOQ99" s="169"/>
      <c r="BOR99" s="169"/>
      <c r="BOS99" s="169"/>
      <c r="BOT99" s="169"/>
      <c r="BOU99" s="169"/>
      <c r="BOV99" s="169"/>
      <c r="BOW99" s="169"/>
      <c r="BOX99" s="169"/>
      <c r="BOY99" s="169"/>
      <c r="BOZ99" s="169"/>
      <c r="BPA99" s="169"/>
      <c r="BPB99" s="169"/>
      <c r="BPC99" s="169"/>
      <c r="BPD99" s="169"/>
      <c r="BPE99" s="169"/>
      <c r="BPF99" s="169"/>
      <c r="BPG99" s="169"/>
      <c r="BPH99" s="169"/>
      <c r="BPI99" s="169"/>
      <c r="BPJ99" s="169"/>
      <c r="BPK99" s="169"/>
      <c r="BPL99" s="169"/>
      <c r="BPM99" s="169"/>
      <c r="BPN99" s="169"/>
      <c r="BPO99" s="169"/>
      <c r="BPP99" s="169"/>
      <c r="BPQ99" s="169"/>
      <c r="BPR99" s="169"/>
      <c r="BPS99" s="169"/>
      <c r="BPT99" s="169"/>
      <c r="BPU99" s="169"/>
      <c r="BPV99" s="169"/>
      <c r="BPW99" s="169"/>
      <c r="BPX99" s="169"/>
      <c r="BPY99" s="169"/>
      <c r="BPZ99" s="169"/>
      <c r="BQA99" s="169"/>
      <c r="BQB99" s="169"/>
      <c r="BQC99" s="169"/>
      <c r="BQD99" s="169"/>
      <c r="BQE99" s="169"/>
      <c r="BQF99" s="169"/>
      <c r="BQG99" s="169"/>
      <c r="BQH99" s="169"/>
      <c r="BQI99" s="169"/>
      <c r="BQJ99" s="169"/>
      <c r="BQK99" s="169"/>
      <c r="BQL99" s="169"/>
      <c r="BQM99" s="169"/>
      <c r="BQN99" s="169"/>
      <c r="BQO99" s="169"/>
      <c r="BQP99" s="169"/>
      <c r="BQQ99" s="169"/>
      <c r="BQR99" s="169"/>
      <c r="BQS99" s="169"/>
      <c r="BQT99" s="169"/>
      <c r="BQU99" s="169"/>
      <c r="BQV99" s="169"/>
      <c r="BQW99" s="169"/>
      <c r="BQX99" s="169"/>
      <c r="BQY99" s="169"/>
      <c r="BQZ99" s="169"/>
      <c r="BRA99" s="169"/>
      <c r="BRB99" s="169"/>
      <c r="BRC99" s="169"/>
      <c r="BRD99" s="169"/>
      <c r="BRE99" s="169"/>
      <c r="BRF99" s="169"/>
      <c r="BRG99" s="169"/>
      <c r="BRH99" s="169"/>
      <c r="BRI99" s="169"/>
      <c r="BRJ99" s="169"/>
      <c r="BRK99" s="169"/>
      <c r="BRL99" s="169"/>
      <c r="BRM99" s="169"/>
      <c r="BRN99" s="169"/>
      <c r="BRO99" s="169"/>
      <c r="BRP99" s="169"/>
      <c r="BRQ99" s="169"/>
      <c r="BRR99" s="169"/>
      <c r="BRS99" s="169"/>
      <c r="BRT99" s="169"/>
      <c r="BRU99" s="169"/>
      <c r="BRV99" s="169"/>
      <c r="BRW99" s="169"/>
      <c r="BRX99" s="169"/>
      <c r="BRY99" s="169"/>
      <c r="BRZ99" s="169"/>
      <c r="BSA99" s="169"/>
      <c r="BSB99" s="169"/>
      <c r="BSC99" s="169"/>
      <c r="BSD99" s="169"/>
      <c r="BSE99" s="169"/>
      <c r="BSF99" s="169"/>
      <c r="BSG99" s="169"/>
      <c r="BSH99" s="169"/>
      <c r="BSI99" s="169"/>
      <c r="BSJ99" s="169"/>
      <c r="BSK99" s="169"/>
      <c r="BSL99" s="169"/>
      <c r="BSM99" s="169"/>
      <c r="BSN99" s="169"/>
      <c r="BSO99" s="169"/>
      <c r="BSP99" s="169"/>
      <c r="BSQ99" s="169"/>
      <c r="BSR99" s="169"/>
      <c r="BSS99" s="169"/>
      <c r="BST99" s="169"/>
      <c r="BSU99" s="169"/>
      <c r="BSV99" s="169"/>
      <c r="BSW99" s="169"/>
      <c r="BSX99" s="169"/>
      <c r="BSY99" s="169"/>
      <c r="BSZ99" s="169"/>
      <c r="BTA99" s="169"/>
      <c r="BTB99" s="169"/>
      <c r="BTC99" s="169"/>
      <c r="BTD99" s="169"/>
      <c r="BTE99" s="169"/>
      <c r="BTF99" s="169"/>
      <c r="BTG99" s="169"/>
      <c r="BTH99" s="169"/>
      <c r="BTI99" s="169"/>
      <c r="BTJ99" s="169"/>
      <c r="BTK99" s="169"/>
      <c r="BTL99" s="169"/>
      <c r="BTM99" s="169"/>
      <c r="BTN99" s="169"/>
      <c r="BTO99" s="169"/>
      <c r="BTP99" s="169"/>
      <c r="BTQ99" s="169"/>
      <c r="BTR99" s="169"/>
      <c r="BTS99" s="169"/>
      <c r="BTT99" s="169"/>
      <c r="BTU99" s="169"/>
      <c r="BTV99" s="169"/>
      <c r="BTW99" s="169"/>
      <c r="BTX99" s="169"/>
      <c r="BTY99" s="169"/>
      <c r="BTZ99" s="169"/>
      <c r="BUA99" s="169"/>
      <c r="BUB99" s="169"/>
      <c r="BUC99" s="169"/>
      <c r="BUD99" s="169"/>
      <c r="BUE99" s="169"/>
      <c r="BUF99" s="169"/>
      <c r="BUG99" s="169"/>
      <c r="BUH99" s="169"/>
      <c r="BUI99" s="169"/>
      <c r="BUJ99" s="169"/>
      <c r="BUK99" s="169"/>
      <c r="BUL99" s="169"/>
      <c r="BUM99" s="169"/>
      <c r="BUN99" s="169"/>
      <c r="BUO99" s="169"/>
      <c r="BUP99" s="169"/>
      <c r="BUQ99" s="169"/>
      <c r="BUR99" s="169"/>
      <c r="BUS99" s="169"/>
      <c r="BUT99" s="169"/>
      <c r="BUU99" s="169"/>
      <c r="BUV99" s="169"/>
      <c r="BUW99" s="169"/>
      <c r="BUX99" s="169"/>
      <c r="BUY99" s="169"/>
      <c r="BUZ99" s="169"/>
      <c r="BVA99" s="169"/>
      <c r="BVB99" s="169"/>
      <c r="BVC99" s="169"/>
      <c r="BVD99" s="169"/>
      <c r="BVE99" s="169"/>
      <c r="BVF99" s="169"/>
      <c r="BVG99" s="169"/>
      <c r="BVH99" s="169"/>
      <c r="BVI99" s="169"/>
      <c r="BVJ99" s="169"/>
      <c r="BVK99" s="169"/>
      <c r="BVL99" s="169"/>
      <c r="BVM99" s="169"/>
      <c r="BVN99" s="169"/>
      <c r="BVO99" s="169"/>
      <c r="BVP99" s="169"/>
      <c r="BVQ99" s="169"/>
      <c r="BVR99" s="169"/>
      <c r="BVS99" s="169"/>
      <c r="BVT99" s="169"/>
      <c r="BVU99" s="169"/>
      <c r="BVV99" s="169"/>
      <c r="BVW99" s="169"/>
      <c r="BVX99" s="169"/>
      <c r="BVY99" s="169"/>
      <c r="BVZ99" s="169"/>
      <c r="BWA99" s="169"/>
      <c r="BWB99" s="169"/>
      <c r="BWC99" s="169"/>
      <c r="BWD99" s="169"/>
      <c r="BWE99" s="169"/>
      <c r="BWF99" s="169"/>
      <c r="BWG99" s="169"/>
      <c r="BWH99" s="169"/>
      <c r="BWI99" s="169"/>
      <c r="BWJ99" s="169"/>
      <c r="BWK99" s="169"/>
      <c r="BWL99" s="169"/>
      <c r="BWM99" s="169"/>
      <c r="BWN99" s="169"/>
      <c r="BWO99" s="169"/>
      <c r="BWP99" s="169"/>
      <c r="BWQ99" s="169"/>
      <c r="BWR99" s="169"/>
      <c r="BWS99" s="169"/>
      <c r="BWT99" s="169"/>
      <c r="BWU99" s="169"/>
      <c r="BWV99" s="169"/>
      <c r="BWW99" s="169"/>
      <c r="BWX99" s="169"/>
      <c r="BWY99" s="169"/>
      <c r="BWZ99" s="169"/>
      <c r="BXA99" s="169"/>
      <c r="BXB99" s="169"/>
      <c r="BXC99" s="169"/>
      <c r="BXD99" s="169"/>
      <c r="BXE99" s="169"/>
      <c r="BXF99" s="169"/>
      <c r="BXG99" s="169"/>
      <c r="BXH99" s="169"/>
      <c r="BXI99" s="169"/>
      <c r="BXJ99" s="169"/>
      <c r="BXK99" s="169"/>
      <c r="BXL99" s="169"/>
      <c r="BXM99" s="169"/>
      <c r="BXN99" s="169"/>
      <c r="BXO99" s="169"/>
      <c r="BXP99" s="169"/>
      <c r="BXQ99" s="169"/>
      <c r="BXR99" s="169"/>
      <c r="BXS99" s="169"/>
      <c r="BXT99" s="169"/>
      <c r="BXU99" s="169"/>
      <c r="BXV99" s="169"/>
      <c r="BXW99" s="169"/>
      <c r="BXX99" s="169"/>
      <c r="BXY99" s="169"/>
      <c r="BXZ99" s="169"/>
      <c r="BYA99" s="169"/>
      <c r="BYB99" s="169"/>
      <c r="BYC99" s="169"/>
      <c r="BYD99" s="169"/>
      <c r="BYE99" s="169"/>
      <c r="BYF99" s="169"/>
      <c r="BYG99" s="169"/>
      <c r="BYH99" s="169"/>
      <c r="BYI99" s="169"/>
      <c r="BYJ99" s="169"/>
      <c r="BYK99" s="169"/>
      <c r="BYL99" s="169"/>
      <c r="BYM99" s="169"/>
      <c r="BYN99" s="169"/>
      <c r="BYO99" s="169"/>
      <c r="BYP99" s="169"/>
      <c r="BYQ99" s="169"/>
      <c r="BYR99" s="169"/>
      <c r="BYS99" s="169"/>
      <c r="BYT99" s="169"/>
      <c r="BYU99" s="169"/>
      <c r="BYV99" s="169"/>
      <c r="BYW99" s="169"/>
      <c r="BYX99" s="169"/>
      <c r="BYY99" s="169"/>
      <c r="BYZ99" s="169"/>
      <c r="BZA99" s="169"/>
      <c r="BZB99" s="169"/>
      <c r="BZC99" s="169"/>
      <c r="BZD99" s="169"/>
      <c r="BZE99" s="169"/>
      <c r="BZF99" s="169"/>
      <c r="BZG99" s="169"/>
      <c r="BZH99" s="169"/>
      <c r="BZI99" s="169"/>
      <c r="BZJ99" s="169"/>
      <c r="BZK99" s="169"/>
      <c r="BZL99" s="169"/>
      <c r="BZM99" s="169"/>
      <c r="BZN99" s="169"/>
      <c r="BZO99" s="169"/>
      <c r="BZP99" s="169"/>
      <c r="BZQ99" s="169"/>
      <c r="BZR99" s="169"/>
      <c r="BZS99" s="169"/>
      <c r="BZT99" s="169"/>
      <c r="BZU99" s="169"/>
      <c r="BZV99" s="169"/>
      <c r="BZW99" s="169"/>
      <c r="BZX99" s="169"/>
      <c r="BZY99" s="169"/>
      <c r="BZZ99" s="169"/>
      <c r="CAA99" s="169"/>
      <c r="CAB99" s="169"/>
      <c r="CAC99" s="169"/>
      <c r="CAD99" s="169"/>
      <c r="CAE99" s="169"/>
      <c r="CAF99" s="169"/>
      <c r="CAG99" s="169"/>
      <c r="CAH99" s="169"/>
      <c r="CAI99" s="169"/>
      <c r="CAJ99" s="169"/>
      <c r="CAK99" s="169"/>
      <c r="CAL99" s="169"/>
      <c r="CAM99" s="169"/>
      <c r="CAN99" s="169"/>
      <c r="CAO99" s="169"/>
      <c r="CAP99" s="169"/>
      <c r="CAQ99" s="169"/>
      <c r="CAR99" s="169"/>
      <c r="CAS99" s="169"/>
      <c r="CAT99" s="169"/>
      <c r="CAU99" s="169"/>
      <c r="CAV99" s="169"/>
      <c r="CAW99" s="169"/>
      <c r="CAX99" s="169"/>
      <c r="CAY99" s="169"/>
      <c r="CAZ99" s="169"/>
      <c r="CBA99" s="169"/>
      <c r="CBB99" s="169"/>
      <c r="CBC99" s="169"/>
      <c r="CBD99" s="169"/>
      <c r="CBE99" s="169"/>
      <c r="CBF99" s="169"/>
      <c r="CBG99" s="169"/>
      <c r="CBH99" s="169"/>
      <c r="CBI99" s="169"/>
      <c r="CBJ99" s="169"/>
      <c r="CBK99" s="169"/>
      <c r="CBL99" s="169"/>
      <c r="CBM99" s="169"/>
      <c r="CBN99" s="169"/>
      <c r="CBO99" s="169"/>
      <c r="CBP99" s="169"/>
      <c r="CBQ99" s="169"/>
      <c r="CBR99" s="169"/>
      <c r="CBS99" s="169"/>
      <c r="CBT99" s="169"/>
      <c r="CBU99" s="169"/>
      <c r="CBV99" s="169"/>
      <c r="CBW99" s="169"/>
      <c r="CBX99" s="169"/>
      <c r="CBY99" s="169"/>
      <c r="CBZ99" s="169"/>
      <c r="CCA99" s="169"/>
      <c r="CCB99" s="169"/>
      <c r="CCC99" s="169"/>
      <c r="CCD99" s="169"/>
      <c r="CCE99" s="169"/>
      <c r="CCF99" s="169"/>
      <c r="CCG99" s="169"/>
      <c r="CCH99" s="169"/>
      <c r="CCI99" s="169"/>
      <c r="CCJ99" s="169"/>
      <c r="CCK99" s="169"/>
      <c r="CCL99" s="169"/>
      <c r="CCM99" s="169"/>
      <c r="CCN99" s="169"/>
      <c r="CCO99" s="169"/>
      <c r="CCP99" s="169"/>
      <c r="CCQ99" s="169"/>
      <c r="CCR99" s="169"/>
      <c r="CCS99" s="169"/>
      <c r="CCT99" s="169"/>
      <c r="CCU99" s="169"/>
      <c r="CCV99" s="169"/>
      <c r="CCW99" s="169"/>
      <c r="CCX99" s="169"/>
      <c r="CCY99" s="169"/>
      <c r="CCZ99" s="169"/>
      <c r="CDA99" s="169"/>
      <c r="CDB99" s="169"/>
      <c r="CDC99" s="169"/>
      <c r="CDD99" s="169"/>
      <c r="CDE99" s="169"/>
      <c r="CDF99" s="169"/>
      <c r="CDG99" s="169"/>
      <c r="CDH99" s="169"/>
      <c r="CDI99" s="169"/>
      <c r="CDJ99" s="169"/>
      <c r="CDK99" s="169"/>
      <c r="CDL99" s="169"/>
      <c r="CDM99" s="169"/>
      <c r="CDN99" s="169"/>
      <c r="CDO99" s="169"/>
      <c r="CDP99" s="169"/>
      <c r="CDQ99" s="169"/>
      <c r="CDR99" s="169"/>
      <c r="CDS99" s="169"/>
      <c r="CDT99" s="169"/>
      <c r="CDU99" s="169"/>
      <c r="CDV99" s="169"/>
      <c r="CDW99" s="169"/>
      <c r="CDX99" s="169"/>
      <c r="CDY99" s="169"/>
      <c r="CDZ99" s="169"/>
      <c r="CEA99" s="169"/>
      <c r="CEB99" s="169"/>
      <c r="CEC99" s="169"/>
      <c r="CED99" s="169"/>
      <c r="CEE99" s="169"/>
      <c r="CEF99" s="169"/>
      <c r="CEG99" s="169"/>
      <c r="CEH99" s="169"/>
      <c r="CEI99" s="169"/>
      <c r="CEJ99" s="169"/>
      <c r="CEK99" s="169"/>
      <c r="CEL99" s="169"/>
      <c r="CEM99" s="169"/>
      <c r="CEN99" s="169"/>
      <c r="CEO99" s="169"/>
      <c r="CEP99" s="169"/>
      <c r="CEQ99" s="169"/>
      <c r="CER99" s="169"/>
      <c r="CES99" s="169"/>
      <c r="CET99" s="169"/>
      <c r="CEU99" s="169"/>
      <c r="CEV99" s="169"/>
      <c r="CEW99" s="169"/>
      <c r="CEX99" s="169"/>
      <c r="CEY99" s="169"/>
      <c r="CEZ99" s="169"/>
      <c r="CFA99" s="169"/>
      <c r="CFB99" s="169"/>
      <c r="CFC99" s="169"/>
      <c r="CFD99" s="169"/>
      <c r="CFE99" s="169"/>
      <c r="CFF99" s="169"/>
      <c r="CFG99" s="169"/>
      <c r="CFH99" s="169"/>
      <c r="CFI99" s="169"/>
      <c r="CFJ99" s="169"/>
      <c r="CFK99" s="169"/>
      <c r="CFL99" s="169"/>
      <c r="CFM99" s="169"/>
      <c r="CFN99" s="169"/>
      <c r="CFO99" s="169"/>
      <c r="CFP99" s="169"/>
      <c r="CFQ99" s="169"/>
      <c r="CFR99" s="169"/>
      <c r="CFS99" s="169"/>
      <c r="CFT99" s="169"/>
      <c r="CFU99" s="169"/>
      <c r="CFV99" s="169"/>
      <c r="CFW99" s="169"/>
      <c r="CFX99" s="169"/>
      <c r="CFY99" s="169"/>
      <c r="CFZ99" s="169"/>
      <c r="CGA99" s="169"/>
      <c r="CGB99" s="169"/>
      <c r="CGC99" s="169"/>
      <c r="CGD99" s="169"/>
      <c r="CGE99" s="169"/>
      <c r="CGF99" s="169"/>
      <c r="CGG99" s="169"/>
      <c r="CGH99" s="169"/>
      <c r="CGI99" s="169"/>
      <c r="CGJ99" s="169"/>
      <c r="CGK99" s="169"/>
      <c r="CGL99" s="169"/>
      <c r="CGM99" s="169"/>
      <c r="CGN99" s="169"/>
      <c r="CGO99" s="169"/>
      <c r="CGP99" s="169"/>
      <c r="CGQ99" s="169"/>
      <c r="CGR99" s="169"/>
      <c r="CGS99" s="169"/>
      <c r="CGT99" s="169"/>
      <c r="CGU99" s="169"/>
      <c r="CGV99" s="169"/>
      <c r="CGW99" s="169"/>
      <c r="CGX99" s="169"/>
      <c r="CGY99" s="169"/>
      <c r="CGZ99" s="169"/>
      <c r="CHA99" s="169"/>
      <c r="CHB99" s="169"/>
      <c r="CHC99" s="169"/>
      <c r="CHD99" s="169"/>
      <c r="CHE99" s="169"/>
      <c r="CHF99" s="169"/>
      <c r="CHG99" s="169"/>
      <c r="CHH99" s="169"/>
      <c r="CHI99" s="169"/>
      <c r="CHJ99" s="169"/>
      <c r="CHK99" s="169"/>
      <c r="CHL99" s="169"/>
      <c r="CHM99" s="169"/>
      <c r="CHN99" s="169"/>
      <c r="CHO99" s="169"/>
      <c r="CHP99" s="169"/>
      <c r="CHQ99" s="169"/>
      <c r="CHR99" s="169"/>
      <c r="CHS99" s="169"/>
      <c r="CHT99" s="169"/>
      <c r="CHU99" s="169"/>
      <c r="CHV99" s="169"/>
      <c r="CHW99" s="169"/>
      <c r="CHX99" s="169"/>
      <c r="CHY99" s="169"/>
      <c r="CHZ99" s="169"/>
      <c r="CIA99" s="169"/>
      <c r="CIB99" s="169"/>
      <c r="CIC99" s="169"/>
      <c r="CID99" s="169"/>
      <c r="CIE99" s="169"/>
      <c r="CIF99" s="169"/>
      <c r="CIG99" s="169"/>
      <c r="CIH99" s="169"/>
      <c r="CII99" s="169"/>
      <c r="CIJ99" s="169"/>
      <c r="CIK99" s="169"/>
      <c r="CIL99" s="169"/>
      <c r="CIM99" s="169"/>
      <c r="CIN99" s="169"/>
      <c r="CIO99" s="169"/>
      <c r="CIP99" s="169"/>
      <c r="CIQ99" s="169"/>
      <c r="CIR99" s="169"/>
      <c r="CIS99" s="169"/>
      <c r="CIT99" s="169"/>
      <c r="CIU99" s="169"/>
      <c r="CIV99" s="169"/>
      <c r="CIW99" s="169"/>
      <c r="CIX99" s="169"/>
      <c r="CIY99" s="169"/>
      <c r="CIZ99" s="169"/>
      <c r="CJA99" s="169"/>
      <c r="CJB99" s="169"/>
      <c r="CJC99" s="169"/>
      <c r="CJD99" s="169"/>
      <c r="CJE99" s="169"/>
      <c r="CJF99" s="169"/>
      <c r="CJG99" s="169"/>
      <c r="CJH99" s="169"/>
      <c r="CJI99" s="169"/>
      <c r="CJJ99" s="169"/>
      <c r="CJK99" s="169"/>
      <c r="CJL99" s="169"/>
      <c r="CJM99" s="169"/>
      <c r="CJN99" s="169"/>
      <c r="CJO99" s="169"/>
      <c r="CJP99" s="169"/>
      <c r="CJQ99" s="169"/>
      <c r="CJR99" s="169"/>
      <c r="CJS99" s="169"/>
      <c r="CJT99" s="169"/>
      <c r="CJU99" s="169"/>
      <c r="CJV99" s="169"/>
      <c r="CJW99" s="169"/>
      <c r="CJX99" s="169"/>
      <c r="CJY99" s="169"/>
      <c r="CJZ99" s="169"/>
      <c r="CKA99" s="169"/>
      <c r="CKB99" s="169"/>
      <c r="CKC99" s="169"/>
      <c r="CKD99" s="169"/>
      <c r="CKE99" s="169"/>
      <c r="CKF99" s="169"/>
      <c r="CKG99" s="169"/>
      <c r="CKH99" s="169"/>
      <c r="CKI99" s="169"/>
      <c r="CKJ99" s="169"/>
      <c r="CKK99" s="169"/>
      <c r="CKL99" s="169"/>
      <c r="CKM99" s="169"/>
      <c r="CKN99" s="169"/>
      <c r="CKO99" s="169"/>
      <c r="CKP99" s="169"/>
      <c r="CKQ99" s="169"/>
      <c r="CKR99" s="169"/>
      <c r="CKS99" s="169"/>
      <c r="CKT99" s="169"/>
      <c r="CKU99" s="169"/>
      <c r="CKV99" s="169"/>
      <c r="CKW99" s="169"/>
      <c r="CKX99" s="169"/>
      <c r="CKY99" s="169"/>
      <c r="CKZ99" s="169"/>
      <c r="CLA99" s="169"/>
      <c r="CLB99" s="169"/>
      <c r="CLC99" s="169"/>
      <c r="CLD99" s="169"/>
      <c r="CLE99" s="169"/>
      <c r="CLF99" s="169"/>
      <c r="CLG99" s="169"/>
      <c r="CLH99" s="169"/>
      <c r="CLI99" s="169"/>
      <c r="CLJ99" s="169"/>
      <c r="CLK99" s="169"/>
      <c r="CLL99" s="169"/>
      <c r="CLM99" s="169"/>
      <c r="CLN99" s="169"/>
      <c r="CLO99" s="169"/>
      <c r="CLP99" s="169"/>
      <c r="CLQ99" s="169"/>
      <c r="CLR99" s="169"/>
      <c r="CLS99" s="169"/>
      <c r="CLT99" s="169"/>
      <c r="CLU99" s="169"/>
      <c r="CLV99" s="169"/>
      <c r="CLW99" s="169"/>
      <c r="CLX99" s="169"/>
      <c r="CLY99" s="169"/>
      <c r="CLZ99" s="169"/>
      <c r="CMA99" s="169"/>
      <c r="CMB99" s="169"/>
      <c r="CMC99" s="169"/>
      <c r="CMD99" s="169"/>
      <c r="CME99" s="169"/>
      <c r="CMF99" s="169"/>
      <c r="CMG99" s="169"/>
      <c r="CMH99" s="169"/>
      <c r="CMI99" s="169"/>
      <c r="CMJ99" s="169"/>
      <c r="CMK99" s="169"/>
      <c r="CML99" s="169"/>
      <c r="CMM99" s="169"/>
      <c r="CMN99" s="169"/>
      <c r="CMO99" s="169"/>
      <c r="CMP99" s="169"/>
      <c r="CMQ99" s="169"/>
      <c r="CMR99" s="169"/>
      <c r="CMS99" s="169"/>
      <c r="CMT99" s="169"/>
      <c r="CMU99" s="169"/>
      <c r="CMV99" s="169"/>
      <c r="CMW99" s="169"/>
      <c r="CMX99" s="169"/>
      <c r="CMY99" s="169"/>
      <c r="CMZ99" s="169"/>
      <c r="CNA99" s="169"/>
      <c r="CNB99" s="169"/>
      <c r="CNC99" s="169"/>
      <c r="CND99" s="169"/>
      <c r="CNE99" s="169"/>
      <c r="CNF99" s="169"/>
      <c r="CNG99" s="169"/>
      <c r="CNH99" s="169"/>
      <c r="CNI99" s="169"/>
      <c r="CNJ99" s="169"/>
      <c r="CNK99" s="169"/>
      <c r="CNL99" s="169"/>
      <c r="CNM99" s="169"/>
      <c r="CNN99" s="169"/>
      <c r="CNO99" s="169"/>
      <c r="CNP99" s="169"/>
      <c r="CNQ99" s="169"/>
      <c r="CNR99" s="169"/>
      <c r="CNS99" s="169"/>
      <c r="CNT99" s="169"/>
      <c r="CNU99" s="169"/>
      <c r="CNV99" s="169"/>
      <c r="CNW99" s="169"/>
      <c r="CNX99" s="169"/>
      <c r="CNY99" s="169"/>
      <c r="CNZ99" s="169"/>
      <c r="COA99" s="169"/>
      <c r="COB99" s="169"/>
      <c r="COC99" s="169"/>
      <c r="COD99" s="169"/>
      <c r="COE99" s="169"/>
      <c r="COF99" s="169"/>
      <c r="COG99" s="169"/>
      <c r="COH99" s="169"/>
      <c r="COI99" s="169"/>
      <c r="COJ99" s="169"/>
      <c r="COK99" s="169"/>
      <c r="COL99" s="169"/>
      <c r="COM99" s="169"/>
      <c r="CON99" s="169"/>
      <c r="COO99" s="169"/>
      <c r="COP99" s="169"/>
      <c r="COQ99" s="169"/>
      <c r="COR99" s="169"/>
      <c r="COS99" s="169"/>
      <c r="COT99" s="169"/>
      <c r="COU99" s="169"/>
      <c r="COV99" s="169"/>
      <c r="COW99" s="169"/>
      <c r="COX99" s="169"/>
      <c r="COY99" s="169"/>
      <c r="COZ99" s="169"/>
      <c r="CPA99" s="169"/>
      <c r="CPB99" s="169"/>
      <c r="CPC99" s="169"/>
      <c r="CPD99" s="169"/>
      <c r="CPE99" s="169"/>
      <c r="CPF99" s="169"/>
      <c r="CPG99" s="169"/>
      <c r="CPH99" s="169"/>
      <c r="CPI99" s="169"/>
      <c r="CPJ99" s="169"/>
      <c r="CPK99" s="169"/>
      <c r="CPL99" s="169"/>
      <c r="CPM99" s="169"/>
      <c r="CPN99" s="169"/>
      <c r="CPO99" s="169"/>
      <c r="CPP99" s="169"/>
      <c r="CPQ99" s="169"/>
      <c r="CPR99" s="169"/>
      <c r="CPS99" s="169"/>
      <c r="CPT99" s="169"/>
      <c r="CPU99" s="169"/>
      <c r="CPV99" s="169"/>
      <c r="CPW99" s="169"/>
      <c r="CPX99" s="169"/>
      <c r="CPY99" s="169"/>
      <c r="CPZ99" s="169"/>
      <c r="CQA99" s="169"/>
      <c r="CQB99" s="169"/>
      <c r="CQC99" s="169"/>
      <c r="CQD99" s="169"/>
      <c r="CQE99" s="169"/>
      <c r="CQF99" s="169"/>
      <c r="CQG99" s="169"/>
      <c r="CQH99" s="169"/>
      <c r="CQI99" s="169"/>
      <c r="CQJ99" s="169"/>
      <c r="CQK99" s="169"/>
      <c r="CQL99" s="169"/>
      <c r="CQM99" s="169"/>
      <c r="CQN99" s="169"/>
      <c r="CQO99" s="169"/>
      <c r="CQP99" s="169"/>
      <c r="CQQ99" s="169"/>
      <c r="CQR99" s="169"/>
      <c r="CQS99" s="169"/>
      <c r="CQT99" s="169"/>
      <c r="CQU99" s="169"/>
      <c r="CQV99" s="169"/>
      <c r="CQW99" s="169"/>
      <c r="CQX99" s="169"/>
      <c r="CQY99" s="169"/>
      <c r="CQZ99" s="169"/>
      <c r="CRA99" s="169"/>
      <c r="CRB99" s="169"/>
      <c r="CRC99" s="169"/>
      <c r="CRD99" s="169"/>
      <c r="CRE99" s="169"/>
      <c r="CRF99" s="169"/>
      <c r="CRG99" s="169"/>
      <c r="CRH99" s="169"/>
      <c r="CRI99" s="169"/>
      <c r="CRJ99" s="169"/>
      <c r="CRK99" s="169"/>
      <c r="CRL99" s="169"/>
      <c r="CRM99" s="169"/>
      <c r="CRN99" s="169"/>
      <c r="CRO99" s="169"/>
      <c r="CRP99" s="169"/>
      <c r="CRQ99" s="169"/>
      <c r="CRR99" s="169"/>
      <c r="CRS99" s="169"/>
      <c r="CRT99" s="169"/>
      <c r="CRU99" s="169"/>
      <c r="CRV99" s="169"/>
      <c r="CRW99" s="169"/>
      <c r="CRX99" s="169"/>
      <c r="CRY99" s="169"/>
      <c r="CRZ99" s="169"/>
      <c r="CSA99" s="169"/>
      <c r="CSB99" s="169"/>
      <c r="CSC99" s="169"/>
      <c r="CSD99" s="169"/>
      <c r="CSE99" s="169"/>
      <c r="CSF99" s="169"/>
      <c r="CSG99" s="169"/>
      <c r="CSH99" s="169"/>
      <c r="CSI99" s="169"/>
      <c r="CSJ99" s="169"/>
      <c r="CSK99" s="169"/>
      <c r="CSL99" s="169"/>
      <c r="CSM99" s="169"/>
      <c r="CSN99" s="169"/>
      <c r="CSO99" s="169"/>
      <c r="CSP99" s="169"/>
      <c r="CSQ99" s="169"/>
      <c r="CSR99" s="169"/>
      <c r="CSS99" s="169"/>
      <c r="CST99" s="169"/>
      <c r="CSU99" s="169"/>
      <c r="CSV99" s="169"/>
      <c r="CSW99" s="169"/>
      <c r="CSX99" s="169"/>
      <c r="CSY99" s="169"/>
      <c r="CSZ99" s="169"/>
      <c r="CTA99" s="169"/>
      <c r="CTB99" s="169"/>
      <c r="CTC99" s="169"/>
      <c r="CTD99" s="169"/>
      <c r="CTE99" s="169"/>
      <c r="CTF99" s="169"/>
      <c r="CTG99" s="169"/>
      <c r="CTH99" s="169"/>
      <c r="CTI99" s="169"/>
      <c r="CTJ99" s="169"/>
      <c r="CTK99" s="169"/>
      <c r="CTL99" s="169"/>
      <c r="CTM99" s="169"/>
      <c r="CTN99" s="169"/>
      <c r="CTO99" s="169"/>
      <c r="CTP99" s="169"/>
      <c r="CTQ99" s="169"/>
      <c r="CTR99" s="169"/>
      <c r="CTS99" s="169"/>
      <c r="CTT99" s="169"/>
      <c r="CTU99" s="169"/>
      <c r="CTV99" s="169"/>
      <c r="CTW99" s="169"/>
      <c r="CTX99" s="169"/>
      <c r="CTY99" s="169"/>
      <c r="CTZ99" s="169"/>
      <c r="CUA99" s="169"/>
      <c r="CUB99" s="169"/>
      <c r="CUC99" s="169"/>
      <c r="CUD99" s="169"/>
      <c r="CUE99" s="169"/>
      <c r="CUF99" s="169"/>
      <c r="CUG99" s="169"/>
      <c r="CUH99" s="169"/>
      <c r="CUI99" s="169"/>
      <c r="CUJ99" s="169"/>
      <c r="CUK99" s="169"/>
      <c r="CUL99" s="169"/>
      <c r="CUM99" s="169"/>
      <c r="CUN99" s="169"/>
      <c r="CUO99" s="169"/>
      <c r="CUP99" s="169"/>
      <c r="CUQ99" s="169"/>
      <c r="CUR99" s="169"/>
      <c r="CUS99" s="169"/>
      <c r="CUT99" s="169"/>
      <c r="CUU99" s="169"/>
      <c r="CUV99" s="169"/>
      <c r="CUW99" s="169"/>
      <c r="CUX99" s="169"/>
      <c r="CUY99" s="169"/>
      <c r="CUZ99" s="169"/>
      <c r="CVA99" s="169"/>
      <c r="CVB99" s="169"/>
      <c r="CVC99" s="169"/>
      <c r="CVD99" s="169"/>
      <c r="CVE99" s="169"/>
      <c r="CVF99" s="169"/>
      <c r="CVG99" s="169"/>
      <c r="CVH99" s="169"/>
      <c r="CVI99" s="169"/>
      <c r="CVJ99" s="169"/>
      <c r="CVK99" s="169"/>
      <c r="CVL99" s="169"/>
      <c r="CVM99" s="169"/>
      <c r="CVN99" s="169"/>
      <c r="CVO99" s="169"/>
      <c r="CVP99" s="169"/>
      <c r="CVQ99" s="169"/>
      <c r="CVR99" s="169"/>
      <c r="CVS99" s="169"/>
      <c r="CVT99" s="169"/>
      <c r="CVU99" s="169"/>
      <c r="CVV99" s="169"/>
      <c r="CVW99" s="169"/>
      <c r="CVX99" s="169"/>
      <c r="CVY99" s="169"/>
      <c r="CVZ99" s="169"/>
      <c r="CWA99" s="169"/>
      <c r="CWB99" s="169"/>
      <c r="CWC99" s="169"/>
      <c r="CWD99" s="169"/>
      <c r="CWE99" s="169"/>
      <c r="CWF99" s="169"/>
      <c r="CWG99" s="169"/>
      <c r="CWH99" s="169"/>
      <c r="CWI99" s="169"/>
      <c r="CWJ99" s="169"/>
      <c r="CWK99" s="169"/>
      <c r="CWL99" s="169"/>
      <c r="CWM99" s="169"/>
      <c r="CWN99" s="169"/>
      <c r="CWO99" s="169"/>
      <c r="CWP99" s="169"/>
      <c r="CWQ99" s="169"/>
      <c r="CWR99" s="169"/>
      <c r="CWS99" s="169"/>
      <c r="CWT99" s="169"/>
      <c r="CWU99" s="169"/>
      <c r="CWV99" s="169"/>
      <c r="CWW99" s="169"/>
      <c r="CWX99" s="169"/>
      <c r="CWY99" s="169"/>
      <c r="CWZ99" s="169"/>
      <c r="CXA99" s="169"/>
      <c r="CXB99" s="169"/>
      <c r="CXC99" s="169"/>
      <c r="CXD99" s="169"/>
      <c r="CXE99" s="169"/>
      <c r="CXF99" s="169"/>
      <c r="CXG99" s="169"/>
      <c r="CXH99" s="169"/>
      <c r="CXI99" s="169"/>
      <c r="CXJ99" s="169"/>
      <c r="CXK99" s="169"/>
      <c r="CXL99" s="169"/>
      <c r="CXM99" s="169"/>
      <c r="CXN99" s="169"/>
      <c r="CXO99" s="169"/>
      <c r="CXP99" s="169"/>
      <c r="CXQ99" s="169"/>
      <c r="CXR99" s="169"/>
      <c r="CXS99" s="169"/>
      <c r="CXT99" s="169"/>
      <c r="CXU99" s="169"/>
      <c r="CXV99" s="169"/>
      <c r="CXW99" s="169"/>
      <c r="CXX99" s="169"/>
      <c r="CXY99" s="169"/>
      <c r="CXZ99" s="169"/>
      <c r="CYA99" s="169"/>
      <c r="CYB99" s="169"/>
      <c r="CYC99" s="169"/>
      <c r="CYD99" s="169"/>
      <c r="CYE99" s="169"/>
      <c r="CYF99" s="169"/>
      <c r="CYG99" s="169"/>
      <c r="CYH99" s="169"/>
      <c r="CYI99" s="169"/>
      <c r="CYJ99" s="169"/>
      <c r="CYK99" s="169"/>
      <c r="CYL99" s="169"/>
      <c r="CYM99" s="169"/>
      <c r="CYN99" s="169"/>
      <c r="CYO99" s="169"/>
      <c r="CYP99" s="169"/>
      <c r="CYQ99" s="169"/>
      <c r="CYR99" s="169"/>
      <c r="CYS99" s="169"/>
      <c r="CYT99" s="169"/>
      <c r="CYU99" s="169"/>
      <c r="CYV99" s="169"/>
      <c r="CYW99" s="169"/>
      <c r="CYX99" s="169"/>
      <c r="CYY99" s="169"/>
      <c r="CYZ99" s="169"/>
      <c r="CZA99" s="169"/>
      <c r="CZB99" s="169"/>
      <c r="CZC99" s="169"/>
      <c r="CZD99" s="169"/>
      <c r="CZE99" s="169"/>
      <c r="CZF99" s="169"/>
      <c r="CZG99" s="169"/>
      <c r="CZH99" s="169"/>
      <c r="CZI99" s="169"/>
      <c r="CZJ99" s="169"/>
      <c r="CZK99" s="169"/>
      <c r="CZL99" s="169"/>
      <c r="CZM99" s="169"/>
      <c r="CZN99" s="169"/>
      <c r="CZO99" s="169"/>
      <c r="CZP99" s="169"/>
      <c r="CZQ99" s="169"/>
      <c r="CZR99" s="169"/>
      <c r="CZS99" s="169"/>
      <c r="CZT99" s="169"/>
      <c r="CZU99" s="169"/>
      <c r="CZV99" s="169"/>
      <c r="CZW99" s="169"/>
      <c r="CZX99" s="169"/>
      <c r="CZY99" s="169"/>
      <c r="CZZ99" s="169"/>
      <c r="DAA99" s="169"/>
      <c r="DAB99" s="169"/>
      <c r="DAC99" s="169"/>
      <c r="DAD99" s="169"/>
      <c r="DAE99" s="169"/>
      <c r="DAF99" s="169"/>
      <c r="DAG99" s="169"/>
      <c r="DAH99" s="169"/>
      <c r="DAI99" s="169"/>
      <c r="DAJ99" s="169"/>
      <c r="DAK99" s="169"/>
      <c r="DAL99" s="169"/>
      <c r="DAM99" s="169"/>
      <c r="DAN99" s="169"/>
      <c r="DAO99" s="169"/>
      <c r="DAP99" s="169"/>
      <c r="DAQ99" s="169"/>
      <c r="DAR99" s="169"/>
      <c r="DAS99" s="169"/>
      <c r="DAT99" s="169"/>
      <c r="DAU99" s="169"/>
      <c r="DAV99" s="169"/>
      <c r="DAW99" s="169"/>
      <c r="DAX99" s="169"/>
      <c r="DAY99" s="169"/>
      <c r="DAZ99" s="169"/>
      <c r="DBA99" s="169"/>
      <c r="DBB99" s="169"/>
      <c r="DBC99" s="169"/>
      <c r="DBD99" s="169"/>
      <c r="DBE99" s="169"/>
      <c r="DBF99" s="169"/>
      <c r="DBG99" s="169"/>
      <c r="DBH99" s="169"/>
      <c r="DBI99" s="169"/>
      <c r="DBJ99" s="169"/>
      <c r="DBK99" s="169"/>
      <c r="DBL99" s="169"/>
      <c r="DBM99" s="169"/>
      <c r="DBN99" s="169"/>
      <c r="DBO99" s="169"/>
      <c r="DBP99" s="169"/>
      <c r="DBQ99" s="169"/>
      <c r="DBR99" s="169"/>
      <c r="DBS99" s="169"/>
      <c r="DBT99" s="169"/>
      <c r="DBU99" s="169"/>
      <c r="DBV99" s="169"/>
      <c r="DBW99" s="169"/>
      <c r="DBX99" s="169"/>
      <c r="DBY99" s="169"/>
      <c r="DBZ99" s="169"/>
      <c r="DCA99" s="169"/>
      <c r="DCB99" s="169"/>
      <c r="DCC99" s="169"/>
      <c r="DCD99" s="169"/>
      <c r="DCE99" s="169"/>
      <c r="DCF99" s="169"/>
      <c r="DCG99" s="169"/>
      <c r="DCH99" s="169"/>
      <c r="DCI99" s="169"/>
      <c r="DCJ99" s="169"/>
      <c r="DCK99" s="169"/>
      <c r="DCL99" s="169"/>
      <c r="DCM99" s="169"/>
      <c r="DCN99" s="169"/>
      <c r="DCO99" s="169"/>
      <c r="DCP99" s="169"/>
      <c r="DCQ99" s="169"/>
      <c r="DCR99" s="169"/>
      <c r="DCS99" s="169"/>
      <c r="DCT99" s="169"/>
      <c r="DCU99" s="169"/>
      <c r="DCV99" s="169"/>
      <c r="DCW99" s="169"/>
      <c r="DCX99" s="169"/>
      <c r="DCY99" s="169"/>
      <c r="DCZ99" s="169"/>
      <c r="DDA99" s="169"/>
      <c r="DDB99" s="169"/>
      <c r="DDC99" s="169"/>
      <c r="DDD99" s="169"/>
      <c r="DDE99" s="169"/>
      <c r="DDF99" s="169"/>
      <c r="DDG99" s="169"/>
      <c r="DDH99" s="169"/>
      <c r="DDI99" s="169"/>
      <c r="DDJ99" s="169"/>
      <c r="DDK99" s="169"/>
      <c r="DDL99" s="169"/>
      <c r="DDM99" s="169"/>
      <c r="DDN99" s="169"/>
      <c r="DDO99" s="169"/>
      <c r="DDP99" s="169"/>
      <c r="DDQ99" s="169"/>
      <c r="DDR99" s="169"/>
      <c r="DDS99" s="169"/>
      <c r="DDT99" s="169"/>
      <c r="DDU99" s="169"/>
      <c r="DDV99" s="169"/>
      <c r="DDW99" s="169"/>
      <c r="DDX99" s="169"/>
      <c r="DDY99" s="169"/>
      <c r="DDZ99" s="169"/>
      <c r="DEA99" s="169"/>
      <c r="DEB99" s="169"/>
      <c r="DEC99" s="169"/>
      <c r="DED99" s="169"/>
      <c r="DEE99" s="169"/>
      <c r="DEF99" s="169"/>
      <c r="DEG99" s="169"/>
      <c r="DEH99" s="169"/>
      <c r="DEI99" s="169"/>
      <c r="DEJ99" s="169"/>
      <c r="DEK99" s="169"/>
      <c r="DEL99" s="169"/>
      <c r="DEM99" s="169"/>
      <c r="DEN99" s="169"/>
      <c r="DEO99" s="169"/>
      <c r="DEP99" s="169"/>
      <c r="DEQ99" s="169"/>
      <c r="DER99" s="169"/>
      <c r="DES99" s="169"/>
      <c r="DET99" s="169"/>
      <c r="DEU99" s="169"/>
      <c r="DEV99" s="169"/>
      <c r="DEW99" s="169"/>
      <c r="DEX99" s="169"/>
      <c r="DEY99" s="169"/>
      <c r="DEZ99" s="169"/>
      <c r="DFA99" s="169"/>
      <c r="DFB99" s="169"/>
      <c r="DFC99" s="169"/>
      <c r="DFD99" s="169"/>
      <c r="DFE99" s="169"/>
      <c r="DFF99" s="169"/>
      <c r="DFG99" s="169"/>
      <c r="DFH99" s="169"/>
      <c r="DFI99" s="169"/>
      <c r="DFJ99" s="169"/>
      <c r="DFK99" s="169"/>
      <c r="DFL99" s="169"/>
      <c r="DFM99" s="169"/>
      <c r="DFN99" s="169"/>
      <c r="DFO99" s="169"/>
      <c r="DFP99" s="169"/>
      <c r="DFQ99" s="169"/>
      <c r="DFR99" s="169"/>
      <c r="DFS99" s="169"/>
      <c r="DFT99" s="169"/>
      <c r="DFU99" s="169"/>
      <c r="DFV99" s="169"/>
      <c r="DFW99" s="169"/>
      <c r="DFX99" s="169"/>
      <c r="DFY99" s="169"/>
      <c r="DFZ99" s="169"/>
      <c r="DGA99" s="169"/>
      <c r="DGB99" s="169"/>
      <c r="DGC99" s="169"/>
      <c r="DGD99" s="169"/>
      <c r="DGE99" s="169"/>
      <c r="DGF99" s="169"/>
      <c r="DGG99" s="169"/>
      <c r="DGH99" s="169"/>
      <c r="DGI99" s="169"/>
      <c r="DGJ99" s="169"/>
      <c r="DGK99" s="169"/>
      <c r="DGL99" s="169"/>
      <c r="DGM99" s="169"/>
      <c r="DGN99" s="169"/>
      <c r="DGO99" s="169"/>
      <c r="DGP99" s="169"/>
      <c r="DGQ99" s="169"/>
      <c r="DGR99" s="169"/>
      <c r="DGS99" s="169"/>
      <c r="DGT99" s="169"/>
      <c r="DGU99" s="169"/>
      <c r="DGV99" s="169"/>
      <c r="DGW99" s="169"/>
      <c r="DGX99" s="169"/>
      <c r="DGY99" s="169"/>
      <c r="DGZ99" s="169"/>
      <c r="DHA99" s="169"/>
      <c r="DHB99" s="169"/>
      <c r="DHC99" s="169"/>
      <c r="DHD99" s="169"/>
      <c r="DHE99" s="169"/>
      <c r="DHF99" s="169"/>
      <c r="DHG99" s="169"/>
      <c r="DHH99" s="169"/>
      <c r="DHI99" s="169"/>
      <c r="DHJ99" s="169"/>
      <c r="DHK99" s="169"/>
      <c r="DHL99" s="169"/>
      <c r="DHM99" s="169"/>
      <c r="DHN99" s="169"/>
      <c r="DHO99" s="169"/>
      <c r="DHP99" s="169"/>
      <c r="DHQ99" s="169"/>
      <c r="DHR99" s="169"/>
      <c r="DHS99" s="169"/>
      <c r="DHT99" s="169"/>
      <c r="DHU99" s="169"/>
      <c r="DHV99" s="169"/>
      <c r="DHW99" s="169"/>
      <c r="DHX99" s="169"/>
      <c r="DHY99" s="169"/>
      <c r="DHZ99" s="169"/>
      <c r="DIA99" s="169"/>
      <c r="DIB99" s="169"/>
      <c r="DIC99" s="169"/>
      <c r="DID99" s="169"/>
      <c r="DIE99" s="169"/>
      <c r="DIF99" s="169"/>
      <c r="DIG99" s="169"/>
      <c r="DIH99" s="169"/>
      <c r="DII99" s="169"/>
      <c r="DIJ99" s="169"/>
      <c r="DIK99" s="169"/>
      <c r="DIL99" s="169"/>
      <c r="DIM99" s="169"/>
      <c r="DIN99" s="169"/>
      <c r="DIO99" s="169"/>
      <c r="DIP99" s="169"/>
      <c r="DIQ99" s="169"/>
      <c r="DIR99" s="169"/>
      <c r="DIS99" s="169"/>
      <c r="DIT99" s="169"/>
      <c r="DIU99" s="169"/>
      <c r="DIV99" s="169"/>
      <c r="DIW99" s="169"/>
      <c r="DIX99" s="169"/>
      <c r="DIY99" s="169"/>
      <c r="DIZ99" s="169"/>
      <c r="DJA99" s="169"/>
      <c r="DJB99" s="169"/>
      <c r="DJC99" s="169"/>
      <c r="DJD99" s="169"/>
      <c r="DJE99" s="169"/>
      <c r="DJF99" s="169"/>
      <c r="DJG99" s="169"/>
      <c r="DJH99" s="169"/>
      <c r="DJI99" s="169"/>
      <c r="DJJ99" s="169"/>
      <c r="DJK99" s="169"/>
      <c r="DJL99" s="169"/>
      <c r="DJM99" s="169"/>
      <c r="DJN99" s="169"/>
      <c r="DJO99" s="169"/>
      <c r="DJP99" s="169"/>
      <c r="DJQ99" s="169"/>
      <c r="DJR99" s="169"/>
      <c r="DJS99" s="169"/>
      <c r="DJT99" s="169"/>
      <c r="DJU99" s="169"/>
      <c r="DJV99" s="169"/>
      <c r="DJW99" s="169"/>
      <c r="DJX99" s="169"/>
      <c r="DJY99" s="169"/>
      <c r="DJZ99" s="169"/>
      <c r="DKA99" s="169"/>
      <c r="DKB99" s="169"/>
      <c r="DKC99" s="169"/>
      <c r="DKD99" s="169"/>
      <c r="DKE99" s="169"/>
      <c r="DKF99" s="169"/>
      <c r="DKG99" s="169"/>
      <c r="DKH99" s="169"/>
      <c r="DKI99" s="169"/>
      <c r="DKJ99" s="169"/>
      <c r="DKK99" s="169"/>
      <c r="DKL99" s="169"/>
      <c r="DKM99" s="169"/>
      <c r="DKN99" s="169"/>
      <c r="DKO99" s="169"/>
      <c r="DKP99" s="169"/>
      <c r="DKQ99" s="169"/>
      <c r="DKR99" s="169"/>
      <c r="DKS99" s="169"/>
      <c r="DKT99" s="169"/>
      <c r="DKU99" s="169"/>
      <c r="DKV99" s="169"/>
      <c r="DKW99" s="169"/>
      <c r="DKX99" s="169"/>
      <c r="DKY99" s="169"/>
      <c r="DKZ99" s="169"/>
      <c r="DLA99" s="169"/>
      <c r="DLB99" s="169"/>
      <c r="DLC99" s="169"/>
      <c r="DLD99" s="169"/>
      <c r="DLE99" s="169"/>
      <c r="DLF99" s="169"/>
      <c r="DLG99" s="169"/>
      <c r="DLH99" s="169"/>
      <c r="DLI99" s="169"/>
      <c r="DLJ99" s="169"/>
      <c r="DLK99" s="169"/>
      <c r="DLL99" s="169"/>
      <c r="DLM99" s="169"/>
      <c r="DLN99" s="169"/>
      <c r="DLO99" s="169"/>
      <c r="DLP99" s="169"/>
      <c r="DLQ99" s="169"/>
      <c r="DLR99" s="169"/>
      <c r="DLS99" s="169"/>
      <c r="DLT99" s="169"/>
      <c r="DLU99" s="169"/>
      <c r="DLV99" s="169"/>
      <c r="DLW99" s="169"/>
      <c r="DLX99" s="169"/>
      <c r="DLY99" s="169"/>
      <c r="DLZ99" s="169"/>
      <c r="DMA99" s="169"/>
      <c r="DMB99" s="169"/>
      <c r="DMC99" s="169"/>
      <c r="DMD99" s="169"/>
      <c r="DME99" s="169"/>
      <c r="DMF99" s="169"/>
      <c r="DMG99" s="169"/>
      <c r="DMH99" s="169"/>
      <c r="DMI99" s="169"/>
      <c r="DMJ99" s="169"/>
      <c r="DMK99" s="169"/>
      <c r="DML99" s="169"/>
      <c r="DMM99" s="169"/>
      <c r="DMN99" s="169"/>
      <c r="DMO99" s="169"/>
      <c r="DMP99" s="169"/>
      <c r="DMQ99" s="169"/>
      <c r="DMR99" s="169"/>
      <c r="DMS99" s="169"/>
      <c r="DMT99" s="169"/>
      <c r="DMU99" s="169"/>
      <c r="DMV99" s="169"/>
      <c r="DMW99" s="169"/>
      <c r="DMX99" s="169"/>
      <c r="DMY99" s="169"/>
      <c r="DMZ99" s="169"/>
      <c r="DNA99" s="169"/>
      <c r="DNB99" s="169"/>
      <c r="DNC99" s="169"/>
      <c r="DND99" s="169"/>
      <c r="DNE99" s="169"/>
      <c r="DNF99" s="169"/>
      <c r="DNG99" s="169"/>
      <c r="DNH99" s="169"/>
      <c r="DNI99" s="169"/>
      <c r="DNJ99" s="169"/>
      <c r="DNK99" s="169"/>
      <c r="DNL99" s="169"/>
      <c r="DNM99" s="169"/>
      <c r="DNN99" s="169"/>
      <c r="DNO99" s="169"/>
      <c r="DNP99" s="169"/>
      <c r="DNQ99" s="169"/>
      <c r="DNR99" s="169"/>
      <c r="DNS99" s="169"/>
      <c r="DNT99" s="169"/>
      <c r="DNU99" s="169"/>
      <c r="DNV99" s="169"/>
      <c r="DNW99" s="169"/>
      <c r="DNX99" s="169"/>
      <c r="DNY99" s="169"/>
      <c r="DNZ99" s="169"/>
      <c r="DOA99" s="169"/>
      <c r="DOB99" s="169"/>
      <c r="DOC99" s="169"/>
      <c r="DOD99" s="169"/>
      <c r="DOE99" s="169"/>
      <c r="DOF99" s="169"/>
      <c r="DOG99" s="169"/>
      <c r="DOH99" s="169"/>
      <c r="DOI99" s="169"/>
      <c r="DOJ99" s="169"/>
      <c r="DOK99" s="169"/>
      <c r="DOL99" s="169"/>
      <c r="DOM99" s="169"/>
      <c r="DON99" s="169"/>
      <c r="DOO99" s="169"/>
      <c r="DOP99" s="169"/>
      <c r="DOQ99" s="169"/>
      <c r="DOR99" s="169"/>
      <c r="DOS99" s="169"/>
      <c r="DOT99" s="169"/>
      <c r="DOU99" s="169"/>
      <c r="DOV99" s="169"/>
      <c r="DOW99" s="169"/>
      <c r="DOX99" s="169"/>
      <c r="DOY99" s="169"/>
      <c r="DOZ99" s="169"/>
      <c r="DPA99" s="169"/>
      <c r="DPB99" s="169"/>
      <c r="DPC99" s="169"/>
      <c r="DPD99" s="169"/>
      <c r="DPE99" s="169"/>
      <c r="DPF99" s="169"/>
      <c r="DPG99" s="169"/>
      <c r="DPH99" s="169"/>
      <c r="DPI99" s="169"/>
      <c r="DPJ99" s="169"/>
      <c r="DPK99" s="169"/>
      <c r="DPL99" s="169"/>
      <c r="DPM99" s="169"/>
      <c r="DPN99" s="169"/>
      <c r="DPO99" s="169"/>
      <c r="DPP99" s="169"/>
      <c r="DPQ99" s="169"/>
      <c r="DPR99" s="169"/>
      <c r="DPS99" s="169"/>
      <c r="DPT99" s="169"/>
      <c r="DPU99" s="169"/>
      <c r="DPV99" s="169"/>
      <c r="DPW99" s="169"/>
      <c r="DPX99" s="169"/>
      <c r="DPY99" s="169"/>
      <c r="DPZ99" s="169"/>
      <c r="DQA99" s="169"/>
      <c r="DQB99" s="169"/>
      <c r="DQC99" s="169"/>
      <c r="DQD99" s="169"/>
      <c r="DQE99" s="169"/>
      <c r="DQF99" s="169"/>
      <c r="DQG99" s="169"/>
      <c r="DQH99" s="169"/>
      <c r="DQI99" s="169"/>
      <c r="DQJ99" s="169"/>
      <c r="DQK99" s="169"/>
      <c r="DQL99" s="169"/>
      <c r="DQM99" s="169"/>
      <c r="DQN99" s="169"/>
      <c r="DQO99" s="169"/>
      <c r="DQP99" s="169"/>
      <c r="DQQ99" s="169"/>
      <c r="DQR99" s="169"/>
      <c r="DQS99" s="169"/>
      <c r="DQT99" s="169"/>
      <c r="DQU99" s="169"/>
      <c r="DQV99" s="169"/>
      <c r="DQW99" s="169"/>
      <c r="DQX99" s="169"/>
      <c r="DQY99" s="169"/>
      <c r="DQZ99" s="169"/>
      <c r="DRA99" s="169"/>
      <c r="DRB99" s="169"/>
      <c r="DRC99" s="169"/>
      <c r="DRD99" s="169"/>
      <c r="DRE99" s="169"/>
      <c r="DRF99" s="169"/>
      <c r="DRG99" s="169"/>
      <c r="DRH99" s="169"/>
      <c r="DRI99" s="169"/>
      <c r="DRJ99" s="169"/>
      <c r="DRK99" s="169"/>
      <c r="DRL99" s="169"/>
      <c r="DRM99" s="169"/>
      <c r="DRN99" s="169"/>
      <c r="DRO99" s="169"/>
      <c r="DRP99" s="169"/>
      <c r="DRQ99" s="169"/>
      <c r="DRR99" s="169"/>
      <c r="DRS99" s="169"/>
      <c r="DRT99" s="169"/>
      <c r="DRU99" s="169"/>
      <c r="DRV99" s="169"/>
      <c r="DRW99" s="169"/>
      <c r="DRX99" s="169"/>
      <c r="DRY99" s="169"/>
      <c r="DRZ99" s="169"/>
      <c r="DSA99" s="169"/>
      <c r="DSB99" s="169"/>
      <c r="DSC99" s="169"/>
      <c r="DSD99" s="169"/>
      <c r="DSE99" s="169"/>
      <c r="DSF99" s="169"/>
      <c r="DSG99" s="169"/>
      <c r="DSH99" s="169"/>
      <c r="DSI99" s="169"/>
      <c r="DSJ99" s="169"/>
      <c r="DSK99" s="169"/>
      <c r="DSL99" s="169"/>
      <c r="DSM99" s="169"/>
      <c r="DSN99" s="169"/>
      <c r="DSO99" s="169"/>
      <c r="DSP99" s="169"/>
      <c r="DSQ99" s="169"/>
      <c r="DSR99" s="169"/>
      <c r="DSS99" s="169"/>
      <c r="DST99" s="169"/>
      <c r="DSU99" s="169"/>
      <c r="DSV99" s="169"/>
      <c r="DSW99" s="169"/>
      <c r="DSX99" s="169"/>
      <c r="DSY99" s="169"/>
      <c r="DSZ99" s="169"/>
      <c r="DTA99" s="169"/>
      <c r="DTB99" s="169"/>
      <c r="DTC99" s="169"/>
      <c r="DTD99" s="169"/>
      <c r="DTE99" s="169"/>
      <c r="DTF99" s="169"/>
      <c r="DTG99" s="169"/>
      <c r="DTH99" s="169"/>
      <c r="DTI99" s="169"/>
      <c r="DTJ99" s="169"/>
      <c r="DTK99" s="169"/>
      <c r="DTL99" s="169"/>
      <c r="DTM99" s="169"/>
      <c r="DTN99" s="169"/>
      <c r="DTO99" s="169"/>
      <c r="DTP99" s="169"/>
      <c r="DTQ99" s="169"/>
      <c r="DTR99" s="169"/>
      <c r="DTS99" s="169"/>
      <c r="DTT99" s="169"/>
      <c r="DTU99" s="169"/>
      <c r="DTV99" s="169"/>
      <c r="DTW99" s="169"/>
      <c r="DTX99" s="169"/>
      <c r="DTY99" s="169"/>
      <c r="DTZ99" s="169"/>
      <c r="DUA99" s="169"/>
      <c r="DUB99" s="169"/>
      <c r="DUC99" s="169"/>
      <c r="DUD99" s="169"/>
      <c r="DUE99" s="169"/>
      <c r="DUF99" s="169"/>
      <c r="DUG99" s="169"/>
      <c r="DUH99" s="169"/>
      <c r="DUI99" s="169"/>
      <c r="DUJ99" s="169"/>
      <c r="DUK99" s="169"/>
      <c r="DUL99" s="169"/>
      <c r="DUM99" s="169"/>
      <c r="DUN99" s="169"/>
      <c r="DUO99" s="169"/>
      <c r="DUP99" s="169"/>
      <c r="DUQ99" s="169"/>
      <c r="DUR99" s="169"/>
      <c r="DUS99" s="169"/>
      <c r="DUT99" s="169"/>
      <c r="DUU99" s="169"/>
      <c r="DUV99" s="169"/>
      <c r="DUW99" s="169"/>
      <c r="DUX99" s="169"/>
      <c r="DUY99" s="169"/>
      <c r="DUZ99" s="169"/>
      <c r="DVA99" s="169"/>
      <c r="DVB99" s="169"/>
      <c r="DVC99" s="169"/>
      <c r="DVD99" s="169"/>
      <c r="DVE99" s="169"/>
      <c r="DVF99" s="169"/>
      <c r="DVG99" s="169"/>
      <c r="DVH99" s="169"/>
      <c r="DVI99" s="169"/>
      <c r="DVJ99" s="169"/>
      <c r="DVK99" s="169"/>
      <c r="DVL99" s="169"/>
      <c r="DVM99" s="169"/>
      <c r="DVN99" s="169"/>
      <c r="DVO99" s="169"/>
      <c r="DVP99" s="169"/>
      <c r="DVQ99" s="169"/>
      <c r="DVR99" s="169"/>
      <c r="DVS99" s="169"/>
      <c r="DVT99" s="169"/>
      <c r="DVU99" s="169"/>
      <c r="DVV99" s="169"/>
      <c r="DVW99" s="169"/>
      <c r="DVX99" s="169"/>
      <c r="DVY99" s="169"/>
      <c r="DVZ99" s="169"/>
      <c r="DWA99" s="169"/>
      <c r="DWB99" s="169"/>
      <c r="DWC99" s="169"/>
      <c r="DWD99" s="169"/>
      <c r="DWE99" s="169"/>
      <c r="DWF99" s="169"/>
      <c r="DWG99" s="169"/>
      <c r="DWH99" s="169"/>
      <c r="DWI99" s="169"/>
      <c r="DWJ99" s="169"/>
      <c r="DWK99" s="169"/>
      <c r="DWL99" s="169"/>
      <c r="DWM99" s="169"/>
      <c r="DWN99" s="169"/>
      <c r="DWO99" s="169"/>
      <c r="DWP99" s="169"/>
      <c r="DWQ99" s="169"/>
      <c r="DWR99" s="169"/>
      <c r="DWS99" s="169"/>
      <c r="DWT99" s="169"/>
      <c r="DWU99" s="169"/>
      <c r="DWV99" s="169"/>
      <c r="DWW99" s="169"/>
      <c r="DWX99" s="169"/>
      <c r="DWY99" s="169"/>
      <c r="DWZ99" s="169"/>
      <c r="DXA99" s="169"/>
      <c r="DXB99" s="169"/>
      <c r="DXC99" s="169"/>
      <c r="DXD99" s="169"/>
      <c r="DXE99" s="169"/>
      <c r="DXF99" s="169"/>
      <c r="DXG99" s="169"/>
      <c r="DXH99" s="169"/>
      <c r="DXI99" s="169"/>
      <c r="DXJ99" s="169"/>
      <c r="DXK99" s="169"/>
      <c r="DXL99" s="169"/>
      <c r="DXM99" s="169"/>
      <c r="DXN99" s="169"/>
      <c r="DXO99" s="169"/>
      <c r="DXP99" s="169"/>
      <c r="DXQ99" s="169"/>
      <c r="DXR99" s="169"/>
      <c r="DXS99" s="169"/>
      <c r="DXT99" s="169"/>
      <c r="DXU99" s="169"/>
      <c r="DXV99" s="169"/>
      <c r="DXW99" s="169"/>
      <c r="DXX99" s="169"/>
      <c r="DXY99" s="169"/>
      <c r="DXZ99" s="169"/>
      <c r="DYA99" s="169"/>
      <c r="DYB99" s="169"/>
      <c r="DYC99" s="169"/>
      <c r="DYD99" s="169"/>
      <c r="DYE99" s="169"/>
      <c r="DYF99" s="169"/>
      <c r="DYG99" s="169"/>
      <c r="DYH99" s="169"/>
      <c r="DYI99" s="169"/>
      <c r="DYJ99" s="169"/>
      <c r="DYK99" s="169"/>
      <c r="DYL99" s="169"/>
      <c r="DYM99" s="169"/>
      <c r="DYN99" s="169"/>
      <c r="DYO99" s="169"/>
      <c r="DYP99" s="169"/>
      <c r="DYQ99" s="169"/>
      <c r="DYR99" s="169"/>
      <c r="DYS99" s="169"/>
      <c r="DYT99" s="169"/>
      <c r="DYU99" s="169"/>
      <c r="DYV99" s="169"/>
      <c r="DYW99" s="169"/>
      <c r="DYX99" s="169"/>
      <c r="DYY99" s="169"/>
      <c r="DYZ99" s="169"/>
      <c r="DZA99" s="169"/>
      <c r="DZB99" s="169"/>
      <c r="DZC99" s="169"/>
      <c r="DZD99" s="169"/>
      <c r="DZE99" s="169"/>
      <c r="DZF99" s="169"/>
      <c r="DZG99" s="169"/>
      <c r="DZH99" s="169"/>
      <c r="DZI99" s="169"/>
      <c r="DZJ99" s="169"/>
      <c r="DZK99" s="169"/>
      <c r="DZL99" s="169"/>
      <c r="DZM99" s="169"/>
      <c r="DZN99" s="169"/>
      <c r="DZO99" s="169"/>
      <c r="DZP99" s="169"/>
      <c r="DZQ99" s="169"/>
      <c r="DZR99" s="169"/>
      <c r="DZS99" s="169"/>
      <c r="DZT99" s="169"/>
      <c r="DZU99" s="169"/>
      <c r="DZV99" s="169"/>
      <c r="DZW99" s="169"/>
      <c r="DZX99" s="169"/>
      <c r="DZY99" s="169"/>
      <c r="DZZ99" s="169"/>
      <c r="EAA99" s="169"/>
      <c r="EAB99" s="169"/>
      <c r="EAC99" s="169"/>
      <c r="EAD99" s="169"/>
      <c r="EAE99" s="169"/>
      <c r="EAF99" s="169"/>
      <c r="EAG99" s="169"/>
      <c r="EAH99" s="169"/>
      <c r="EAI99" s="169"/>
      <c r="EAJ99" s="169"/>
      <c r="EAK99" s="169"/>
      <c r="EAL99" s="169"/>
      <c r="EAM99" s="169"/>
      <c r="EAN99" s="169"/>
      <c r="EAO99" s="169"/>
      <c r="EAP99" s="169"/>
      <c r="EAQ99" s="169"/>
      <c r="EAR99" s="169"/>
      <c r="EAS99" s="169"/>
      <c r="EAT99" s="169"/>
      <c r="EAU99" s="169"/>
      <c r="EAV99" s="169"/>
      <c r="EAW99" s="169"/>
      <c r="EAX99" s="169"/>
      <c r="EAY99" s="169"/>
      <c r="EAZ99" s="169"/>
      <c r="EBA99" s="169"/>
      <c r="EBB99" s="169"/>
      <c r="EBC99" s="169"/>
      <c r="EBD99" s="169"/>
      <c r="EBE99" s="169"/>
      <c r="EBF99" s="169"/>
      <c r="EBG99" s="169"/>
      <c r="EBH99" s="169"/>
      <c r="EBI99" s="169"/>
      <c r="EBJ99" s="169"/>
      <c r="EBK99" s="169"/>
      <c r="EBL99" s="169"/>
      <c r="EBM99" s="169"/>
      <c r="EBN99" s="169"/>
      <c r="EBO99" s="169"/>
      <c r="EBP99" s="169"/>
      <c r="EBQ99" s="169"/>
      <c r="EBR99" s="169"/>
      <c r="EBS99" s="169"/>
      <c r="EBT99" s="169"/>
      <c r="EBU99" s="169"/>
      <c r="EBV99" s="169"/>
      <c r="EBW99" s="169"/>
      <c r="EBX99" s="169"/>
      <c r="EBY99" s="169"/>
      <c r="EBZ99" s="169"/>
      <c r="ECA99" s="169"/>
      <c r="ECB99" s="169"/>
      <c r="ECC99" s="169"/>
      <c r="ECD99" s="169"/>
      <c r="ECE99" s="169"/>
      <c r="ECF99" s="169"/>
      <c r="ECG99" s="169"/>
      <c r="ECH99" s="169"/>
      <c r="ECI99" s="169"/>
      <c r="ECJ99" s="169"/>
      <c r="ECK99" s="169"/>
      <c r="ECL99" s="169"/>
      <c r="ECM99" s="169"/>
      <c r="ECN99" s="169"/>
      <c r="ECO99" s="169"/>
      <c r="ECP99" s="169"/>
      <c r="ECQ99" s="169"/>
      <c r="ECR99" s="169"/>
      <c r="ECS99" s="169"/>
      <c r="ECT99" s="169"/>
      <c r="ECU99" s="169"/>
      <c r="ECV99" s="169"/>
      <c r="ECW99" s="169"/>
      <c r="ECX99" s="169"/>
      <c r="ECY99" s="169"/>
      <c r="ECZ99" s="169"/>
      <c r="EDA99" s="169"/>
      <c r="EDB99" s="169"/>
      <c r="EDC99" s="169"/>
      <c r="EDD99" s="169"/>
      <c r="EDE99" s="169"/>
      <c r="EDF99" s="169"/>
      <c r="EDG99" s="169"/>
      <c r="EDH99" s="169"/>
      <c r="EDI99" s="169"/>
      <c r="EDJ99" s="169"/>
      <c r="EDK99" s="169"/>
      <c r="EDL99" s="169"/>
      <c r="EDM99" s="169"/>
      <c r="EDN99" s="169"/>
      <c r="EDO99" s="169"/>
      <c r="EDP99" s="169"/>
      <c r="EDQ99" s="169"/>
      <c r="EDR99" s="169"/>
      <c r="EDS99" s="169"/>
      <c r="EDT99" s="169"/>
      <c r="EDU99" s="169"/>
      <c r="EDV99" s="169"/>
      <c r="EDW99" s="169"/>
      <c r="EDX99" s="169"/>
      <c r="EDY99" s="169"/>
      <c r="EDZ99" s="169"/>
      <c r="EEA99" s="169"/>
      <c r="EEB99" s="169"/>
      <c r="EEC99" s="169"/>
      <c r="EED99" s="169"/>
      <c r="EEE99" s="169"/>
      <c r="EEF99" s="169"/>
      <c r="EEG99" s="169"/>
      <c r="EEH99" s="169"/>
      <c r="EEI99" s="169"/>
      <c r="EEJ99" s="169"/>
      <c r="EEK99" s="169"/>
      <c r="EEL99" s="169"/>
      <c r="EEM99" s="169"/>
      <c r="EEN99" s="169"/>
      <c r="EEO99" s="169"/>
      <c r="EEP99" s="169"/>
      <c r="EEQ99" s="169"/>
      <c r="EER99" s="169"/>
      <c r="EES99" s="169"/>
      <c r="EET99" s="169"/>
      <c r="EEU99" s="169"/>
      <c r="EEV99" s="169"/>
      <c r="EEW99" s="169"/>
      <c r="EEX99" s="169"/>
      <c r="EEY99" s="169"/>
      <c r="EEZ99" s="169"/>
      <c r="EFA99" s="169"/>
      <c r="EFB99" s="169"/>
      <c r="EFC99" s="169"/>
      <c r="EFD99" s="169"/>
      <c r="EFE99" s="169"/>
      <c r="EFF99" s="169"/>
      <c r="EFG99" s="169"/>
      <c r="EFH99" s="169"/>
      <c r="EFI99" s="169"/>
      <c r="EFJ99" s="169"/>
      <c r="EFK99" s="169"/>
      <c r="EFL99" s="169"/>
      <c r="EFM99" s="169"/>
      <c r="EFN99" s="169"/>
      <c r="EFO99" s="169"/>
      <c r="EFP99" s="169"/>
      <c r="EFQ99" s="169"/>
      <c r="EFR99" s="169"/>
      <c r="EFS99" s="169"/>
      <c r="EFT99" s="169"/>
      <c r="EFU99" s="169"/>
      <c r="EFV99" s="169"/>
      <c r="EFW99" s="169"/>
      <c r="EFX99" s="169"/>
      <c r="EFY99" s="169"/>
      <c r="EFZ99" s="169"/>
      <c r="EGA99" s="169"/>
      <c r="EGB99" s="169"/>
      <c r="EGC99" s="169"/>
      <c r="EGD99" s="169"/>
      <c r="EGE99" s="169"/>
      <c r="EGF99" s="169"/>
      <c r="EGG99" s="169"/>
      <c r="EGH99" s="169"/>
      <c r="EGI99" s="169"/>
      <c r="EGJ99" s="169"/>
      <c r="EGK99" s="169"/>
      <c r="EGL99" s="169"/>
      <c r="EGM99" s="169"/>
      <c r="EGN99" s="169"/>
      <c r="EGO99" s="169"/>
      <c r="EGP99" s="169"/>
      <c r="EGQ99" s="169"/>
      <c r="EGR99" s="169"/>
      <c r="EGS99" s="169"/>
      <c r="EGT99" s="169"/>
      <c r="EGU99" s="169"/>
      <c r="EGV99" s="169"/>
      <c r="EGW99" s="169"/>
      <c r="EGX99" s="169"/>
      <c r="EGY99" s="169"/>
      <c r="EGZ99" s="169"/>
      <c r="EHA99" s="169"/>
      <c r="EHB99" s="169"/>
      <c r="EHC99" s="169"/>
      <c r="EHD99" s="169"/>
      <c r="EHE99" s="169"/>
      <c r="EHF99" s="169"/>
      <c r="EHG99" s="169"/>
      <c r="EHH99" s="169"/>
      <c r="EHI99" s="169"/>
      <c r="EHJ99" s="169"/>
      <c r="EHK99" s="169"/>
      <c r="EHL99" s="169"/>
      <c r="EHM99" s="169"/>
      <c r="EHN99" s="169"/>
      <c r="EHO99" s="169"/>
      <c r="EHP99" s="169"/>
      <c r="EHQ99" s="169"/>
      <c r="EHR99" s="169"/>
      <c r="EHS99" s="169"/>
      <c r="EHT99" s="169"/>
      <c r="EHU99" s="169"/>
      <c r="EHV99" s="169"/>
      <c r="EHW99" s="169"/>
      <c r="EHX99" s="169"/>
      <c r="EHY99" s="169"/>
      <c r="EHZ99" s="169"/>
      <c r="EIA99" s="169"/>
      <c r="EIB99" s="169"/>
      <c r="EIC99" s="169"/>
      <c r="EID99" s="169"/>
      <c r="EIE99" s="169"/>
      <c r="EIF99" s="169"/>
      <c r="EIG99" s="169"/>
      <c r="EIH99" s="169"/>
      <c r="EII99" s="169"/>
      <c r="EIJ99" s="169"/>
      <c r="EIK99" s="169"/>
      <c r="EIL99" s="169"/>
      <c r="EIM99" s="169"/>
      <c r="EIN99" s="169"/>
      <c r="EIO99" s="169"/>
      <c r="EIP99" s="169"/>
      <c r="EIQ99" s="169"/>
      <c r="EIR99" s="169"/>
      <c r="EIS99" s="169"/>
      <c r="EIT99" s="169"/>
      <c r="EIU99" s="169"/>
      <c r="EIV99" s="169"/>
      <c r="EIW99" s="169"/>
      <c r="EIX99" s="169"/>
      <c r="EIY99" s="169"/>
      <c r="EIZ99" s="169"/>
      <c r="EJA99" s="169"/>
      <c r="EJB99" s="169"/>
      <c r="EJC99" s="169"/>
      <c r="EJD99" s="169"/>
      <c r="EJE99" s="169"/>
      <c r="EJF99" s="169"/>
      <c r="EJG99" s="169"/>
      <c r="EJH99" s="169"/>
      <c r="EJI99" s="169"/>
      <c r="EJJ99" s="169"/>
      <c r="EJK99" s="169"/>
      <c r="EJL99" s="169"/>
      <c r="EJM99" s="169"/>
      <c r="EJN99" s="169"/>
      <c r="EJO99" s="169"/>
      <c r="EJP99" s="169"/>
      <c r="EJQ99" s="169"/>
      <c r="EJR99" s="169"/>
      <c r="EJS99" s="169"/>
      <c r="EJT99" s="169"/>
      <c r="EJU99" s="169"/>
      <c r="EJV99" s="169"/>
      <c r="EJW99" s="169"/>
      <c r="EJX99" s="169"/>
      <c r="EJY99" s="169"/>
      <c r="EJZ99" s="169"/>
      <c r="EKA99" s="169"/>
      <c r="EKB99" s="169"/>
      <c r="EKC99" s="169"/>
      <c r="EKD99" s="169"/>
      <c r="EKE99" s="169"/>
      <c r="EKF99" s="169"/>
      <c r="EKG99" s="169"/>
      <c r="EKH99" s="169"/>
      <c r="EKI99" s="169"/>
      <c r="EKJ99" s="169"/>
      <c r="EKK99" s="169"/>
      <c r="EKL99" s="169"/>
      <c r="EKM99" s="169"/>
      <c r="EKN99" s="169"/>
      <c r="EKO99" s="169"/>
      <c r="EKP99" s="169"/>
      <c r="EKQ99" s="169"/>
      <c r="EKR99" s="169"/>
      <c r="EKS99" s="169"/>
      <c r="EKT99" s="169"/>
      <c r="EKU99" s="169"/>
      <c r="EKV99" s="169"/>
      <c r="EKW99" s="169"/>
      <c r="EKX99" s="169"/>
      <c r="EKY99" s="169"/>
      <c r="EKZ99" s="169"/>
      <c r="ELA99" s="169"/>
      <c r="ELB99" s="169"/>
      <c r="ELC99" s="169"/>
      <c r="ELD99" s="169"/>
      <c r="ELE99" s="169"/>
      <c r="ELF99" s="169"/>
      <c r="ELG99" s="169"/>
      <c r="ELH99" s="169"/>
      <c r="ELI99" s="169"/>
      <c r="ELJ99" s="169"/>
      <c r="ELK99" s="169"/>
      <c r="ELL99" s="169"/>
      <c r="ELM99" s="169"/>
      <c r="ELN99" s="169"/>
      <c r="ELO99" s="169"/>
      <c r="ELP99" s="169"/>
      <c r="ELQ99" s="169"/>
      <c r="ELR99" s="169"/>
      <c r="ELS99" s="169"/>
      <c r="ELT99" s="169"/>
      <c r="ELU99" s="169"/>
      <c r="ELV99" s="169"/>
      <c r="ELW99" s="169"/>
      <c r="ELX99" s="169"/>
      <c r="ELY99" s="169"/>
      <c r="ELZ99" s="169"/>
      <c r="EMA99" s="169"/>
      <c r="EMB99" s="169"/>
      <c r="EMC99" s="169"/>
      <c r="EMD99" s="169"/>
      <c r="EME99" s="169"/>
      <c r="EMF99" s="169"/>
      <c r="EMG99" s="169"/>
      <c r="EMH99" s="169"/>
      <c r="EMI99" s="169"/>
      <c r="EMJ99" s="169"/>
      <c r="EMK99" s="169"/>
      <c r="EML99" s="169"/>
      <c r="EMM99" s="169"/>
      <c r="EMN99" s="169"/>
      <c r="EMO99" s="169"/>
      <c r="EMP99" s="169"/>
      <c r="EMQ99" s="169"/>
      <c r="EMR99" s="169"/>
      <c r="EMS99" s="169"/>
      <c r="EMT99" s="169"/>
      <c r="EMU99" s="169"/>
      <c r="EMV99" s="169"/>
      <c r="EMW99" s="169"/>
      <c r="EMX99" s="169"/>
      <c r="EMY99" s="169"/>
      <c r="EMZ99" s="169"/>
      <c r="ENA99" s="169"/>
      <c r="ENB99" s="169"/>
      <c r="ENC99" s="169"/>
      <c r="END99" s="169"/>
      <c r="ENE99" s="169"/>
      <c r="ENF99" s="169"/>
      <c r="ENG99" s="169"/>
      <c r="ENH99" s="169"/>
      <c r="ENI99" s="169"/>
      <c r="ENJ99" s="169"/>
      <c r="ENK99" s="169"/>
      <c r="ENL99" s="169"/>
      <c r="ENM99" s="169"/>
      <c r="ENN99" s="169"/>
      <c r="ENO99" s="169"/>
      <c r="ENP99" s="169"/>
      <c r="ENQ99" s="169"/>
      <c r="ENR99" s="169"/>
      <c r="ENS99" s="169"/>
      <c r="ENT99" s="169"/>
      <c r="ENU99" s="169"/>
      <c r="ENV99" s="169"/>
      <c r="ENW99" s="169"/>
      <c r="ENX99" s="169"/>
      <c r="ENY99" s="169"/>
      <c r="ENZ99" s="169"/>
      <c r="EOA99" s="169"/>
      <c r="EOB99" s="169"/>
      <c r="EOC99" s="169"/>
      <c r="EOD99" s="169"/>
      <c r="EOE99" s="169"/>
      <c r="EOF99" s="169"/>
      <c r="EOG99" s="169"/>
      <c r="EOH99" s="169"/>
      <c r="EOI99" s="169"/>
      <c r="EOJ99" s="169"/>
      <c r="EOK99" s="169"/>
      <c r="EOL99" s="169"/>
      <c r="EOM99" s="169"/>
      <c r="EON99" s="169"/>
      <c r="EOO99" s="169"/>
      <c r="EOP99" s="169"/>
      <c r="EOQ99" s="169"/>
      <c r="EOR99" s="169"/>
      <c r="EOS99" s="169"/>
      <c r="EOT99" s="169"/>
      <c r="EOU99" s="169"/>
      <c r="EOV99" s="169"/>
      <c r="EOW99" s="169"/>
      <c r="EOX99" s="169"/>
      <c r="EOY99" s="169"/>
      <c r="EOZ99" s="169"/>
      <c r="EPA99" s="169"/>
      <c r="EPB99" s="169"/>
      <c r="EPC99" s="169"/>
      <c r="EPD99" s="169"/>
      <c r="EPE99" s="169"/>
      <c r="EPF99" s="169"/>
      <c r="EPG99" s="169"/>
      <c r="EPH99" s="169"/>
      <c r="EPI99" s="169"/>
      <c r="EPJ99" s="169"/>
      <c r="EPK99" s="169"/>
      <c r="EPL99" s="169"/>
      <c r="EPM99" s="169"/>
      <c r="EPN99" s="169"/>
      <c r="EPO99" s="169"/>
      <c r="EPP99" s="169"/>
      <c r="EPQ99" s="169"/>
      <c r="EPR99" s="169"/>
      <c r="EPS99" s="169"/>
      <c r="EPT99" s="169"/>
      <c r="EPU99" s="169"/>
      <c r="EPV99" s="169"/>
      <c r="EPW99" s="169"/>
      <c r="EPX99" s="169"/>
      <c r="EPY99" s="169"/>
      <c r="EPZ99" s="169"/>
      <c r="EQA99" s="169"/>
      <c r="EQB99" s="169"/>
      <c r="EQC99" s="169"/>
      <c r="EQD99" s="169"/>
      <c r="EQE99" s="169"/>
      <c r="EQF99" s="169"/>
      <c r="EQG99" s="169"/>
      <c r="EQH99" s="169"/>
      <c r="EQI99" s="169"/>
      <c r="EQJ99" s="169"/>
      <c r="EQK99" s="169"/>
      <c r="EQL99" s="169"/>
      <c r="EQM99" s="169"/>
      <c r="EQN99" s="169"/>
      <c r="EQO99" s="169"/>
      <c r="EQP99" s="169"/>
      <c r="EQQ99" s="169"/>
      <c r="EQR99" s="169"/>
      <c r="EQS99" s="169"/>
      <c r="EQT99" s="169"/>
      <c r="EQU99" s="169"/>
      <c r="EQV99" s="169"/>
      <c r="EQW99" s="169"/>
      <c r="EQX99" s="169"/>
      <c r="EQY99" s="169"/>
      <c r="EQZ99" s="169"/>
      <c r="ERA99" s="169"/>
      <c r="ERB99" s="169"/>
      <c r="ERC99" s="169"/>
      <c r="ERD99" s="169"/>
      <c r="ERE99" s="169"/>
      <c r="ERF99" s="169"/>
      <c r="ERG99" s="169"/>
      <c r="ERH99" s="169"/>
      <c r="ERI99" s="169"/>
      <c r="ERJ99" s="169"/>
      <c r="ERK99" s="169"/>
      <c r="ERL99" s="169"/>
      <c r="ERM99" s="169"/>
      <c r="ERN99" s="169"/>
      <c r="ERO99" s="169"/>
      <c r="ERP99" s="169"/>
      <c r="ERQ99" s="169"/>
      <c r="ERR99" s="169"/>
      <c r="ERS99" s="169"/>
      <c r="ERT99" s="169"/>
      <c r="ERU99" s="169"/>
      <c r="ERV99" s="169"/>
      <c r="ERW99" s="169"/>
      <c r="ERX99" s="169"/>
      <c r="ERY99" s="169"/>
      <c r="ERZ99" s="169"/>
      <c r="ESA99" s="169"/>
      <c r="ESB99" s="169"/>
      <c r="ESC99" s="169"/>
      <c r="ESD99" s="169"/>
      <c r="ESE99" s="169"/>
      <c r="ESF99" s="169"/>
      <c r="ESG99" s="169"/>
      <c r="ESH99" s="169"/>
      <c r="ESI99" s="169"/>
      <c r="ESJ99" s="169"/>
      <c r="ESK99" s="169"/>
      <c r="ESL99" s="169"/>
      <c r="ESM99" s="169"/>
      <c r="ESN99" s="169"/>
      <c r="ESO99" s="169"/>
      <c r="ESP99" s="169"/>
      <c r="ESQ99" s="169"/>
      <c r="ESR99" s="169"/>
      <c r="ESS99" s="169"/>
      <c r="EST99" s="169"/>
      <c r="ESU99" s="169"/>
      <c r="ESV99" s="169"/>
      <c r="ESW99" s="169"/>
      <c r="ESX99" s="169"/>
      <c r="ESY99" s="169"/>
      <c r="ESZ99" s="169"/>
      <c r="ETA99" s="169"/>
      <c r="ETB99" s="169"/>
      <c r="ETC99" s="169"/>
      <c r="ETD99" s="169"/>
      <c r="ETE99" s="169"/>
      <c r="ETF99" s="169"/>
      <c r="ETG99" s="169"/>
      <c r="ETH99" s="169"/>
      <c r="ETI99" s="169"/>
      <c r="ETJ99" s="169"/>
      <c r="ETK99" s="169"/>
      <c r="ETL99" s="169"/>
      <c r="ETM99" s="169"/>
      <c r="ETN99" s="169"/>
      <c r="ETO99" s="169"/>
      <c r="ETP99" s="169"/>
      <c r="ETQ99" s="169"/>
      <c r="ETR99" s="169"/>
      <c r="ETS99" s="169"/>
      <c r="ETT99" s="169"/>
      <c r="ETU99" s="169"/>
      <c r="ETV99" s="169"/>
      <c r="ETW99" s="169"/>
      <c r="ETX99" s="169"/>
      <c r="ETY99" s="169"/>
      <c r="ETZ99" s="169"/>
      <c r="EUA99" s="169"/>
      <c r="EUB99" s="169"/>
      <c r="EUC99" s="169"/>
      <c r="EUD99" s="169"/>
      <c r="EUE99" s="169"/>
      <c r="EUF99" s="169"/>
      <c r="EUG99" s="169"/>
      <c r="EUH99" s="169"/>
      <c r="EUI99" s="169"/>
      <c r="EUJ99" s="169"/>
      <c r="EUK99" s="169"/>
      <c r="EUL99" s="169"/>
      <c r="EUM99" s="169"/>
      <c r="EUN99" s="169"/>
      <c r="EUO99" s="169"/>
      <c r="EUP99" s="169"/>
      <c r="EUQ99" s="169"/>
      <c r="EUR99" s="169"/>
      <c r="EUS99" s="169"/>
      <c r="EUT99" s="169"/>
      <c r="EUU99" s="169"/>
      <c r="EUV99" s="169"/>
      <c r="EUW99" s="169"/>
      <c r="EUX99" s="169"/>
      <c r="EUY99" s="169"/>
      <c r="EUZ99" s="169"/>
      <c r="EVA99" s="169"/>
      <c r="EVB99" s="169"/>
      <c r="EVC99" s="169"/>
      <c r="EVD99" s="169"/>
      <c r="EVE99" s="169"/>
      <c r="EVF99" s="169"/>
      <c r="EVG99" s="169"/>
      <c r="EVH99" s="169"/>
      <c r="EVI99" s="169"/>
      <c r="EVJ99" s="169"/>
      <c r="EVK99" s="169"/>
      <c r="EVL99" s="169"/>
      <c r="EVM99" s="169"/>
      <c r="EVN99" s="169"/>
      <c r="EVO99" s="169"/>
      <c r="EVP99" s="169"/>
      <c r="EVQ99" s="169"/>
      <c r="EVR99" s="169"/>
      <c r="EVS99" s="169"/>
      <c r="EVT99" s="169"/>
      <c r="EVU99" s="169"/>
      <c r="EVV99" s="169"/>
      <c r="EVW99" s="169"/>
      <c r="EVX99" s="169"/>
      <c r="EVY99" s="169"/>
      <c r="EVZ99" s="169"/>
      <c r="EWA99" s="169"/>
      <c r="EWB99" s="169"/>
      <c r="EWC99" s="169"/>
      <c r="EWD99" s="169"/>
      <c r="EWE99" s="169"/>
      <c r="EWF99" s="169"/>
      <c r="EWG99" s="169"/>
      <c r="EWH99" s="169"/>
      <c r="EWI99" s="169"/>
      <c r="EWJ99" s="169"/>
      <c r="EWK99" s="169"/>
      <c r="EWL99" s="169"/>
      <c r="EWM99" s="169"/>
      <c r="EWN99" s="169"/>
      <c r="EWO99" s="169"/>
      <c r="EWP99" s="169"/>
      <c r="EWQ99" s="169"/>
      <c r="EWR99" s="169"/>
      <c r="EWS99" s="169"/>
      <c r="EWT99" s="169"/>
      <c r="EWU99" s="169"/>
      <c r="EWV99" s="169"/>
      <c r="EWW99" s="169"/>
      <c r="EWX99" s="169"/>
      <c r="EWY99" s="169"/>
      <c r="EWZ99" s="169"/>
      <c r="EXA99" s="169"/>
      <c r="EXB99" s="169"/>
      <c r="EXC99" s="169"/>
      <c r="EXD99" s="169"/>
      <c r="EXE99" s="169"/>
      <c r="EXF99" s="169"/>
      <c r="EXG99" s="169"/>
      <c r="EXH99" s="169"/>
      <c r="EXI99" s="169"/>
      <c r="EXJ99" s="169"/>
      <c r="EXK99" s="169"/>
      <c r="EXL99" s="169"/>
      <c r="EXM99" s="169"/>
      <c r="EXN99" s="169"/>
      <c r="EXO99" s="169"/>
      <c r="EXP99" s="169"/>
      <c r="EXQ99" s="169"/>
      <c r="EXR99" s="169"/>
      <c r="EXS99" s="169"/>
      <c r="EXT99" s="169"/>
      <c r="EXU99" s="169"/>
      <c r="EXV99" s="169"/>
      <c r="EXW99" s="169"/>
      <c r="EXX99" s="169"/>
      <c r="EXY99" s="169"/>
      <c r="EXZ99" s="169"/>
      <c r="EYA99" s="169"/>
      <c r="EYB99" s="169"/>
      <c r="EYC99" s="169"/>
      <c r="EYD99" s="169"/>
      <c r="EYE99" s="169"/>
      <c r="EYF99" s="169"/>
      <c r="EYG99" s="169"/>
      <c r="EYH99" s="169"/>
      <c r="EYI99" s="169"/>
      <c r="EYJ99" s="169"/>
      <c r="EYK99" s="169"/>
      <c r="EYL99" s="169"/>
      <c r="EYM99" s="169"/>
      <c r="EYN99" s="169"/>
      <c r="EYO99" s="169"/>
      <c r="EYP99" s="169"/>
      <c r="EYQ99" s="169"/>
      <c r="EYR99" s="169"/>
      <c r="EYS99" s="169"/>
      <c r="EYT99" s="169"/>
      <c r="EYU99" s="169"/>
      <c r="EYV99" s="169"/>
      <c r="EYW99" s="169"/>
      <c r="EYX99" s="169"/>
      <c r="EYY99" s="169"/>
      <c r="EYZ99" s="169"/>
      <c r="EZA99" s="169"/>
      <c r="EZB99" s="169"/>
      <c r="EZC99" s="169"/>
      <c r="EZD99" s="169"/>
      <c r="EZE99" s="169"/>
      <c r="EZF99" s="169"/>
      <c r="EZG99" s="169"/>
      <c r="EZH99" s="169"/>
      <c r="EZI99" s="169"/>
      <c r="EZJ99" s="169"/>
      <c r="EZK99" s="169"/>
      <c r="EZL99" s="169"/>
      <c r="EZM99" s="169"/>
      <c r="EZN99" s="169"/>
      <c r="EZO99" s="169"/>
      <c r="EZP99" s="169"/>
      <c r="EZQ99" s="169"/>
      <c r="EZR99" s="169"/>
      <c r="EZS99" s="169"/>
      <c r="EZT99" s="169"/>
      <c r="EZU99" s="169"/>
      <c r="EZV99" s="169"/>
      <c r="EZW99" s="169"/>
      <c r="EZX99" s="169"/>
      <c r="EZY99" s="169"/>
      <c r="EZZ99" s="169"/>
      <c r="FAA99" s="169"/>
      <c r="FAB99" s="169"/>
      <c r="FAC99" s="169"/>
      <c r="FAD99" s="169"/>
      <c r="FAE99" s="169"/>
      <c r="FAF99" s="169"/>
      <c r="FAG99" s="169"/>
      <c r="FAH99" s="169"/>
      <c r="FAI99" s="169"/>
      <c r="FAJ99" s="169"/>
      <c r="FAK99" s="169"/>
      <c r="FAL99" s="169"/>
      <c r="FAM99" s="169"/>
      <c r="FAN99" s="169"/>
      <c r="FAO99" s="169"/>
      <c r="FAP99" s="169"/>
      <c r="FAQ99" s="169"/>
      <c r="FAR99" s="169"/>
      <c r="FAS99" s="169"/>
      <c r="FAT99" s="169"/>
      <c r="FAU99" s="169"/>
      <c r="FAV99" s="169"/>
      <c r="FAW99" s="169"/>
      <c r="FAX99" s="169"/>
      <c r="FAY99" s="169"/>
      <c r="FAZ99" s="169"/>
      <c r="FBA99" s="169"/>
      <c r="FBB99" s="169"/>
      <c r="FBC99" s="169"/>
      <c r="FBD99" s="169"/>
      <c r="FBE99" s="169"/>
      <c r="FBF99" s="169"/>
      <c r="FBG99" s="169"/>
      <c r="FBH99" s="169"/>
      <c r="FBI99" s="169"/>
      <c r="FBJ99" s="169"/>
      <c r="FBK99" s="169"/>
      <c r="FBL99" s="169"/>
      <c r="FBM99" s="169"/>
      <c r="FBN99" s="169"/>
      <c r="FBO99" s="169"/>
      <c r="FBP99" s="169"/>
      <c r="FBQ99" s="169"/>
      <c r="FBR99" s="169"/>
      <c r="FBS99" s="169"/>
      <c r="FBT99" s="169"/>
      <c r="FBU99" s="169"/>
      <c r="FBV99" s="169"/>
      <c r="FBW99" s="169"/>
      <c r="FBX99" s="169"/>
      <c r="FBY99" s="169"/>
      <c r="FBZ99" s="169"/>
      <c r="FCA99" s="169"/>
      <c r="FCB99" s="169"/>
      <c r="FCC99" s="169"/>
      <c r="FCD99" s="169"/>
      <c r="FCE99" s="169"/>
      <c r="FCF99" s="169"/>
      <c r="FCG99" s="169"/>
      <c r="FCH99" s="169"/>
      <c r="FCI99" s="169"/>
      <c r="FCJ99" s="169"/>
      <c r="FCK99" s="169"/>
      <c r="FCL99" s="169"/>
      <c r="FCM99" s="169"/>
      <c r="FCN99" s="169"/>
      <c r="FCO99" s="169"/>
      <c r="FCP99" s="169"/>
      <c r="FCQ99" s="169"/>
      <c r="FCR99" s="169"/>
      <c r="FCS99" s="169"/>
      <c r="FCT99" s="169"/>
      <c r="FCU99" s="169"/>
      <c r="FCV99" s="169"/>
      <c r="FCW99" s="169"/>
      <c r="FCX99" s="169"/>
      <c r="FCY99" s="169"/>
      <c r="FCZ99" s="169"/>
      <c r="FDA99" s="169"/>
      <c r="FDB99" s="169"/>
      <c r="FDC99" s="169"/>
      <c r="FDD99" s="169"/>
      <c r="FDE99" s="169"/>
      <c r="FDF99" s="169"/>
      <c r="FDG99" s="169"/>
      <c r="FDH99" s="169"/>
      <c r="FDI99" s="169"/>
      <c r="FDJ99" s="169"/>
      <c r="FDK99" s="169"/>
      <c r="FDL99" s="169"/>
      <c r="FDM99" s="169"/>
      <c r="FDN99" s="169"/>
      <c r="FDO99" s="169"/>
      <c r="FDP99" s="169"/>
      <c r="FDQ99" s="169"/>
      <c r="FDR99" s="169"/>
      <c r="FDS99" s="169"/>
      <c r="FDT99" s="169"/>
      <c r="FDU99" s="169"/>
      <c r="FDV99" s="169"/>
      <c r="FDW99" s="169"/>
      <c r="FDX99" s="169"/>
      <c r="FDY99" s="169"/>
      <c r="FDZ99" s="169"/>
      <c r="FEA99" s="169"/>
      <c r="FEB99" s="169"/>
      <c r="FEC99" s="169"/>
      <c r="FED99" s="169"/>
      <c r="FEE99" s="169"/>
      <c r="FEF99" s="169"/>
      <c r="FEG99" s="169"/>
      <c r="FEH99" s="169"/>
      <c r="FEI99" s="169"/>
      <c r="FEJ99" s="169"/>
      <c r="FEK99" s="169"/>
      <c r="FEL99" s="169"/>
      <c r="FEM99" s="169"/>
      <c r="FEN99" s="169"/>
      <c r="FEO99" s="169"/>
      <c r="FEP99" s="169"/>
      <c r="FEQ99" s="169"/>
      <c r="FER99" s="169"/>
      <c r="FES99" s="169"/>
      <c r="FET99" s="169"/>
      <c r="FEU99" s="169"/>
      <c r="FEV99" s="169"/>
      <c r="FEW99" s="169"/>
      <c r="FEX99" s="169"/>
      <c r="FEY99" s="169"/>
      <c r="FEZ99" s="169"/>
      <c r="FFA99" s="169"/>
      <c r="FFB99" s="169"/>
      <c r="FFC99" s="169"/>
      <c r="FFD99" s="169"/>
      <c r="FFE99" s="169"/>
      <c r="FFF99" s="169"/>
      <c r="FFG99" s="169"/>
      <c r="FFH99" s="169"/>
      <c r="FFI99" s="169"/>
      <c r="FFJ99" s="169"/>
      <c r="FFK99" s="169"/>
      <c r="FFL99" s="169"/>
      <c r="FFM99" s="169"/>
      <c r="FFN99" s="169"/>
      <c r="FFO99" s="169"/>
      <c r="FFP99" s="169"/>
      <c r="FFQ99" s="169"/>
      <c r="FFR99" s="169"/>
      <c r="FFS99" s="169"/>
      <c r="FFT99" s="169"/>
      <c r="FFU99" s="169"/>
      <c r="FFV99" s="169"/>
      <c r="FFW99" s="169"/>
      <c r="FFX99" s="169"/>
      <c r="FFY99" s="169"/>
      <c r="FFZ99" s="169"/>
      <c r="FGA99" s="169"/>
      <c r="FGB99" s="169"/>
      <c r="FGC99" s="169"/>
      <c r="FGD99" s="169"/>
      <c r="FGE99" s="169"/>
      <c r="FGF99" s="169"/>
      <c r="FGG99" s="169"/>
      <c r="FGH99" s="169"/>
      <c r="FGI99" s="169"/>
      <c r="FGJ99" s="169"/>
      <c r="FGK99" s="169"/>
      <c r="FGL99" s="169"/>
      <c r="FGM99" s="169"/>
      <c r="FGN99" s="169"/>
      <c r="FGO99" s="169"/>
      <c r="FGP99" s="169"/>
      <c r="FGQ99" s="169"/>
      <c r="FGR99" s="169"/>
      <c r="FGS99" s="169"/>
      <c r="FGT99" s="169"/>
      <c r="FGU99" s="169"/>
      <c r="FGV99" s="169"/>
      <c r="FGW99" s="169"/>
      <c r="FGX99" s="169"/>
      <c r="FGY99" s="169"/>
      <c r="FGZ99" s="169"/>
      <c r="FHA99" s="169"/>
      <c r="FHB99" s="169"/>
      <c r="FHC99" s="169"/>
      <c r="FHD99" s="169"/>
      <c r="FHE99" s="169"/>
      <c r="FHF99" s="169"/>
      <c r="FHG99" s="169"/>
      <c r="FHH99" s="169"/>
      <c r="FHI99" s="169"/>
      <c r="FHJ99" s="169"/>
      <c r="FHK99" s="169"/>
      <c r="FHL99" s="169"/>
      <c r="FHM99" s="169"/>
      <c r="FHN99" s="169"/>
      <c r="FHO99" s="169"/>
      <c r="FHP99" s="169"/>
      <c r="FHQ99" s="169"/>
      <c r="FHR99" s="169"/>
      <c r="FHS99" s="169"/>
      <c r="FHT99" s="169"/>
      <c r="FHU99" s="169"/>
      <c r="FHV99" s="169"/>
      <c r="FHW99" s="169"/>
      <c r="FHX99" s="169"/>
      <c r="FHY99" s="169"/>
      <c r="FHZ99" s="169"/>
      <c r="FIA99" s="169"/>
      <c r="FIB99" s="169"/>
      <c r="FIC99" s="169"/>
      <c r="FID99" s="169"/>
      <c r="FIE99" s="169"/>
      <c r="FIF99" s="169"/>
      <c r="FIG99" s="169"/>
      <c r="FIH99" s="169"/>
      <c r="FII99" s="169"/>
      <c r="FIJ99" s="169"/>
      <c r="FIK99" s="169"/>
      <c r="FIL99" s="169"/>
      <c r="FIM99" s="169"/>
      <c r="FIN99" s="169"/>
      <c r="FIO99" s="169"/>
      <c r="FIP99" s="169"/>
      <c r="FIQ99" s="169"/>
      <c r="FIR99" s="169"/>
      <c r="FIS99" s="169"/>
      <c r="FIT99" s="169"/>
      <c r="FIU99" s="169"/>
      <c r="FIV99" s="169"/>
      <c r="FIW99" s="169"/>
      <c r="FIX99" s="169"/>
      <c r="FIY99" s="169"/>
      <c r="FIZ99" s="169"/>
      <c r="FJA99" s="169"/>
      <c r="FJB99" s="169"/>
      <c r="FJC99" s="169"/>
      <c r="FJD99" s="169"/>
      <c r="FJE99" s="169"/>
      <c r="FJF99" s="169"/>
      <c r="FJG99" s="169"/>
      <c r="FJH99" s="169"/>
      <c r="FJI99" s="169"/>
      <c r="FJJ99" s="169"/>
      <c r="FJK99" s="169"/>
      <c r="FJL99" s="169"/>
      <c r="FJM99" s="169"/>
      <c r="FJN99" s="169"/>
      <c r="FJO99" s="169"/>
      <c r="FJP99" s="169"/>
      <c r="FJQ99" s="169"/>
      <c r="FJR99" s="169"/>
      <c r="FJS99" s="169"/>
      <c r="FJT99" s="169"/>
      <c r="FJU99" s="169"/>
      <c r="FJV99" s="169"/>
      <c r="FJW99" s="169"/>
      <c r="FJX99" s="169"/>
      <c r="FJY99" s="169"/>
      <c r="FJZ99" s="169"/>
      <c r="FKA99" s="169"/>
      <c r="FKB99" s="169"/>
      <c r="FKC99" s="169"/>
      <c r="FKD99" s="169"/>
      <c r="FKE99" s="169"/>
      <c r="FKF99" s="169"/>
      <c r="FKG99" s="169"/>
      <c r="FKH99" s="169"/>
      <c r="FKI99" s="169"/>
      <c r="FKJ99" s="169"/>
      <c r="FKK99" s="169"/>
      <c r="FKL99" s="169"/>
      <c r="FKM99" s="169"/>
      <c r="FKN99" s="169"/>
      <c r="FKO99" s="169"/>
      <c r="FKP99" s="169"/>
      <c r="FKQ99" s="169"/>
      <c r="FKR99" s="169"/>
      <c r="FKS99" s="169"/>
      <c r="FKT99" s="169"/>
      <c r="FKU99" s="169"/>
      <c r="FKV99" s="169"/>
      <c r="FKW99" s="169"/>
      <c r="FKX99" s="169"/>
      <c r="FKY99" s="169"/>
      <c r="FKZ99" s="169"/>
      <c r="FLA99" s="169"/>
      <c r="FLB99" s="169"/>
      <c r="FLC99" s="169"/>
      <c r="FLD99" s="169"/>
      <c r="FLE99" s="169"/>
      <c r="FLF99" s="169"/>
      <c r="FLG99" s="169"/>
      <c r="FLH99" s="169"/>
      <c r="FLI99" s="169"/>
      <c r="FLJ99" s="169"/>
      <c r="FLK99" s="169"/>
      <c r="FLL99" s="169"/>
      <c r="FLM99" s="169"/>
      <c r="FLN99" s="169"/>
      <c r="FLO99" s="169"/>
      <c r="FLP99" s="169"/>
      <c r="FLQ99" s="169"/>
      <c r="FLR99" s="169"/>
      <c r="FLS99" s="169"/>
      <c r="FLT99" s="169"/>
      <c r="FLU99" s="169"/>
      <c r="FLV99" s="169"/>
      <c r="FLW99" s="169"/>
      <c r="FLX99" s="169"/>
      <c r="FLY99" s="169"/>
      <c r="FLZ99" s="169"/>
      <c r="FMA99" s="169"/>
      <c r="FMB99" s="169"/>
      <c r="FMC99" s="169"/>
      <c r="FMD99" s="169"/>
      <c r="FME99" s="169"/>
      <c r="FMF99" s="169"/>
      <c r="FMG99" s="169"/>
      <c r="FMH99" s="169"/>
      <c r="FMI99" s="169"/>
      <c r="FMJ99" s="169"/>
      <c r="FMK99" s="169"/>
      <c r="FML99" s="169"/>
      <c r="FMM99" s="169"/>
      <c r="FMN99" s="169"/>
      <c r="FMO99" s="169"/>
      <c r="FMP99" s="169"/>
      <c r="FMQ99" s="169"/>
      <c r="FMR99" s="169"/>
      <c r="FMS99" s="169"/>
      <c r="FMT99" s="169"/>
      <c r="FMU99" s="169"/>
      <c r="FMV99" s="169"/>
      <c r="FMW99" s="169"/>
      <c r="FMX99" s="169"/>
      <c r="FMY99" s="169"/>
      <c r="FMZ99" s="169"/>
      <c r="FNA99" s="169"/>
      <c r="FNB99" s="169"/>
      <c r="FNC99" s="169"/>
      <c r="FND99" s="169"/>
      <c r="FNE99" s="169"/>
      <c r="FNF99" s="169"/>
      <c r="FNG99" s="169"/>
      <c r="FNH99" s="169"/>
      <c r="FNI99" s="169"/>
      <c r="FNJ99" s="169"/>
      <c r="FNK99" s="169"/>
      <c r="FNL99" s="169"/>
      <c r="FNM99" s="169"/>
      <c r="FNN99" s="169"/>
      <c r="FNO99" s="169"/>
      <c r="FNP99" s="169"/>
      <c r="FNQ99" s="169"/>
      <c r="FNR99" s="169"/>
      <c r="FNS99" s="169"/>
      <c r="FNT99" s="169"/>
      <c r="FNU99" s="169"/>
      <c r="FNV99" s="169"/>
      <c r="FNW99" s="169"/>
      <c r="FNX99" s="169"/>
      <c r="FNY99" s="169"/>
      <c r="FNZ99" s="169"/>
      <c r="FOA99" s="169"/>
      <c r="FOB99" s="169"/>
      <c r="FOC99" s="169"/>
      <c r="FOD99" s="169"/>
      <c r="FOE99" s="169"/>
      <c r="FOF99" s="169"/>
      <c r="FOG99" s="169"/>
      <c r="FOH99" s="169"/>
      <c r="FOI99" s="169"/>
      <c r="FOJ99" s="169"/>
      <c r="FOK99" s="169"/>
      <c r="FOL99" s="169"/>
      <c r="FOM99" s="169"/>
      <c r="FON99" s="169"/>
      <c r="FOO99" s="169"/>
      <c r="FOP99" s="169"/>
      <c r="FOQ99" s="169"/>
      <c r="FOR99" s="169"/>
      <c r="FOS99" s="169"/>
      <c r="FOT99" s="169"/>
      <c r="FOU99" s="169"/>
      <c r="FOV99" s="169"/>
      <c r="FOW99" s="169"/>
      <c r="FOX99" s="169"/>
      <c r="FOY99" s="169"/>
      <c r="FOZ99" s="169"/>
      <c r="FPA99" s="169"/>
      <c r="FPB99" s="169"/>
      <c r="FPC99" s="169"/>
      <c r="FPD99" s="169"/>
      <c r="FPE99" s="169"/>
      <c r="FPF99" s="169"/>
      <c r="FPG99" s="169"/>
      <c r="FPH99" s="169"/>
      <c r="FPI99" s="169"/>
      <c r="FPJ99" s="169"/>
      <c r="FPK99" s="169"/>
      <c r="FPL99" s="169"/>
      <c r="FPM99" s="169"/>
      <c r="FPN99" s="169"/>
      <c r="FPO99" s="169"/>
      <c r="FPP99" s="169"/>
      <c r="FPQ99" s="169"/>
      <c r="FPR99" s="169"/>
      <c r="FPS99" s="169"/>
      <c r="FPT99" s="169"/>
      <c r="FPU99" s="169"/>
      <c r="FPV99" s="169"/>
      <c r="FPW99" s="169"/>
      <c r="FPX99" s="169"/>
      <c r="FPY99" s="169"/>
      <c r="FPZ99" s="169"/>
      <c r="FQA99" s="169"/>
      <c r="FQB99" s="169"/>
      <c r="FQC99" s="169"/>
      <c r="FQD99" s="169"/>
      <c r="FQE99" s="169"/>
      <c r="FQF99" s="169"/>
      <c r="FQG99" s="169"/>
      <c r="FQH99" s="169"/>
      <c r="FQI99" s="169"/>
      <c r="FQJ99" s="169"/>
      <c r="FQK99" s="169"/>
      <c r="FQL99" s="169"/>
      <c r="FQM99" s="169"/>
      <c r="FQN99" s="169"/>
      <c r="FQO99" s="169"/>
      <c r="FQP99" s="169"/>
      <c r="FQQ99" s="169"/>
      <c r="FQR99" s="169"/>
      <c r="FQS99" s="169"/>
      <c r="FQT99" s="169"/>
      <c r="FQU99" s="169"/>
      <c r="FQV99" s="169"/>
      <c r="FQW99" s="169"/>
      <c r="FQX99" s="169"/>
      <c r="FQY99" s="169"/>
      <c r="FQZ99" s="169"/>
      <c r="FRA99" s="169"/>
      <c r="FRB99" s="169"/>
      <c r="FRC99" s="169"/>
      <c r="FRD99" s="169"/>
      <c r="FRE99" s="169"/>
      <c r="FRF99" s="169"/>
      <c r="FRG99" s="169"/>
      <c r="FRH99" s="169"/>
      <c r="FRI99" s="169"/>
      <c r="FRJ99" s="169"/>
      <c r="FRK99" s="169"/>
      <c r="FRL99" s="169"/>
      <c r="FRM99" s="169"/>
      <c r="FRN99" s="169"/>
      <c r="FRO99" s="169"/>
      <c r="FRP99" s="169"/>
      <c r="FRQ99" s="169"/>
      <c r="FRR99" s="169"/>
      <c r="FRS99" s="169"/>
      <c r="FRT99" s="169"/>
      <c r="FRU99" s="169"/>
      <c r="FRV99" s="169"/>
      <c r="FRW99" s="169"/>
      <c r="FRX99" s="169"/>
      <c r="FRY99" s="169"/>
      <c r="FRZ99" s="169"/>
      <c r="FSA99" s="169"/>
      <c r="FSB99" s="169"/>
      <c r="FSC99" s="169"/>
      <c r="FSD99" s="169"/>
      <c r="FSE99" s="169"/>
      <c r="FSF99" s="169"/>
      <c r="FSG99" s="169"/>
      <c r="FSH99" s="169"/>
      <c r="FSI99" s="169"/>
      <c r="FSJ99" s="169"/>
      <c r="FSK99" s="169"/>
      <c r="FSL99" s="169"/>
      <c r="FSM99" s="169"/>
      <c r="FSN99" s="169"/>
      <c r="FSO99" s="169"/>
      <c r="FSP99" s="169"/>
      <c r="FSQ99" s="169"/>
      <c r="FSR99" s="169"/>
      <c r="FSS99" s="169"/>
      <c r="FST99" s="169"/>
      <c r="FSU99" s="169"/>
      <c r="FSV99" s="169"/>
      <c r="FSW99" s="169"/>
      <c r="FSX99" s="169"/>
      <c r="FSY99" s="169"/>
      <c r="FSZ99" s="169"/>
      <c r="FTA99" s="169"/>
      <c r="FTB99" s="169"/>
      <c r="FTC99" s="169"/>
      <c r="FTD99" s="169"/>
      <c r="FTE99" s="169"/>
      <c r="FTF99" s="169"/>
      <c r="FTG99" s="169"/>
      <c r="FTH99" s="169"/>
      <c r="FTI99" s="169"/>
      <c r="FTJ99" s="169"/>
      <c r="FTK99" s="169"/>
      <c r="FTL99" s="169"/>
      <c r="FTM99" s="169"/>
      <c r="FTN99" s="169"/>
      <c r="FTO99" s="169"/>
      <c r="FTP99" s="169"/>
      <c r="FTQ99" s="169"/>
      <c r="FTR99" s="169"/>
      <c r="FTS99" s="169"/>
      <c r="FTT99" s="169"/>
      <c r="FTU99" s="169"/>
      <c r="FTV99" s="169"/>
      <c r="FTW99" s="169"/>
      <c r="FTX99" s="169"/>
      <c r="FTY99" s="169"/>
      <c r="FTZ99" s="169"/>
      <c r="FUA99" s="169"/>
      <c r="FUB99" s="169"/>
      <c r="FUC99" s="169"/>
      <c r="FUD99" s="169"/>
      <c r="FUE99" s="169"/>
      <c r="FUF99" s="169"/>
      <c r="FUG99" s="169"/>
      <c r="FUH99" s="169"/>
      <c r="FUI99" s="169"/>
      <c r="FUJ99" s="169"/>
      <c r="FUK99" s="169"/>
      <c r="FUL99" s="169"/>
      <c r="FUM99" s="169"/>
      <c r="FUN99" s="169"/>
      <c r="FUO99" s="169"/>
      <c r="FUP99" s="169"/>
      <c r="FUQ99" s="169"/>
      <c r="FUR99" s="169"/>
      <c r="FUS99" s="169"/>
      <c r="FUT99" s="169"/>
      <c r="FUU99" s="169"/>
      <c r="FUV99" s="169"/>
      <c r="FUW99" s="169"/>
      <c r="FUX99" s="169"/>
      <c r="FUY99" s="169"/>
      <c r="FUZ99" s="169"/>
      <c r="FVA99" s="169"/>
      <c r="FVB99" s="169"/>
      <c r="FVC99" s="169"/>
      <c r="FVD99" s="169"/>
      <c r="FVE99" s="169"/>
      <c r="FVF99" s="169"/>
      <c r="FVG99" s="169"/>
      <c r="FVH99" s="169"/>
      <c r="FVI99" s="169"/>
      <c r="FVJ99" s="169"/>
      <c r="FVK99" s="169"/>
      <c r="FVL99" s="169"/>
      <c r="FVM99" s="169"/>
      <c r="FVN99" s="169"/>
      <c r="FVO99" s="169"/>
      <c r="FVP99" s="169"/>
      <c r="FVQ99" s="169"/>
      <c r="FVR99" s="169"/>
      <c r="FVS99" s="169"/>
      <c r="FVT99" s="169"/>
      <c r="FVU99" s="169"/>
      <c r="FVV99" s="169"/>
      <c r="FVW99" s="169"/>
      <c r="FVX99" s="169"/>
      <c r="FVY99" s="169"/>
      <c r="FVZ99" s="169"/>
      <c r="FWA99" s="169"/>
      <c r="FWB99" s="169"/>
      <c r="FWC99" s="169"/>
      <c r="FWD99" s="169"/>
      <c r="FWE99" s="169"/>
      <c r="FWF99" s="169"/>
      <c r="FWG99" s="169"/>
      <c r="FWH99" s="169"/>
      <c r="FWI99" s="169"/>
      <c r="FWJ99" s="169"/>
      <c r="FWK99" s="169"/>
      <c r="FWL99" s="169"/>
      <c r="FWM99" s="169"/>
      <c r="FWN99" s="169"/>
      <c r="FWO99" s="169"/>
      <c r="FWP99" s="169"/>
      <c r="FWQ99" s="169"/>
      <c r="FWR99" s="169"/>
      <c r="FWS99" s="169"/>
      <c r="FWT99" s="169"/>
      <c r="FWU99" s="169"/>
      <c r="FWV99" s="169"/>
      <c r="FWW99" s="169"/>
      <c r="FWX99" s="169"/>
      <c r="FWY99" s="169"/>
      <c r="FWZ99" s="169"/>
      <c r="FXA99" s="169"/>
      <c r="FXB99" s="169"/>
      <c r="FXC99" s="169"/>
      <c r="FXD99" s="169"/>
      <c r="FXE99" s="169"/>
      <c r="FXF99" s="169"/>
      <c r="FXG99" s="169"/>
      <c r="FXH99" s="169"/>
      <c r="FXI99" s="169"/>
      <c r="FXJ99" s="169"/>
      <c r="FXK99" s="169"/>
      <c r="FXL99" s="169"/>
      <c r="FXM99" s="169"/>
      <c r="FXN99" s="169"/>
      <c r="FXO99" s="169"/>
      <c r="FXP99" s="169"/>
      <c r="FXQ99" s="169"/>
      <c r="FXR99" s="169"/>
      <c r="FXS99" s="169"/>
      <c r="FXT99" s="169"/>
      <c r="FXU99" s="169"/>
      <c r="FXV99" s="169"/>
      <c r="FXW99" s="169"/>
      <c r="FXX99" s="169"/>
      <c r="FXY99" s="169"/>
      <c r="FXZ99" s="169"/>
      <c r="FYA99" s="169"/>
      <c r="FYB99" s="169"/>
      <c r="FYC99" s="169"/>
      <c r="FYD99" s="169"/>
      <c r="FYE99" s="169"/>
      <c r="FYF99" s="169"/>
      <c r="FYG99" s="169"/>
      <c r="FYH99" s="169"/>
      <c r="FYI99" s="169"/>
      <c r="FYJ99" s="169"/>
      <c r="FYK99" s="169"/>
      <c r="FYL99" s="169"/>
      <c r="FYM99" s="169"/>
      <c r="FYN99" s="169"/>
      <c r="FYO99" s="169"/>
      <c r="FYP99" s="169"/>
      <c r="FYQ99" s="169"/>
      <c r="FYR99" s="169"/>
      <c r="FYS99" s="169"/>
      <c r="FYT99" s="169"/>
      <c r="FYU99" s="169"/>
      <c r="FYV99" s="169"/>
      <c r="FYW99" s="169"/>
      <c r="FYX99" s="169"/>
      <c r="FYY99" s="169"/>
      <c r="FYZ99" s="169"/>
      <c r="FZA99" s="169"/>
      <c r="FZB99" s="169"/>
      <c r="FZC99" s="169"/>
      <c r="FZD99" s="169"/>
      <c r="FZE99" s="169"/>
      <c r="FZF99" s="169"/>
      <c r="FZG99" s="169"/>
      <c r="FZH99" s="169"/>
      <c r="FZI99" s="169"/>
      <c r="FZJ99" s="169"/>
      <c r="FZK99" s="169"/>
      <c r="FZL99" s="169"/>
      <c r="FZM99" s="169"/>
      <c r="FZN99" s="169"/>
      <c r="FZO99" s="169"/>
      <c r="FZP99" s="169"/>
      <c r="FZQ99" s="169"/>
      <c r="FZR99" s="169"/>
      <c r="FZS99" s="169"/>
      <c r="FZT99" s="169"/>
      <c r="FZU99" s="169"/>
      <c r="FZV99" s="169"/>
      <c r="FZW99" s="169"/>
      <c r="FZX99" s="169"/>
      <c r="FZY99" s="169"/>
      <c r="FZZ99" s="169"/>
      <c r="GAA99" s="169"/>
      <c r="GAB99" s="169"/>
      <c r="GAC99" s="169"/>
      <c r="GAD99" s="169"/>
      <c r="GAE99" s="169"/>
      <c r="GAF99" s="169"/>
      <c r="GAG99" s="169"/>
      <c r="GAH99" s="169"/>
      <c r="GAI99" s="169"/>
      <c r="GAJ99" s="169"/>
      <c r="GAK99" s="169"/>
      <c r="GAL99" s="169"/>
      <c r="GAM99" s="169"/>
      <c r="GAN99" s="169"/>
      <c r="GAO99" s="169"/>
      <c r="GAP99" s="169"/>
      <c r="GAQ99" s="169"/>
      <c r="GAR99" s="169"/>
      <c r="GAS99" s="169"/>
      <c r="GAT99" s="169"/>
      <c r="GAU99" s="169"/>
      <c r="GAV99" s="169"/>
      <c r="GAW99" s="169"/>
      <c r="GAX99" s="169"/>
      <c r="GAY99" s="169"/>
      <c r="GAZ99" s="169"/>
      <c r="GBA99" s="169"/>
      <c r="GBB99" s="169"/>
      <c r="GBC99" s="169"/>
      <c r="GBD99" s="169"/>
      <c r="GBE99" s="169"/>
      <c r="GBF99" s="169"/>
      <c r="GBG99" s="169"/>
      <c r="GBH99" s="169"/>
      <c r="GBI99" s="169"/>
      <c r="GBJ99" s="169"/>
      <c r="GBK99" s="169"/>
      <c r="GBL99" s="169"/>
      <c r="GBM99" s="169"/>
      <c r="GBN99" s="169"/>
      <c r="GBO99" s="169"/>
      <c r="GBP99" s="169"/>
      <c r="GBQ99" s="169"/>
      <c r="GBR99" s="169"/>
      <c r="GBS99" s="169"/>
      <c r="GBT99" s="169"/>
      <c r="GBU99" s="169"/>
      <c r="GBV99" s="169"/>
      <c r="GBW99" s="169"/>
      <c r="GBX99" s="169"/>
      <c r="GBY99" s="169"/>
      <c r="GBZ99" s="169"/>
      <c r="GCA99" s="169"/>
      <c r="GCB99" s="169"/>
      <c r="GCC99" s="169"/>
      <c r="GCD99" s="169"/>
      <c r="GCE99" s="169"/>
      <c r="GCF99" s="169"/>
      <c r="GCG99" s="169"/>
      <c r="GCH99" s="169"/>
      <c r="GCI99" s="169"/>
      <c r="GCJ99" s="169"/>
      <c r="GCK99" s="169"/>
      <c r="GCL99" s="169"/>
      <c r="GCM99" s="169"/>
      <c r="GCN99" s="169"/>
      <c r="GCO99" s="169"/>
      <c r="GCP99" s="169"/>
      <c r="GCQ99" s="169"/>
      <c r="GCR99" s="169"/>
      <c r="GCS99" s="169"/>
      <c r="GCT99" s="169"/>
      <c r="GCU99" s="169"/>
      <c r="GCV99" s="169"/>
      <c r="GCW99" s="169"/>
      <c r="GCX99" s="169"/>
      <c r="GCY99" s="169"/>
      <c r="GCZ99" s="169"/>
      <c r="GDA99" s="169"/>
      <c r="GDB99" s="169"/>
      <c r="GDC99" s="169"/>
      <c r="GDD99" s="169"/>
      <c r="GDE99" s="169"/>
      <c r="GDF99" s="169"/>
      <c r="GDG99" s="169"/>
      <c r="GDH99" s="169"/>
      <c r="GDI99" s="169"/>
      <c r="GDJ99" s="169"/>
      <c r="GDK99" s="169"/>
      <c r="GDL99" s="169"/>
      <c r="GDM99" s="169"/>
      <c r="GDN99" s="169"/>
      <c r="GDO99" s="169"/>
      <c r="GDP99" s="169"/>
      <c r="GDQ99" s="169"/>
      <c r="GDR99" s="169"/>
      <c r="GDS99" s="169"/>
      <c r="GDT99" s="169"/>
      <c r="GDU99" s="169"/>
      <c r="GDV99" s="169"/>
      <c r="GDW99" s="169"/>
      <c r="GDX99" s="169"/>
      <c r="GDY99" s="169"/>
      <c r="GDZ99" s="169"/>
      <c r="GEA99" s="169"/>
      <c r="GEB99" s="169"/>
      <c r="GEC99" s="169"/>
      <c r="GED99" s="169"/>
      <c r="GEE99" s="169"/>
      <c r="GEF99" s="169"/>
      <c r="GEG99" s="169"/>
      <c r="GEH99" s="169"/>
      <c r="GEI99" s="169"/>
      <c r="GEJ99" s="169"/>
      <c r="GEK99" s="169"/>
      <c r="GEL99" s="169"/>
      <c r="GEM99" s="169"/>
      <c r="GEN99" s="169"/>
      <c r="GEO99" s="169"/>
      <c r="GEP99" s="169"/>
      <c r="GEQ99" s="169"/>
      <c r="GER99" s="169"/>
      <c r="GES99" s="169"/>
      <c r="GET99" s="169"/>
      <c r="GEU99" s="169"/>
      <c r="GEV99" s="169"/>
      <c r="GEW99" s="169"/>
      <c r="GEX99" s="169"/>
      <c r="GEY99" s="169"/>
      <c r="GEZ99" s="169"/>
      <c r="GFA99" s="169"/>
      <c r="GFB99" s="169"/>
      <c r="GFC99" s="169"/>
      <c r="GFD99" s="169"/>
      <c r="GFE99" s="169"/>
      <c r="GFF99" s="169"/>
      <c r="GFG99" s="169"/>
      <c r="GFH99" s="169"/>
      <c r="GFI99" s="169"/>
      <c r="GFJ99" s="169"/>
      <c r="GFK99" s="169"/>
      <c r="GFL99" s="169"/>
      <c r="GFM99" s="169"/>
      <c r="GFN99" s="169"/>
      <c r="GFO99" s="169"/>
      <c r="GFP99" s="169"/>
      <c r="GFQ99" s="169"/>
      <c r="GFR99" s="169"/>
      <c r="GFS99" s="169"/>
      <c r="GFT99" s="169"/>
      <c r="GFU99" s="169"/>
      <c r="GFV99" s="169"/>
      <c r="GFW99" s="169"/>
      <c r="GFX99" s="169"/>
      <c r="GFY99" s="169"/>
      <c r="GFZ99" s="169"/>
      <c r="GGA99" s="169"/>
      <c r="GGB99" s="169"/>
      <c r="GGC99" s="169"/>
      <c r="GGD99" s="169"/>
      <c r="GGE99" s="169"/>
      <c r="GGF99" s="169"/>
      <c r="GGG99" s="169"/>
      <c r="GGH99" s="169"/>
      <c r="GGI99" s="169"/>
      <c r="GGJ99" s="169"/>
      <c r="GGK99" s="169"/>
      <c r="GGL99" s="169"/>
      <c r="GGM99" s="169"/>
      <c r="GGN99" s="169"/>
      <c r="GGO99" s="169"/>
      <c r="GGP99" s="169"/>
      <c r="GGQ99" s="169"/>
      <c r="GGR99" s="169"/>
      <c r="GGS99" s="169"/>
      <c r="GGT99" s="169"/>
      <c r="GGU99" s="169"/>
      <c r="GGV99" s="169"/>
      <c r="GGW99" s="169"/>
      <c r="GGX99" s="169"/>
      <c r="GGY99" s="169"/>
      <c r="GGZ99" s="169"/>
      <c r="GHA99" s="169"/>
      <c r="GHB99" s="169"/>
      <c r="GHC99" s="169"/>
      <c r="GHD99" s="169"/>
      <c r="GHE99" s="169"/>
      <c r="GHF99" s="169"/>
      <c r="GHG99" s="169"/>
      <c r="GHH99" s="169"/>
      <c r="GHI99" s="169"/>
      <c r="GHJ99" s="169"/>
      <c r="GHK99" s="169"/>
      <c r="GHL99" s="169"/>
      <c r="GHM99" s="169"/>
      <c r="GHN99" s="169"/>
      <c r="GHO99" s="169"/>
      <c r="GHP99" s="169"/>
      <c r="GHQ99" s="169"/>
      <c r="GHR99" s="169"/>
      <c r="GHS99" s="169"/>
      <c r="GHT99" s="169"/>
      <c r="GHU99" s="169"/>
      <c r="GHV99" s="169"/>
      <c r="GHW99" s="169"/>
      <c r="GHX99" s="169"/>
      <c r="GHY99" s="169"/>
      <c r="GHZ99" s="169"/>
      <c r="GIA99" s="169"/>
      <c r="GIB99" s="169"/>
      <c r="GIC99" s="169"/>
      <c r="GID99" s="169"/>
      <c r="GIE99" s="169"/>
      <c r="GIF99" s="169"/>
      <c r="GIG99" s="169"/>
      <c r="GIH99" s="169"/>
      <c r="GII99" s="169"/>
      <c r="GIJ99" s="169"/>
      <c r="GIK99" s="169"/>
      <c r="GIL99" s="169"/>
      <c r="GIM99" s="169"/>
      <c r="GIN99" s="169"/>
      <c r="GIO99" s="169"/>
      <c r="GIP99" s="169"/>
      <c r="GIQ99" s="169"/>
      <c r="GIR99" s="169"/>
      <c r="GIS99" s="169"/>
      <c r="GIT99" s="169"/>
      <c r="GIU99" s="169"/>
      <c r="GIV99" s="169"/>
      <c r="GIW99" s="169"/>
      <c r="GIX99" s="169"/>
      <c r="GIY99" s="169"/>
      <c r="GIZ99" s="169"/>
      <c r="GJA99" s="169"/>
      <c r="GJB99" s="169"/>
      <c r="GJC99" s="169"/>
      <c r="GJD99" s="169"/>
      <c r="GJE99" s="169"/>
      <c r="GJF99" s="169"/>
      <c r="GJG99" s="169"/>
      <c r="GJH99" s="169"/>
      <c r="GJI99" s="169"/>
      <c r="GJJ99" s="169"/>
      <c r="GJK99" s="169"/>
      <c r="GJL99" s="169"/>
      <c r="GJM99" s="169"/>
      <c r="GJN99" s="169"/>
      <c r="GJO99" s="169"/>
      <c r="GJP99" s="169"/>
      <c r="GJQ99" s="169"/>
      <c r="GJR99" s="169"/>
      <c r="GJS99" s="169"/>
      <c r="GJT99" s="169"/>
      <c r="GJU99" s="169"/>
      <c r="GJV99" s="169"/>
      <c r="GJW99" s="169"/>
      <c r="GJX99" s="169"/>
      <c r="GJY99" s="169"/>
      <c r="GJZ99" s="169"/>
      <c r="GKA99" s="169"/>
      <c r="GKB99" s="169"/>
      <c r="GKC99" s="169"/>
      <c r="GKD99" s="169"/>
      <c r="GKE99" s="169"/>
      <c r="GKF99" s="169"/>
      <c r="GKG99" s="169"/>
      <c r="GKH99" s="169"/>
      <c r="GKI99" s="169"/>
      <c r="GKJ99" s="169"/>
      <c r="GKK99" s="169"/>
      <c r="GKL99" s="169"/>
      <c r="GKM99" s="169"/>
      <c r="GKN99" s="169"/>
      <c r="GKO99" s="169"/>
      <c r="GKP99" s="169"/>
      <c r="GKQ99" s="169"/>
      <c r="GKR99" s="169"/>
      <c r="GKS99" s="169"/>
      <c r="GKT99" s="169"/>
      <c r="GKU99" s="169"/>
      <c r="GKV99" s="169"/>
      <c r="GKW99" s="169"/>
      <c r="GKX99" s="169"/>
      <c r="GKY99" s="169"/>
      <c r="GKZ99" s="169"/>
      <c r="GLA99" s="169"/>
      <c r="GLB99" s="169"/>
      <c r="GLC99" s="169"/>
      <c r="GLD99" s="169"/>
      <c r="GLE99" s="169"/>
      <c r="GLF99" s="169"/>
      <c r="GLG99" s="169"/>
      <c r="GLH99" s="169"/>
      <c r="GLI99" s="169"/>
      <c r="GLJ99" s="169"/>
      <c r="GLK99" s="169"/>
      <c r="GLL99" s="169"/>
      <c r="GLM99" s="169"/>
      <c r="GLN99" s="169"/>
      <c r="GLO99" s="169"/>
      <c r="GLP99" s="169"/>
      <c r="GLQ99" s="169"/>
      <c r="GLR99" s="169"/>
      <c r="GLS99" s="169"/>
      <c r="GLT99" s="169"/>
      <c r="GLU99" s="169"/>
      <c r="GLV99" s="169"/>
      <c r="GLW99" s="169"/>
      <c r="GLX99" s="169"/>
      <c r="GLY99" s="169"/>
      <c r="GLZ99" s="169"/>
      <c r="GMA99" s="169"/>
      <c r="GMB99" s="169"/>
      <c r="GMC99" s="169"/>
      <c r="GMD99" s="169"/>
      <c r="GME99" s="169"/>
      <c r="GMF99" s="169"/>
      <c r="GMG99" s="169"/>
      <c r="GMH99" s="169"/>
      <c r="GMI99" s="169"/>
      <c r="GMJ99" s="169"/>
      <c r="GMK99" s="169"/>
      <c r="GML99" s="169"/>
      <c r="GMM99" s="169"/>
      <c r="GMN99" s="169"/>
      <c r="GMO99" s="169"/>
      <c r="GMP99" s="169"/>
      <c r="GMQ99" s="169"/>
      <c r="GMR99" s="169"/>
      <c r="GMS99" s="169"/>
      <c r="GMT99" s="169"/>
      <c r="GMU99" s="169"/>
      <c r="GMV99" s="169"/>
      <c r="GMW99" s="169"/>
      <c r="GMX99" s="169"/>
      <c r="GMY99" s="169"/>
      <c r="GMZ99" s="169"/>
      <c r="GNA99" s="169"/>
      <c r="GNB99" s="169"/>
      <c r="GNC99" s="169"/>
      <c r="GND99" s="169"/>
      <c r="GNE99" s="169"/>
      <c r="GNF99" s="169"/>
      <c r="GNG99" s="169"/>
      <c r="GNH99" s="169"/>
      <c r="GNI99" s="169"/>
      <c r="GNJ99" s="169"/>
      <c r="GNK99" s="169"/>
      <c r="GNL99" s="169"/>
      <c r="GNM99" s="169"/>
      <c r="GNN99" s="169"/>
      <c r="GNO99" s="169"/>
      <c r="GNP99" s="169"/>
      <c r="GNQ99" s="169"/>
      <c r="GNR99" s="169"/>
      <c r="GNS99" s="169"/>
      <c r="GNT99" s="169"/>
      <c r="GNU99" s="169"/>
      <c r="GNV99" s="169"/>
      <c r="GNW99" s="169"/>
      <c r="GNX99" s="169"/>
      <c r="GNY99" s="169"/>
      <c r="GNZ99" s="169"/>
      <c r="GOA99" s="169"/>
      <c r="GOB99" s="169"/>
      <c r="GOC99" s="169"/>
      <c r="GOD99" s="169"/>
      <c r="GOE99" s="169"/>
      <c r="GOF99" s="169"/>
      <c r="GOG99" s="169"/>
      <c r="GOH99" s="169"/>
      <c r="GOI99" s="169"/>
      <c r="GOJ99" s="169"/>
      <c r="GOK99" s="169"/>
      <c r="GOL99" s="169"/>
      <c r="GOM99" s="169"/>
      <c r="GON99" s="169"/>
      <c r="GOO99" s="169"/>
      <c r="GOP99" s="169"/>
      <c r="GOQ99" s="169"/>
      <c r="GOR99" s="169"/>
      <c r="GOS99" s="169"/>
      <c r="GOT99" s="169"/>
      <c r="GOU99" s="169"/>
      <c r="GOV99" s="169"/>
      <c r="GOW99" s="169"/>
      <c r="GOX99" s="169"/>
      <c r="GOY99" s="169"/>
      <c r="GOZ99" s="169"/>
      <c r="GPA99" s="169"/>
      <c r="GPB99" s="169"/>
      <c r="GPC99" s="169"/>
      <c r="GPD99" s="169"/>
      <c r="GPE99" s="169"/>
      <c r="GPF99" s="169"/>
      <c r="GPG99" s="169"/>
      <c r="GPH99" s="169"/>
      <c r="GPI99" s="169"/>
      <c r="GPJ99" s="169"/>
      <c r="GPK99" s="169"/>
      <c r="GPL99" s="169"/>
      <c r="GPM99" s="169"/>
      <c r="GPN99" s="169"/>
      <c r="GPO99" s="169"/>
      <c r="GPP99" s="169"/>
      <c r="GPQ99" s="169"/>
      <c r="GPR99" s="169"/>
      <c r="GPS99" s="169"/>
      <c r="GPT99" s="169"/>
      <c r="GPU99" s="169"/>
      <c r="GPV99" s="169"/>
      <c r="GPW99" s="169"/>
      <c r="GPX99" s="169"/>
      <c r="GPY99" s="169"/>
      <c r="GPZ99" s="169"/>
      <c r="GQA99" s="169"/>
      <c r="GQB99" s="169"/>
      <c r="GQC99" s="169"/>
      <c r="GQD99" s="169"/>
      <c r="GQE99" s="169"/>
      <c r="GQF99" s="169"/>
      <c r="GQG99" s="169"/>
      <c r="GQH99" s="169"/>
      <c r="GQI99" s="169"/>
      <c r="GQJ99" s="169"/>
      <c r="GQK99" s="169"/>
      <c r="GQL99" s="169"/>
      <c r="GQM99" s="169"/>
      <c r="GQN99" s="169"/>
      <c r="GQO99" s="169"/>
      <c r="GQP99" s="169"/>
      <c r="GQQ99" s="169"/>
      <c r="GQR99" s="169"/>
      <c r="GQS99" s="169"/>
      <c r="GQT99" s="169"/>
      <c r="GQU99" s="169"/>
      <c r="GQV99" s="169"/>
      <c r="GQW99" s="169"/>
      <c r="GQX99" s="169"/>
      <c r="GQY99" s="169"/>
      <c r="GQZ99" s="169"/>
      <c r="GRA99" s="169"/>
      <c r="GRB99" s="169"/>
      <c r="GRC99" s="169"/>
      <c r="GRD99" s="169"/>
      <c r="GRE99" s="169"/>
      <c r="GRF99" s="169"/>
      <c r="GRG99" s="169"/>
      <c r="GRH99" s="169"/>
      <c r="GRI99" s="169"/>
      <c r="GRJ99" s="169"/>
      <c r="GRK99" s="169"/>
      <c r="GRL99" s="169"/>
      <c r="GRM99" s="169"/>
      <c r="GRN99" s="169"/>
      <c r="GRO99" s="169"/>
      <c r="GRP99" s="169"/>
      <c r="GRQ99" s="169"/>
      <c r="GRR99" s="169"/>
      <c r="GRS99" s="169"/>
      <c r="GRT99" s="169"/>
      <c r="GRU99" s="169"/>
      <c r="GRV99" s="169"/>
      <c r="GRW99" s="169"/>
      <c r="GRX99" s="169"/>
      <c r="GRY99" s="169"/>
      <c r="GRZ99" s="169"/>
      <c r="GSA99" s="169"/>
      <c r="GSB99" s="169"/>
      <c r="GSC99" s="169"/>
      <c r="GSD99" s="169"/>
      <c r="GSE99" s="169"/>
      <c r="GSF99" s="169"/>
      <c r="GSG99" s="169"/>
      <c r="GSH99" s="169"/>
      <c r="GSI99" s="169"/>
      <c r="GSJ99" s="169"/>
      <c r="GSK99" s="169"/>
      <c r="GSL99" s="169"/>
      <c r="GSM99" s="169"/>
      <c r="GSN99" s="169"/>
      <c r="GSO99" s="169"/>
      <c r="GSP99" s="169"/>
      <c r="GSQ99" s="169"/>
      <c r="GSR99" s="169"/>
      <c r="GSS99" s="169"/>
      <c r="GST99" s="169"/>
      <c r="GSU99" s="169"/>
      <c r="GSV99" s="169"/>
      <c r="GSW99" s="169"/>
      <c r="GSX99" s="169"/>
      <c r="GSY99" s="169"/>
      <c r="GSZ99" s="169"/>
      <c r="GTA99" s="169"/>
      <c r="GTB99" s="169"/>
      <c r="GTC99" s="169"/>
      <c r="GTD99" s="169"/>
      <c r="GTE99" s="169"/>
      <c r="GTF99" s="169"/>
      <c r="GTG99" s="169"/>
      <c r="GTH99" s="169"/>
      <c r="GTI99" s="169"/>
      <c r="GTJ99" s="169"/>
      <c r="GTK99" s="169"/>
      <c r="GTL99" s="169"/>
      <c r="GTM99" s="169"/>
      <c r="GTN99" s="169"/>
      <c r="GTO99" s="169"/>
      <c r="GTP99" s="169"/>
      <c r="GTQ99" s="169"/>
      <c r="GTR99" s="169"/>
      <c r="GTS99" s="169"/>
      <c r="GTT99" s="169"/>
      <c r="GTU99" s="169"/>
      <c r="GTV99" s="169"/>
      <c r="GTW99" s="169"/>
      <c r="GTX99" s="169"/>
      <c r="GTY99" s="169"/>
      <c r="GTZ99" s="169"/>
      <c r="GUA99" s="169"/>
      <c r="GUB99" s="169"/>
      <c r="GUC99" s="169"/>
      <c r="GUD99" s="169"/>
      <c r="GUE99" s="169"/>
      <c r="GUF99" s="169"/>
      <c r="GUG99" s="169"/>
      <c r="GUH99" s="169"/>
      <c r="GUI99" s="169"/>
      <c r="GUJ99" s="169"/>
      <c r="GUK99" s="169"/>
      <c r="GUL99" s="169"/>
      <c r="GUM99" s="169"/>
      <c r="GUN99" s="169"/>
      <c r="GUO99" s="169"/>
      <c r="GUP99" s="169"/>
      <c r="GUQ99" s="169"/>
      <c r="GUR99" s="169"/>
      <c r="GUS99" s="169"/>
      <c r="GUT99" s="169"/>
      <c r="GUU99" s="169"/>
      <c r="GUV99" s="169"/>
      <c r="GUW99" s="169"/>
      <c r="GUX99" s="169"/>
      <c r="GUY99" s="169"/>
      <c r="GUZ99" s="169"/>
      <c r="GVA99" s="169"/>
      <c r="GVB99" s="169"/>
      <c r="GVC99" s="169"/>
      <c r="GVD99" s="169"/>
      <c r="GVE99" s="169"/>
      <c r="GVF99" s="169"/>
      <c r="GVG99" s="169"/>
      <c r="GVH99" s="169"/>
      <c r="GVI99" s="169"/>
      <c r="GVJ99" s="169"/>
      <c r="GVK99" s="169"/>
      <c r="GVL99" s="169"/>
      <c r="GVM99" s="169"/>
      <c r="GVN99" s="169"/>
      <c r="GVO99" s="169"/>
      <c r="GVP99" s="169"/>
      <c r="GVQ99" s="169"/>
      <c r="GVR99" s="169"/>
      <c r="GVS99" s="169"/>
      <c r="GVT99" s="169"/>
      <c r="GVU99" s="169"/>
      <c r="GVV99" s="169"/>
      <c r="GVW99" s="169"/>
      <c r="GVX99" s="169"/>
      <c r="GVY99" s="169"/>
      <c r="GVZ99" s="169"/>
      <c r="GWA99" s="169"/>
      <c r="GWB99" s="169"/>
      <c r="GWC99" s="169"/>
      <c r="GWD99" s="169"/>
      <c r="GWE99" s="169"/>
      <c r="GWF99" s="169"/>
      <c r="GWG99" s="169"/>
      <c r="GWH99" s="169"/>
      <c r="GWI99" s="169"/>
      <c r="GWJ99" s="169"/>
      <c r="GWK99" s="169"/>
      <c r="GWL99" s="169"/>
      <c r="GWM99" s="169"/>
      <c r="GWN99" s="169"/>
      <c r="GWO99" s="169"/>
      <c r="GWP99" s="169"/>
      <c r="GWQ99" s="169"/>
      <c r="GWR99" s="169"/>
      <c r="GWS99" s="169"/>
      <c r="GWT99" s="169"/>
      <c r="GWU99" s="169"/>
      <c r="GWV99" s="169"/>
      <c r="GWW99" s="169"/>
      <c r="GWX99" s="169"/>
      <c r="GWY99" s="169"/>
      <c r="GWZ99" s="169"/>
      <c r="GXA99" s="169"/>
      <c r="GXB99" s="169"/>
      <c r="GXC99" s="169"/>
      <c r="GXD99" s="169"/>
      <c r="GXE99" s="169"/>
      <c r="GXF99" s="169"/>
      <c r="GXG99" s="169"/>
      <c r="GXH99" s="169"/>
      <c r="GXI99" s="169"/>
      <c r="GXJ99" s="169"/>
      <c r="GXK99" s="169"/>
      <c r="GXL99" s="169"/>
      <c r="GXM99" s="169"/>
      <c r="GXN99" s="169"/>
      <c r="GXO99" s="169"/>
      <c r="GXP99" s="169"/>
      <c r="GXQ99" s="169"/>
      <c r="GXR99" s="169"/>
      <c r="GXS99" s="169"/>
      <c r="GXT99" s="169"/>
      <c r="GXU99" s="169"/>
      <c r="GXV99" s="169"/>
      <c r="GXW99" s="169"/>
      <c r="GXX99" s="169"/>
      <c r="GXY99" s="169"/>
      <c r="GXZ99" s="169"/>
      <c r="GYA99" s="169"/>
      <c r="GYB99" s="169"/>
      <c r="GYC99" s="169"/>
      <c r="GYD99" s="169"/>
      <c r="GYE99" s="169"/>
      <c r="GYF99" s="169"/>
      <c r="GYG99" s="169"/>
      <c r="GYH99" s="169"/>
      <c r="GYI99" s="169"/>
      <c r="GYJ99" s="169"/>
      <c r="GYK99" s="169"/>
      <c r="GYL99" s="169"/>
      <c r="GYM99" s="169"/>
      <c r="GYN99" s="169"/>
      <c r="GYO99" s="169"/>
      <c r="GYP99" s="169"/>
      <c r="GYQ99" s="169"/>
      <c r="GYR99" s="169"/>
      <c r="GYS99" s="169"/>
      <c r="GYT99" s="169"/>
      <c r="GYU99" s="169"/>
      <c r="GYV99" s="169"/>
      <c r="GYW99" s="169"/>
      <c r="GYX99" s="169"/>
      <c r="GYY99" s="169"/>
      <c r="GYZ99" s="169"/>
      <c r="GZA99" s="169"/>
      <c r="GZB99" s="169"/>
      <c r="GZC99" s="169"/>
      <c r="GZD99" s="169"/>
      <c r="GZE99" s="169"/>
      <c r="GZF99" s="169"/>
      <c r="GZG99" s="169"/>
      <c r="GZH99" s="169"/>
      <c r="GZI99" s="169"/>
      <c r="GZJ99" s="169"/>
      <c r="GZK99" s="169"/>
      <c r="GZL99" s="169"/>
      <c r="GZM99" s="169"/>
      <c r="GZN99" s="169"/>
      <c r="GZO99" s="169"/>
      <c r="GZP99" s="169"/>
      <c r="GZQ99" s="169"/>
      <c r="GZR99" s="169"/>
      <c r="GZS99" s="169"/>
      <c r="GZT99" s="169"/>
      <c r="GZU99" s="169"/>
      <c r="GZV99" s="169"/>
      <c r="GZW99" s="169"/>
      <c r="GZX99" s="169"/>
      <c r="GZY99" s="169"/>
      <c r="GZZ99" s="169"/>
      <c r="HAA99" s="169"/>
      <c r="HAB99" s="169"/>
      <c r="HAC99" s="169"/>
      <c r="HAD99" s="169"/>
      <c r="HAE99" s="169"/>
      <c r="HAF99" s="169"/>
      <c r="HAG99" s="169"/>
      <c r="HAH99" s="169"/>
      <c r="HAI99" s="169"/>
      <c r="HAJ99" s="169"/>
      <c r="HAK99" s="169"/>
      <c r="HAL99" s="169"/>
      <c r="HAM99" s="169"/>
      <c r="HAN99" s="169"/>
      <c r="HAO99" s="169"/>
      <c r="HAP99" s="169"/>
      <c r="HAQ99" s="169"/>
      <c r="HAR99" s="169"/>
      <c r="HAS99" s="169"/>
      <c r="HAT99" s="169"/>
      <c r="HAU99" s="169"/>
      <c r="HAV99" s="169"/>
      <c r="HAW99" s="169"/>
      <c r="HAX99" s="169"/>
      <c r="HAY99" s="169"/>
      <c r="HAZ99" s="169"/>
      <c r="HBA99" s="169"/>
      <c r="HBB99" s="169"/>
      <c r="HBC99" s="169"/>
      <c r="HBD99" s="169"/>
      <c r="HBE99" s="169"/>
      <c r="HBF99" s="169"/>
      <c r="HBG99" s="169"/>
      <c r="HBH99" s="169"/>
      <c r="HBI99" s="169"/>
      <c r="HBJ99" s="169"/>
      <c r="HBK99" s="169"/>
      <c r="HBL99" s="169"/>
      <c r="HBM99" s="169"/>
      <c r="HBN99" s="169"/>
      <c r="HBO99" s="169"/>
      <c r="HBP99" s="169"/>
      <c r="HBQ99" s="169"/>
      <c r="HBR99" s="169"/>
      <c r="HBS99" s="169"/>
      <c r="HBT99" s="169"/>
      <c r="HBU99" s="169"/>
      <c r="HBV99" s="169"/>
      <c r="HBW99" s="169"/>
      <c r="HBX99" s="169"/>
      <c r="HBY99" s="169"/>
      <c r="HBZ99" s="169"/>
      <c r="HCA99" s="169"/>
      <c r="HCB99" s="169"/>
      <c r="HCC99" s="169"/>
      <c r="HCD99" s="169"/>
      <c r="HCE99" s="169"/>
      <c r="HCF99" s="169"/>
      <c r="HCG99" s="169"/>
      <c r="HCH99" s="169"/>
      <c r="HCI99" s="169"/>
      <c r="HCJ99" s="169"/>
      <c r="HCK99" s="169"/>
      <c r="HCL99" s="169"/>
      <c r="HCM99" s="169"/>
      <c r="HCN99" s="169"/>
      <c r="HCO99" s="169"/>
      <c r="HCP99" s="169"/>
      <c r="HCQ99" s="169"/>
      <c r="HCR99" s="169"/>
      <c r="HCS99" s="169"/>
      <c r="HCT99" s="169"/>
      <c r="HCU99" s="169"/>
      <c r="HCV99" s="169"/>
      <c r="HCW99" s="169"/>
      <c r="HCX99" s="169"/>
      <c r="HCY99" s="169"/>
      <c r="HCZ99" s="169"/>
      <c r="HDA99" s="169"/>
      <c r="HDB99" s="169"/>
      <c r="HDC99" s="169"/>
      <c r="HDD99" s="169"/>
      <c r="HDE99" s="169"/>
      <c r="HDF99" s="169"/>
      <c r="HDG99" s="169"/>
      <c r="HDH99" s="169"/>
      <c r="HDI99" s="169"/>
      <c r="HDJ99" s="169"/>
      <c r="HDK99" s="169"/>
      <c r="HDL99" s="169"/>
      <c r="HDM99" s="169"/>
      <c r="HDN99" s="169"/>
      <c r="HDO99" s="169"/>
      <c r="HDP99" s="169"/>
      <c r="HDQ99" s="169"/>
      <c r="HDR99" s="169"/>
      <c r="HDS99" s="169"/>
      <c r="HDT99" s="169"/>
      <c r="HDU99" s="169"/>
      <c r="HDV99" s="169"/>
      <c r="HDW99" s="169"/>
      <c r="HDX99" s="169"/>
      <c r="HDY99" s="169"/>
      <c r="HDZ99" s="169"/>
      <c r="HEA99" s="169"/>
      <c r="HEB99" s="169"/>
      <c r="HEC99" s="169"/>
      <c r="HED99" s="169"/>
      <c r="HEE99" s="169"/>
      <c r="HEF99" s="169"/>
      <c r="HEG99" s="169"/>
      <c r="HEH99" s="169"/>
      <c r="HEI99" s="169"/>
      <c r="HEJ99" s="169"/>
      <c r="HEK99" s="169"/>
      <c r="HEL99" s="169"/>
      <c r="HEM99" s="169"/>
      <c r="HEN99" s="169"/>
      <c r="HEO99" s="169"/>
      <c r="HEP99" s="169"/>
      <c r="HEQ99" s="169"/>
      <c r="HER99" s="169"/>
      <c r="HES99" s="169"/>
      <c r="HET99" s="169"/>
      <c r="HEU99" s="169"/>
      <c r="HEV99" s="169"/>
      <c r="HEW99" s="169"/>
      <c r="HEX99" s="169"/>
      <c r="HEY99" s="169"/>
      <c r="HEZ99" s="169"/>
      <c r="HFA99" s="169"/>
      <c r="HFB99" s="169"/>
      <c r="HFC99" s="169"/>
      <c r="HFD99" s="169"/>
      <c r="HFE99" s="169"/>
      <c r="HFF99" s="169"/>
      <c r="HFG99" s="169"/>
      <c r="HFH99" s="169"/>
      <c r="HFI99" s="169"/>
      <c r="HFJ99" s="169"/>
      <c r="HFK99" s="169"/>
      <c r="HFL99" s="169"/>
      <c r="HFM99" s="169"/>
      <c r="HFN99" s="169"/>
      <c r="HFO99" s="169"/>
      <c r="HFP99" s="169"/>
      <c r="HFQ99" s="169"/>
      <c r="HFR99" s="169"/>
      <c r="HFS99" s="169"/>
      <c r="HFT99" s="169"/>
      <c r="HFU99" s="169"/>
      <c r="HFV99" s="169"/>
      <c r="HFW99" s="169"/>
      <c r="HFX99" s="169"/>
      <c r="HFY99" s="169"/>
      <c r="HFZ99" s="169"/>
      <c r="HGA99" s="169"/>
      <c r="HGB99" s="169"/>
      <c r="HGC99" s="169"/>
      <c r="HGD99" s="169"/>
      <c r="HGE99" s="169"/>
      <c r="HGF99" s="169"/>
      <c r="HGG99" s="169"/>
      <c r="HGH99" s="169"/>
      <c r="HGI99" s="169"/>
      <c r="HGJ99" s="169"/>
      <c r="HGK99" s="169"/>
      <c r="HGL99" s="169"/>
      <c r="HGM99" s="169"/>
      <c r="HGN99" s="169"/>
      <c r="HGO99" s="169"/>
      <c r="HGP99" s="169"/>
      <c r="HGQ99" s="169"/>
      <c r="HGR99" s="169"/>
      <c r="HGS99" s="169"/>
      <c r="HGT99" s="169"/>
      <c r="HGU99" s="169"/>
      <c r="HGV99" s="169"/>
      <c r="HGW99" s="169"/>
      <c r="HGX99" s="169"/>
      <c r="HGY99" s="169"/>
      <c r="HGZ99" s="169"/>
      <c r="HHA99" s="169"/>
      <c r="HHB99" s="169"/>
      <c r="HHC99" s="169"/>
      <c r="HHD99" s="169"/>
      <c r="HHE99" s="169"/>
      <c r="HHF99" s="169"/>
      <c r="HHG99" s="169"/>
      <c r="HHH99" s="169"/>
      <c r="HHI99" s="169"/>
      <c r="HHJ99" s="169"/>
      <c r="HHK99" s="169"/>
      <c r="HHL99" s="169"/>
      <c r="HHM99" s="169"/>
      <c r="HHN99" s="169"/>
      <c r="HHO99" s="169"/>
      <c r="HHP99" s="169"/>
      <c r="HHQ99" s="169"/>
      <c r="HHR99" s="169"/>
      <c r="HHS99" s="169"/>
      <c r="HHT99" s="169"/>
      <c r="HHU99" s="169"/>
      <c r="HHV99" s="169"/>
      <c r="HHW99" s="169"/>
      <c r="HHX99" s="169"/>
      <c r="HHY99" s="169"/>
      <c r="HHZ99" s="169"/>
      <c r="HIA99" s="169"/>
      <c r="HIB99" s="169"/>
      <c r="HIC99" s="169"/>
      <c r="HID99" s="169"/>
      <c r="HIE99" s="169"/>
      <c r="HIF99" s="169"/>
      <c r="HIG99" s="169"/>
      <c r="HIH99" s="169"/>
      <c r="HII99" s="169"/>
      <c r="HIJ99" s="169"/>
      <c r="HIK99" s="169"/>
      <c r="HIL99" s="169"/>
      <c r="HIM99" s="169"/>
      <c r="HIN99" s="169"/>
      <c r="HIO99" s="169"/>
      <c r="HIP99" s="169"/>
      <c r="HIQ99" s="169"/>
      <c r="HIR99" s="169"/>
      <c r="HIS99" s="169"/>
      <c r="HIT99" s="169"/>
      <c r="HIU99" s="169"/>
      <c r="HIV99" s="169"/>
      <c r="HIW99" s="169"/>
      <c r="HIX99" s="169"/>
      <c r="HIY99" s="169"/>
      <c r="HIZ99" s="169"/>
      <c r="HJA99" s="169"/>
      <c r="HJB99" s="169"/>
      <c r="HJC99" s="169"/>
      <c r="HJD99" s="169"/>
      <c r="HJE99" s="169"/>
      <c r="HJF99" s="169"/>
      <c r="HJG99" s="169"/>
      <c r="HJH99" s="169"/>
      <c r="HJI99" s="169"/>
      <c r="HJJ99" s="169"/>
      <c r="HJK99" s="169"/>
      <c r="HJL99" s="169"/>
      <c r="HJM99" s="169"/>
      <c r="HJN99" s="169"/>
      <c r="HJO99" s="169"/>
      <c r="HJP99" s="169"/>
      <c r="HJQ99" s="169"/>
      <c r="HJR99" s="169"/>
      <c r="HJS99" s="169"/>
      <c r="HJT99" s="169"/>
      <c r="HJU99" s="169"/>
      <c r="HJV99" s="169"/>
      <c r="HJW99" s="169"/>
      <c r="HJX99" s="169"/>
      <c r="HJY99" s="169"/>
      <c r="HJZ99" s="169"/>
      <c r="HKA99" s="169"/>
      <c r="HKB99" s="169"/>
      <c r="HKC99" s="169"/>
      <c r="HKD99" s="169"/>
      <c r="HKE99" s="169"/>
      <c r="HKF99" s="169"/>
      <c r="HKG99" s="169"/>
      <c r="HKH99" s="169"/>
      <c r="HKI99" s="169"/>
      <c r="HKJ99" s="169"/>
      <c r="HKK99" s="169"/>
      <c r="HKL99" s="169"/>
      <c r="HKM99" s="169"/>
      <c r="HKN99" s="169"/>
      <c r="HKO99" s="169"/>
      <c r="HKP99" s="169"/>
      <c r="HKQ99" s="169"/>
      <c r="HKR99" s="169"/>
      <c r="HKS99" s="169"/>
      <c r="HKT99" s="169"/>
      <c r="HKU99" s="169"/>
      <c r="HKV99" s="169"/>
      <c r="HKW99" s="169"/>
      <c r="HKX99" s="169"/>
      <c r="HKY99" s="169"/>
      <c r="HKZ99" s="169"/>
      <c r="HLA99" s="169"/>
      <c r="HLB99" s="169"/>
      <c r="HLC99" s="169"/>
      <c r="HLD99" s="169"/>
      <c r="HLE99" s="169"/>
      <c r="HLF99" s="169"/>
      <c r="HLG99" s="169"/>
      <c r="HLH99" s="169"/>
      <c r="HLI99" s="169"/>
      <c r="HLJ99" s="169"/>
      <c r="HLK99" s="169"/>
      <c r="HLL99" s="169"/>
      <c r="HLM99" s="169"/>
      <c r="HLN99" s="169"/>
      <c r="HLO99" s="169"/>
      <c r="HLP99" s="169"/>
      <c r="HLQ99" s="169"/>
      <c r="HLR99" s="169"/>
      <c r="HLS99" s="169"/>
      <c r="HLT99" s="169"/>
      <c r="HLU99" s="169"/>
      <c r="HLV99" s="169"/>
      <c r="HLW99" s="169"/>
      <c r="HLX99" s="169"/>
      <c r="HLY99" s="169"/>
      <c r="HLZ99" s="169"/>
      <c r="HMA99" s="169"/>
      <c r="HMB99" s="169"/>
      <c r="HMC99" s="169"/>
      <c r="HMD99" s="169"/>
      <c r="HME99" s="169"/>
      <c r="HMF99" s="169"/>
      <c r="HMG99" s="169"/>
      <c r="HMH99" s="169"/>
      <c r="HMI99" s="169"/>
      <c r="HMJ99" s="169"/>
      <c r="HMK99" s="169"/>
      <c r="HML99" s="169"/>
      <c r="HMM99" s="169"/>
      <c r="HMN99" s="169"/>
      <c r="HMO99" s="169"/>
      <c r="HMP99" s="169"/>
      <c r="HMQ99" s="169"/>
      <c r="HMR99" s="169"/>
      <c r="HMS99" s="169"/>
      <c r="HMT99" s="169"/>
      <c r="HMU99" s="169"/>
      <c r="HMV99" s="169"/>
      <c r="HMW99" s="169"/>
      <c r="HMX99" s="169"/>
      <c r="HMY99" s="169"/>
      <c r="HMZ99" s="169"/>
      <c r="HNA99" s="169"/>
      <c r="HNB99" s="169"/>
      <c r="HNC99" s="169"/>
      <c r="HND99" s="169"/>
      <c r="HNE99" s="169"/>
      <c r="HNF99" s="169"/>
      <c r="HNG99" s="169"/>
      <c r="HNH99" s="169"/>
      <c r="HNI99" s="169"/>
      <c r="HNJ99" s="169"/>
      <c r="HNK99" s="169"/>
      <c r="HNL99" s="169"/>
      <c r="HNM99" s="169"/>
      <c r="HNN99" s="169"/>
      <c r="HNO99" s="169"/>
      <c r="HNP99" s="169"/>
      <c r="HNQ99" s="169"/>
      <c r="HNR99" s="169"/>
      <c r="HNS99" s="169"/>
      <c r="HNT99" s="169"/>
      <c r="HNU99" s="169"/>
      <c r="HNV99" s="169"/>
      <c r="HNW99" s="169"/>
      <c r="HNX99" s="169"/>
      <c r="HNY99" s="169"/>
      <c r="HNZ99" s="169"/>
      <c r="HOA99" s="169"/>
      <c r="HOB99" s="169"/>
      <c r="HOC99" s="169"/>
      <c r="HOD99" s="169"/>
      <c r="HOE99" s="169"/>
      <c r="HOF99" s="169"/>
      <c r="HOG99" s="169"/>
      <c r="HOH99" s="169"/>
      <c r="HOI99" s="169"/>
      <c r="HOJ99" s="169"/>
      <c r="HOK99" s="169"/>
      <c r="HOL99" s="169"/>
      <c r="HOM99" s="169"/>
      <c r="HON99" s="169"/>
      <c r="HOO99" s="169"/>
      <c r="HOP99" s="169"/>
      <c r="HOQ99" s="169"/>
      <c r="HOR99" s="169"/>
      <c r="HOS99" s="169"/>
      <c r="HOT99" s="169"/>
      <c r="HOU99" s="169"/>
      <c r="HOV99" s="169"/>
      <c r="HOW99" s="169"/>
      <c r="HOX99" s="169"/>
      <c r="HOY99" s="169"/>
      <c r="HOZ99" s="169"/>
      <c r="HPA99" s="169"/>
      <c r="HPB99" s="169"/>
      <c r="HPC99" s="169"/>
      <c r="HPD99" s="169"/>
      <c r="HPE99" s="169"/>
      <c r="HPF99" s="169"/>
      <c r="HPG99" s="169"/>
      <c r="HPH99" s="169"/>
      <c r="HPI99" s="169"/>
      <c r="HPJ99" s="169"/>
      <c r="HPK99" s="169"/>
      <c r="HPL99" s="169"/>
      <c r="HPM99" s="169"/>
      <c r="HPN99" s="169"/>
      <c r="HPO99" s="169"/>
      <c r="HPP99" s="169"/>
      <c r="HPQ99" s="169"/>
      <c r="HPR99" s="169"/>
      <c r="HPS99" s="169"/>
      <c r="HPT99" s="169"/>
      <c r="HPU99" s="169"/>
      <c r="HPV99" s="169"/>
      <c r="HPW99" s="169"/>
      <c r="HPX99" s="169"/>
      <c r="HPY99" s="169"/>
      <c r="HPZ99" s="169"/>
      <c r="HQA99" s="169"/>
      <c r="HQB99" s="169"/>
      <c r="HQC99" s="169"/>
      <c r="HQD99" s="169"/>
      <c r="HQE99" s="169"/>
      <c r="HQF99" s="169"/>
      <c r="HQG99" s="169"/>
      <c r="HQH99" s="169"/>
      <c r="HQI99" s="169"/>
      <c r="HQJ99" s="169"/>
      <c r="HQK99" s="169"/>
      <c r="HQL99" s="169"/>
      <c r="HQM99" s="169"/>
      <c r="HQN99" s="169"/>
      <c r="HQO99" s="169"/>
      <c r="HQP99" s="169"/>
      <c r="HQQ99" s="169"/>
      <c r="HQR99" s="169"/>
      <c r="HQS99" s="169"/>
      <c r="HQT99" s="169"/>
      <c r="HQU99" s="169"/>
      <c r="HQV99" s="169"/>
      <c r="HQW99" s="169"/>
      <c r="HQX99" s="169"/>
      <c r="HQY99" s="169"/>
      <c r="HQZ99" s="169"/>
      <c r="HRA99" s="169"/>
      <c r="HRB99" s="169"/>
      <c r="HRC99" s="169"/>
      <c r="HRD99" s="169"/>
      <c r="HRE99" s="169"/>
      <c r="HRF99" s="169"/>
      <c r="HRG99" s="169"/>
      <c r="HRH99" s="169"/>
      <c r="HRI99" s="169"/>
      <c r="HRJ99" s="169"/>
      <c r="HRK99" s="169"/>
      <c r="HRL99" s="169"/>
      <c r="HRM99" s="169"/>
      <c r="HRN99" s="169"/>
      <c r="HRO99" s="169"/>
      <c r="HRP99" s="169"/>
      <c r="HRQ99" s="169"/>
      <c r="HRR99" s="169"/>
      <c r="HRS99" s="169"/>
      <c r="HRT99" s="169"/>
      <c r="HRU99" s="169"/>
      <c r="HRV99" s="169"/>
      <c r="HRW99" s="169"/>
      <c r="HRX99" s="169"/>
      <c r="HRY99" s="169"/>
      <c r="HRZ99" s="169"/>
      <c r="HSA99" s="169"/>
      <c r="HSB99" s="169"/>
      <c r="HSC99" s="169"/>
      <c r="HSD99" s="169"/>
      <c r="HSE99" s="169"/>
      <c r="HSF99" s="169"/>
      <c r="HSG99" s="169"/>
      <c r="HSH99" s="169"/>
      <c r="HSI99" s="169"/>
      <c r="HSJ99" s="169"/>
      <c r="HSK99" s="169"/>
      <c r="HSL99" s="169"/>
      <c r="HSM99" s="169"/>
      <c r="HSN99" s="169"/>
      <c r="HSO99" s="169"/>
      <c r="HSP99" s="169"/>
      <c r="HSQ99" s="169"/>
      <c r="HSR99" s="169"/>
      <c r="HSS99" s="169"/>
      <c r="HST99" s="169"/>
      <c r="HSU99" s="169"/>
      <c r="HSV99" s="169"/>
      <c r="HSW99" s="169"/>
      <c r="HSX99" s="169"/>
      <c r="HSY99" s="169"/>
      <c r="HSZ99" s="169"/>
      <c r="HTA99" s="169"/>
      <c r="HTB99" s="169"/>
      <c r="HTC99" s="169"/>
      <c r="HTD99" s="169"/>
      <c r="HTE99" s="169"/>
      <c r="HTF99" s="169"/>
      <c r="HTG99" s="169"/>
      <c r="HTH99" s="169"/>
      <c r="HTI99" s="169"/>
      <c r="HTJ99" s="169"/>
      <c r="HTK99" s="169"/>
      <c r="HTL99" s="169"/>
      <c r="HTM99" s="169"/>
      <c r="HTN99" s="169"/>
      <c r="HTO99" s="169"/>
      <c r="HTP99" s="169"/>
      <c r="HTQ99" s="169"/>
      <c r="HTR99" s="169"/>
      <c r="HTS99" s="169"/>
      <c r="HTT99" s="169"/>
      <c r="HTU99" s="169"/>
      <c r="HTV99" s="169"/>
      <c r="HTW99" s="169"/>
      <c r="HTX99" s="169"/>
      <c r="HTY99" s="169"/>
      <c r="HTZ99" s="169"/>
      <c r="HUA99" s="169"/>
      <c r="HUB99" s="169"/>
      <c r="HUC99" s="169"/>
      <c r="HUD99" s="169"/>
      <c r="HUE99" s="169"/>
      <c r="HUF99" s="169"/>
      <c r="HUG99" s="169"/>
      <c r="HUH99" s="169"/>
      <c r="HUI99" s="169"/>
      <c r="HUJ99" s="169"/>
      <c r="HUK99" s="169"/>
      <c r="HUL99" s="169"/>
      <c r="HUM99" s="169"/>
      <c r="HUN99" s="169"/>
      <c r="HUO99" s="169"/>
      <c r="HUP99" s="169"/>
      <c r="HUQ99" s="169"/>
      <c r="HUR99" s="169"/>
      <c r="HUS99" s="169"/>
      <c r="HUT99" s="169"/>
      <c r="HUU99" s="169"/>
      <c r="HUV99" s="169"/>
      <c r="HUW99" s="169"/>
      <c r="HUX99" s="169"/>
      <c r="HUY99" s="169"/>
      <c r="HUZ99" s="169"/>
      <c r="HVA99" s="169"/>
      <c r="HVB99" s="169"/>
      <c r="HVC99" s="169"/>
      <c r="HVD99" s="169"/>
      <c r="HVE99" s="169"/>
      <c r="HVF99" s="169"/>
      <c r="HVG99" s="169"/>
      <c r="HVH99" s="169"/>
      <c r="HVI99" s="169"/>
      <c r="HVJ99" s="169"/>
      <c r="HVK99" s="169"/>
      <c r="HVL99" s="169"/>
      <c r="HVM99" s="169"/>
      <c r="HVN99" s="169"/>
      <c r="HVO99" s="169"/>
      <c r="HVP99" s="169"/>
      <c r="HVQ99" s="169"/>
      <c r="HVR99" s="169"/>
      <c r="HVS99" s="169"/>
      <c r="HVT99" s="169"/>
      <c r="HVU99" s="169"/>
      <c r="HVV99" s="169"/>
      <c r="HVW99" s="169"/>
      <c r="HVX99" s="169"/>
      <c r="HVY99" s="169"/>
      <c r="HVZ99" s="169"/>
      <c r="HWA99" s="169"/>
      <c r="HWB99" s="169"/>
      <c r="HWC99" s="169"/>
      <c r="HWD99" s="169"/>
      <c r="HWE99" s="169"/>
      <c r="HWF99" s="169"/>
      <c r="HWG99" s="169"/>
      <c r="HWH99" s="169"/>
      <c r="HWI99" s="169"/>
      <c r="HWJ99" s="169"/>
      <c r="HWK99" s="169"/>
      <c r="HWL99" s="169"/>
      <c r="HWM99" s="169"/>
      <c r="HWN99" s="169"/>
      <c r="HWO99" s="169"/>
      <c r="HWP99" s="169"/>
      <c r="HWQ99" s="169"/>
      <c r="HWR99" s="169"/>
      <c r="HWS99" s="169"/>
      <c r="HWT99" s="169"/>
      <c r="HWU99" s="169"/>
      <c r="HWV99" s="169"/>
      <c r="HWW99" s="169"/>
      <c r="HWX99" s="169"/>
      <c r="HWY99" s="169"/>
      <c r="HWZ99" s="169"/>
      <c r="HXA99" s="169"/>
      <c r="HXB99" s="169"/>
      <c r="HXC99" s="169"/>
      <c r="HXD99" s="169"/>
      <c r="HXE99" s="169"/>
      <c r="HXF99" s="169"/>
      <c r="HXG99" s="169"/>
      <c r="HXH99" s="169"/>
      <c r="HXI99" s="169"/>
      <c r="HXJ99" s="169"/>
      <c r="HXK99" s="169"/>
      <c r="HXL99" s="169"/>
      <c r="HXM99" s="169"/>
      <c r="HXN99" s="169"/>
      <c r="HXO99" s="169"/>
      <c r="HXP99" s="169"/>
      <c r="HXQ99" s="169"/>
      <c r="HXR99" s="169"/>
      <c r="HXS99" s="169"/>
      <c r="HXT99" s="169"/>
      <c r="HXU99" s="169"/>
      <c r="HXV99" s="169"/>
      <c r="HXW99" s="169"/>
      <c r="HXX99" s="169"/>
      <c r="HXY99" s="169"/>
      <c r="HXZ99" s="169"/>
      <c r="HYA99" s="169"/>
      <c r="HYB99" s="169"/>
      <c r="HYC99" s="169"/>
      <c r="HYD99" s="169"/>
      <c r="HYE99" s="169"/>
      <c r="HYF99" s="169"/>
      <c r="HYG99" s="169"/>
      <c r="HYH99" s="169"/>
      <c r="HYI99" s="169"/>
      <c r="HYJ99" s="169"/>
      <c r="HYK99" s="169"/>
      <c r="HYL99" s="169"/>
      <c r="HYM99" s="169"/>
      <c r="HYN99" s="169"/>
      <c r="HYO99" s="169"/>
      <c r="HYP99" s="169"/>
      <c r="HYQ99" s="169"/>
      <c r="HYR99" s="169"/>
      <c r="HYS99" s="169"/>
      <c r="HYT99" s="169"/>
      <c r="HYU99" s="169"/>
      <c r="HYV99" s="169"/>
      <c r="HYW99" s="169"/>
      <c r="HYX99" s="169"/>
      <c r="HYY99" s="169"/>
      <c r="HYZ99" s="169"/>
      <c r="HZA99" s="169"/>
      <c r="HZB99" s="169"/>
      <c r="HZC99" s="169"/>
      <c r="HZD99" s="169"/>
      <c r="HZE99" s="169"/>
      <c r="HZF99" s="169"/>
      <c r="HZG99" s="169"/>
      <c r="HZH99" s="169"/>
      <c r="HZI99" s="169"/>
      <c r="HZJ99" s="169"/>
      <c r="HZK99" s="169"/>
      <c r="HZL99" s="169"/>
      <c r="HZM99" s="169"/>
      <c r="HZN99" s="169"/>
      <c r="HZO99" s="169"/>
      <c r="HZP99" s="169"/>
      <c r="HZQ99" s="169"/>
      <c r="HZR99" s="169"/>
      <c r="HZS99" s="169"/>
      <c r="HZT99" s="169"/>
      <c r="HZU99" s="169"/>
      <c r="HZV99" s="169"/>
      <c r="HZW99" s="169"/>
      <c r="HZX99" s="169"/>
      <c r="HZY99" s="169"/>
      <c r="HZZ99" s="169"/>
      <c r="IAA99" s="169"/>
      <c r="IAB99" s="169"/>
      <c r="IAC99" s="169"/>
      <c r="IAD99" s="169"/>
      <c r="IAE99" s="169"/>
      <c r="IAF99" s="169"/>
      <c r="IAG99" s="169"/>
      <c r="IAH99" s="169"/>
      <c r="IAI99" s="169"/>
      <c r="IAJ99" s="169"/>
      <c r="IAK99" s="169"/>
      <c r="IAL99" s="169"/>
      <c r="IAM99" s="169"/>
      <c r="IAN99" s="169"/>
      <c r="IAO99" s="169"/>
      <c r="IAP99" s="169"/>
      <c r="IAQ99" s="169"/>
      <c r="IAR99" s="169"/>
      <c r="IAS99" s="169"/>
      <c r="IAT99" s="169"/>
      <c r="IAU99" s="169"/>
      <c r="IAV99" s="169"/>
      <c r="IAW99" s="169"/>
      <c r="IAX99" s="169"/>
      <c r="IAY99" s="169"/>
      <c r="IAZ99" s="169"/>
      <c r="IBA99" s="169"/>
      <c r="IBB99" s="169"/>
      <c r="IBC99" s="169"/>
      <c r="IBD99" s="169"/>
      <c r="IBE99" s="169"/>
      <c r="IBF99" s="169"/>
      <c r="IBG99" s="169"/>
      <c r="IBH99" s="169"/>
      <c r="IBI99" s="169"/>
      <c r="IBJ99" s="169"/>
      <c r="IBK99" s="169"/>
      <c r="IBL99" s="169"/>
      <c r="IBM99" s="169"/>
      <c r="IBN99" s="169"/>
      <c r="IBO99" s="169"/>
      <c r="IBP99" s="169"/>
      <c r="IBQ99" s="169"/>
      <c r="IBR99" s="169"/>
      <c r="IBS99" s="169"/>
      <c r="IBT99" s="169"/>
      <c r="IBU99" s="169"/>
      <c r="IBV99" s="169"/>
      <c r="IBW99" s="169"/>
      <c r="IBX99" s="169"/>
      <c r="IBY99" s="169"/>
      <c r="IBZ99" s="169"/>
      <c r="ICA99" s="169"/>
      <c r="ICB99" s="169"/>
      <c r="ICC99" s="169"/>
      <c r="ICD99" s="169"/>
      <c r="ICE99" s="169"/>
      <c r="ICF99" s="169"/>
      <c r="ICG99" s="169"/>
      <c r="ICH99" s="169"/>
      <c r="ICI99" s="169"/>
      <c r="ICJ99" s="169"/>
      <c r="ICK99" s="169"/>
      <c r="ICL99" s="169"/>
      <c r="ICM99" s="169"/>
      <c r="ICN99" s="169"/>
      <c r="ICO99" s="169"/>
      <c r="ICP99" s="169"/>
      <c r="ICQ99" s="169"/>
      <c r="ICR99" s="169"/>
      <c r="ICS99" s="169"/>
      <c r="ICT99" s="169"/>
      <c r="ICU99" s="169"/>
      <c r="ICV99" s="169"/>
      <c r="ICW99" s="169"/>
      <c r="ICX99" s="169"/>
      <c r="ICY99" s="169"/>
      <c r="ICZ99" s="169"/>
      <c r="IDA99" s="169"/>
      <c r="IDB99" s="169"/>
      <c r="IDC99" s="169"/>
      <c r="IDD99" s="169"/>
      <c r="IDE99" s="169"/>
      <c r="IDF99" s="169"/>
      <c r="IDG99" s="169"/>
      <c r="IDH99" s="169"/>
      <c r="IDI99" s="169"/>
      <c r="IDJ99" s="169"/>
      <c r="IDK99" s="169"/>
      <c r="IDL99" s="169"/>
      <c r="IDM99" s="169"/>
      <c r="IDN99" s="169"/>
      <c r="IDO99" s="169"/>
      <c r="IDP99" s="169"/>
      <c r="IDQ99" s="169"/>
      <c r="IDR99" s="169"/>
      <c r="IDS99" s="169"/>
      <c r="IDT99" s="169"/>
      <c r="IDU99" s="169"/>
      <c r="IDV99" s="169"/>
      <c r="IDW99" s="169"/>
      <c r="IDX99" s="169"/>
      <c r="IDY99" s="169"/>
      <c r="IDZ99" s="169"/>
      <c r="IEA99" s="169"/>
      <c r="IEB99" s="169"/>
      <c r="IEC99" s="169"/>
      <c r="IED99" s="169"/>
      <c r="IEE99" s="169"/>
      <c r="IEF99" s="169"/>
      <c r="IEG99" s="169"/>
      <c r="IEH99" s="169"/>
      <c r="IEI99" s="169"/>
      <c r="IEJ99" s="169"/>
      <c r="IEK99" s="169"/>
      <c r="IEL99" s="169"/>
      <c r="IEM99" s="169"/>
      <c r="IEN99" s="169"/>
      <c r="IEO99" s="169"/>
      <c r="IEP99" s="169"/>
      <c r="IEQ99" s="169"/>
      <c r="IER99" s="169"/>
      <c r="IES99" s="169"/>
      <c r="IET99" s="169"/>
      <c r="IEU99" s="169"/>
      <c r="IEV99" s="169"/>
      <c r="IEW99" s="169"/>
      <c r="IEX99" s="169"/>
      <c r="IEY99" s="169"/>
      <c r="IEZ99" s="169"/>
      <c r="IFA99" s="169"/>
      <c r="IFB99" s="169"/>
      <c r="IFC99" s="169"/>
      <c r="IFD99" s="169"/>
      <c r="IFE99" s="169"/>
      <c r="IFF99" s="169"/>
      <c r="IFG99" s="169"/>
      <c r="IFH99" s="169"/>
      <c r="IFI99" s="169"/>
      <c r="IFJ99" s="169"/>
      <c r="IFK99" s="169"/>
      <c r="IFL99" s="169"/>
      <c r="IFM99" s="169"/>
      <c r="IFN99" s="169"/>
      <c r="IFO99" s="169"/>
      <c r="IFP99" s="169"/>
      <c r="IFQ99" s="169"/>
      <c r="IFR99" s="169"/>
      <c r="IFS99" s="169"/>
      <c r="IFT99" s="169"/>
      <c r="IFU99" s="169"/>
      <c r="IFV99" s="169"/>
      <c r="IFW99" s="169"/>
      <c r="IFX99" s="169"/>
      <c r="IFY99" s="169"/>
      <c r="IFZ99" s="169"/>
      <c r="IGA99" s="169"/>
      <c r="IGB99" s="169"/>
      <c r="IGC99" s="169"/>
      <c r="IGD99" s="169"/>
      <c r="IGE99" s="169"/>
      <c r="IGF99" s="169"/>
      <c r="IGG99" s="169"/>
      <c r="IGH99" s="169"/>
      <c r="IGI99" s="169"/>
      <c r="IGJ99" s="169"/>
      <c r="IGK99" s="169"/>
      <c r="IGL99" s="169"/>
      <c r="IGM99" s="169"/>
      <c r="IGN99" s="169"/>
      <c r="IGO99" s="169"/>
      <c r="IGP99" s="169"/>
      <c r="IGQ99" s="169"/>
      <c r="IGR99" s="169"/>
      <c r="IGS99" s="169"/>
      <c r="IGT99" s="169"/>
      <c r="IGU99" s="169"/>
      <c r="IGV99" s="169"/>
      <c r="IGW99" s="169"/>
      <c r="IGX99" s="169"/>
      <c r="IGY99" s="169"/>
      <c r="IGZ99" s="169"/>
      <c r="IHA99" s="169"/>
      <c r="IHB99" s="169"/>
      <c r="IHC99" s="169"/>
      <c r="IHD99" s="169"/>
      <c r="IHE99" s="169"/>
      <c r="IHF99" s="169"/>
      <c r="IHG99" s="169"/>
      <c r="IHH99" s="169"/>
      <c r="IHI99" s="169"/>
      <c r="IHJ99" s="169"/>
      <c r="IHK99" s="169"/>
      <c r="IHL99" s="169"/>
      <c r="IHM99" s="169"/>
      <c r="IHN99" s="169"/>
      <c r="IHO99" s="169"/>
      <c r="IHP99" s="169"/>
      <c r="IHQ99" s="169"/>
      <c r="IHR99" s="169"/>
      <c r="IHS99" s="169"/>
      <c r="IHT99" s="169"/>
      <c r="IHU99" s="169"/>
      <c r="IHV99" s="169"/>
      <c r="IHW99" s="169"/>
      <c r="IHX99" s="169"/>
      <c r="IHY99" s="169"/>
      <c r="IHZ99" s="169"/>
      <c r="IIA99" s="169"/>
      <c r="IIB99" s="169"/>
      <c r="IIC99" s="169"/>
      <c r="IID99" s="169"/>
      <c r="IIE99" s="169"/>
      <c r="IIF99" s="169"/>
      <c r="IIG99" s="169"/>
      <c r="IIH99" s="169"/>
      <c r="III99" s="169"/>
      <c r="IIJ99" s="169"/>
      <c r="IIK99" s="169"/>
      <c r="IIL99" s="169"/>
      <c r="IIM99" s="169"/>
      <c r="IIN99" s="169"/>
      <c r="IIO99" s="169"/>
      <c r="IIP99" s="169"/>
      <c r="IIQ99" s="169"/>
      <c r="IIR99" s="169"/>
      <c r="IIS99" s="169"/>
      <c r="IIT99" s="169"/>
      <c r="IIU99" s="169"/>
      <c r="IIV99" s="169"/>
      <c r="IIW99" s="169"/>
      <c r="IIX99" s="169"/>
      <c r="IIY99" s="169"/>
      <c r="IIZ99" s="169"/>
      <c r="IJA99" s="169"/>
      <c r="IJB99" s="169"/>
      <c r="IJC99" s="169"/>
      <c r="IJD99" s="169"/>
      <c r="IJE99" s="169"/>
      <c r="IJF99" s="169"/>
      <c r="IJG99" s="169"/>
      <c r="IJH99" s="169"/>
      <c r="IJI99" s="169"/>
      <c r="IJJ99" s="169"/>
      <c r="IJK99" s="169"/>
      <c r="IJL99" s="169"/>
      <c r="IJM99" s="169"/>
      <c r="IJN99" s="169"/>
      <c r="IJO99" s="169"/>
      <c r="IJP99" s="169"/>
      <c r="IJQ99" s="169"/>
      <c r="IJR99" s="169"/>
      <c r="IJS99" s="169"/>
      <c r="IJT99" s="169"/>
      <c r="IJU99" s="169"/>
      <c r="IJV99" s="169"/>
      <c r="IJW99" s="169"/>
      <c r="IJX99" s="169"/>
      <c r="IJY99" s="169"/>
      <c r="IJZ99" s="169"/>
      <c r="IKA99" s="169"/>
      <c r="IKB99" s="169"/>
      <c r="IKC99" s="169"/>
      <c r="IKD99" s="169"/>
      <c r="IKE99" s="169"/>
      <c r="IKF99" s="169"/>
      <c r="IKG99" s="169"/>
      <c r="IKH99" s="169"/>
      <c r="IKI99" s="169"/>
      <c r="IKJ99" s="169"/>
      <c r="IKK99" s="169"/>
      <c r="IKL99" s="169"/>
      <c r="IKM99" s="169"/>
      <c r="IKN99" s="169"/>
      <c r="IKO99" s="169"/>
      <c r="IKP99" s="169"/>
      <c r="IKQ99" s="169"/>
      <c r="IKR99" s="169"/>
      <c r="IKS99" s="169"/>
      <c r="IKT99" s="169"/>
      <c r="IKU99" s="169"/>
      <c r="IKV99" s="169"/>
      <c r="IKW99" s="169"/>
      <c r="IKX99" s="169"/>
      <c r="IKY99" s="169"/>
      <c r="IKZ99" s="169"/>
      <c r="ILA99" s="169"/>
      <c r="ILB99" s="169"/>
      <c r="ILC99" s="169"/>
      <c r="ILD99" s="169"/>
      <c r="ILE99" s="169"/>
      <c r="ILF99" s="169"/>
      <c r="ILG99" s="169"/>
      <c r="ILH99" s="169"/>
      <c r="ILI99" s="169"/>
      <c r="ILJ99" s="169"/>
      <c r="ILK99" s="169"/>
      <c r="ILL99" s="169"/>
      <c r="ILM99" s="169"/>
      <c r="ILN99" s="169"/>
      <c r="ILO99" s="169"/>
      <c r="ILP99" s="169"/>
      <c r="ILQ99" s="169"/>
      <c r="ILR99" s="169"/>
      <c r="ILS99" s="169"/>
      <c r="ILT99" s="169"/>
      <c r="ILU99" s="169"/>
      <c r="ILV99" s="169"/>
      <c r="ILW99" s="169"/>
      <c r="ILX99" s="169"/>
      <c r="ILY99" s="169"/>
      <c r="ILZ99" s="169"/>
      <c r="IMA99" s="169"/>
      <c r="IMB99" s="169"/>
      <c r="IMC99" s="169"/>
      <c r="IMD99" s="169"/>
      <c r="IME99" s="169"/>
      <c r="IMF99" s="169"/>
      <c r="IMG99" s="169"/>
      <c r="IMH99" s="169"/>
      <c r="IMI99" s="169"/>
      <c r="IMJ99" s="169"/>
      <c r="IMK99" s="169"/>
      <c r="IML99" s="169"/>
      <c r="IMM99" s="169"/>
      <c r="IMN99" s="169"/>
      <c r="IMO99" s="169"/>
      <c r="IMP99" s="169"/>
      <c r="IMQ99" s="169"/>
      <c r="IMR99" s="169"/>
      <c r="IMS99" s="169"/>
      <c r="IMT99" s="169"/>
      <c r="IMU99" s="169"/>
      <c r="IMV99" s="169"/>
      <c r="IMW99" s="169"/>
      <c r="IMX99" s="169"/>
      <c r="IMY99" s="169"/>
      <c r="IMZ99" s="169"/>
      <c r="INA99" s="169"/>
      <c r="INB99" s="169"/>
      <c r="INC99" s="169"/>
      <c r="IND99" s="169"/>
      <c r="INE99" s="169"/>
      <c r="INF99" s="169"/>
      <c r="ING99" s="169"/>
      <c r="INH99" s="169"/>
      <c r="INI99" s="169"/>
      <c r="INJ99" s="169"/>
      <c r="INK99" s="169"/>
      <c r="INL99" s="169"/>
      <c r="INM99" s="169"/>
      <c r="INN99" s="169"/>
      <c r="INO99" s="169"/>
      <c r="INP99" s="169"/>
      <c r="INQ99" s="169"/>
      <c r="INR99" s="169"/>
      <c r="INS99" s="169"/>
      <c r="INT99" s="169"/>
      <c r="INU99" s="169"/>
      <c r="INV99" s="169"/>
      <c r="INW99" s="169"/>
      <c r="INX99" s="169"/>
      <c r="INY99" s="169"/>
      <c r="INZ99" s="169"/>
      <c r="IOA99" s="169"/>
      <c r="IOB99" s="169"/>
      <c r="IOC99" s="169"/>
      <c r="IOD99" s="169"/>
      <c r="IOE99" s="169"/>
      <c r="IOF99" s="169"/>
      <c r="IOG99" s="169"/>
      <c r="IOH99" s="169"/>
      <c r="IOI99" s="169"/>
      <c r="IOJ99" s="169"/>
      <c r="IOK99" s="169"/>
      <c r="IOL99" s="169"/>
      <c r="IOM99" s="169"/>
      <c r="ION99" s="169"/>
      <c r="IOO99" s="169"/>
      <c r="IOP99" s="169"/>
      <c r="IOQ99" s="169"/>
      <c r="IOR99" s="169"/>
      <c r="IOS99" s="169"/>
      <c r="IOT99" s="169"/>
      <c r="IOU99" s="169"/>
      <c r="IOV99" s="169"/>
      <c r="IOW99" s="169"/>
      <c r="IOX99" s="169"/>
      <c r="IOY99" s="169"/>
      <c r="IOZ99" s="169"/>
      <c r="IPA99" s="169"/>
      <c r="IPB99" s="169"/>
      <c r="IPC99" s="169"/>
      <c r="IPD99" s="169"/>
      <c r="IPE99" s="169"/>
      <c r="IPF99" s="169"/>
      <c r="IPG99" s="169"/>
      <c r="IPH99" s="169"/>
      <c r="IPI99" s="169"/>
      <c r="IPJ99" s="169"/>
      <c r="IPK99" s="169"/>
      <c r="IPL99" s="169"/>
      <c r="IPM99" s="169"/>
      <c r="IPN99" s="169"/>
      <c r="IPO99" s="169"/>
      <c r="IPP99" s="169"/>
      <c r="IPQ99" s="169"/>
      <c r="IPR99" s="169"/>
      <c r="IPS99" s="169"/>
      <c r="IPT99" s="169"/>
      <c r="IPU99" s="169"/>
      <c r="IPV99" s="169"/>
      <c r="IPW99" s="169"/>
      <c r="IPX99" s="169"/>
      <c r="IPY99" s="169"/>
      <c r="IPZ99" s="169"/>
      <c r="IQA99" s="169"/>
      <c r="IQB99" s="169"/>
      <c r="IQC99" s="169"/>
      <c r="IQD99" s="169"/>
      <c r="IQE99" s="169"/>
      <c r="IQF99" s="169"/>
      <c r="IQG99" s="169"/>
      <c r="IQH99" s="169"/>
      <c r="IQI99" s="169"/>
      <c r="IQJ99" s="169"/>
      <c r="IQK99" s="169"/>
      <c r="IQL99" s="169"/>
      <c r="IQM99" s="169"/>
      <c r="IQN99" s="169"/>
      <c r="IQO99" s="169"/>
      <c r="IQP99" s="169"/>
      <c r="IQQ99" s="169"/>
      <c r="IQR99" s="169"/>
      <c r="IQS99" s="169"/>
      <c r="IQT99" s="169"/>
      <c r="IQU99" s="169"/>
      <c r="IQV99" s="169"/>
      <c r="IQW99" s="169"/>
      <c r="IQX99" s="169"/>
      <c r="IQY99" s="169"/>
      <c r="IQZ99" s="169"/>
      <c r="IRA99" s="169"/>
      <c r="IRB99" s="169"/>
      <c r="IRC99" s="169"/>
      <c r="IRD99" s="169"/>
      <c r="IRE99" s="169"/>
      <c r="IRF99" s="169"/>
      <c r="IRG99" s="169"/>
      <c r="IRH99" s="169"/>
      <c r="IRI99" s="169"/>
      <c r="IRJ99" s="169"/>
      <c r="IRK99" s="169"/>
      <c r="IRL99" s="169"/>
      <c r="IRM99" s="169"/>
      <c r="IRN99" s="169"/>
      <c r="IRO99" s="169"/>
      <c r="IRP99" s="169"/>
      <c r="IRQ99" s="169"/>
      <c r="IRR99" s="169"/>
      <c r="IRS99" s="169"/>
      <c r="IRT99" s="169"/>
      <c r="IRU99" s="169"/>
      <c r="IRV99" s="169"/>
      <c r="IRW99" s="169"/>
      <c r="IRX99" s="169"/>
      <c r="IRY99" s="169"/>
      <c r="IRZ99" s="169"/>
      <c r="ISA99" s="169"/>
      <c r="ISB99" s="169"/>
      <c r="ISC99" s="169"/>
      <c r="ISD99" s="169"/>
      <c r="ISE99" s="169"/>
      <c r="ISF99" s="169"/>
      <c r="ISG99" s="169"/>
      <c r="ISH99" s="169"/>
      <c r="ISI99" s="169"/>
      <c r="ISJ99" s="169"/>
      <c r="ISK99" s="169"/>
      <c r="ISL99" s="169"/>
      <c r="ISM99" s="169"/>
      <c r="ISN99" s="169"/>
      <c r="ISO99" s="169"/>
      <c r="ISP99" s="169"/>
      <c r="ISQ99" s="169"/>
      <c r="ISR99" s="169"/>
      <c r="ISS99" s="169"/>
      <c r="IST99" s="169"/>
      <c r="ISU99" s="169"/>
      <c r="ISV99" s="169"/>
      <c r="ISW99" s="169"/>
      <c r="ISX99" s="169"/>
      <c r="ISY99" s="169"/>
      <c r="ISZ99" s="169"/>
      <c r="ITA99" s="169"/>
      <c r="ITB99" s="169"/>
      <c r="ITC99" s="169"/>
      <c r="ITD99" s="169"/>
      <c r="ITE99" s="169"/>
      <c r="ITF99" s="169"/>
      <c r="ITG99" s="169"/>
      <c r="ITH99" s="169"/>
      <c r="ITI99" s="169"/>
      <c r="ITJ99" s="169"/>
      <c r="ITK99" s="169"/>
      <c r="ITL99" s="169"/>
      <c r="ITM99" s="169"/>
      <c r="ITN99" s="169"/>
      <c r="ITO99" s="169"/>
      <c r="ITP99" s="169"/>
      <c r="ITQ99" s="169"/>
      <c r="ITR99" s="169"/>
      <c r="ITS99" s="169"/>
      <c r="ITT99" s="169"/>
      <c r="ITU99" s="169"/>
      <c r="ITV99" s="169"/>
      <c r="ITW99" s="169"/>
      <c r="ITX99" s="169"/>
      <c r="ITY99" s="169"/>
      <c r="ITZ99" s="169"/>
      <c r="IUA99" s="169"/>
      <c r="IUB99" s="169"/>
      <c r="IUC99" s="169"/>
      <c r="IUD99" s="169"/>
      <c r="IUE99" s="169"/>
      <c r="IUF99" s="169"/>
      <c r="IUG99" s="169"/>
      <c r="IUH99" s="169"/>
      <c r="IUI99" s="169"/>
      <c r="IUJ99" s="169"/>
      <c r="IUK99" s="169"/>
      <c r="IUL99" s="169"/>
      <c r="IUM99" s="169"/>
      <c r="IUN99" s="169"/>
      <c r="IUO99" s="169"/>
      <c r="IUP99" s="169"/>
      <c r="IUQ99" s="169"/>
      <c r="IUR99" s="169"/>
      <c r="IUS99" s="169"/>
      <c r="IUT99" s="169"/>
      <c r="IUU99" s="169"/>
      <c r="IUV99" s="169"/>
      <c r="IUW99" s="169"/>
      <c r="IUX99" s="169"/>
      <c r="IUY99" s="169"/>
      <c r="IUZ99" s="169"/>
      <c r="IVA99" s="169"/>
      <c r="IVB99" s="169"/>
      <c r="IVC99" s="169"/>
      <c r="IVD99" s="169"/>
      <c r="IVE99" s="169"/>
      <c r="IVF99" s="169"/>
      <c r="IVG99" s="169"/>
      <c r="IVH99" s="169"/>
      <c r="IVI99" s="169"/>
      <c r="IVJ99" s="169"/>
      <c r="IVK99" s="169"/>
      <c r="IVL99" s="169"/>
      <c r="IVM99" s="169"/>
      <c r="IVN99" s="169"/>
      <c r="IVO99" s="169"/>
      <c r="IVP99" s="169"/>
      <c r="IVQ99" s="169"/>
      <c r="IVR99" s="169"/>
      <c r="IVS99" s="169"/>
      <c r="IVT99" s="169"/>
      <c r="IVU99" s="169"/>
      <c r="IVV99" s="169"/>
      <c r="IVW99" s="169"/>
      <c r="IVX99" s="169"/>
      <c r="IVY99" s="169"/>
      <c r="IVZ99" s="169"/>
      <c r="IWA99" s="169"/>
      <c r="IWB99" s="169"/>
      <c r="IWC99" s="169"/>
      <c r="IWD99" s="169"/>
      <c r="IWE99" s="169"/>
      <c r="IWF99" s="169"/>
      <c r="IWG99" s="169"/>
      <c r="IWH99" s="169"/>
      <c r="IWI99" s="169"/>
      <c r="IWJ99" s="169"/>
      <c r="IWK99" s="169"/>
      <c r="IWL99" s="169"/>
      <c r="IWM99" s="169"/>
      <c r="IWN99" s="169"/>
      <c r="IWO99" s="169"/>
      <c r="IWP99" s="169"/>
      <c r="IWQ99" s="169"/>
      <c r="IWR99" s="169"/>
      <c r="IWS99" s="169"/>
      <c r="IWT99" s="169"/>
      <c r="IWU99" s="169"/>
      <c r="IWV99" s="169"/>
      <c r="IWW99" s="169"/>
      <c r="IWX99" s="169"/>
      <c r="IWY99" s="169"/>
      <c r="IWZ99" s="169"/>
      <c r="IXA99" s="169"/>
      <c r="IXB99" s="169"/>
      <c r="IXC99" s="169"/>
      <c r="IXD99" s="169"/>
      <c r="IXE99" s="169"/>
      <c r="IXF99" s="169"/>
      <c r="IXG99" s="169"/>
      <c r="IXH99" s="169"/>
      <c r="IXI99" s="169"/>
      <c r="IXJ99" s="169"/>
      <c r="IXK99" s="169"/>
      <c r="IXL99" s="169"/>
      <c r="IXM99" s="169"/>
      <c r="IXN99" s="169"/>
      <c r="IXO99" s="169"/>
      <c r="IXP99" s="169"/>
      <c r="IXQ99" s="169"/>
      <c r="IXR99" s="169"/>
      <c r="IXS99" s="169"/>
      <c r="IXT99" s="169"/>
      <c r="IXU99" s="169"/>
      <c r="IXV99" s="169"/>
      <c r="IXW99" s="169"/>
      <c r="IXX99" s="169"/>
      <c r="IXY99" s="169"/>
      <c r="IXZ99" s="169"/>
      <c r="IYA99" s="169"/>
      <c r="IYB99" s="169"/>
      <c r="IYC99" s="169"/>
      <c r="IYD99" s="169"/>
      <c r="IYE99" s="169"/>
      <c r="IYF99" s="169"/>
      <c r="IYG99" s="169"/>
      <c r="IYH99" s="169"/>
      <c r="IYI99" s="169"/>
      <c r="IYJ99" s="169"/>
      <c r="IYK99" s="169"/>
      <c r="IYL99" s="169"/>
      <c r="IYM99" s="169"/>
      <c r="IYN99" s="169"/>
      <c r="IYO99" s="169"/>
      <c r="IYP99" s="169"/>
      <c r="IYQ99" s="169"/>
      <c r="IYR99" s="169"/>
      <c r="IYS99" s="169"/>
      <c r="IYT99" s="169"/>
      <c r="IYU99" s="169"/>
      <c r="IYV99" s="169"/>
      <c r="IYW99" s="169"/>
      <c r="IYX99" s="169"/>
      <c r="IYY99" s="169"/>
      <c r="IYZ99" s="169"/>
      <c r="IZA99" s="169"/>
      <c r="IZB99" s="169"/>
      <c r="IZC99" s="169"/>
      <c r="IZD99" s="169"/>
      <c r="IZE99" s="169"/>
      <c r="IZF99" s="169"/>
      <c r="IZG99" s="169"/>
      <c r="IZH99" s="169"/>
      <c r="IZI99" s="169"/>
      <c r="IZJ99" s="169"/>
      <c r="IZK99" s="169"/>
      <c r="IZL99" s="169"/>
      <c r="IZM99" s="169"/>
      <c r="IZN99" s="169"/>
      <c r="IZO99" s="169"/>
      <c r="IZP99" s="169"/>
      <c r="IZQ99" s="169"/>
      <c r="IZR99" s="169"/>
      <c r="IZS99" s="169"/>
      <c r="IZT99" s="169"/>
      <c r="IZU99" s="169"/>
      <c r="IZV99" s="169"/>
      <c r="IZW99" s="169"/>
      <c r="IZX99" s="169"/>
      <c r="IZY99" s="169"/>
      <c r="IZZ99" s="169"/>
      <c r="JAA99" s="169"/>
      <c r="JAB99" s="169"/>
      <c r="JAC99" s="169"/>
      <c r="JAD99" s="169"/>
      <c r="JAE99" s="169"/>
      <c r="JAF99" s="169"/>
      <c r="JAG99" s="169"/>
      <c r="JAH99" s="169"/>
      <c r="JAI99" s="169"/>
      <c r="JAJ99" s="169"/>
      <c r="JAK99" s="169"/>
      <c r="JAL99" s="169"/>
      <c r="JAM99" s="169"/>
      <c r="JAN99" s="169"/>
      <c r="JAO99" s="169"/>
      <c r="JAP99" s="169"/>
      <c r="JAQ99" s="169"/>
      <c r="JAR99" s="169"/>
      <c r="JAS99" s="169"/>
      <c r="JAT99" s="169"/>
      <c r="JAU99" s="169"/>
      <c r="JAV99" s="169"/>
      <c r="JAW99" s="169"/>
      <c r="JAX99" s="169"/>
      <c r="JAY99" s="169"/>
      <c r="JAZ99" s="169"/>
      <c r="JBA99" s="169"/>
      <c r="JBB99" s="169"/>
      <c r="JBC99" s="169"/>
      <c r="JBD99" s="169"/>
      <c r="JBE99" s="169"/>
      <c r="JBF99" s="169"/>
      <c r="JBG99" s="169"/>
      <c r="JBH99" s="169"/>
      <c r="JBI99" s="169"/>
      <c r="JBJ99" s="169"/>
      <c r="JBK99" s="169"/>
      <c r="JBL99" s="169"/>
      <c r="JBM99" s="169"/>
      <c r="JBN99" s="169"/>
      <c r="JBO99" s="169"/>
      <c r="JBP99" s="169"/>
      <c r="JBQ99" s="169"/>
      <c r="JBR99" s="169"/>
      <c r="JBS99" s="169"/>
      <c r="JBT99" s="169"/>
      <c r="JBU99" s="169"/>
      <c r="JBV99" s="169"/>
      <c r="JBW99" s="169"/>
      <c r="JBX99" s="169"/>
      <c r="JBY99" s="169"/>
      <c r="JBZ99" s="169"/>
      <c r="JCA99" s="169"/>
      <c r="JCB99" s="169"/>
      <c r="JCC99" s="169"/>
      <c r="JCD99" s="169"/>
      <c r="JCE99" s="169"/>
      <c r="JCF99" s="169"/>
      <c r="JCG99" s="169"/>
      <c r="JCH99" s="169"/>
      <c r="JCI99" s="169"/>
      <c r="JCJ99" s="169"/>
      <c r="JCK99" s="169"/>
      <c r="JCL99" s="169"/>
      <c r="JCM99" s="169"/>
      <c r="JCN99" s="169"/>
      <c r="JCO99" s="169"/>
      <c r="JCP99" s="169"/>
      <c r="JCQ99" s="169"/>
      <c r="JCR99" s="169"/>
      <c r="JCS99" s="169"/>
      <c r="JCT99" s="169"/>
      <c r="JCU99" s="169"/>
      <c r="JCV99" s="169"/>
      <c r="JCW99" s="169"/>
      <c r="JCX99" s="169"/>
      <c r="JCY99" s="169"/>
      <c r="JCZ99" s="169"/>
      <c r="JDA99" s="169"/>
      <c r="JDB99" s="169"/>
      <c r="JDC99" s="169"/>
      <c r="JDD99" s="169"/>
      <c r="JDE99" s="169"/>
      <c r="JDF99" s="169"/>
      <c r="JDG99" s="169"/>
      <c r="JDH99" s="169"/>
      <c r="JDI99" s="169"/>
      <c r="JDJ99" s="169"/>
      <c r="JDK99" s="169"/>
      <c r="JDL99" s="169"/>
      <c r="JDM99" s="169"/>
      <c r="JDN99" s="169"/>
      <c r="JDO99" s="169"/>
      <c r="JDP99" s="169"/>
      <c r="JDQ99" s="169"/>
      <c r="JDR99" s="169"/>
      <c r="JDS99" s="169"/>
      <c r="JDT99" s="169"/>
      <c r="JDU99" s="169"/>
      <c r="JDV99" s="169"/>
      <c r="JDW99" s="169"/>
      <c r="JDX99" s="169"/>
      <c r="JDY99" s="169"/>
      <c r="JDZ99" s="169"/>
      <c r="JEA99" s="169"/>
      <c r="JEB99" s="169"/>
      <c r="JEC99" s="169"/>
      <c r="JED99" s="169"/>
      <c r="JEE99" s="169"/>
      <c r="JEF99" s="169"/>
      <c r="JEG99" s="169"/>
      <c r="JEH99" s="169"/>
      <c r="JEI99" s="169"/>
      <c r="JEJ99" s="169"/>
      <c r="JEK99" s="169"/>
      <c r="JEL99" s="169"/>
      <c r="JEM99" s="169"/>
      <c r="JEN99" s="169"/>
      <c r="JEO99" s="169"/>
      <c r="JEP99" s="169"/>
      <c r="JEQ99" s="169"/>
      <c r="JER99" s="169"/>
      <c r="JES99" s="169"/>
      <c r="JET99" s="169"/>
      <c r="JEU99" s="169"/>
      <c r="JEV99" s="169"/>
      <c r="JEW99" s="169"/>
      <c r="JEX99" s="169"/>
      <c r="JEY99" s="169"/>
      <c r="JEZ99" s="169"/>
      <c r="JFA99" s="169"/>
      <c r="JFB99" s="169"/>
      <c r="JFC99" s="169"/>
      <c r="JFD99" s="169"/>
      <c r="JFE99" s="169"/>
      <c r="JFF99" s="169"/>
      <c r="JFG99" s="169"/>
      <c r="JFH99" s="169"/>
      <c r="JFI99" s="169"/>
      <c r="JFJ99" s="169"/>
      <c r="JFK99" s="169"/>
      <c r="JFL99" s="169"/>
      <c r="JFM99" s="169"/>
      <c r="JFN99" s="169"/>
      <c r="JFO99" s="169"/>
      <c r="JFP99" s="169"/>
      <c r="JFQ99" s="169"/>
      <c r="JFR99" s="169"/>
      <c r="JFS99" s="169"/>
      <c r="JFT99" s="169"/>
      <c r="JFU99" s="169"/>
      <c r="JFV99" s="169"/>
      <c r="JFW99" s="169"/>
      <c r="JFX99" s="169"/>
      <c r="JFY99" s="169"/>
      <c r="JFZ99" s="169"/>
      <c r="JGA99" s="169"/>
      <c r="JGB99" s="169"/>
      <c r="JGC99" s="169"/>
      <c r="JGD99" s="169"/>
      <c r="JGE99" s="169"/>
      <c r="JGF99" s="169"/>
      <c r="JGG99" s="169"/>
      <c r="JGH99" s="169"/>
      <c r="JGI99" s="169"/>
      <c r="JGJ99" s="169"/>
      <c r="JGK99" s="169"/>
      <c r="JGL99" s="169"/>
      <c r="JGM99" s="169"/>
      <c r="JGN99" s="169"/>
      <c r="JGO99" s="169"/>
      <c r="JGP99" s="169"/>
      <c r="JGQ99" s="169"/>
      <c r="JGR99" s="169"/>
      <c r="JGS99" s="169"/>
      <c r="JGT99" s="169"/>
      <c r="JGU99" s="169"/>
      <c r="JGV99" s="169"/>
      <c r="JGW99" s="169"/>
      <c r="JGX99" s="169"/>
      <c r="JGY99" s="169"/>
      <c r="JGZ99" s="169"/>
      <c r="JHA99" s="169"/>
      <c r="JHB99" s="169"/>
      <c r="JHC99" s="169"/>
      <c r="JHD99" s="169"/>
      <c r="JHE99" s="169"/>
      <c r="JHF99" s="169"/>
      <c r="JHG99" s="169"/>
      <c r="JHH99" s="169"/>
      <c r="JHI99" s="169"/>
      <c r="JHJ99" s="169"/>
      <c r="JHK99" s="169"/>
      <c r="JHL99" s="169"/>
      <c r="JHM99" s="169"/>
      <c r="JHN99" s="169"/>
      <c r="JHO99" s="169"/>
      <c r="JHP99" s="169"/>
      <c r="JHQ99" s="169"/>
      <c r="JHR99" s="169"/>
      <c r="JHS99" s="169"/>
      <c r="JHT99" s="169"/>
      <c r="JHU99" s="169"/>
      <c r="JHV99" s="169"/>
      <c r="JHW99" s="169"/>
      <c r="JHX99" s="169"/>
      <c r="JHY99" s="169"/>
      <c r="JHZ99" s="169"/>
      <c r="JIA99" s="169"/>
      <c r="JIB99" s="169"/>
      <c r="JIC99" s="169"/>
      <c r="JID99" s="169"/>
      <c r="JIE99" s="169"/>
      <c r="JIF99" s="169"/>
      <c r="JIG99" s="169"/>
      <c r="JIH99" s="169"/>
      <c r="JII99" s="169"/>
      <c r="JIJ99" s="169"/>
      <c r="JIK99" s="169"/>
      <c r="JIL99" s="169"/>
      <c r="JIM99" s="169"/>
      <c r="JIN99" s="169"/>
      <c r="JIO99" s="169"/>
      <c r="JIP99" s="169"/>
      <c r="JIQ99" s="169"/>
      <c r="JIR99" s="169"/>
      <c r="JIS99" s="169"/>
      <c r="JIT99" s="169"/>
      <c r="JIU99" s="169"/>
      <c r="JIV99" s="169"/>
      <c r="JIW99" s="169"/>
      <c r="JIX99" s="169"/>
      <c r="JIY99" s="169"/>
      <c r="JIZ99" s="169"/>
      <c r="JJA99" s="169"/>
      <c r="JJB99" s="169"/>
      <c r="JJC99" s="169"/>
      <c r="JJD99" s="169"/>
      <c r="JJE99" s="169"/>
      <c r="JJF99" s="169"/>
      <c r="JJG99" s="169"/>
      <c r="JJH99" s="169"/>
      <c r="JJI99" s="169"/>
      <c r="JJJ99" s="169"/>
      <c r="JJK99" s="169"/>
      <c r="JJL99" s="169"/>
      <c r="JJM99" s="169"/>
      <c r="JJN99" s="169"/>
      <c r="JJO99" s="169"/>
      <c r="JJP99" s="169"/>
      <c r="JJQ99" s="169"/>
      <c r="JJR99" s="169"/>
      <c r="JJS99" s="169"/>
      <c r="JJT99" s="169"/>
      <c r="JJU99" s="169"/>
      <c r="JJV99" s="169"/>
      <c r="JJW99" s="169"/>
      <c r="JJX99" s="169"/>
      <c r="JJY99" s="169"/>
      <c r="JJZ99" s="169"/>
      <c r="JKA99" s="169"/>
      <c r="JKB99" s="169"/>
      <c r="JKC99" s="169"/>
      <c r="JKD99" s="169"/>
      <c r="JKE99" s="169"/>
      <c r="JKF99" s="169"/>
      <c r="JKG99" s="169"/>
      <c r="JKH99" s="169"/>
      <c r="JKI99" s="169"/>
      <c r="JKJ99" s="169"/>
      <c r="JKK99" s="169"/>
      <c r="JKL99" s="169"/>
      <c r="JKM99" s="169"/>
      <c r="JKN99" s="169"/>
      <c r="JKO99" s="169"/>
      <c r="JKP99" s="169"/>
      <c r="JKQ99" s="169"/>
      <c r="JKR99" s="169"/>
      <c r="JKS99" s="169"/>
      <c r="JKT99" s="169"/>
      <c r="JKU99" s="169"/>
      <c r="JKV99" s="169"/>
      <c r="JKW99" s="169"/>
      <c r="JKX99" s="169"/>
      <c r="JKY99" s="169"/>
      <c r="JKZ99" s="169"/>
      <c r="JLA99" s="169"/>
      <c r="JLB99" s="169"/>
      <c r="JLC99" s="169"/>
      <c r="JLD99" s="169"/>
      <c r="JLE99" s="169"/>
      <c r="JLF99" s="169"/>
      <c r="JLG99" s="169"/>
      <c r="JLH99" s="169"/>
      <c r="JLI99" s="169"/>
      <c r="JLJ99" s="169"/>
      <c r="JLK99" s="169"/>
      <c r="JLL99" s="169"/>
      <c r="JLM99" s="169"/>
      <c r="JLN99" s="169"/>
      <c r="JLO99" s="169"/>
      <c r="JLP99" s="169"/>
      <c r="JLQ99" s="169"/>
      <c r="JLR99" s="169"/>
      <c r="JLS99" s="169"/>
      <c r="JLT99" s="169"/>
      <c r="JLU99" s="169"/>
      <c r="JLV99" s="169"/>
      <c r="JLW99" s="169"/>
      <c r="JLX99" s="169"/>
      <c r="JLY99" s="169"/>
      <c r="JLZ99" s="169"/>
      <c r="JMA99" s="169"/>
      <c r="JMB99" s="169"/>
      <c r="JMC99" s="169"/>
      <c r="JMD99" s="169"/>
      <c r="JME99" s="169"/>
      <c r="JMF99" s="169"/>
      <c r="JMG99" s="169"/>
      <c r="JMH99" s="169"/>
      <c r="JMI99" s="169"/>
      <c r="JMJ99" s="169"/>
      <c r="JMK99" s="169"/>
      <c r="JML99" s="169"/>
      <c r="JMM99" s="169"/>
      <c r="JMN99" s="169"/>
      <c r="JMO99" s="169"/>
      <c r="JMP99" s="169"/>
      <c r="JMQ99" s="169"/>
      <c r="JMR99" s="169"/>
      <c r="JMS99" s="169"/>
      <c r="JMT99" s="169"/>
      <c r="JMU99" s="169"/>
      <c r="JMV99" s="169"/>
      <c r="JMW99" s="169"/>
      <c r="JMX99" s="169"/>
      <c r="JMY99" s="169"/>
      <c r="JMZ99" s="169"/>
      <c r="JNA99" s="169"/>
      <c r="JNB99" s="169"/>
      <c r="JNC99" s="169"/>
      <c r="JND99" s="169"/>
      <c r="JNE99" s="169"/>
      <c r="JNF99" s="169"/>
      <c r="JNG99" s="169"/>
      <c r="JNH99" s="169"/>
      <c r="JNI99" s="169"/>
      <c r="JNJ99" s="169"/>
      <c r="JNK99" s="169"/>
      <c r="JNL99" s="169"/>
      <c r="JNM99" s="169"/>
      <c r="JNN99" s="169"/>
      <c r="JNO99" s="169"/>
      <c r="JNP99" s="169"/>
      <c r="JNQ99" s="169"/>
      <c r="JNR99" s="169"/>
      <c r="JNS99" s="169"/>
      <c r="JNT99" s="169"/>
      <c r="JNU99" s="169"/>
      <c r="JNV99" s="169"/>
      <c r="JNW99" s="169"/>
      <c r="JNX99" s="169"/>
      <c r="JNY99" s="169"/>
      <c r="JNZ99" s="169"/>
      <c r="JOA99" s="169"/>
      <c r="JOB99" s="169"/>
      <c r="JOC99" s="169"/>
      <c r="JOD99" s="169"/>
      <c r="JOE99" s="169"/>
      <c r="JOF99" s="169"/>
      <c r="JOG99" s="169"/>
      <c r="JOH99" s="169"/>
      <c r="JOI99" s="169"/>
      <c r="JOJ99" s="169"/>
      <c r="JOK99" s="169"/>
      <c r="JOL99" s="169"/>
      <c r="JOM99" s="169"/>
      <c r="JON99" s="169"/>
      <c r="JOO99" s="169"/>
      <c r="JOP99" s="169"/>
      <c r="JOQ99" s="169"/>
      <c r="JOR99" s="169"/>
      <c r="JOS99" s="169"/>
      <c r="JOT99" s="169"/>
      <c r="JOU99" s="169"/>
      <c r="JOV99" s="169"/>
      <c r="JOW99" s="169"/>
      <c r="JOX99" s="169"/>
      <c r="JOY99" s="169"/>
      <c r="JOZ99" s="169"/>
      <c r="JPA99" s="169"/>
      <c r="JPB99" s="169"/>
      <c r="JPC99" s="169"/>
      <c r="JPD99" s="169"/>
      <c r="JPE99" s="169"/>
      <c r="JPF99" s="169"/>
      <c r="JPG99" s="169"/>
      <c r="JPH99" s="169"/>
      <c r="JPI99" s="169"/>
      <c r="JPJ99" s="169"/>
      <c r="JPK99" s="169"/>
      <c r="JPL99" s="169"/>
      <c r="JPM99" s="169"/>
      <c r="JPN99" s="169"/>
      <c r="JPO99" s="169"/>
      <c r="JPP99" s="169"/>
      <c r="JPQ99" s="169"/>
      <c r="JPR99" s="169"/>
      <c r="JPS99" s="169"/>
      <c r="JPT99" s="169"/>
      <c r="JPU99" s="169"/>
      <c r="JPV99" s="169"/>
      <c r="JPW99" s="169"/>
      <c r="JPX99" s="169"/>
      <c r="JPY99" s="169"/>
      <c r="JPZ99" s="169"/>
      <c r="JQA99" s="169"/>
      <c r="JQB99" s="169"/>
      <c r="JQC99" s="169"/>
      <c r="JQD99" s="169"/>
      <c r="JQE99" s="169"/>
      <c r="JQF99" s="169"/>
      <c r="JQG99" s="169"/>
      <c r="JQH99" s="169"/>
      <c r="JQI99" s="169"/>
      <c r="JQJ99" s="169"/>
      <c r="JQK99" s="169"/>
      <c r="JQL99" s="169"/>
      <c r="JQM99" s="169"/>
      <c r="JQN99" s="169"/>
      <c r="JQO99" s="169"/>
      <c r="JQP99" s="169"/>
      <c r="JQQ99" s="169"/>
      <c r="JQR99" s="169"/>
      <c r="JQS99" s="169"/>
      <c r="JQT99" s="169"/>
      <c r="JQU99" s="169"/>
      <c r="JQV99" s="169"/>
      <c r="JQW99" s="169"/>
      <c r="JQX99" s="169"/>
      <c r="JQY99" s="169"/>
      <c r="JQZ99" s="169"/>
      <c r="JRA99" s="169"/>
      <c r="JRB99" s="169"/>
      <c r="JRC99" s="169"/>
      <c r="JRD99" s="169"/>
      <c r="JRE99" s="169"/>
      <c r="JRF99" s="169"/>
      <c r="JRG99" s="169"/>
      <c r="JRH99" s="169"/>
      <c r="JRI99" s="169"/>
      <c r="JRJ99" s="169"/>
      <c r="JRK99" s="169"/>
      <c r="JRL99" s="169"/>
      <c r="JRM99" s="169"/>
      <c r="JRN99" s="169"/>
      <c r="JRO99" s="169"/>
      <c r="JRP99" s="169"/>
      <c r="JRQ99" s="169"/>
      <c r="JRR99" s="169"/>
      <c r="JRS99" s="169"/>
      <c r="JRT99" s="169"/>
      <c r="JRU99" s="169"/>
      <c r="JRV99" s="169"/>
      <c r="JRW99" s="169"/>
      <c r="JRX99" s="169"/>
      <c r="JRY99" s="169"/>
      <c r="JRZ99" s="169"/>
      <c r="JSA99" s="169"/>
      <c r="JSB99" s="169"/>
      <c r="JSC99" s="169"/>
      <c r="JSD99" s="169"/>
      <c r="JSE99" s="169"/>
      <c r="JSF99" s="169"/>
      <c r="JSG99" s="169"/>
      <c r="JSH99" s="169"/>
      <c r="JSI99" s="169"/>
      <c r="JSJ99" s="169"/>
      <c r="JSK99" s="169"/>
      <c r="JSL99" s="169"/>
      <c r="JSM99" s="169"/>
      <c r="JSN99" s="169"/>
      <c r="JSO99" s="169"/>
      <c r="JSP99" s="169"/>
      <c r="JSQ99" s="169"/>
      <c r="JSR99" s="169"/>
      <c r="JSS99" s="169"/>
      <c r="JST99" s="169"/>
      <c r="JSU99" s="169"/>
      <c r="JSV99" s="169"/>
      <c r="JSW99" s="169"/>
      <c r="JSX99" s="169"/>
      <c r="JSY99" s="169"/>
      <c r="JSZ99" s="169"/>
      <c r="JTA99" s="169"/>
      <c r="JTB99" s="169"/>
      <c r="JTC99" s="169"/>
      <c r="JTD99" s="169"/>
      <c r="JTE99" s="169"/>
      <c r="JTF99" s="169"/>
      <c r="JTG99" s="169"/>
      <c r="JTH99" s="169"/>
      <c r="JTI99" s="169"/>
      <c r="JTJ99" s="169"/>
      <c r="JTK99" s="169"/>
      <c r="JTL99" s="169"/>
      <c r="JTM99" s="169"/>
      <c r="JTN99" s="169"/>
      <c r="JTO99" s="169"/>
      <c r="JTP99" s="169"/>
      <c r="JTQ99" s="169"/>
      <c r="JTR99" s="169"/>
      <c r="JTS99" s="169"/>
      <c r="JTT99" s="169"/>
      <c r="JTU99" s="169"/>
      <c r="JTV99" s="169"/>
      <c r="JTW99" s="169"/>
      <c r="JTX99" s="169"/>
      <c r="JTY99" s="169"/>
      <c r="JTZ99" s="169"/>
      <c r="JUA99" s="169"/>
      <c r="JUB99" s="169"/>
      <c r="JUC99" s="169"/>
      <c r="JUD99" s="169"/>
      <c r="JUE99" s="169"/>
      <c r="JUF99" s="169"/>
      <c r="JUG99" s="169"/>
      <c r="JUH99" s="169"/>
      <c r="JUI99" s="169"/>
      <c r="JUJ99" s="169"/>
      <c r="JUK99" s="169"/>
      <c r="JUL99" s="169"/>
      <c r="JUM99" s="169"/>
      <c r="JUN99" s="169"/>
      <c r="JUO99" s="169"/>
      <c r="JUP99" s="169"/>
      <c r="JUQ99" s="169"/>
      <c r="JUR99" s="169"/>
      <c r="JUS99" s="169"/>
      <c r="JUT99" s="169"/>
      <c r="JUU99" s="169"/>
      <c r="JUV99" s="169"/>
      <c r="JUW99" s="169"/>
      <c r="JUX99" s="169"/>
      <c r="JUY99" s="169"/>
      <c r="JUZ99" s="169"/>
      <c r="JVA99" s="169"/>
      <c r="JVB99" s="169"/>
      <c r="JVC99" s="169"/>
      <c r="JVD99" s="169"/>
      <c r="JVE99" s="169"/>
      <c r="JVF99" s="169"/>
      <c r="JVG99" s="169"/>
      <c r="JVH99" s="169"/>
      <c r="JVI99" s="169"/>
      <c r="JVJ99" s="169"/>
      <c r="JVK99" s="169"/>
      <c r="JVL99" s="169"/>
      <c r="JVM99" s="169"/>
      <c r="JVN99" s="169"/>
      <c r="JVO99" s="169"/>
      <c r="JVP99" s="169"/>
      <c r="JVQ99" s="169"/>
      <c r="JVR99" s="169"/>
      <c r="JVS99" s="169"/>
      <c r="JVT99" s="169"/>
      <c r="JVU99" s="169"/>
      <c r="JVV99" s="169"/>
      <c r="JVW99" s="169"/>
      <c r="JVX99" s="169"/>
      <c r="JVY99" s="169"/>
      <c r="JVZ99" s="169"/>
      <c r="JWA99" s="169"/>
      <c r="JWB99" s="169"/>
      <c r="JWC99" s="169"/>
      <c r="JWD99" s="169"/>
      <c r="JWE99" s="169"/>
      <c r="JWF99" s="169"/>
      <c r="JWG99" s="169"/>
      <c r="JWH99" s="169"/>
      <c r="JWI99" s="169"/>
      <c r="JWJ99" s="169"/>
      <c r="JWK99" s="169"/>
      <c r="JWL99" s="169"/>
      <c r="JWM99" s="169"/>
      <c r="JWN99" s="169"/>
      <c r="JWO99" s="169"/>
      <c r="JWP99" s="169"/>
      <c r="JWQ99" s="169"/>
      <c r="JWR99" s="169"/>
      <c r="JWS99" s="169"/>
      <c r="JWT99" s="169"/>
      <c r="JWU99" s="169"/>
      <c r="JWV99" s="169"/>
      <c r="JWW99" s="169"/>
      <c r="JWX99" s="169"/>
      <c r="JWY99" s="169"/>
      <c r="JWZ99" s="169"/>
      <c r="JXA99" s="169"/>
      <c r="JXB99" s="169"/>
      <c r="JXC99" s="169"/>
      <c r="JXD99" s="169"/>
      <c r="JXE99" s="169"/>
      <c r="JXF99" s="169"/>
      <c r="JXG99" s="169"/>
      <c r="JXH99" s="169"/>
      <c r="JXI99" s="169"/>
      <c r="JXJ99" s="169"/>
      <c r="JXK99" s="169"/>
      <c r="JXL99" s="169"/>
      <c r="JXM99" s="169"/>
      <c r="JXN99" s="169"/>
      <c r="JXO99" s="169"/>
      <c r="JXP99" s="169"/>
      <c r="JXQ99" s="169"/>
      <c r="JXR99" s="169"/>
      <c r="JXS99" s="169"/>
      <c r="JXT99" s="169"/>
      <c r="JXU99" s="169"/>
      <c r="JXV99" s="169"/>
      <c r="JXW99" s="169"/>
      <c r="JXX99" s="169"/>
      <c r="JXY99" s="169"/>
      <c r="JXZ99" s="169"/>
      <c r="JYA99" s="169"/>
      <c r="JYB99" s="169"/>
      <c r="JYC99" s="169"/>
      <c r="JYD99" s="169"/>
      <c r="JYE99" s="169"/>
      <c r="JYF99" s="169"/>
      <c r="JYG99" s="169"/>
      <c r="JYH99" s="169"/>
      <c r="JYI99" s="169"/>
      <c r="JYJ99" s="169"/>
      <c r="JYK99" s="169"/>
      <c r="JYL99" s="169"/>
      <c r="JYM99" s="169"/>
      <c r="JYN99" s="169"/>
      <c r="JYO99" s="169"/>
      <c r="JYP99" s="169"/>
      <c r="JYQ99" s="169"/>
      <c r="JYR99" s="169"/>
      <c r="JYS99" s="169"/>
      <c r="JYT99" s="169"/>
      <c r="JYU99" s="169"/>
      <c r="JYV99" s="169"/>
      <c r="JYW99" s="169"/>
      <c r="JYX99" s="169"/>
      <c r="JYY99" s="169"/>
      <c r="JYZ99" s="169"/>
      <c r="JZA99" s="169"/>
      <c r="JZB99" s="169"/>
      <c r="JZC99" s="169"/>
      <c r="JZD99" s="169"/>
      <c r="JZE99" s="169"/>
      <c r="JZF99" s="169"/>
      <c r="JZG99" s="169"/>
      <c r="JZH99" s="169"/>
      <c r="JZI99" s="169"/>
      <c r="JZJ99" s="169"/>
      <c r="JZK99" s="169"/>
      <c r="JZL99" s="169"/>
      <c r="JZM99" s="169"/>
      <c r="JZN99" s="169"/>
      <c r="JZO99" s="169"/>
      <c r="JZP99" s="169"/>
      <c r="JZQ99" s="169"/>
      <c r="JZR99" s="169"/>
      <c r="JZS99" s="169"/>
      <c r="JZT99" s="169"/>
      <c r="JZU99" s="169"/>
      <c r="JZV99" s="169"/>
      <c r="JZW99" s="169"/>
      <c r="JZX99" s="169"/>
      <c r="JZY99" s="169"/>
      <c r="JZZ99" s="169"/>
      <c r="KAA99" s="169"/>
      <c r="KAB99" s="169"/>
      <c r="KAC99" s="169"/>
      <c r="KAD99" s="169"/>
      <c r="KAE99" s="169"/>
      <c r="KAF99" s="169"/>
      <c r="KAG99" s="169"/>
      <c r="KAH99" s="169"/>
      <c r="KAI99" s="169"/>
      <c r="KAJ99" s="169"/>
      <c r="KAK99" s="169"/>
      <c r="KAL99" s="169"/>
      <c r="KAM99" s="169"/>
      <c r="KAN99" s="169"/>
      <c r="KAO99" s="169"/>
      <c r="KAP99" s="169"/>
      <c r="KAQ99" s="169"/>
      <c r="KAR99" s="169"/>
      <c r="KAS99" s="169"/>
      <c r="KAT99" s="169"/>
      <c r="KAU99" s="169"/>
      <c r="KAV99" s="169"/>
      <c r="KAW99" s="169"/>
      <c r="KAX99" s="169"/>
      <c r="KAY99" s="169"/>
      <c r="KAZ99" s="169"/>
      <c r="KBA99" s="169"/>
      <c r="KBB99" s="169"/>
      <c r="KBC99" s="169"/>
      <c r="KBD99" s="169"/>
      <c r="KBE99" s="169"/>
      <c r="KBF99" s="169"/>
      <c r="KBG99" s="169"/>
      <c r="KBH99" s="169"/>
      <c r="KBI99" s="169"/>
      <c r="KBJ99" s="169"/>
      <c r="KBK99" s="169"/>
      <c r="KBL99" s="169"/>
      <c r="KBM99" s="169"/>
      <c r="KBN99" s="169"/>
      <c r="KBO99" s="169"/>
      <c r="KBP99" s="169"/>
      <c r="KBQ99" s="169"/>
      <c r="KBR99" s="169"/>
      <c r="KBS99" s="169"/>
      <c r="KBT99" s="169"/>
      <c r="KBU99" s="169"/>
      <c r="KBV99" s="169"/>
      <c r="KBW99" s="169"/>
      <c r="KBX99" s="169"/>
      <c r="KBY99" s="169"/>
      <c r="KBZ99" s="169"/>
      <c r="KCA99" s="169"/>
      <c r="KCB99" s="169"/>
      <c r="KCC99" s="169"/>
      <c r="KCD99" s="169"/>
      <c r="KCE99" s="169"/>
      <c r="KCF99" s="169"/>
      <c r="KCG99" s="169"/>
      <c r="KCH99" s="169"/>
      <c r="KCI99" s="169"/>
      <c r="KCJ99" s="169"/>
      <c r="KCK99" s="169"/>
      <c r="KCL99" s="169"/>
      <c r="KCM99" s="169"/>
      <c r="KCN99" s="169"/>
      <c r="KCO99" s="169"/>
      <c r="KCP99" s="169"/>
      <c r="KCQ99" s="169"/>
      <c r="KCR99" s="169"/>
      <c r="KCS99" s="169"/>
      <c r="KCT99" s="169"/>
      <c r="KCU99" s="169"/>
      <c r="KCV99" s="169"/>
      <c r="KCW99" s="169"/>
      <c r="KCX99" s="169"/>
      <c r="KCY99" s="169"/>
      <c r="KCZ99" s="169"/>
      <c r="KDA99" s="169"/>
      <c r="KDB99" s="169"/>
      <c r="KDC99" s="169"/>
      <c r="KDD99" s="169"/>
      <c r="KDE99" s="169"/>
      <c r="KDF99" s="169"/>
      <c r="KDG99" s="169"/>
      <c r="KDH99" s="169"/>
      <c r="KDI99" s="169"/>
      <c r="KDJ99" s="169"/>
      <c r="KDK99" s="169"/>
      <c r="KDL99" s="169"/>
      <c r="KDM99" s="169"/>
      <c r="KDN99" s="169"/>
      <c r="KDO99" s="169"/>
      <c r="KDP99" s="169"/>
      <c r="KDQ99" s="169"/>
      <c r="KDR99" s="169"/>
      <c r="KDS99" s="169"/>
      <c r="KDT99" s="169"/>
      <c r="KDU99" s="169"/>
      <c r="KDV99" s="169"/>
      <c r="KDW99" s="169"/>
      <c r="KDX99" s="169"/>
      <c r="KDY99" s="169"/>
      <c r="KDZ99" s="169"/>
      <c r="KEA99" s="169"/>
      <c r="KEB99" s="169"/>
      <c r="KEC99" s="169"/>
      <c r="KED99" s="169"/>
      <c r="KEE99" s="169"/>
      <c r="KEF99" s="169"/>
      <c r="KEG99" s="169"/>
      <c r="KEH99" s="169"/>
      <c r="KEI99" s="169"/>
      <c r="KEJ99" s="169"/>
      <c r="KEK99" s="169"/>
      <c r="KEL99" s="169"/>
      <c r="KEM99" s="169"/>
      <c r="KEN99" s="169"/>
      <c r="KEO99" s="169"/>
      <c r="KEP99" s="169"/>
      <c r="KEQ99" s="169"/>
      <c r="KER99" s="169"/>
      <c r="KES99" s="169"/>
      <c r="KET99" s="169"/>
      <c r="KEU99" s="169"/>
      <c r="KEV99" s="169"/>
      <c r="KEW99" s="169"/>
      <c r="KEX99" s="169"/>
      <c r="KEY99" s="169"/>
      <c r="KEZ99" s="169"/>
      <c r="KFA99" s="169"/>
      <c r="KFB99" s="169"/>
      <c r="KFC99" s="169"/>
      <c r="KFD99" s="169"/>
      <c r="KFE99" s="169"/>
      <c r="KFF99" s="169"/>
      <c r="KFG99" s="169"/>
      <c r="KFH99" s="169"/>
      <c r="KFI99" s="169"/>
      <c r="KFJ99" s="169"/>
      <c r="KFK99" s="169"/>
      <c r="KFL99" s="169"/>
      <c r="KFM99" s="169"/>
      <c r="KFN99" s="169"/>
      <c r="KFO99" s="169"/>
      <c r="KFP99" s="169"/>
      <c r="KFQ99" s="169"/>
      <c r="KFR99" s="169"/>
      <c r="KFS99" s="169"/>
      <c r="KFT99" s="169"/>
      <c r="KFU99" s="169"/>
      <c r="KFV99" s="169"/>
      <c r="KFW99" s="169"/>
      <c r="KFX99" s="169"/>
      <c r="KFY99" s="169"/>
      <c r="KFZ99" s="169"/>
      <c r="KGA99" s="169"/>
      <c r="KGB99" s="169"/>
      <c r="KGC99" s="169"/>
      <c r="KGD99" s="169"/>
      <c r="KGE99" s="169"/>
      <c r="KGF99" s="169"/>
      <c r="KGG99" s="169"/>
      <c r="KGH99" s="169"/>
      <c r="KGI99" s="169"/>
      <c r="KGJ99" s="169"/>
      <c r="KGK99" s="169"/>
      <c r="KGL99" s="169"/>
      <c r="KGM99" s="169"/>
      <c r="KGN99" s="169"/>
      <c r="KGO99" s="169"/>
      <c r="KGP99" s="169"/>
      <c r="KGQ99" s="169"/>
      <c r="KGR99" s="169"/>
      <c r="KGS99" s="169"/>
      <c r="KGT99" s="169"/>
      <c r="KGU99" s="169"/>
      <c r="KGV99" s="169"/>
      <c r="KGW99" s="169"/>
      <c r="KGX99" s="169"/>
      <c r="KGY99" s="169"/>
      <c r="KGZ99" s="169"/>
      <c r="KHA99" s="169"/>
      <c r="KHB99" s="169"/>
      <c r="KHC99" s="169"/>
      <c r="KHD99" s="169"/>
      <c r="KHE99" s="169"/>
      <c r="KHF99" s="169"/>
      <c r="KHG99" s="169"/>
      <c r="KHH99" s="169"/>
      <c r="KHI99" s="169"/>
      <c r="KHJ99" s="169"/>
      <c r="KHK99" s="169"/>
      <c r="KHL99" s="169"/>
      <c r="KHM99" s="169"/>
      <c r="KHN99" s="169"/>
      <c r="KHO99" s="169"/>
      <c r="KHP99" s="169"/>
      <c r="KHQ99" s="169"/>
      <c r="KHR99" s="169"/>
      <c r="KHS99" s="169"/>
      <c r="KHT99" s="169"/>
      <c r="KHU99" s="169"/>
      <c r="KHV99" s="169"/>
      <c r="KHW99" s="169"/>
      <c r="KHX99" s="169"/>
      <c r="KHY99" s="169"/>
      <c r="KHZ99" s="169"/>
      <c r="KIA99" s="169"/>
      <c r="KIB99" s="169"/>
      <c r="KIC99" s="169"/>
      <c r="KID99" s="169"/>
      <c r="KIE99" s="169"/>
      <c r="KIF99" s="169"/>
      <c r="KIG99" s="169"/>
      <c r="KIH99" s="169"/>
      <c r="KII99" s="169"/>
      <c r="KIJ99" s="169"/>
      <c r="KIK99" s="169"/>
      <c r="KIL99" s="169"/>
      <c r="KIM99" s="169"/>
      <c r="KIN99" s="169"/>
      <c r="KIO99" s="169"/>
      <c r="KIP99" s="169"/>
      <c r="KIQ99" s="169"/>
      <c r="KIR99" s="169"/>
      <c r="KIS99" s="169"/>
      <c r="KIT99" s="169"/>
      <c r="KIU99" s="169"/>
      <c r="KIV99" s="169"/>
      <c r="KIW99" s="169"/>
      <c r="KIX99" s="169"/>
      <c r="KIY99" s="169"/>
      <c r="KIZ99" s="169"/>
      <c r="KJA99" s="169"/>
      <c r="KJB99" s="169"/>
      <c r="KJC99" s="169"/>
      <c r="KJD99" s="169"/>
      <c r="KJE99" s="169"/>
      <c r="KJF99" s="169"/>
      <c r="KJG99" s="169"/>
      <c r="KJH99" s="169"/>
      <c r="KJI99" s="169"/>
      <c r="KJJ99" s="169"/>
      <c r="KJK99" s="169"/>
      <c r="KJL99" s="169"/>
      <c r="KJM99" s="169"/>
      <c r="KJN99" s="169"/>
      <c r="KJO99" s="169"/>
      <c r="KJP99" s="169"/>
      <c r="KJQ99" s="169"/>
      <c r="KJR99" s="169"/>
      <c r="KJS99" s="169"/>
      <c r="KJT99" s="169"/>
      <c r="KJU99" s="169"/>
      <c r="KJV99" s="169"/>
      <c r="KJW99" s="169"/>
      <c r="KJX99" s="169"/>
      <c r="KJY99" s="169"/>
      <c r="KJZ99" s="169"/>
      <c r="KKA99" s="169"/>
      <c r="KKB99" s="169"/>
      <c r="KKC99" s="169"/>
      <c r="KKD99" s="169"/>
      <c r="KKE99" s="169"/>
      <c r="KKF99" s="169"/>
      <c r="KKG99" s="169"/>
      <c r="KKH99" s="169"/>
      <c r="KKI99" s="169"/>
      <c r="KKJ99" s="169"/>
      <c r="KKK99" s="169"/>
      <c r="KKL99" s="169"/>
      <c r="KKM99" s="169"/>
      <c r="KKN99" s="169"/>
      <c r="KKO99" s="169"/>
      <c r="KKP99" s="169"/>
      <c r="KKQ99" s="169"/>
      <c r="KKR99" s="169"/>
      <c r="KKS99" s="169"/>
      <c r="KKT99" s="169"/>
      <c r="KKU99" s="169"/>
      <c r="KKV99" s="169"/>
      <c r="KKW99" s="169"/>
      <c r="KKX99" s="169"/>
      <c r="KKY99" s="169"/>
      <c r="KKZ99" s="169"/>
      <c r="KLA99" s="169"/>
      <c r="KLB99" s="169"/>
      <c r="KLC99" s="169"/>
      <c r="KLD99" s="169"/>
      <c r="KLE99" s="169"/>
      <c r="KLF99" s="169"/>
      <c r="KLG99" s="169"/>
      <c r="KLH99" s="169"/>
      <c r="KLI99" s="169"/>
      <c r="KLJ99" s="169"/>
      <c r="KLK99" s="169"/>
      <c r="KLL99" s="169"/>
      <c r="KLM99" s="169"/>
      <c r="KLN99" s="169"/>
      <c r="KLO99" s="169"/>
      <c r="KLP99" s="169"/>
      <c r="KLQ99" s="169"/>
      <c r="KLR99" s="169"/>
      <c r="KLS99" s="169"/>
      <c r="KLT99" s="169"/>
      <c r="KLU99" s="169"/>
      <c r="KLV99" s="169"/>
      <c r="KLW99" s="169"/>
      <c r="KLX99" s="169"/>
      <c r="KLY99" s="169"/>
      <c r="KLZ99" s="169"/>
      <c r="KMA99" s="169"/>
      <c r="KMB99" s="169"/>
      <c r="KMC99" s="169"/>
      <c r="KMD99" s="169"/>
      <c r="KME99" s="169"/>
      <c r="KMF99" s="169"/>
      <c r="KMG99" s="169"/>
      <c r="KMH99" s="169"/>
      <c r="KMI99" s="169"/>
      <c r="KMJ99" s="169"/>
      <c r="KMK99" s="169"/>
      <c r="KML99" s="169"/>
      <c r="KMM99" s="169"/>
      <c r="KMN99" s="169"/>
      <c r="KMO99" s="169"/>
      <c r="KMP99" s="169"/>
      <c r="KMQ99" s="169"/>
      <c r="KMR99" s="169"/>
      <c r="KMS99" s="169"/>
      <c r="KMT99" s="169"/>
      <c r="KMU99" s="169"/>
      <c r="KMV99" s="169"/>
      <c r="KMW99" s="169"/>
      <c r="KMX99" s="169"/>
      <c r="KMY99" s="169"/>
      <c r="KMZ99" s="169"/>
      <c r="KNA99" s="169"/>
      <c r="KNB99" s="169"/>
      <c r="KNC99" s="169"/>
      <c r="KND99" s="169"/>
      <c r="KNE99" s="169"/>
      <c r="KNF99" s="169"/>
      <c r="KNG99" s="169"/>
      <c r="KNH99" s="169"/>
      <c r="KNI99" s="169"/>
      <c r="KNJ99" s="169"/>
      <c r="KNK99" s="169"/>
      <c r="KNL99" s="169"/>
      <c r="KNM99" s="169"/>
      <c r="KNN99" s="169"/>
      <c r="KNO99" s="169"/>
      <c r="KNP99" s="169"/>
      <c r="KNQ99" s="169"/>
      <c r="KNR99" s="169"/>
      <c r="KNS99" s="169"/>
      <c r="KNT99" s="169"/>
      <c r="KNU99" s="169"/>
      <c r="KNV99" s="169"/>
      <c r="KNW99" s="169"/>
      <c r="KNX99" s="169"/>
      <c r="KNY99" s="169"/>
      <c r="KNZ99" s="169"/>
      <c r="KOA99" s="169"/>
      <c r="KOB99" s="169"/>
      <c r="KOC99" s="169"/>
      <c r="KOD99" s="169"/>
      <c r="KOE99" s="169"/>
      <c r="KOF99" s="169"/>
      <c r="KOG99" s="169"/>
      <c r="KOH99" s="169"/>
      <c r="KOI99" s="169"/>
      <c r="KOJ99" s="169"/>
      <c r="KOK99" s="169"/>
      <c r="KOL99" s="169"/>
      <c r="KOM99" s="169"/>
      <c r="KON99" s="169"/>
      <c r="KOO99" s="169"/>
      <c r="KOP99" s="169"/>
      <c r="KOQ99" s="169"/>
      <c r="KOR99" s="169"/>
      <c r="KOS99" s="169"/>
      <c r="KOT99" s="169"/>
      <c r="KOU99" s="169"/>
      <c r="KOV99" s="169"/>
      <c r="KOW99" s="169"/>
      <c r="KOX99" s="169"/>
      <c r="KOY99" s="169"/>
      <c r="KOZ99" s="169"/>
      <c r="KPA99" s="169"/>
      <c r="KPB99" s="169"/>
      <c r="KPC99" s="169"/>
      <c r="KPD99" s="169"/>
      <c r="KPE99" s="169"/>
      <c r="KPF99" s="169"/>
      <c r="KPG99" s="169"/>
      <c r="KPH99" s="169"/>
      <c r="KPI99" s="169"/>
      <c r="KPJ99" s="169"/>
      <c r="KPK99" s="169"/>
      <c r="KPL99" s="169"/>
      <c r="KPM99" s="169"/>
      <c r="KPN99" s="169"/>
      <c r="KPO99" s="169"/>
      <c r="KPP99" s="169"/>
      <c r="KPQ99" s="169"/>
      <c r="KPR99" s="169"/>
      <c r="KPS99" s="169"/>
      <c r="KPT99" s="169"/>
      <c r="KPU99" s="169"/>
      <c r="KPV99" s="169"/>
      <c r="KPW99" s="169"/>
      <c r="KPX99" s="169"/>
      <c r="KPY99" s="169"/>
      <c r="KPZ99" s="169"/>
      <c r="KQA99" s="169"/>
      <c r="KQB99" s="169"/>
      <c r="KQC99" s="169"/>
      <c r="KQD99" s="169"/>
      <c r="KQE99" s="169"/>
      <c r="KQF99" s="169"/>
      <c r="KQG99" s="169"/>
      <c r="KQH99" s="169"/>
      <c r="KQI99" s="169"/>
      <c r="KQJ99" s="169"/>
      <c r="KQK99" s="169"/>
      <c r="KQL99" s="169"/>
      <c r="KQM99" s="169"/>
      <c r="KQN99" s="169"/>
      <c r="KQO99" s="169"/>
      <c r="KQP99" s="169"/>
      <c r="KQQ99" s="169"/>
      <c r="KQR99" s="169"/>
      <c r="KQS99" s="169"/>
      <c r="KQT99" s="169"/>
      <c r="KQU99" s="169"/>
      <c r="KQV99" s="169"/>
      <c r="KQW99" s="169"/>
      <c r="KQX99" s="169"/>
      <c r="KQY99" s="169"/>
      <c r="KQZ99" s="169"/>
      <c r="KRA99" s="169"/>
      <c r="KRB99" s="169"/>
      <c r="KRC99" s="169"/>
      <c r="KRD99" s="169"/>
      <c r="KRE99" s="169"/>
      <c r="KRF99" s="169"/>
      <c r="KRG99" s="169"/>
      <c r="KRH99" s="169"/>
      <c r="KRI99" s="169"/>
      <c r="KRJ99" s="169"/>
      <c r="KRK99" s="169"/>
      <c r="KRL99" s="169"/>
      <c r="KRM99" s="169"/>
      <c r="KRN99" s="169"/>
      <c r="KRO99" s="169"/>
      <c r="KRP99" s="169"/>
      <c r="KRQ99" s="169"/>
      <c r="KRR99" s="169"/>
      <c r="KRS99" s="169"/>
      <c r="KRT99" s="169"/>
      <c r="KRU99" s="169"/>
      <c r="KRV99" s="169"/>
      <c r="KRW99" s="169"/>
      <c r="KRX99" s="169"/>
      <c r="KRY99" s="169"/>
      <c r="KRZ99" s="169"/>
      <c r="KSA99" s="169"/>
      <c r="KSB99" s="169"/>
      <c r="KSC99" s="169"/>
      <c r="KSD99" s="169"/>
      <c r="KSE99" s="169"/>
      <c r="KSF99" s="169"/>
      <c r="KSG99" s="169"/>
      <c r="KSH99" s="169"/>
      <c r="KSI99" s="169"/>
      <c r="KSJ99" s="169"/>
      <c r="KSK99" s="169"/>
      <c r="KSL99" s="169"/>
      <c r="KSM99" s="169"/>
      <c r="KSN99" s="169"/>
      <c r="KSO99" s="169"/>
      <c r="KSP99" s="169"/>
      <c r="KSQ99" s="169"/>
      <c r="KSR99" s="169"/>
      <c r="KSS99" s="169"/>
      <c r="KST99" s="169"/>
      <c r="KSU99" s="169"/>
      <c r="KSV99" s="169"/>
      <c r="KSW99" s="169"/>
      <c r="KSX99" s="169"/>
      <c r="KSY99" s="169"/>
      <c r="KSZ99" s="169"/>
      <c r="KTA99" s="169"/>
      <c r="KTB99" s="169"/>
      <c r="KTC99" s="169"/>
      <c r="KTD99" s="169"/>
      <c r="KTE99" s="169"/>
      <c r="KTF99" s="169"/>
      <c r="KTG99" s="169"/>
      <c r="KTH99" s="169"/>
      <c r="KTI99" s="169"/>
      <c r="KTJ99" s="169"/>
      <c r="KTK99" s="169"/>
      <c r="KTL99" s="169"/>
      <c r="KTM99" s="169"/>
      <c r="KTN99" s="169"/>
      <c r="KTO99" s="169"/>
      <c r="KTP99" s="169"/>
      <c r="KTQ99" s="169"/>
      <c r="KTR99" s="169"/>
      <c r="KTS99" s="169"/>
      <c r="KTT99" s="169"/>
      <c r="KTU99" s="169"/>
      <c r="KTV99" s="169"/>
      <c r="KTW99" s="169"/>
      <c r="KTX99" s="169"/>
      <c r="KTY99" s="169"/>
      <c r="KTZ99" s="169"/>
      <c r="KUA99" s="169"/>
      <c r="KUB99" s="169"/>
      <c r="KUC99" s="169"/>
      <c r="KUD99" s="169"/>
      <c r="KUE99" s="169"/>
      <c r="KUF99" s="169"/>
      <c r="KUG99" s="169"/>
      <c r="KUH99" s="169"/>
      <c r="KUI99" s="169"/>
      <c r="KUJ99" s="169"/>
      <c r="KUK99" s="169"/>
      <c r="KUL99" s="169"/>
      <c r="KUM99" s="169"/>
      <c r="KUN99" s="169"/>
      <c r="KUO99" s="169"/>
      <c r="KUP99" s="169"/>
      <c r="KUQ99" s="169"/>
      <c r="KUR99" s="169"/>
      <c r="KUS99" s="169"/>
      <c r="KUT99" s="169"/>
      <c r="KUU99" s="169"/>
      <c r="KUV99" s="169"/>
      <c r="KUW99" s="169"/>
      <c r="KUX99" s="169"/>
      <c r="KUY99" s="169"/>
      <c r="KUZ99" s="169"/>
      <c r="KVA99" s="169"/>
      <c r="KVB99" s="169"/>
      <c r="KVC99" s="169"/>
      <c r="KVD99" s="169"/>
      <c r="KVE99" s="169"/>
      <c r="KVF99" s="169"/>
      <c r="KVG99" s="169"/>
      <c r="KVH99" s="169"/>
      <c r="KVI99" s="169"/>
      <c r="KVJ99" s="169"/>
      <c r="KVK99" s="169"/>
      <c r="KVL99" s="169"/>
      <c r="KVM99" s="169"/>
      <c r="KVN99" s="169"/>
      <c r="KVO99" s="169"/>
      <c r="KVP99" s="169"/>
      <c r="KVQ99" s="169"/>
      <c r="KVR99" s="169"/>
      <c r="KVS99" s="169"/>
      <c r="KVT99" s="169"/>
      <c r="KVU99" s="169"/>
      <c r="KVV99" s="169"/>
      <c r="KVW99" s="169"/>
      <c r="KVX99" s="169"/>
      <c r="KVY99" s="169"/>
      <c r="KVZ99" s="169"/>
      <c r="KWA99" s="169"/>
      <c r="KWB99" s="169"/>
      <c r="KWC99" s="169"/>
      <c r="KWD99" s="169"/>
      <c r="KWE99" s="169"/>
      <c r="KWF99" s="169"/>
      <c r="KWG99" s="169"/>
      <c r="KWH99" s="169"/>
      <c r="KWI99" s="169"/>
      <c r="KWJ99" s="169"/>
      <c r="KWK99" s="169"/>
      <c r="KWL99" s="169"/>
      <c r="KWM99" s="169"/>
      <c r="KWN99" s="169"/>
      <c r="KWO99" s="169"/>
      <c r="KWP99" s="169"/>
      <c r="KWQ99" s="169"/>
      <c r="KWR99" s="169"/>
      <c r="KWS99" s="169"/>
      <c r="KWT99" s="169"/>
      <c r="KWU99" s="169"/>
      <c r="KWV99" s="169"/>
      <c r="KWW99" s="169"/>
      <c r="KWX99" s="169"/>
      <c r="KWY99" s="169"/>
      <c r="KWZ99" s="169"/>
      <c r="KXA99" s="169"/>
      <c r="KXB99" s="169"/>
      <c r="KXC99" s="169"/>
      <c r="KXD99" s="169"/>
      <c r="KXE99" s="169"/>
      <c r="KXF99" s="169"/>
      <c r="KXG99" s="169"/>
      <c r="KXH99" s="169"/>
      <c r="KXI99" s="169"/>
      <c r="KXJ99" s="169"/>
      <c r="KXK99" s="169"/>
      <c r="KXL99" s="169"/>
      <c r="KXM99" s="169"/>
      <c r="KXN99" s="169"/>
      <c r="KXO99" s="169"/>
      <c r="KXP99" s="169"/>
      <c r="KXQ99" s="169"/>
      <c r="KXR99" s="169"/>
      <c r="KXS99" s="169"/>
      <c r="KXT99" s="169"/>
      <c r="KXU99" s="169"/>
      <c r="KXV99" s="169"/>
      <c r="KXW99" s="169"/>
      <c r="KXX99" s="169"/>
      <c r="KXY99" s="169"/>
      <c r="KXZ99" s="169"/>
      <c r="KYA99" s="169"/>
      <c r="KYB99" s="169"/>
      <c r="KYC99" s="169"/>
      <c r="KYD99" s="169"/>
      <c r="KYE99" s="169"/>
      <c r="KYF99" s="169"/>
      <c r="KYG99" s="169"/>
      <c r="KYH99" s="169"/>
      <c r="KYI99" s="169"/>
      <c r="KYJ99" s="169"/>
      <c r="KYK99" s="169"/>
      <c r="KYL99" s="169"/>
      <c r="KYM99" s="169"/>
      <c r="KYN99" s="169"/>
      <c r="KYO99" s="169"/>
      <c r="KYP99" s="169"/>
      <c r="KYQ99" s="169"/>
      <c r="KYR99" s="169"/>
      <c r="KYS99" s="169"/>
      <c r="KYT99" s="169"/>
      <c r="KYU99" s="169"/>
      <c r="KYV99" s="169"/>
      <c r="KYW99" s="169"/>
      <c r="KYX99" s="169"/>
      <c r="KYY99" s="169"/>
      <c r="KYZ99" s="169"/>
      <c r="KZA99" s="169"/>
      <c r="KZB99" s="169"/>
      <c r="KZC99" s="169"/>
      <c r="KZD99" s="169"/>
      <c r="KZE99" s="169"/>
      <c r="KZF99" s="169"/>
      <c r="KZG99" s="169"/>
      <c r="KZH99" s="169"/>
      <c r="KZI99" s="169"/>
      <c r="KZJ99" s="169"/>
      <c r="KZK99" s="169"/>
      <c r="KZL99" s="169"/>
      <c r="KZM99" s="169"/>
      <c r="KZN99" s="169"/>
      <c r="KZO99" s="169"/>
      <c r="KZP99" s="169"/>
      <c r="KZQ99" s="169"/>
      <c r="KZR99" s="169"/>
      <c r="KZS99" s="169"/>
      <c r="KZT99" s="169"/>
      <c r="KZU99" s="169"/>
      <c r="KZV99" s="169"/>
      <c r="KZW99" s="169"/>
      <c r="KZX99" s="169"/>
      <c r="KZY99" s="169"/>
      <c r="KZZ99" s="169"/>
      <c r="LAA99" s="169"/>
      <c r="LAB99" s="169"/>
      <c r="LAC99" s="169"/>
      <c r="LAD99" s="169"/>
      <c r="LAE99" s="169"/>
      <c r="LAF99" s="169"/>
      <c r="LAG99" s="169"/>
      <c r="LAH99" s="169"/>
      <c r="LAI99" s="169"/>
      <c r="LAJ99" s="169"/>
      <c r="LAK99" s="169"/>
      <c r="LAL99" s="169"/>
      <c r="LAM99" s="169"/>
      <c r="LAN99" s="169"/>
      <c r="LAO99" s="169"/>
      <c r="LAP99" s="169"/>
      <c r="LAQ99" s="169"/>
      <c r="LAR99" s="169"/>
      <c r="LAS99" s="169"/>
      <c r="LAT99" s="169"/>
      <c r="LAU99" s="169"/>
      <c r="LAV99" s="169"/>
      <c r="LAW99" s="169"/>
      <c r="LAX99" s="169"/>
      <c r="LAY99" s="169"/>
      <c r="LAZ99" s="169"/>
      <c r="LBA99" s="169"/>
      <c r="LBB99" s="169"/>
      <c r="LBC99" s="169"/>
      <c r="LBD99" s="169"/>
      <c r="LBE99" s="169"/>
      <c r="LBF99" s="169"/>
      <c r="LBG99" s="169"/>
      <c r="LBH99" s="169"/>
      <c r="LBI99" s="169"/>
      <c r="LBJ99" s="169"/>
      <c r="LBK99" s="169"/>
      <c r="LBL99" s="169"/>
      <c r="LBM99" s="169"/>
      <c r="LBN99" s="169"/>
      <c r="LBO99" s="169"/>
      <c r="LBP99" s="169"/>
      <c r="LBQ99" s="169"/>
      <c r="LBR99" s="169"/>
      <c r="LBS99" s="169"/>
      <c r="LBT99" s="169"/>
      <c r="LBU99" s="169"/>
      <c r="LBV99" s="169"/>
      <c r="LBW99" s="169"/>
      <c r="LBX99" s="169"/>
      <c r="LBY99" s="169"/>
      <c r="LBZ99" s="169"/>
      <c r="LCA99" s="169"/>
      <c r="LCB99" s="169"/>
      <c r="LCC99" s="169"/>
      <c r="LCD99" s="169"/>
      <c r="LCE99" s="169"/>
      <c r="LCF99" s="169"/>
      <c r="LCG99" s="169"/>
      <c r="LCH99" s="169"/>
      <c r="LCI99" s="169"/>
      <c r="LCJ99" s="169"/>
      <c r="LCK99" s="169"/>
      <c r="LCL99" s="169"/>
      <c r="LCM99" s="169"/>
      <c r="LCN99" s="169"/>
      <c r="LCO99" s="169"/>
      <c r="LCP99" s="169"/>
      <c r="LCQ99" s="169"/>
      <c r="LCR99" s="169"/>
      <c r="LCS99" s="169"/>
      <c r="LCT99" s="169"/>
      <c r="LCU99" s="169"/>
      <c r="LCV99" s="169"/>
      <c r="LCW99" s="169"/>
      <c r="LCX99" s="169"/>
      <c r="LCY99" s="169"/>
      <c r="LCZ99" s="169"/>
      <c r="LDA99" s="169"/>
      <c r="LDB99" s="169"/>
      <c r="LDC99" s="169"/>
      <c r="LDD99" s="169"/>
      <c r="LDE99" s="169"/>
      <c r="LDF99" s="169"/>
      <c r="LDG99" s="169"/>
      <c r="LDH99" s="169"/>
      <c r="LDI99" s="169"/>
      <c r="LDJ99" s="169"/>
      <c r="LDK99" s="169"/>
      <c r="LDL99" s="169"/>
      <c r="LDM99" s="169"/>
      <c r="LDN99" s="169"/>
      <c r="LDO99" s="169"/>
      <c r="LDP99" s="169"/>
      <c r="LDQ99" s="169"/>
      <c r="LDR99" s="169"/>
      <c r="LDS99" s="169"/>
      <c r="LDT99" s="169"/>
      <c r="LDU99" s="169"/>
      <c r="LDV99" s="169"/>
      <c r="LDW99" s="169"/>
      <c r="LDX99" s="169"/>
      <c r="LDY99" s="169"/>
      <c r="LDZ99" s="169"/>
      <c r="LEA99" s="169"/>
      <c r="LEB99" s="169"/>
      <c r="LEC99" s="169"/>
      <c r="LED99" s="169"/>
      <c r="LEE99" s="169"/>
      <c r="LEF99" s="169"/>
      <c r="LEG99" s="169"/>
      <c r="LEH99" s="169"/>
      <c r="LEI99" s="169"/>
      <c r="LEJ99" s="169"/>
      <c r="LEK99" s="169"/>
      <c r="LEL99" s="169"/>
      <c r="LEM99" s="169"/>
      <c r="LEN99" s="169"/>
      <c r="LEO99" s="169"/>
      <c r="LEP99" s="169"/>
      <c r="LEQ99" s="169"/>
      <c r="LER99" s="169"/>
      <c r="LES99" s="169"/>
      <c r="LET99" s="169"/>
      <c r="LEU99" s="169"/>
      <c r="LEV99" s="169"/>
      <c r="LEW99" s="169"/>
      <c r="LEX99" s="169"/>
      <c r="LEY99" s="169"/>
      <c r="LEZ99" s="169"/>
      <c r="LFA99" s="169"/>
      <c r="LFB99" s="169"/>
      <c r="LFC99" s="169"/>
      <c r="LFD99" s="169"/>
      <c r="LFE99" s="169"/>
      <c r="LFF99" s="169"/>
      <c r="LFG99" s="169"/>
      <c r="LFH99" s="169"/>
      <c r="LFI99" s="169"/>
      <c r="LFJ99" s="169"/>
      <c r="LFK99" s="169"/>
      <c r="LFL99" s="169"/>
      <c r="LFM99" s="169"/>
      <c r="LFN99" s="169"/>
      <c r="LFO99" s="169"/>
      <c r="LFP99" s="169"/>
      <c r="LFQ99" s="169"/>
      <c r="LFR99" s="169"/>
      <c r="LFS99" s="169"/>
      <c r="LFT99" s="169"/>
      <c r="LFU99" s="169"/>
      <c r="LFV99" s="169"/>
      <c r="LFW99" s="169"/>
      <c r="LFX99" s="169"/>
      <c r="LFY99" s="169"/>
      <c r="LFZ99" s="169"/>
      <c r="LGA99" s="169"/>
      <c r="LGB99" s="169"/>
      <c r="LGC99" s="169"/>
      <c r="LGD99" s="169"/>
      <c r="LGE99" s="169"/>
      <c r="LGF99" s="169"/>
      <c r="LGG99" s="169"/>
      <c r="LGH99" s="169"/>
      <c r="LGI99" s="169"/>
      <c r="LGJ99" s="169"/>
      <c r="LGK99" s="169"/>
      <c r="LGL99" s="169"/>
      <c r="LGM99" s="169"/>
      <c r="LGN99" s="169"/>
      <c r="LGO99" s="169"/>
      <c r="LGP99" s="169"/>
      <c r="LGQ99" s="169"/>
      <c r="LGR99" s="169"/>
      <c r="LGS99" s="169"/>
      <c r="LGT99" s="169"/>
      <c r="LGU99" s="169"/>
      <c r="LGV99" s="169"/>
      <c r="LGW99" s="169"/>
      <c r="LGX99" s="169"/>
      <c r="LGY99" s="169"/>
      <c r="LGZ99" s="169"/>
      <c r="LHA99" s="169"/>
      <c r="LHB99" s="169"/>
      <c r="LHC99" s="169"/>
      <c r="LHD99" s="169"/>
      <c r="LHE99" s="169"/>
      <c r="LHF99" s="169"/>
      <c r="LHG99" s="169"/>
      <c r="LHH99" s="169"/>
      <c r="LHI99" s="169"/>
      <c r="LHJ99" s="169"/>
      <c r="LHK99" s="169"/>
      <c r="LHL99" s="169"/>
      <c r="LHM99" s="169"/>
      <c r="LHN99" s="169"/>
      <c r="LHO99" s="169"/>
      <c r="LHP99" s="169"/>
      <c r="LHQ99" s="169"/>
      <c r="LHR99" s="169"/>
      <c r="LHS99" s="169"/>
      <c r="LHT99" s="169"/>
      <c r="LHU99" s="169"/>
      <c r="LHV99" s="169"/>
      <c r="LHW99" s="169"/>
      <c r="LHX99" s="169"/>
      <c r="LHY99" s="169"/>
      <c r="LHZ99" s="169"/>
      <c r="LIA99" s="169"/>
      <c r="LIB99" s="169"/>
      <c r="LIC99" s="169"/>
      <c r="LID99" s="169"/>
      <c r="LIE99" s="169"/>
      <c r="LIF99" s="169"/>
      <c r="LIG99" s="169"/>
      <c r="LIH99" s="169"/>
      <c r="LII99" s="169"/>
      <c r="LIJ99" s="169"/>
      <c r="LIK99" s="169"/>
      <c r="LIL99" s="169"/>
      <c r="LIM99" s="169"/>
      <c r="LIN99" s="169"/>
      <c r="LIO99" s="169"/>
      <c r="LIP99" s="169"/>
      <c r="LIQ99" s="169"/>
      <c r="LIR99" s="169"/>
      <c r="LIS99" s="169"/>
      <c r="LIT99" s="169"/>
      <c r="LIU99" s="169"/>
      <c r="LIV99" s="169"/>
      <c r="LIW99" s="169"/>
      <c r="LIX99" s="169"/>
      <c r="LIY99" s="169"/>
      <c r="LIZ99" s="169"/>
      <c r="LJA99" s="169"/>
      <c r="LJB99" s="169"/>
      <c r="LJC99" s="169"/>
      <c r="LJD99" s="169"/>
      <c r="LJE99" s="169"/>
      <c r="LJF99" s="169"/>
      <c r="LJG99" s="169"/>
      <c r="LJH99" s="169"/>
      <c r="LJI99" s="169"/>
      <c r="LJJ99" s="169"/>
      <c r="LJK99" s="169"/>
      <c r="LJL99" s="169"/>
      <c r="LJM99" s="169"/>
      <c r="LJN99" s="169"/>
      <c r="LJO99" s="169"/>
      <c r="LJP99" s="169"/>
      <c r="LJQ99" s="169"/>
      <c r="LJR99" s="169"/>
      <c r="LJS99" s="169"/>
      <c r="LJT99" s="169"/>
      <c r="LJU99" s="169"/>
      <c r="LJV99" s="169"/>
      <c r="LJW99" s="169"/>
      <c r="LJX99" s="169"/>
      <c r="LJY99" s="169"/>
      <c r="LJZ99" s="169"/>
      <c r="LKA99" s="169"/>
      <c r="LKB99" s="169"/>
      <c r="LKC99" s="169"/>
      <c r="LKD99" s="169"/>
      <c r="LKE99" s="169"/>
      <c r="LKF99" s="169"/>
      <c r="LKG99" s="169"/>
      <c r="LKH99" s="169"/>
      <c r="LKI99" s="169"/>
      <c r="LKJ99" s="169"/>
      <c r="LKK99" s="169"/>
      <c r="LKL99" s="169"/>
      <c r="LKM99" s="169"/>
      <c r="LKN99" s="169"/>
      <c r="LKO99" s="169"/>
      <c r="LKP99" s="169"/>
      <c r="LKQ99" s="169"/>
      <c r="LKR99" s="169"/>
      <c r="LKS99" s="169"/>
      <c r="LKT99" s="169"/>
      <c r="LKU99" s="169"/>
      <c r="LKV99" s="169"/>
      <c r="LKW99" s="169"/>
      <c r="LKX99" s="169"/>
      <c r="LKY99" s="169"/>
      <c r="LKZ99" s="169"/>
      <c r="LLA99" s="169"/>
      <c r="LLB99" s="169"/>
      <c r="LLC99" s="169"/>
      <c r="LLD99" s="169"/>
      <c r="LLE99" s="169"/>
      <c r="LLF99" s="169"/>
      <c r="LLG99" s="169"/>
      <c r="LLH99" s="169"/>
      <c r="LLI99" s="169"/>
      <c r="LLJ99" s="169"/>
      <c r="LLK99" s="169"/>
      <c r="LLL99" s="169"/>
      <c r="LLM99" s="169"/>
      <c r="LLN99" s="169"/>
      <c r="LLO99" s="169"/>
      <c r="LLP99" s="169"/>
      <c r="LLQ99" s="169"/>
      <c r="LLR99" s="169"/>
      <c r="LLS99" s="169"/>
      <c r="LLT99" s="169"/>
      <c r="LLU99" s="169"/>
      <c r="LLV99" s="169"/>
      <c r="LLW99" s="169"/>
      <c r="LLX99" s="169"/>
      <c r="LLY99" s="169"/>
      <c r="LLZ99" s="169"/>
      <c r="LMA99" s="169"/>
      <c r="LMB99" s="169"/>
      <c r="LMC99" s="169"/>
      <c r="LMD99" s="169"/>
      <c r="LME99" s="169"/>
      <c r="LMF99" s="169"/>
      <c r="LMG99" s="169"/>
      <c r="LMH99" s="169"/>
      <c r="LMI99" s="169"/>
      <c r="LMJ99" s="169"/>
      <c r="LMK99" s="169"/>
      <c r="LML99" s="169"/>
      <c r="LMM99" s="169"/>
      <c r="LMN99" s="169"/>
      <c r="LMO99" s="169"/>
      <c r="LMP99" s="169"/>
      <c r="LMQ99" s="169"/>
      <c r="LMR99" s="169"/>
      <c r="LMS99" s="169"/>
      <c r="LMT99" s="169"/>
      <c r="LMU99" s="169"/>
      <c r="LMV99" s="169"/>
      <c r="LMW99" s="169"/>
      <c r="LMX99" s="169"/>
      <c r="LMY99" s="169"/>
      <c r="LMZ99" s="169"/>
      <c r="LNA99" s="169"/>
      <c r="LNB99" s="169"/>
      <c r="LNC99" s="169"/>
      <c r="LND99" s="169"/>
      <c r="LNE99" s="169"/>
      <c r="LNF99" s="169"/>
      <c r="LNG99" s="169"/>
      <c r="LNH99" s="169"/>
      <c r="LNI99" s="169"/>
      <c r="LNJ99" s="169"/>
      <c r="LNK99" s="169"/>
      <c r="LNL99" s="169"/>
      <c r="LNM99" s="169"/>
      <c r="LNN99" s="169"/>
      <c r="LNO99" s="169"/>
      <c r="LNP99" s="169"/>
      <c r="LNQ99" s="169"/>
      <c r="LNR99" s="169"/>
      <c r="LNS99" s="169"/>
      <c r="LNT99" s="169"/>
      <c r="LNU99" s="169"/>
      <c r="LNV99" s="169"/>
      <c r="LNW99" s="169"/>
      <c r="LNX99" s="169"/>
      <c r="LNY99" s="169"/>
      <c r="LNZ99" s="169"/>
      <c r="LOA99" s="169"/>
      <c r="LOB99" s="169"/>
      <c r="LOC99" s="169"/>
      <c r="LOD99" s="169"/>
      <c r="LOE99" s="169"/>
      <c r="LOF99" s="169"/>
      <c r="LOG99" s="169"/>
      <c r="LOH99" s="169"/>
      <c r="LOI99" s="169"/>
      <c r="LOJ99" s="169"/>
      <c r="LOK99" s="169"/>
      <c r="LOL99" s="169"/>
      <c r="LOM99" s="169"/>
      <c r="LON99" s="169"/>
      <c r="LOO99" s="169"/>
      <c r="LOP99" s="169"/>
      <c r="LOQ99" s="169"/>
      <c r="LOR99" s="169"/>
      <c r="LOS99" s="169"/>
      <c r="LOT99" s="169"/>
      <c r="LOU99" s="169"/>
      <c r="LOV99" s="169"/>
      <c r="LOW99" s="169"/>
      <c r="LOX99" s="169"/>
      <c r="LOY99" s="169"/>
      <c r="LOZ99" s="169"/>
      <c r="LPA99" s="169"/>
      <c r="LPB99" s="169"/>
      <c r="LPC99" s="169"/>
      <c r="LPD99" s="169"/>
      <c r="LPE99" s="169"/>
      <c r="LPF99" s="169"/>
      <c r="LPG99" s="169"/>
      <c r="LPH99" s="169"/>
      <c r="LPI99" s="169"/>
      <c r="LPJ99" s="169"/>
      <c r="LPK99" s="169"/>
      <c r="LPL99" s="169"/>
      <c r="LPM99" s="169"/>
      <c r="LPN99" s="169"/>
      <c r="LPO99" s="169"/>
      <c r="LPP99" s="169"/>
      <c r="LPQ99" s="169"/>
      <c r="LPR99" s="169"/>
      <c r="LPS99" s="169"/>
      <c r="LPT99" s="169"/>
      <c r="LPU99" s="169"/>
      <c r="LPV99" s="169"/>
      <c r="LPW99" s="169"/>
      <c r="LPX99" s="169"/>
      <c r="LPY99" s="169"/>
      <c r="LPZ99" s="169"/>
      <c r="LQA99" s="169"/>
      <c r="LQB99" s="169"/>
      <c r="LQC99" s="169"/>
      <c r="LQD99" s="169"/>
      <c r="LQE99" s="169"/>
      <c r="LQF99" s="169"/>
      <c r="LQG99" s="169"/>
      <c r="LQH99" s="169"/>
      <c r="LQI99" s="169"/>
      <c r="LQJ99" s="169"/>
      <c r="LQK99" s="169"/>
      <c r="LQL99" s="169"/>
      <c r="LQM99" s="169"/>
      <c r="LQN99" s="169"/>
      <c r="LQO99" s="169"/>
      <c r="LQP99" s="169"/>
      <c r="LQQ99" s="169"/>
      <c r="LQR99" s="169"/>
      <c r="LQS99" s="169"/>
      <c r="LQT99" s="169"/>
      <c r="LQU99" s="169"/>
      <c r="LQV99" s="169"/>
      <c r="LQW99" s="169"/>
      <c r="LQX99" s="169"/>
      <c r="LQY99" s="169"/>
      <c r="LQZ99" s="169"/>
      <c r="LRA99" s="169"/>
      <c r="LRB99" s="169"/>
      <c r="LRC99" s="169"/>
      <c r="LRD99" s="169"/>
      <c r="LRE99" s="169"/>
      <c r="LRF99" s="169"/>
      <c r="LRG99" s="169"/>
      <c r="LRH99" s="169"/>
      <c r="LRI99" s="169"/>
      <c r="LRJ99" s="169"/>
      <c r="LRK99" s="169"/>
      <c r="LRL99" s="169"/>
      <c r="LRM99" s="169"/>
      <c r="LRN99" s="169"/>
      <c r="LRO99" s="169"/>
      <c r="LRP99" s="169"/>
      <c r="LRQ99" s="169"/>
      <c r="LRR99" s="169"/>
      <c r="LRS99" s="169"/>
      <c r="LRT99" s="169"/>
      <c r="LRU99" s="169"/>
      <c r="LRV99" s="169"/>
      <c r="LRW99" s="169"/>
      <c r="LRX99" s="169"/>
      <c r="LRY99" s="169"/>
      <c r="LRZ99" s="169"/>
      <c r="LSA99" s="169"/>
      <c r="LSB99" s="169"/>
      <c r="LSC99" s="169"/>
      <c r="LSD99" s="169"/>
      <c r="LSE99" s="169"/>
      <c r="LSF99" s="169"/>
      <c r="LSG99" s="169"/>
      <c r="LSH99" s="169"/>
      <c r="LSI99" s="169"/>
      <c r="LSJ99" s="169"/>
      <c r="LSK99" s="169"/>
      <c r="LSL99" s="169"/>
      <c r="LSM99" s="169"/>
      <c r="LSN99" s="169"/>
      <c r="LSO99" s="169"/>
      <c r="LSP99" s="169"/>
      <c r="LSQ99" s="169"/>
      <c r="LSR99" s="169"/>
      <c r="LSS99" s="169"/>
      <c r="LST99" s="169"/>
      <c r="LSU99" s="169"/>
      <c r="LSV99" s="169"/>
      <c r="LSW99" s="169"/>
      <c r="LSX99" s="169"/>
      <c r="LSY99" s="169"/>
      <c r="LSZ99" s="169"/>
      <c r="LTA99" s="169"/>
      <c r="LTB99" s="169"/>
      <c r="LTC99" s="169"/>
      <c r="LTD99" s="169"/>
      <c r="LTE99" s="169"/>
      <c r="LTF99" s="169"/>
      <c r="LTG99" s="169"/>
      <c r="LTH99" s="169"/>
      <c r="LTI99" s="169"/>
      <c r="LTJ99" s="169"/>
      <c r="LTK99" s="169"/>
      <c r="LTL99" s="169"/>
      <c r="LTM99" s="169"/>
      <c r="LTN99" s="169"/>
      <c r="LTO99" s="169"/>
      <c r="LTP99" s="169"/>
      <c r="LTQ99" s="169"/>
      <c r="LTR99" s="169"/>
      <c r="LTS99" s="169"/>
      <c r="LTT99" s="169"/>
      <c r="LTU99" s="169"/>
      <c r="LTV99" s="169"/>
      <c r="LTW99" s="169"/>
      <c r="LTX99" s="169"/>
      <c r="LTY99" s="169"/>
      <c r="LTZ99" s="169"/>
      <c r="LUA99" s="169"/>
      <c r="LUB99" s="169"/>
      <c r="LUC99" s="169"/>
      <c r="LUD99" s="169"/>
      <c r="LUE99" s="169"/>
      <c r="LUF99" s="169"/>
      <c r="LUG99" s="169"/>
      <c r="LUH99" s="169"/>
      <c r="LUI99" s="169"/>
      <c r="LUJ99" s="169"/>
      <c r="LUK99" s="169"/>
      <c r="LUL99" s="169"/>
      <c r="LUM99" s="169"/>
      <c r="LUN99" s="169"/>
      <c r="LUO99" s="169"/>
      <c r="LUP99" s="169"/>
      <c r="LUQ99" s="169"/>
      <c r="LUR99" s="169"/>
      <c r="LUS99" s="169"/>
      <c r="LUT99" s="169"/>
      <c r="LUU99" s="169"/>
      <c r="LUV99" s="169"/>
      <c r="LUW99" s="169"/>
      <c r="LUX99" s="169"/>
      <c r="LUY99" s="169"/>
      <c r="LUZ99" s="169"/>
      <c r="LVA99" s="169"/>
      <c r="LVB99" s="169"/>
      <c r="LVC99" s="169"/>
      <c r="LVD99" s="169"/>
      <c r="LVE99" s="169"/>
      <c r="LVF99" s="169"/>
      <c r="LVG99" s="169"/>
      <c r="LVH99" s="169"/>
      <c r="LVI99" s="169"/>
      <c r="LVJ99" s="169"/>
      <c r="LVK99" s="169"/>
      <c r="LVL99" s="169"/>
      <c r="LVM99" s="169"/>
      <c r="LVN99" s="169"/>
      <c r="LVO99" s="169"/>
      <c r="LVP99" s="169"/>
      <c r="LVQ99" s="169"/>
      <c r="LVR99" s="169"/>
      <c r="LVS99" s="169"/>
      <c r="LVT99" s="169"/>
      <c r="LVU99" s="169"/>
      <c r="LVV99" s="169"/>
      <c r="LVW99" s="169"/>
      <c r="LVX99" s="169"/>
      <c r="LVY99" s="169"/>
      <c r="LVZ99" s="169"/>
      <c r="LWA99" s="169"/>
      <c r="LWB99" s="169"/>
      <c r="LWC99" s="169"/>
      <c r="LWD99" s="169"/>
      <c r="LWE99" s="169"/>
      <c r="LWF99" s="169"/>
      <c r="LWG99" s="169"/>
      <c r="LWH99" s="169"/>
      <c r="LWI99" s="169"/>
      <c r="LWJ99" s="169"/>
      <c r="LWK99" s="169"/>
      <c r="LWL99" s="169"/>
      <c r="LWM99" s="169"/>
      <c r="LWN99" s="169"/>
      <c r="LWO99" s="169"/>
      <c r="LWP99" s="169"/>
      <c r="LWQ99" s="169"/>
      <c r="LWR99" s="169"/>
      <c r="LWS99" s="169"/>
      <c r="LWT99" s="169"/>
      <c r="LWU99" s="169"/>
      <c r="LWV99" s="169"/>
      <c r="LWW99" s="169"/>
      <c r="LWX99" s="169"/>
      <c r="LWY99" s="169"/>
      <c r="LWZ99" s="169"/>
      <c r="LXA99" s="169"/>
      <c r="LXB99" s="169"/>
      <c r="LXC99" s="169"/>
      <c r="LXD99" s="169"/>
      <c r="LXE99" s="169"/>
      <c r="LXF99" s="169"/>
      <c r="LXG99" s="169"/>
      <c r="LXH99" s="169"/>
      <c r="LXI99" s="169"/>
      <c r="LXJ99" s="169"/>
      <c r="LXK99" s="169"/>
      <c r="LXL99" s="169"/>
      <c r="LXM99" s="169"/>
      <c r="LXN99" s="169"/>
      <c r="LXO99" s="169"/>
      <c r="LXP99" s="169"/>
      <c r="LXQ99" s="169"/>
      <c r="LXR99" s="169"/>
      <c r="LXS99" s="169"/>
      <c r="LXT99" s="169"/>
      <c r="LXU99" s="169"/>
      <c r="LXV99" s="169"/>
      <c r="LXW99" s="169"/>
      <c r="LXX99" s="169"/>
      <c r="LXY99" s="169"/>
      <c r="LXZ99" s="169"/>
      <c r="LYA99" s="169"/>
      <c r="LYB99" s="169"/>
      <c r="LYC99" s="169"/>
      <c r="LYD99" s="169"/>
      <c r="LYE99" s="169"/>
      <c r="LYF99" s="169"/>
      <c r="LYG99" s="169"/>
      <c r="LYH99" s="169"/>
      <c r="LYI99" s="169"/>
      <c r="LYJ99" s="169"/>
      <c r="LYK99" s="169"/>
      <c r="LYL99" s="169"/>
      <c r="LYM99" s="169"/>
      <c r="LYN99" s="169"/>
      <c r="LYO99" s="169"/>
      <c r="LYP99" s="169"/>
      <c r="LYQ99" s="169"/>
      <c r="LYR99" s="169"/>
      <c r="LYS99" s="169"/>
      <c r="LYT99" s="169"/>
      <c r="LYU99" s="169"/>
      <c r="LYV99" s="169"/>
      <c r="LYW99" s="169"/>
      <c r="LYX99" s="169"/>
      <c r="LYY99" s="169"/>
      <c r="LYZ99" s="169"/>
      <c r="LZA99" s="169"/>
      <c r="LZB99" s="169"/>
      <c r="LZC99" s="169"/>
      <c r="LZD99" s="169"/>
      <c r="LZE99" s="169"/>
      <c r="LZF99" s="169"/>
      <c r="LZG99" s="169"/>
      <c r="LZH99" s="169"/>
      <c r="LZI99" s="169"/>
      <c r="LZJ99" s="169"/>
      <c r="LZK99" s="169"/>
      <c r="LZL99" s="169"/>
      <c r="LZM99" s="169"/>
      <c r="LZN99" s="169"/>
      <c r="LZO99" s="169"/>
      <c r="LZP99" s="169"/>
      <c r="LZQ99" s="169"/>
      <c r="LZR99" s="169"/>
      <c r="LZS99" s="169"/>
      <c r="LZT99" s="169"/>
      <c r="LZU99" s="169"/>
      <c r="LZV99" s="169"/>
      <c r="LZW99" s="169"/>
      <c r="LZX99" s="169"/>
      <c r="LZY99" s="169"/>
      <c r="LZZ99" s="169"/>
      <c r="MAA99" s="169"/>
      <c r="MAB99" s="169"/>
      <c r="MAC99" s="169"/>
      <c r="MAD99" s="169"/>
      <c r="MAE99" s="169"/>
      <c r="MAF99" s="169"/>
      <c r="MAG99" s="169"/>
      <c r="MAH99" s="169"/>
      <c r="MAI99" s="169"/>
      <c r="MAJ99" s="169"/>
      <c r="MAK99" s="169"/>
      <c r="MAL99" s="169"/>
      <c r="MAM99" s="169"/>
      <c r="MAN99" s="169"/>
      <c r="MAO99" s="169"/>
      <c r="MAP99" s="169"/>
      <c r="MAQ99" s="169"/>
      <c r="MAR99" s="169"/>
      <c r="MAS99" s="169"/>
      <c r="MAT99" s="169"/>
      <c r="MAU99" s="169"/>
      <c r="MAV99" s="169"/>
      <c r="MAW99" s="169"/>
      <c r="MAX99" s="169"/>
      <c r="MAY99" s="169"/>
      <c r="MAZ99" s="169"/>
      <c r="MBA99" s="169"/>
      <c r="MBB99" s="169"/>
      <c r="MBC99" s="169"/>
      <c r="MBD99" s="169"/>
      <c r="MBE99" s="169"/>
      <c r="MBF99" s="169"/>
      <c r="MBG99" s="169"/>
      <c r="MBH99" s="169"/>
      <c r="MBI99" s="169"/>
      <c r="MBJ99" s="169"/>
      <c r="MBK99" s="169"/>
      <c r="MBL99" s="169"/>
      <c r="MBM99" s="169"/>
      <c r="MBN99" s="169"/>
      <c r="MBO99" s="169"/>
      <c r="MBP99" s="169"/>
      <c r="MBQ99" s="169"/>
      <c r="MBR99" s="169"/>
      <c r="MBS99" s="169"/>
      <c r="MBT99" s="169"/>
      <c r="MBU99" s="169"/>
      <c r="MBV99" s="169"/>
      <c r="MBW99" s="169"/>
      <c r="MBX99" s="169"/>
      <c r="MBY99" s="169"/>
      <c r="MBZ99" s="169"/>
      <c r="MCA99" s="169"/>
      <c r="MCB99" s="169"/>
      <c r="MCC99" s="169"/>
      <c r="MCD99" s="169"/>
      <c r="MCE99" s="169"/>
      <c r="MCF99" s="169"/>
      <c r="MCG99" s="169"/>
      <c r="MCH99" s="169"/>
      <c r="MCI99" s="169"/>
      <c r="MCJ99" s="169"/>
      <c r="MCK99" s="169"/>
      <c r="MCL99" s="169"/>
      <c r="MCM99" s="169"/>
      <c r="MCN99" s="169"/>
      <c r="MCO99" s="169"/>
      <c r="MCP99" s="169"/>
      <c r="MCQ99" s="169"/>
      <c r="MCR99" s="169"/>
      <c r="MCS99" s="169"/>
      <c r="MCT99" s="169"/>
      <c r="MCU99" s="169"/>
      <c r="MCV99" s="169"/>
      <c r="MCW99" s="169"/>
      <c r="MCX99" s="169"/>
      <c r="MCY99" s="169"/>
      <c r="MCZ99" s="169"/>
      <c r="MDA99" s="169"/>
      <c r="MDB99" s="169"/>
      <c r="MDC99" s="169"/>
      <c r="MDD99" s="169"/>
      <c r="MDE99" s="169"/>
      <c r="MDF99" s="169"/>
      <c r="MDG99" s="169"/>
      <c r="MDH99" s="169"/>
      <c r="MDI99" s="169"/>
      <c r="MDJ99" s="169"/>
      <c r="MDK99" s="169"/>
      <c r="MDL99" s="169"/>
      <c r="MDM99" s="169"/>
      <c r="MDN99" s="169"/>
      <c r="MDO99" s="169"/>
      <c r="MDP99" s="169"/>
      <c r="MDQ99" s="169"/>
      <c r="MDR99" s="169"/>
      <c r="MDS99" s="169"/>
      <c r="MDT99" s="169"/>
      <c r="MDU99" s="169"/>
      <c r="MDV99" s="169"/>
      <c r="MDW99" s="169"/>
      <c r="MDX99" s="169"/>
      <c r="MDY99" s="169"/>
      <c r="MDZ99" s="169"/>
      <c r="MEA99" s="169"/>
      <c r="MEB99" s="169"/>
      <c r="MEC99" s="169"/>
      <c r="MED99" s="169"/>
      <c r="MEE99" s="169"/>
      <c r="MEF99" s="169"/>
      <c r="MEG99" s="169"/>
      <c r="MEH99" s="169"/>
      <c r="MEI99" s="169"/>
      <c r="MEJ99" s="169"/>
      <c r="MEK99" s="169"/>
      <c r="MEL99" s="169"/>
      <c r="MEM99" s="169"/>
      <c r="MEN99" s="169"/>
      <c r="MEO99" s="169"/>
      <c r="MEP99" s="169"/>
      <c r="MEQ99" s="169"/>
      <c r="MER99" s="169"/>
      <c r="MES99" s="169"/>
      <c r="MET99" s="169"/>
      <c r="MEU99" s="169"/>
      <c r="MEV99" s="169"/>
      <c r="MEW99" s="169"/>
      <c r="MEX99" s="169"/>
      <c r="MEY99" s="169"/>
      <c r="MEZ99" s="169"/>
      <c r="MFA99" s="169"/>
      <c r="MFB99" s="169"/>
      <c r="MFC99" s="169"/>
      <c r="MFD99" s="169"/>
      <c r="MFE99" s="169"/>
      <c r="MFF99" s="169"/>
      <c r="MFG99" s="169"/>
      <c r="MFH99" s="169"/>
      <c r="MFI99" s="169"/>
      <c r="MFJ99" s="169"/>
      <c r="MFK99" s="169"/>
      <c r="MFL99" s="169"/>
      <c r="MFM99" s="169"/>
      <c r="MFN99" s="169"/>
      <c r="MFO99" s="169"/>
      <c r="MFP99" s="169"/>
      <c r="MFQ99" s="169"/>
      <c r="MFR99" s="169"/>
      <c r="MFS99" s="169"/>
      <c r="MFT99" s="169"/>
      <c r="MFU99" s="169"/>
      <c r="MFV99" s="169"/>
      <c r="MFW99" s="169"/>
      <c r="MFX99" s="169"/>
      <c r="MFY99" s="169"/>
      <c r="MFZ99" s="169"/>
      <c r="MGA99" s="169"/>
      <c r="MGB99" s="169"/>
      <c r="MGC99" s="169"/>
      <c r="MGD99" s="169"/>
      <c r="MGE99" s="169"/>
      <c r="MGF99" s="169"/>
      <c r="MGG99" s="169"/>
      <c r="MGH99" s="169"/>
      <c r="MGI99" s="169"/>
      <c r="MGJ99" s="169"/>
      <c r="MGK99" s="169"/>
      <c r="MGL99" s="169"/>
      <c r="MGM99" s="169"/>
      <c r="MGN99" s="169"/>
      <c r="MGO99" s="169"/>
      <c r="MGP99" s="169"/>
      <c r="MGQ99" s="169"/>
      <c r="MGR99" s="169"/>
      <c r="MGS99" s="169"/>
      <c r="MGT99" s="169"/>
      <c r="MGU99" s="169"/>
      <c r="MGV99" s="169"/>
      <c r="MGW99" s="169"/>
      <c r="MGX99" s="169"/>
      <c r="MGY99" s="169"/>
      <c r="MGZ99" s="169"/>
      <c r="MHA99" s="169"/>
      <c r="MHB99" s="169"/>
      <c r="MHC99" s="169"/>
      <c r="MHD99" s="169"/>
      <c r="MHE99" s="169"/>
      <c r="MHF99" s="169"/>
      <c r="MHG99" s="169"/>
      <c r="MHH99" s="169"/>
      <c r="MHI99" s="169"/>
      <c r="MHJ99" s="169"/>
      <c r="MHK99" s="169"/>
      <c r="MHL99" s="169"/>
      <c r="MHM99" s="169"/>
      <c r="MHN99" s="169"/>
      <c r="MHO99" s="169"/>
      <c r="MHP99" s="169"/>
      <c r="MHQ99" s="169"/>
      <c r="MHR99" s="169"/>
      <c r="MHS99" s="169"/>
      <c r="MHT99" s="169"/>
      <c r="MHU99" s="169"/>
      <c r="MHV99" s="169"/>
      <c r="MHW99" s="169"/>
      <c r="MHX99" s="169"/>
      <c r="MHY99" s="169"/>
      <c r="MHZ99" s="169"/>
      <c r="MIA99" s="169"/>
      <c r="MIB99" s="169"/>
      <c r="MIC99" s="169"/>
      <c r="MID99" s="169"/>
      <c r="MIE99" s="169"/>
      <c r="MIF99" s="169"/>
      <c r="MIG99" s="169"/>
      <c r="MIH99" s="169"/>
      <c r="MII99" s="169"/>
      <c r="MIJ99" s="169"/>
      <c r="MIK99" s="169"/>
      <c r="MIL99" s="169"/>
      <c r="MIM99" s="169"/>
      <c r="MIN99" s="169"/>
      <c r="MIO99" s="169"/>
      <c r="MIP99" s="169"/>
      <c r="MIQ99" s="169"/>
      <c r="MIR99" s="169"/>
      <c r="MIS99" s="169"/>
      <c r="MIT99" s="169"/>
      <c r="MIU99" s="169"/>
      <c r="MIV99" s="169"/>
      <c r="MIW99" s="169"/>
      <c r="MIX99" s="169"/>
      <c r="MIY99" s="169"/>
      <c r="MIZ99" s="169"/>
      <c r="MJA99" s="169"/>
      <c r="MJB99" s="169"/>
      <c r="MJC99" s="169"/>
      <c r="MJD99" s="169"/>
      <c r="MJE99" s="169"/>
      <c r="MJF99" s="169"/>
      <c r="MJG99" s="169"/>
      <c r="MJH99" s="169"/>
      <c r="MJI99" s="169"/>
      <c r="MJJ99" s="169"/>
      <c r="MJK99" s="169"/>
      <c r="MJL99" s="169"/>
      <c r="MJM99" s="169"/>
      <c r="MJN99" s="169"/>
      <c r="MJO99" s="169"/>
      <c r="MJP99" s="169"/>
      <c r="MJQ99" s="169"/>
      <c r="MJR99" s="169"/>
      <c r="MJS99" s="169"/>
      <c r="MJT99" s="169"/>
      <c r="MJU99" s="169"/>
      <c r="MJV99" s="169"/>
      <c r="MJW99" s="169"/>
      <c r="MJX99" s="169"/>
      <c r="MJY99" s="169"/>
      <c r="MJZ99" s="169"/>
      <c r="MKA99" s="169"/>
      <c r="MKB99" s="169"/>
      <c r="MKC99" s="169"/>
      <c r="MKD99" s="169"/>
      <c r="MKE99" s="169"/>
      <c r="MKF99" s="169"/>
      <c r="MKG99" s="169"/>
      <c r="MKH99" s="169"/>
      <c r="MKI99" s="169"/>
      <c r="MKJ99" s="169"/>
      <c r="MKK99" s="169"/>
      <c r="MKL99" s="169"/>
      <c r="MKM99" s="169"/>
      <c r="MKN99" s="169"/>
      <c r="MKO99" s="169"/>
      <c r="MKP99" s="169"/>
      <c r="MKQ99" s="169"/>
      <c r="MKR99" s="169"/>
      <c r="MKS99" s="169"/>
      <c r="MKT99" s="169"/>
      <c r="MKU99" s="169"/>
      <c r="MKV99" s="169"/>
      <c r="MKW99" s="169"/>
      <c r="MKX99" s="169"/>
      <c r="MKY99" s="169"/>
      <c r="MKZ99" s="169"/>
      <c r="MLA99" s="169"/>
      <c r="MLB99" s="169"/>
      <c r="MLC99" s="169"/>
      <c r="MLD99" s="169"/>
      <c r="MLE99" s="169"/>
      <c r="MLF99" s="169"/>
      <c r="MLG99" s="169"/>
      <c r="MLH99" s="169"/>
      <c r="MLI99" s="169"/>
      <c r="MLJ99" s="169"/>
      <c r="MLK99" s="169"/>
      <c r="MLL99" s="169"/>
      <c r="MLM99" s="169"/>
      <c r="MLN99" s="169"/>
      <c r="MLO99" s="169"/>
      <c r="MLP99" s="169"/>
      <c r="MLQ99" s="169"/>
      <c r="MLR99" s="169"/>
      <c r="MLS99" s="169"/>
      <c r="MLT99" s="169"/>
      <c r="MLU99" s="169"/>
      <c r="MLV99" s="169"/>
      <c r="MLW99" s="169"/>
      <c r="MLX99" s="169"/>
      <c r="MLY99" s="169"/>
      <c r="MLZ99" s="169"/>
      <c r="MMA99" s="169"/>
      <c r="MMB99" s="169"/>
      <c r="MMC99" s="169"/>
      <c r="MMD99" s="169"/>
      <c r="MME99" s="169"/>
      <c r="MMF99" s="169"/>
      <c r="MMG99" s="169"/>
      <c r="MMH99" s="169"/>
      <c r="MMI99" s="169"/>
      <c r="MMJ99" s="169"/>
      <c r="MMK99" s="169"/>
      <c r="MML99" s="169"/>
      <c r="MMM99" s="169"/>
      <c r="MMN99" s="169"/>
      <c r="MMO99" s="169"/>
      <c r="MMP99" s="169"/>
      <c r="MMQ99" s="169"/>
      <c r="MMR99" s="169"/>
      <c r="MMS99" s="169"/>
      <c r="MMT99" s="169"/>
      <c r="MMU99" s="169"/>
      <c r="MMV99" s="169"/>
      <c r="MMW99" s="169"/>
      <c r="MMX99" s="169"/>
      <c r="MMY99" s="169"/>
      <c r="MMZ99" s="169"/>
      <c r="MNA99" s="169"/>
      <c r="MNB99" s="169"/>
      <c r="MNC99" s="169"/>
      <c r="MND99" s="169"/>
      <c r="MNE99" s="169"/>
      <c r="MNF99" s="169"/>
      <c r="MNG99" s="169"/>
      <c r="MNH99" s="169"/>
      <c r="MNI99" s="169"/>
      <c r="MNJ99" s="169"/>
      <c r="MNK99" s="169"/>
      <c r="MNL99" s="169"/>
      <c r="MNM99" s="169"/>
      <c r="MNN99" s="169"/>
      <c r="MNO99" s="169"/>
      <c r="MNP99" s="169"/>
      <c r="MNQ99" s="169"/>
      <c r="MNR99" s="169"/>
      <c r="MNS99" s="169"/>
      <c r="MNT99" s="169"/>
      <c r="MNU99" s="169"/>
      <c r="MNV99" s="169"/>
      <c r="MNW99" s="169"/>
      <c r="MNX99" s="169"/>
      <c r="MNY99" s="169"/>
      <c r="MNZ99" s="169"/>
      <c r="MOA99" s="169"/>
      <c r="MOB99" s="169"/>
      <c r="MOC99" s="169"/>
      <c r="MOD99" s="169"/>
      <c r="MOE99" s="169"/>
      <c r="MOF99" s="169"/>
      <c r="MOG99" s="169"/>
      <c r="MOH99" s="169"/>
      <c r="MOI99" s="169"/>
      <c r="MOJ99" s="169"/>
      <c r="MOK99" s="169"/>
      <c r="MOL99" s="169"/>
      <c r="MOM99" s="169"/>
      <c r="MON99" s="169"/>
      <c r="MOO99" s="169"/>
      <c r="MOP99" s="169"/>
      <c r="MOQ99" s="169"/>
      <c r="MOR99" s="169"/>
      <c r="MOS99" s="169"/>
      <c r="MOT99" s="169"/>
      <c r="MOU99" s="169"/>
      <c r="MOV99" s="169"/>
      <c r="MOW99" s="169"/>
      <c r="MOX99" s="169"/>
      <c r="MOY99" s="169"/>
      <c r="MOZ99" s="169"/>
      <c r="MPA99" s="169"/>
      <c r="MPB99" s="169"/>
      <c r="MPC99" s="169"/>
      <c r="MPD99" s="169"/>
      <c r="MPE99" s="169"/>
      <c r="MPF99" s="169"/>
      <c r="MPG99" s="169"/>
      <c r="MPH99" s="169"/>
      <c r="MPI99" s="169"/>
      <c r="MPJ99" s="169"/>
      <c r="MPK99" s="169"/>
      <c r="MPL99" s="169"/>
      <c r="MPM99" s="169"/>
      <c r="MPN99" s="169"/>
      <c r="MPO99" s="169"/>
      <c r="MPP99" s="169"/>
      <c r="MPQ99" s="169"/>
      <c r="MPR99" s="169"/>
      <c r="MPS99" s="169"/>
      <c r="MPT99" s="169"/>
      <c r="MPU99" s="169"/>
      <c r="MPV99" s="169"/>
      <c r="MPW99" s="169"/>
      <c r="MPX99" s="169"/>
      <c r="MPY99" s="169"/>
      <c r="MPZ99" s="169"/>
      <c r="MQA99" s="169"/>
      <c r="MQB99" s="169"/>
      <c r="MQC99" s="169"/>
      <c r="MQD99" s="169"/>
      <c r="MQE99" s="169"/>
      <c r="MQF99" s="169"/>
      <c r="MQG99" s="169"/>
      <c r="MQH99" s="169"/>
      <c r="MQI99" s="169"/>
      <c r="MQJ99" s="169"/>
      <c r="MQK99" s="169"/>
      <c r="MQL99" s="169"/>
      <c r="MQM99" s="169"/>
      <c r="MQN99" s="169"/>
      <c r="MQO99" s="169"/>
      <c r="MQP99" s="169"/>
      <c r="MQQ99" s="169"/>
      <c r="MQR99" s="169"/>
      <c r="MQS99" s="169"/>
      <c r="MQT99" s="169"/>
      <c r="MQU99" s="169"/>
      <c r="MQV99" s="169"/>
      <c r="MQW99" s="169"/>
      <c r="MQX99" s="169"/>
      <c r="MQY99" s="169"/>
      <c r="MQZ99" s="169"/>
      <c r="MRA99" s="169"/>
      <c r="MRB99" s="169"/>
      <c r="MRC99" s="169"/>
      <c r="MRD99" s="169"/>
      <c r="MRE99" s="169"/>
      <c r="MRF99" s="169"/>
      <c r="MRG99" s="169"/>
      <c r="MRH99" s="169"/>
      <c r="MRI99" s="169"/>
      <c r="MRJ99" s="169"/>
      <c r="MRK99" s="169"/>
      <c r="MRL99" s="169"/>
      <c r="MRM99" s="169"/>
      <c r="MRN99" s="169"/>
      <c r="MRO99" s="169"/>
      <c r="MRP99" s="169"/>
      <c r="MRQ99" s="169"/>
      <c r="MRR99" s="169"/>
      <c r="MRS99" s="169"/>
      <c r="MRT99" s="169"/>
      <c r="MRU99" s="169"/>
      <c r="MRV99" s="169"/>
      <c r="MRW99" s="169"/>
      <c r="MRX99" s="169"/>
      <c r="MRY99" s="169"/>
      <c r="MRZ99" s="169"/>
      <c r="MSA99" s="169"/>
      <c r="MSB99" s="169"/>
      <c r="MSC99" s="169"/>
      <c r="MSD99" s="169"/>
      <c r="MSE99" s="169"/>
      <c r="MSF99" s="169"/>
      <c r="MSG99" s="169"/>
      <c r="MSH99" s="169"/>
      <c r="MSI99" s="169"/>
      <c r="MSJ99" s="169"/>
      <c r="MSK99" s="169"/>
      <c r="MSL99" s="169"/>
      <c r="MSM99" s="169"/>
      <c r="MSN99" s="169"/>
      <c r="MSO99" s="169"/>
      <c r="MSP99" s="169"/>
      <c r="MSQ99" s="169"/>
      <c r="MSR99" s="169"/>
      <c r="MSS99" s="169"/>
      <c r="MST99" s="169"/>
      <c r="MSU99" s="169"/>
      <c r="MSV99" s="169"/>
      <c r="MSW99" s="169"/>
      <c r="MSX99" s="169"/>
      <c r="MSY99" s="169"/>
      <c r="MSZ99" s="169"/>
      <c r="MTA99" s="169"/>
      <c r="MTB99" s="169"/>
      <c r="MTC99" s="169"/>
      <c r="MTD99" s="169"/>
      <c r="MTE99" s="169"/>
      <c r="MTF99" s="169"/>
      <c r="MTG99" s="169"/>
      <c r="MTH99" s="169"/>
      <c r="MTI99" s="169"/>
      <c r="MTJ99" s="169"/>
      <c r="MTK99" s="169"/>
      <c r="MTL99" s="169"/>
      <c r="MTM99" s="169"/>
      <c r="MTN99" s="169"/>
      <c r="MTO99" s="169"/>
      <c r="MTP99" s="169"/>
      <c r="MTQ99" s="169"/>
      <c r="MTR99" s="169"/>
      <c r="MTS99" s="169"/>
      <c r="MTT99" s="169"/>
      <c r="MTU99" s="169"/>
      <c r="MTV99" s="169"/>
      <c r="MTW99" s="169"/>
      <c r="MTX99" s="169"/>
      <c r="MTY99" s="169"/>
      <c r="MTZ99" s="169"/>
      <c r="MUA99" s="169"/>
      <c r="MUB99" s="169"/>
      <c r="MUC99" s="169"/>
      <c r="MUD99" s="169"/>
      <c r="MUE99" s="169"/>
      <c r="MUF99" s="169"/>
      <c r="MUG99" s="169"/>
      <c r="MUH99" s="169"/>
      <c r="MUI99" s="169"/>
      <c r="MUJ99" s="169"/>
      <c r="MUK99" s="169"/>
      <c r="MUL99" s="169"/>
      <c r="MUM99" s="169"/>
      <c r="MUN99" s="169"/>
      <c r="MUO99" s="169"/>
      <c r="MUP99" s="169"/>
      <c r="MUQ99" s="169"/>
      <c r="MUR99" s="169"/>
      <c r="MUS99" s="169"/>
      <c r="MUT99" s="169"/>
      <c r="MUU99" s="169"/>
      <c r="MUV99" s="169"/>
      <c r="MUW99" s="169"/>
      <c r="MUX99" s="169"/>
      <c r="MUY99" s="169"/>
      <c r="MUZ99" s="169"/>
      <c r="MVA99" s="169"/>
      <c r="MVB99" s="169"/>
      <c r="MVC99" s="169"/>
      <c r="MVD99" s="169"/>
      <c r="MVE99" s="169"/>
      <c r="MVF99" s="169"/>
      <c r="MVG99" s="169"/>
      <c r="MVH99" s="169"/>
      <c r="MVI99" s="169"/>
      <c r="MVJ99" s="169"/>
      <c r="MVK99" s="169"/>
      <c r="MVL99" s="169"/>
      <c r="MVM99" s="169"/>
      <c r="MVN99" s="169"/>
      <c r="MVO99" s="169"/>
      <c r="MVP99" s="169"/>
      <c r="MVQ99" s="169"/>
      <c r="MVR99" s="169"/>
      <c r="MVS99" s="169"/>
      <c r="MVT99" s="169"/>
      <c r="MVU99" s="169"/>
      <c r="MVV99" s="169"/>
      <c r="MVW99" s="169"/>
      <c r="MVX99" s="169"/>
      <c r="MVY99" s="169"/>
      <c r="MVZ99" s="169"/>
      <c r="MWA99" s="169"/>
      <c r="MWB99" s="169"/>
      <c r="MWC99" s="169"/>
      <c r="MWD99" s="169"/>
      <c r="MWE99" s="169"/>
      <c r="MWF99" s="169"/>
      <c r="MWG99" s="169"/>
      <c r="MWH99" s="169"/>
      <c r="MWI99" s="169"/>
      <c r="MWJ99" s="169"/>
      <c r="MWK99" s="169"/>
      <c r="MWL99" s="169"/>
      <c r="MWM99" s="169"/>
      <c r="MWN99" s="169"/>
      <c r="MWO99" s="169"/>
      <c r="MWP99" s="169"/>
      <c r="MWQ99" s="169"/>
      <c r="MWR99" s="169"/>
      <c r="MWS99" s="169"/>
      <c r="MWT99" s="169"/>
      <c r="MWU99" s="169"/>
      <c r="MWV99" s="169"/>
      <c r="MWW99" s="169"/>
      <c r="MWX99" s="169"/>
      <c r="MWY99" s="169"/>
      <c r="MWZ99" s="169"/>
      <c r="MXA99" s="169"/>
      <c r="MXB99" s="169"/>
      <c r="MXC99" s="169"/>
      <c r="MXD99" s="169"/>
      <c r="MXE99" s="169"/>
      <c r="MXF99" s="169"/>
      <c r="MXG99" s="169"/>
      <c r="MXH99" s="169"/>
      <c r="MXI99" s="169"/>
      <c r="MXJ99" s="169"/>
      <c r="MXK99" s="169"/>
      <c r="MXL99" s="169"/>
      <c r="MXM99" s="169"/>
      <c r="MXN99" s="169"/>
      <c r="MXO99" s="169"/>
      <c r="MXP99" s="169"/>
      <c r="MXQ99" s="169"/>
      <c r="MXR99" s="169"/>
      <c r="MXS99" s="169"/>
      <c r="MXT99" s="169"/>
      <c r="MXU99" s="169"/>
      <c r="MXV99" s="169"/>
      <c r="MXW99" s="169"/>
      <c r="MXX99" s="169"/>
      <c r="MXY99" s="169"/>
      <c r="MXZ99" s="169"/>
      <c r="MYA99" s="169"/>
      <c r="MYB99" s="169"/>
      <c r="MYC99" s="169"/>
      <c r="MYD99" s="169"/>
      <c r="MYE99" s="169"/>
      <c r="MYF99" s="169"/>
      <c r="MYG99" s="169"/>
      <c r="MYH99" s="169"/>
      <c r="MYI99" s="169"/>
      <c r="MYJ99" s="169"/>
      <c r="MYK99" s="169"/>
      <c r="MYL99" s="169"/>
      <c r="MYM99" s="169"/>
      <c r="MYN99" s="169"/>
      <c r="MYO99" s="169"/>
      <c r="MYP99" s="169"/>
      <c r="MYQ99" s="169"/>
      <c r="MYR99" s="169"/>
      <c r="MYS99" s="169"/>
      <c r="MYT99" s="169"/>
      <c r="MYU99" s="169"/>
      <c r="MYV99" s="169"/>
      <c r="MYW99" s="169"/>
      <c r="MYX99" s="169"/>
      <c r="MYY99" s="169"/>
      <c r="MYZ99" s="169"/>
      <c r="MZA99" s="169"/>
      <c r="MZB99" s="169"/>
      <c r="MZC99" s="169"/>
      <c r="MZD99" s="169"/>
      <c r="MZE99" s="169"/>
      <c r="MZF99" s="169"/>
      <c r="MZG99" s="169"/>
      <c r="MZH99" s="169"/>
      <c r="MZI99" s="169"/>
      <c r="MZJ99" s="169"/>
      <c r="MZK99" s="169"/>
      <c r="MZL99" s="169"/>
      <c r="MZM99" s="169"/>
      <c r="MZN99" s="169"/>
      <c r="MZO99" s="169"/>
      <c r="MZP99" s="169"/>
      <c r="MZQ99" s="169"/>
      <c r="MZR99" s="169"/>
      <c r="MZS99" s="169"/>
      <c r="MZT99" s="169"/>
      <c r="MZU99" s="169"/>
      <c r="MZV99" s="169"/>
      <c r="MZW99" s="169"/>
      <c r="MZX99" s="169"/>
      <c r="MZY99" s="169"/>
      <c r="MZZ99" s="169"/>
      <c r="NAA99" s="169"/>
      <c r="NAB99" s="169"/>
      <c r="NAC99" s="169"/>
      <c r="NAD99" s="169"/>
      <c r="NAE99" s="169"/>
      <c r="NAF99" s="169"/>
      <c r="NAG99" s="169"/>
      <c r="NAH99" s="169"/>
      <c r="NAI99" s="169"/>
      <c r="NAJ99" s="169"/>
      <c r="NAK99" s="169"/>
      <c r="NAL99" s="169"/>
      <c r="NAM99" s="169"/>
      <c r="NAN99" s="169"/>
      <c r="NAO99" s="169"/>
      <c r="NAP99" s="169"/>
      <c r="NAQ99" s="169"/>
      <c r="NAR99" s="169"/>
      <c r="NAS99" s="169"/>
      <c r="NAT99" s="169"/>
      <c r="NAU99" s="169"/>
      <c r="NAV99" s="169"/>
      <c r="NAW99" s="169"/>
      <c r="NAX99" s="169"/>
      <c r="NAY99" s="169"/>
      <c r="NAZ99" s="169"/>
      <c r="NBA99" s="169"/>
      <c r="NBB99" s="169"/>
      <c r="NBC99" s="169"/>
      <c r="NBD99" s="169"/>
      <c r="NBE99" s="169"/>
      <c r="NBF99" s="169"/>
      <c r="NBG99" s="169"/>
      <c r="NBH99" s="169"/>
      <c r="NBI99" s="169"/>
      <c r="NBJ99" s="169"/>
      <c r="NBK99" s="169"/>
      <c r="NBL99" s="169"/>
      <c r="NBM99" s="169"/>
      <c r="NBN99" s="169"/>
      <c r="NBO99" s="169"/>
      <c r="NBP99" s="169"/>
      <c r="NBQ99" s="169"/>
      <c r="NBR99" s="169"/>
      <c r="NBS99" s="169"/>
      <c r="NBT99" s="169"/>
      <c r="NBU99" s="169"/>
      <c r="NBV99" s="169"/>
      <c r="NBW99" s="169"/>
      <c r="NBX99" s="169"/>
      <c r="NBY99" s="169"/>
      <c r="NBZ99" s="169"/>
      <c r="NCA99" s="169"/>
      <c r="NCB99" s="169"/>
      <c r="NCC99" s="169"/>
      <c r="NCD99" s="169"/>
      <c r="NCE99" s="169"/>
      <c r="NCF99" s="169"/>
      <c r="NCG99" s="169"/>
      <c r="NCH99" s="169"/>
      <c r="NCI99" s="169"/>
      <c r="NCJ99" s="169"/>
      <c r="NCK99" s="169"/>
      <c r="NCL99" s="169"/>
      <c r="NCM99" s="169"/>
      <c r="NCN99" s="169"/>
      <c r="NCO99" s="169"/>
      <c r="NCP99" s="169"/>
      <c r="NCQ99" s="169"/>
      <c r="NCR99" s="169"/>
      <c r="NCS99" s="169"/>
      <c r="NCT99" s="169"/>
      <c r="NCU99" s="169"/>
      <c r="NCV99" s="169"/>
      <c r="NCW99" s="169"/>
      <c r="NCX99" s="169"/>
      <c r="NCY99" s="169"/>
      <c r="NCZ99" s="169"/>
      <c r="NDA99" s="169"/>
      <c r="NDB99" s="169"/>
      <c r="NDC99" s="169"/>
      <c r="NDD99" s="169"/>
      <c r="NDE99" s="169"/>
      <c r="NDF99" s="169"/>
      <c r="NDG99" s="169"/>
      <c r="NDH99" s="169"/>
      <c r="NDI99" s="169"/>
      <c r="NDJ99" s="169"/>
      <c r="NDK99" s="169"/>
      <c r="NDL99" s="169"/>
      <c r="NDM99" s="169"/>
      <c r="NDN99" s="169"/>
      <c r="NDO99" s="169"/>
      <c r="NDP99" s="169"/>
      <c r="NDQ99" s="169"/>
      <c r="NDR99" s="169"/>
      <c r="NDS99" s="169"/>
      <c r="NDT99" s="169"/>
      <c r="NDU99" s="169"/>
      <c r="NDV99" s="169"/>
      <c r="NDW99" s="169"/>
      <c r="NDX99" s="169"/>
      <c r="NDY99" s="169"/>
      <c r="NDZ99" s="169"/>
      <c r="NEA99" s="169"/>
      <c r="NEB99" s="169"/>
      <c r="NEC99" s="169"/>
      <c r="NED99" s="169"/>
      <c r="NEE99" s="169"/>
      <c r="NEF99" s="169"/>
      <c r="NEG99" s="169"/>
      <c r="NEH99" s="169"/>
      <c r="NEI99" s="169"/>
      <c r="NEJ99" s="169"/>
      <c r="NEK99" s="169"/>
      <c r="NEL99" s="169"/>
      <c r="NEM99" s="169"/>
      <c r="NEN99" s="169"/>
      <c r="NEO99" s="169"/>
      <c r="NEP99" s="169"/>
      <c r="NEQ99" s="169"/>
      <c r="NER99" s="169"/>
      <c r="NES99" s="169"/>
      <c r="NET99" s="169"/>
      <c r="NEU99" s="169"/>
      <c r="NEV99" s="169"/>
      <c r="NEW99" s="169"/>
      <c r="NEX99" s="169"/>
      <c r="NEY99" s="169"/>
      <c r="NEZ99" s="169"/>
      <c r="NFA99" s="169"/>
      <c r="NFB99" s="169"/>
      <c r="NFC99" s="169"/>
      <c r="NFD99" s="169"/>
      <c r="NFE99" s="169"/>
      <c r="NFF99" s="169"/>
      <c r="NFG99" s="169"/>
      <c r="NFH99" s="169"/>
      <c r="NFI99" s="169"/>
      <c r="NFJ99" s="169"/>
      <c r="NFK99" s="169"/>
      <c r="NFL99" s="169"/>
      <c r="NFM99" s="169"/>
      <c r="NFN99" s="169"/>
      <c r="NFO99" s="169"/>
      <c r="NFP99" s="169"/>
      <c r="NFQ99" s="169"/>
      <c r="NFR99" s="169"/>
      <c r="NFS99" s="169"/>
      <c r="NFT99" s="169"/>
      <c r="NFU99" s="169"/>
      <c r="NFV99" s="169"/>
      <c r="NFW99" s="169"/>
      <c r="NFX99" s="169"/>
      <c r="NFY99" s="169"/>
      <c r="NFZ99" s="169"/>
      <c r="NGA99" s="169"/>
      <c r="NGB99" s="169"/>
      <c r="NGC99" s="169"/>
      <c r="NGD99" s="169"/>
      <c r="NGE99" s="169"/>
      <c r="NGF99" s="169"/>
      <c r="NGG99" s="169"/>
      <c r="NGH99" s="169"/>
      <c r="NGI99" s="169"/>
      <c r="NGJ99" s="169"/>
      <c r="NGK99" s="169"/>
      <c r="NGL99" s="169"/>
      <c r="NGM99" s="169"/>
      <c r="NGN99" s="169"/>
      <c r="NGO99" s="169"/>
      <c r="NGP99" s="169"/>
      <c r="NGQ99" s="169"/>
      <c r="NGR99" s="169"/>
      <c r="NGS99" s="169"/>
      <c r="NGT99" s="169"/>
      <c r="NGU99" s="169"/>
      <c r="NGV99" s="169"/>
      <c r="NGW99" s="169"/>
      <c r="NGX99" s="169"/>
      <c r="NGY99" s="169"/>
      <c r="NGZ99" s="169"/>
      <c r="NHA99" s="169"/>
      <c r="NHB99" s="169"/>
      <c r="NHC99" s="169"/>
      <c r="NHD99" s="169"/>
      <c r="NHE99" s="169"/>
      <c r="NHF99" s="169"/>
      <c r="NHG99" s="169"/>
      <c r="NHH99" s="169"/>
      <c r="NHI99" s="169"/>
      <c r="NHJ99" s="169"/>
      <c r="NHK99" s="169"/>
      <c r="NHL99" s="169"/>
      <c r="NHM99" s="169"/>
      <c r="NHN99" s="169"/>
      <c r="NHO99" s="169"/>
      <c r="NHP99" s="169"/>
      <c r="NHQ99" s="169"/>
      <c r="NHR99" s="169"/>
      <c r="NHS99" s="169"/>
      <c r="NHT99" s="169"/>
      <c r="NHU99" s="169"/>
      <c r="NHV99" s="169"/>
      <c r="NHW99" s="169"/>
      <c r="NHX99" s="169"/>
      <c r="NHY99" s="169"/>
      <c r="NHZ99" s="169"/>
      <c r="NIA99" s="169"/>
      <c r="NIB99" s="169"/>
      <c r="NIC99" s="169"/>
      <c r="NID99" s="169"/>
      <c r="NIE99" s="169"/>
      <c r="NIF99" s="169"/>
      <c r="NIG99" s="169"/>
      <c r="NIH99" s="169"/>
      <c r="NII99" s="169"/>
      <c r="NIJ99" s="169"/>
      <c r="NIK99" s="169"/>
      <c r="NIL99" s="169"/>
      <c r="NIM99" s="169"/>
      <c r="NIN99" s="169"/>
      <c r="NIO99" s="169"/>
      <c r="NIP99" s="169"/>
      <c r="NIQ99" s="169"/>
      <c r="NIR99" s="169"/>
      <c r="NIS99" s="169"/>
      <c r="NIT99" s="169"/>
      <c r="NIU99" s="169"/>
      <c r="NIV99" s="169"/>
      <c r="NIW99" s="169"/>
      <c r="NIX99" s="169"/>
      <c r="NIY99" s="169"/>
      <c r="NIZ99" s="169"/>
      <c r="NJA99" s="169"/>
      <c r="NJB99" s="169"/>
      <c r="NJC99" s="169"/>
      <c r="NJD99" s="169"/>
      <c r="NJE99" s="169"/>
      <c r="NJF99" s="169"/>
      <c r="NJG99" s="169"/>
      <c r="NJH99" s="169"/>
      <c r="NJI99" s="169"/>
      <c r="NJJ99" s="169"/>
      <c r="NJK99" s="169"/>
      <c r="NJL99" s="169"/>
      <c r="NJM99" s="169"/>
      <c r="NJN99" s="169"/>
      <c r="NJO99" s="169"/>
      <c r="NJP99" s="169"/>
      <c r="NJQ99" s="169"/>
      <c r="NJR99" s="169"/>
      <c r="NJS99" s="169"/>
      <c r="NJT99" s="169"/>
      <c r="NJU99" s="169"/>
      <c r="NJV99" s="169"/>
      <c r="NJW99" s="169"/>
      <c r="NJX99" s="169"/>
      <c r="NJY99" s="169"/>
      <c r="NJZ99" s="169"/>
      <c r="NKA99" s="169"/>
      <c r="NKB99" s="169"/>
      <c r="NKC99" s="169"/>
      <c r="NKD99" s="169"/>
      <c r="NKE99" s="169"/>
      <c r="NKF99" s="169"/>
      <c r="NKG99" s="169"/>
      <c r="NKH99" s="169"/>
      <c r="NKI99" s="169"/>
      <c r="NKJ99" s="169"/>
      <c r="NKK99" s="169"/>
      <c r="NKL99" s="169"/>
      <c r="NKM99" s="169"/>
      <c r="NKN99" s="169"/>
      <c r="NKO99" s="169"/>
      <c r="NKP99" s="169"/>
      <c r="NKQ99" s="169"/>
      <c r="NKR99" s="169"/>
      <c r="NKS99" s="169"/>
      <c r="NKT99" s="169"/>
      <c r="NKU99" s="169"/>
      <c r="NKV99" s="169"/>
      <c r="NKW99" s="169"/>
      <c r="NKX99" s="169"/>
      <c r="NKY99" s="169"/>
      <c r="NKZ99" s="169"/>
      <c r="NLA99" s="169"/>
      <c r="NLB99" s="169"/>
      <c r="NLC99" s="169"/>
      <c r="NLD99" s="169"/>
      <c r="NLE99" s="169"/>
      <c r="NLF99" s="169"/>
      <c r="NLG99" s="169"/>
      <c r="NLH99" s="169"/>
      <c r="NLI99" s="169"/>
      <c r="NLJ99" s="169"/>
      <c r="NLK99" s="169"/>
      <c r="NLL99" s="169"/>
      <c r="NLM99" s="169"/>
      <c r="NLN99" s="169"/>
      <c r="NLO99" s="169"/>
      <c r="NLP99" s="169"/>
      <c r="NLQ99" s="169"/>
      <c r="NLR99" s="169"/>
      <c r="NLS99" s="169"/>
      <c r="NLT99" s="169"/>
      <c r="NLU99" s="169"/>
      <c r="NLV99" s="169"/>
      <c r="NLW99" s="169"/>
      <c r="NLX99" s="169"/>
      <c r="NLY99" s="169"/>
      <c r="NLZ99" s="169"/>
      <c r="NMA99" s="169"/>
      <c r="NMB99" s="169"/>
      <c r="NMC99" s="169"/>
      <c r="NMD99" s="169"/>
      <c r="NME99" s="169"/>
      <c r="NMF99" s="169"/>
      <c r="NMG99" s="169"/>
      <c r="NMH99" s="169"/>
      <c r="NMI99" s="169"/>
      <c r="NMJ99" s="169"/>
      <c r="NMK99" s="169"/>
      <c r="NML99" s="169"/>
      <c r="NMM99" s="169"/>
      <c r="NMN99" s="169"/>
      <c r="NMO99" s="169"/>
      <c r="NMP99" s="169"/>
      <c r="NMQ99" s="169"/>
      <c r="NMR99" s="169"/>
      <c r="NMS99" s="169"/>
      <c r="NMT99" s="169"/>
      <c r="NMU99" s="169"/>
      <c r="NMV99" s="169"/>
      <c r="NMW99" s="169"/>
      <c r="NMX99" s="169"/>
      <c r="NMY99" s="169"/>
      <c r="NMZ99" s="169"/>
      <c r="NNA99" s="169"/>
      <c r="NNB99" s="169"/>
      <c r="NNC99" s="169"/>
      <c r="NND99" s="169"/>
      <c r="NNE99" s="169"/>
      <c r="NNF99" s="169"/>
      <c r="NNG99" s="169"/>
      <c r="NNH99" s="169"/>
      <c r="NNI99" s="169"/>
      <c r="NNJ99" s="169"/>
      <c r="NNK99" s="169"/>
      <c r="NNL99" s="169"/>
      <c r="NNM99" s="169"/>
      <c r="NNN99" s="169"/>
      <c r="NNO99" s="169"/>
      <c r="NNP99" s="169"/>
      <c r="NNQ99" s="169"/>
      <c r="NNR99" s="169"/>
      <c r="NNS99" s="169"/>
      <c r="NNT99" s="169"/>
      <c r="NNU99" s="169"/>
      <c r="NNV99" s="169"/>
      <c r="NNW99" s="169"/>
      <c r="NNX99" s="169"/>
      <c r="NNY99" s="169"/>
      <c r="NNZ99" s="169"/>
      <c r="NOA99" s="169"/>
      <c r="NOB99" s="169"/>
      <c r="NOC99" s="169"/>
      <c r="NOD99" s="169"/>
      <c r="NOE99" s="169"/>
      <c r="NOF99" s="169"/>
      <c r="NOG99" s="169"/>
      <c r="NOH99" s="169"/>
      <c r="NOI99" s="169"/>
      <c r="NOJ99" s="169"/>
      <c r="NOK99" s="169"/>
      <c r="NOL99" s="169"/>
      <c r="NOM99" s="169"/>
      <c r="NON99" s="169"/>
      <c r="NOO99" s="169"/>
      <c r="NOP99" s="169"/>
      <c r="NOQ99" s="169"/>
      <c r="NOR99" s="169"/>
      <c r="NOS99" s="169"/>
      <c r="NOT99" s="169"/>
      <c r="NOU99" s="169"/>
      <c r="NOV99" s="169"/>
      <c r="NOW99" s="169"/>
      <c r="NOX99" s="169"/>
      <c r="NOY99" s="169"/>
      <c r="NOZ99" s="169"/>
      <c r="NPA99" s="169"/>
      <c r="NPB99" s="169"/>
      <c r="NPC99" s="169"/>
      <c r="NPD99" s="169"/>
      <c r="NPE99" s="169"/>
      <c r="NPF99" s="169"/>
      <c r="NPG99" s="169"/>
      <c r="NPH99" s="169"/>
      <c r="NPI99" s="169"/>
      <c r="NPJ99" s="169"/>
      <c r="NPK99" s="169"/>
      <c r="NPL99" s="169"/>
      <c r="NPM99" s="169"/>
      <c r="NPN99" s="169"/>
      <c r="NPO99" s="169"/>
      <c r="NPP99" s="169"/>
      <c r="NPQ99" s="169"/>
      <c r="NPR99" s="169"/>
      <c r="NPS99" s="169"/>
      <c r="NPT99" s="169"/>
      <c r="NPU99" s="169"/>
      <c r="NPV99" s="169"/>
      <c r="NPW99" s="169"/>
      <c r="NPX99" s="169"/>
      <c r="NPY99" s="169"/>
      <c r="NPZ99" s="169"/>
      <c r="NQA99" s="169"/>
      <c r="NQB99" s="169"/>
      <c r="NQC99" s="169"/>
      <c r="NQD99" s="169"/>
      <c r="NQE99" s="169"/>
      <c r="NQF99" s="169"/>
      <c r="NQG99" s="169"/>
      <c r="NQH99" s="169"/>
      <c r="NQI99" s="169"/>
      <c r="NQJ99" s="169"/>
      <c r="NQK99" s="169"/>
      <c r="NQL99" s="169"/>
      <c r="NQM99" s="169"/>
      <c r="NQN99" s="169"/>
      <c r="NQO99" s="169"/>
      <c r="NQP99" s="169"/>
      <c r="NQQ99" s="169"/>
      <c r="NQR99" s="169"/>
      <c r="NQS99" s="169"/>
      <c r="NQT99" s="169"/>
      <c r="NQU99" s="169"/>
      <c r="NQV99" s="169"/>
      <c r="NQW99" s="169"/>
      <c r="NQX99" s="169"/>
      <c r="NQY99" s="169"/>
      <c r="NQZ99" s="169"/>
      <c r="NRA99" s="169"/>
      <c r="NRB99" s="169"/>
      <c r="NRC99" s="169"/>
      <c r="NRD99" s="169"/>
      <c r="NRE99" s="169"/>
      <c r="NRF99" s="169"/>
      <c r="NRG99" s="169"/>
      <c r="NRH99" s="169"/>
      <c r="NRI99" s="169"/>
      <c r="NRJ99" s="169"/>
      <c r="NRK99" s="169"/>
      <c r="NRL99" s="169"/>
      <c r="NRM99" s="169"/>
      <c r="NRN99" s="169"/>
      <c r="NRO99" s="169"/>
      <c r="NRP99" s="169"/>
      <c r="NRQ99" s="169"/>
      <c r="NRR99" s="169"/>
      <c r="NRS99" s="169"/>
      <c r="NRT99" s="169"/>
      <c r="NRU99" s="169"/>
      <c r="NRV99" s="169"/>
      <c r="NRW99" s="169"/>
      <c r="NRX99" s="169"/>
      <c r="NRY99" s="169"/>
      <c r="NRZ99" s="169"/>
      <c r="NSA99" s="169"/>
      <c r="NSB99" s="169"/>
      <c r="NSC99" s="169"/>
      <c r="NSD99" s="169"/>
      <c r="NSE99" s="169"/>
      <c r="NSF99" s="169"/>
      <c r="NSG99" s="169"/>
      <c r="NSH99" s="169"/>
      <c r="NSI99" s="169"/>
      <c r="NSJ99" s="169"/>
      <c r="NSK99" s="169"/>
      <c r="NSL99" s="169"/>
      <c r="NSM99" s="169"/>
      <c r="NSN99" s="169"/>
      <c r="NSO99" s="169"/>
      <c r="NSP99" s="169"/>
      <c r="NSQ99" s="169"/>
      <c r="NSR99" s="169"/>
      <c r="NSS99" s="169"/>
      <c r="NST99" s="169"/>
      <c r="NSU99" s="169"/>
      <c r="NSV99" s="169"/>
      <c r="NSW99" s="169"/>
      <c r="NSX99" s="169"/>
      <c r="NSY99" s="169"/>
      <c r="NSZ99" s="169"/>
      <c r="NTA99" s="169"/>
      <c r="NTB99" s="169"/>
      <c r="NTC99" s="169"/>
      <c r="NTD99" s="169"/>
      <c r="NTE99" s="169"/>
      <c r="NTF99" s="169"/>
      <c r="NTG99" s="169"/>
      <c r="NTH99" s="169"/>
      <c r="NTI99" s="169"/>
      <c r="NTJ99" s="169"/>
      <c r="NTK99" s="169"/>
      <c r="NTL99" s="169"/>
      <c r="NTM99" s="169"/>
      <c r="NTN99" s="169"/>
      <c r="NTO99" s="169"/>
      <c r="NTP99" s="169"/>
      <c r="NTQ99" s="169"/>
      <c r="NTR99" s="169"/>
      <c r="NTS99" s="169"/>
      <c r="NTT99" s="169"/>
      <c r="NTU99" s="169"/>
      <c r="NTV99" s="169"/>
      <c r="NTW99" s="169"/>
      <c r="NTX99" s="169"/>
      <c r="NTY99" s="169"/>
      <c r="NTZ99" s="169"/>
      <c r="NUA99" s="169"/>
      <c r="NUB99" s="169"/>
      <c r="NUC99" s="169"/>
      <c r="NUD99" s="169"/>
      <c r="NUE99" s="169"/>
      <c r="NUF99" s="169"/>
      <c r="NUG99" s="169"/>
      <c r="NUH99" s="169"/>
      <c r="NUI99" s="169"/>
      <c r="NUJ99" s="169"/>
      <c r="NUK99" s="169"/>
      <c r="NUL99" s="169"/>
      <c r="NUM99" s="169"/>
      <c r="NUN99" s="169"/>
      <c r="NUO99" s="169"/>
      <c r="NUP99" s="169"/>
      <c r="NUQ99" s="169"/>
      <c r="NUR99" s="169"/>
      <c r="NUS99" s="169"/>
      <c r="NUT99" s="169"/>
      <c r="NUU99" s="169"/>
      <c r="NUV99" s="169"/>
      <c r="NUW99" s="169"/>
      <c r="NUX99" s="169"/>
      <c r="NUY99" s="169"/>
      <c r="NUZ99" s="169"/>
      <c r="NVA99" s="169"/>
      <c r="NVB99" s="169"/>
      <c r="NVC99" s="169"/>
      <c r="NVD99" s="169"/>
      <c r="NVE99" s="169"/>
      <c r="NVF99" s="169"/>
      <c r="NVG99" s="169"/>
      <c r="NVH99" s="169"/>
      <c r="NVI99" s="169"/>
      <c r="NVJ99" s="169"/>
      <c r="NVK99" s="169"/>
      <c r="NVL99" s="169"/>
      <c r="NVM99" s="169"/>
      <c r="NVN99" s="169"/>
      <c r="NVO99" s="169"/>
      <c r="NVP99" s="169"/>
      <c r="NVQ99" s="169"/>
      <c r="NVR99" s="169"/>
      <c r="NVS99" s="169"/>
      <c r="NVT99" s="169"/>
      <c r="NVU99" s="169"/>
      <c r="NVV99" s="169"/>
      <c r="NVW99" s="169"/>
      <c r="NVX99" s="169"/>
      <c r="NVY99" s="169"/>
      <c r="NVZ99" s="169"/>
      <c r="NWA99" s="169"/>
      <c r="NWB99" s="169"/>
      <c r="NWC99" s="169"/>
      <c r="NWD99" s="169"/>
      <c r="NWE99" s="169"/>
      <c r="NWF99" s="169"/>
      <c r="NWG99" s="169"/>
      <c r="NWH99" s="169"/>
      <c r="NWI99" s="169"/>
      <c r="NWJ99" s="169"/>
      <c r="NWK99" s="169"/>
      <c r="NWL99" s="169"/>
      <c r="NWM99" s="169"/>
      <c r="NWN99" s="169"/>
      <c r="NWO99" s="169"/>
      <c r="NWP99" s="169"/>
      <c r="NWQ99" s="169"/>
      <c r="NWR99" s="169"/>
      <c r="NWS99" s="169"/>
      <c r="NWT99" s="169"/>
      <c r="NWU99" s="169"/>
      <c r="NWV99" s="169"/>
      <c r="NWW99" s="169"/>
      <c r="NWX99" s="169"/>
      <c r="NWY99" s="169"/>
      <c r="NWZ99" s="169"/>
      <c r="NXA99" s="169"/>
      <c r="NXB99" s="169"/>
      <c r="NXC99" s="169"/>
      <c r="NXD99" s="169"/>
      <c r="NXE99" s="169"/>
      <c r="NXF99" s="169"/>
      <c r="NXG99" s="169"/>
      <c r="NXH99" s="169"/>
      <c r="NXI99" s="169"/>
      <c r="NXJ99" s="169"/>
      <c r="NXK99" s="169"/>
      <c r="NXL99" s="169"/>
      <c r="NXM99" s="169"/>
      <c r="NXN99" s="169"/>
      <c r="NXO99" s="169"/>
      <c r="NXP99" s="169"/>
      <c r="NXQ99" s="169"/>
      <c r="NXR99" s="169"/>
      <c r="NXS99" s="169"/>
      <c r="NXT99" s="169"/>
      <c r="NXU99" s="169"/>
      <c r="NXV99" s="169"/>
      <c r="NXW99" s="169"/>
      <c r="NXX99" s="169"/>
      <c r="NXY99" s="169"/>
      <c r="NXZ99" s="169"/>
      <c r="NYA99" s="169"/>
      <c r="NYB99" s="169"/>
      <c r="NYC99" s="169"/>
      <c r="NYD99" s="169"/>
      <c r="NYE99" s="169"/>
      <c r="NYF99" s="169"/>
      <c r="NYG99" s="169"/>
      <c r="NYH99" s="169"/>
      <c r="NYI99" s="169"/>
      <c r="NYJ99" s="169"/>
      <c r="NYK99" s="169"/>
      <c r="NYL99" s="169"/>
      <c r="NYM99" s="169"/>
      <c r="NYN99" s="169"/>
      <c r="NYO99" s="169"/>
      <c r="NYP99" s="169"/>
      <c r="NYQ99" s="169"/>
      <c r="NYR99" s="169"/>
      <c r="NYS99" s="169"/>
      <c r="NYT99" s="169"/>
      <c r="NYU99" s="169"/>
      <c r="NYV99" s="169"/>
      <c r="NYW99" s="169"/>
      <c r="NYX99" s="169"/>
      <c r="NYY99" s="169"/>
      <c r="NYZ99" s="169"/>
      <c r="NZA99" s="169"/>
      <c r="NZB99" s="169"/>
      <c r="NZC99" s="169"/>
      <c r="NZD99" s="169"/>
      <c r="NZE99" s="169"/>
      <c r="NZF99" s="169"/>
      <c r="NZG99" s="169"/>
      <c r="NZH99" s="169"/>
      <c r="NZI99" s="169"/>
      <c r="NZJ99" s="169"/>
      <c r="NZK99" s="169"/>
      <c r="NZL99" s="169"/>
      <c r="NZM99" s="169"/>
      <c r="NZN99" s="169"/>
      <c r="NZO99" s="169"/>
      <c r="NZP99" s="169"/>
      <c r="NZQ99" s="169"/>
      <c r="NZR99" s="169"/>
      <c r="NZS99" s="169"/>
      <c r="NZT99" s="169"/>
      <c r="NZU99" s="169"/>
      <c r="NZV99" s="169"/>
      <c r="NZW99" s="169"/>
      <c r="NZX99" s="169"/>
      <c r="NZY99" s="169"/>
      <c r="NZZ99" s="169"/>
      <c r="OAA99" s="169"/>
      <c r="OAB99" s="169"/>
      <c r="OAC99" s="169"/>
      <c r="OAD99" s="169"/>
      <c r="OAE99" s="169"/>
      <c r="OAF99" s="169"/>
      <c r="OAG99" s="169"/>
      <c r="OAH99" s="169"/>
      <c r="OAI99" s="169"/>
      <c r="OAJ99" s="169"/>
      <c r="OAK99" s="169"/>
      <c r="OAL99" s="169"/>
      <c r="OAM99" s="169"/>
      <c r="OAN99" s="169"/>
      <c r="OAO99" s="169"/>
      <c r="OAP99" s="169"/>
      <c r="OAQ99" s="169"/>
      <c r="OAR99" s="169"/>
      <c r="OAS99" s="169"/>
      <c r="OAT99" s="169"/>
      <c r="OAU99" s="169"/>
      <c r="OAV99" s="169"/>
      <c r="OAW99" s="169"/>
      <c r="OAX99" s="169"/>
      <c r="OAY99" s="169"/>
      <c r="OAZ99" s="169"/>
      <c r="OBA99" s="169"/>
      <c r="OBB99" s="169"/>
      <c r="OBC99" s="169"/>
      <c r="OBD99" s="169"/>
      <c r="OBE99" s="169"/>
      <c r="OBF99" s="169"/>
      <c r="OBG99" s="169"/>
      <c r="OBH99" s="169"/>
      <c r="OBI99" s="169"/>
      <c r="OBJ99" s="169"/>
      <c r="OBK99" s="169"/>
      <c r="OBL99" s="169"/>
      <c r="OBM99" s="169"/>
      <c r="OBN99" s="169"/>
      <c r="OBO99" s="169"/>
      <c r="OBP99" s="169"/>
      <c r="OBQ99" s="169"/>
      <c r="OBR99" s="169"/>
      <c r="OBS99" s="169"/>
      <c r="OBT99" s="169"/>
      <c r="OBU99" s="169"/>
      <c r="OBV99" s="169"/>
      <c r="OBW99" s="169"/>
      <c r="OBX99" s="169"/>
      <c r="OBY99" s="169"/>
      <c r="OBZ99" s="169"/>
      <c r="OCA99" s="169"/>
      <c r="OCB99" s="169"/>
      <c r="OCC99" s="169"/>
      <c r="OCD99" s="169"/>
      <c r="OCE99" s="169"/>
      <c r="OCF99" s="169"/>
      <c r="OCG99" s="169"/>
      <c r="OCH99" s="169"/>
      <c r="OCI99" s="169"/>
      <c r="OCJ99" s="169"/>
      <c r="OCK99" s="169"/>
      <c r="OCL99" s="169"/>
      <c r="OCM99" s="169"/>
      <c r="OCN99" s="169"/>
      <c r="OCO99" s="169"/>
      <c r="OCP99" s="169"/>
      <c r="OCQ99" s="169"/>
      <c r="OCR99" s="169"/>
      <c r="OCS99" s="169"/>
      <c r="OCT99" s="169"/>
      <c r="OCU99" s="169"/>
      <c r="OCV99" s="169"/>
      <c r="OCW99" s="169"/>
      <c r="OCX99" s="169"/>
      <c r="OCY99" s="169"/>
      <c r="OCZ99" s="169"/>
      <c r="ODA99" s="169"/>
      <c r="ODB99" s="169"/>
      <c r="ODC99" s="169"/>
      <c r="ODD99" s="169"/>
      <c r="ODE99" s="169"/>
      <c r="ODF99" s="169"/>
      <c r="ODG99" s="169"/>
      <c r="ODH99" s="169"/>
      <c r="ODI99" s="169"/>
      <c r="ODJ99" s="169"/>
      <c r="ODK99" s="169"/>
      <c r="ODL99" s="169"/>
      <c r="ODM99" s="169"/>
      <c r="ODN99" s="169"/>
      <c r="ODO99" s="169"/>
      <c r="ODP99" s="169"/>
      <c r="ODQ99" s="169"/>
      <c r="ODR99" s="169"/>
      <c r="ODS99" s="169"/>
      <c r="ODT99" s="169"/>
      <c r="ODU99" s="169"/>
      <c r="ODV99" s="169"/>
      <c r="ODW99" s="169"/>
      <c r="ODX99" s="169"/>
      <c r="ODY99" s="169"/>
      <c r="ODZ99" s="169"/>
      <c r="OEA99" s="169"/>
      <c r="OEB99" s="169"/>
      <c r="OEC99" s="169"/>
      <c r="OED99" s="169"/>
      <c r="OEE99" s="169"/>
      <c r="OEF99" s="169"/>
      <c r="OEG99" s="169"/>
      <c r="OEH99" s="169"/>
      <c r="OEI99" s="169"/>
      <c r="OEJ99" s="169"/>
      <c r="OEK99" s="169"/>
      <c r="OEL99" s="169"/>
      <c r="OEM99" s="169"/>
      <c r="OEN99" s="169"/>
      <c r="OEO99" s="169"/>
      <c r="OEP99" s="169"/>
      <c r="OEQ99" s="169"/>
      <c r="OER99" s="169"/>
      <c r="OES99" s="169"/>
      <c r="OET99" s="169"/>
      <c r="OEU99" s="169"/>
      <c r="OEV99" s="169"/>
      <c r="OEW99" s="169"/>
      <c r="OEX99" s="169"/>
      <c r="OEY99" s="169"/>
      <c r="OEZ99" s="169"/>
      <c r="OFA99" s="169"/>
      <c r="OFB99" s="169"/>
      <c r="OFC99" s="169"/>
      <c r="OFD99" s="169"/>
      <c r="OFE99" s="169"/>
      <c r="OFF99" s="169"/>
      <c r="OFG99" s="169"/>
      <c r="OFH99" s="169"/>
      <c r="OFI99" s="169"/>
      <c r="OFJ99" s="169"/>
      <c r="OFK99" s="169"/>
      <c r="OFL99" s="169"/>
      <c r="OFM99" s="169"/>
      <c r="OFN99" s="169"/>
      <c r="OFO99" s="169"/>
      <c r="OFP99" s="169"/>
      <c r="OFQ99" s="169"/>
      <c r="OFR99" s="169"/>
      <c r="OFS99" s="169"/>
      <c r="OFT99" s="169"/>
      <c r="OFU99" s="169"/>
      <c r="OFV99" s="169"/>
      <c r="OFW99" s="169"/>
      <c r="OFX99" s="169"/>
      <c r="OFY99" s="169"/>
      <c r="OFZ99" s="169"/>
      <c r="OGA99" s="169"/>
      <c r="OGB99" s="169"/>
      <c r="OGC99" s="169"/>
      <c r="OGD99" s="169"/>
      <c r="OGE99" s="169"/>
      <c r="OGF99" s="169"/>
      <c r="OGG99" s="169"/>
      <c r="OGH99" s="169"/>
      <c r="OGI99" s="169"/>
      <c r="OGJ99" s="169"/>
      <c r="OGK99" s="169"/>
      <c r="OGL99" s="169"/>
      <c r="OGM99" s="169"/>
      <c r="OGN99" s="169"/>
      <c r="OGO99" s="169"/>
      <c r="OGP99" s="169"/>
      <c r="OGQ99" s="169"/>
      <c r="OGR99" s="169"/>
      <c r="OGS99" s="169"/>
      <c r="OGT99" s="169"/>
      <c r="OGU99" s="169"/>
      <c r="OGV99" s="169"/>
      <c r="OGW99" s="169"/>
      <c r="OGX99" s="169"/>
      <c r="OGY99" s="169"/>
      <c r="OGZ99" s="169"/>
      <c r="OHA99" s="169"/>
      <c r="OHB99" s="169"/>
      <c r="OHC99" s="169"/>
      <c r="OHD99" s="169"/>
      <c r="OHE99" s="169"/>
      <c r="OHF99" s="169"/>
      <c r="OHG99" s="169"/>
      <c r="OHH99" s="169"/>
      <c r="OHI99" s="169"/>
      <c r="OHJ99" s="169"/>
      <c r="OHK99" s="169"/>
      <c r="OHL99" s="169"/>
      <c r="OHM99" s="169"/>
      <c r="OHN99" s="169"/>
      <c r="OHO99" s="169"/>
      <c r="OHP99" s="169"/>
      <c r="OHQ99" s="169"/>
      <c r="OHR99" s="169"/>
      <c r="OHS99" s="169"/>
      <c r="OHT99" s="169"/>
      <c r="OHU99" s="169"/>
      <c r="OHV99" s="169"/>
      <c r="OHW99" s="169"/>
      <c r="OHX99" s="169"/>
      <c r="OHY99" s="169"/>
      <c r="OHZ99" s="169"/>
      <c r="OIA99" s="169"/>
      <c r="OIB99" s="169"/>
      <c r="OIC99" s="169"/>
      <c r="OID99" s="169"/>
      <c r="OIE99" s="169"/>
      <c r="OIF99" s="169"/>
      <c r="OIG99" s="169"/>
      <c r="OIH99" s="169"/>
      <c r="OII99" s="169"/>
      <c r="OIJ99" s="169"/>
      <c r="OIK99" s="169"/>
      <c r="OIL99" s="169"/>
      <c r="OIM99" s="169"/>
      <c r="OIN99" s="169"/>
      <c r="OIO99" s="169"/>
      <c r="OIP99" s="169"/>
      <c r="OIQ99" s="169"/>
      <c r="OIR99" s="169"/>
      <c r="OIS99" s="169"/>
      <c r="OIT99" s="169"/>
      <c r="OIU99" s="169"/>
      <c r="OIV99" s="169"/>
      <c r="OIW99" s="169"/>
      <c r="OIX99" s="169"/>
      <c r="OIY99" s="169"/>
      <c r="OIZ99" s="169"/>
      <c r="OJA99" s="169"/>
      <c r="OJB99" s="169"/>
      <c r="OJC99" s="169"/>
      <c r="OJD99" s="169"/>
      <c r="OJE99" s="169"/>
      <c r="OJF99" s="169"/>
      <c r="OJG99" s="169"/>
      <c r="OJH99" s="169"/>
      <c r="OJI99" s="169"/>
      <c r="OJJ99" s="169"/>
      <c r="OJK99" s="169"/>
      <c r="OJL99" s="169"/>
      <c r="OJM99" s="169"/>
      <c r="OJN99" s="169"/>
      <c r="OJO99" s="169"/>
      <c r="OJP99" s="169"/>
      <c r="OJQ99" s="169"/>
      <c r="OJR99" s="169"/>
      <c r="OJS99" s="169"/>
      <c r="OJT99" s="169"/>
      <c r="OJU99" s="169"/>
      <c r="OJV99" s="169"/>
      <c r="OJW99" s="169"/>
      <c r="OJX99" s="169"/>
      <c r="OJY99" s="169"/>
      <c r="OJZ99" s="169"/>
      <c r="OKA99" s="169"/>
      <c r="OKB99" s="169"/>
      <c r="OKC99" s="169"/>
      <c r="OKD99" s="169"/>
      <c r="OKE99" s="169"/>
      <c r="OKF99" s="169"/>
      <c r="OKG99" s="169"/>
      <c r="OKH99" s="169"/>
      <c r="OKI99" s="169"/>
      <c r="OKJ99" s="169"/>
      <c r="OKK99" s="169"/>
      <c r="OKL99" s="169"/>
      <c r="OKM99" s="169"/>
      <c r="OKN99" s="169"/>
      <c r="OKO99" s="169"/>
      <c r="OKP99" s="169"/>
      <c r="OKQ99" s="169"/>
      <c r="OKR99" s="169"/>
      <c r="OKS99" s="169"/>
      <c r="OKT99" s="169"/>
      <c r="OKU99" s="169"/>
      <c r="OKV99" s="169"/>
      <c r="OKW99" s="169"/>
      <c r="OKX99" s="169"/>
      <c r="OKY99" s="169"/>
      <c r="OKZ99" s="169"/>
      <c r="OLA99" s="169"/>
      <c r="OLB99" s="169"/>
      <c r="OLC99" s="169"/>
      <c r="OLD99" s="169"/>
      <c r="OLE99" s="169"/>
      <c r="OLF99" s="169"/>
      <c r="OLG99" s="169"/>
      <c r="OLH99" s="169"/>
      <c r="OLI99" s="169"/>
      <c r="OLJ99" s="169"/>
      <c r="OLK99" s="169"/>
      <c r="OLL99" s="169"/>
      <c r="OLM99" s="169"/>
      <c r="OLN99" s="169"/>
      <c r="OLO99" s="169"/>
      <c r="OLP99" s="169"/>
      <c r="OLQ99" s="169"/>
      <c r="OLR99" s="169"/>
      <c r="OLS99" s="169"/>
      <c r="OLT99" s="169"/>
      <c r="OLU99" s="169"/>
      <c r="OLV99" s="169"/>
      <c r="OLW99" s="169"/>
      <c r="OLX99" s="169"/>
      <c r="OLY99" s="169"/>
      <c r="OLZ99" s="169"/>
      <c r="OMA99" s="169"/>
      <c r="OMB99" s="169"/>
      <c r="OMC99" s="169"/>
      <c r="OMD99" s="169"/>
      <c r="OME99" s="169"/>
      <c r="OMF99" s="169"/>
      <c r="OMG99" s="169"/>
      <c r="OMH99" s="169"/>
      <c r="OMI99" s="169"/>
      <c r="OMJ99" s="169"/>
      <c r="OMK99" s="169"/>
      <c r="OML99" s="169"/>
      <c r="OMM99" s="169"/>
      <c r="OMN99" s="169"/>
      <c r="OMO99" s="169"/>
      <c r="OMP99" s="169"/>
      <c r="OMQ99" s="169"/>
      <c r="OMR99" s="169"/>
      <c r="OMS99" s="169"/>
      <c r="OMT99" s="169"/>
      <c r="OMU99" s="169"/>
      <c r="OMV99" s="169"/>
      <c r="OMW99" s="169"/>
      <c r="OMX99" s="169"/>
      <c r="OMY99" s="169"/>
      <c r="OMZ99" s="169"/>
      <c r="ONA99" s="169"/>
      <c r="ONB99" s="169"/>
      <c r="ONC99" s="169"/>
      <c r="OND99" s="169"/>
      <c r="ONE99" s="169"/>
      <c r="ONF99" s="169"/>
      <c r="ONG99" s="169"/>
      <c r="ONH99" s="169"/>
      <c r="ONI99" s="169"/>
      <c r="ONJ99" s="169"/>
      <c r="ONK99" s="169"/>
      <c r="ONL99" s="169"/>
      <c r="ONM99" s="169"/>
      <c r="ONN99" s="169"/>
      <c r="ONO99" s="169"/>
      <c r="ONP99" s="169"/>
      <c r="ONQ99" s="169"/>
      <c r="ONR99" s="169"/>
      <c r="ONS99" s="169"/>
      <c r="ONT99" s="169"/>
      <c r="ONU99" s="169"/>
      <c r="ONV99" s="169"/>
      <c r="ONW99" s="169"/>
      <c r="ONX99" s="169"/>
      <c r="ONY99" s="169"/>
      <c r="ONZ99" s="169"/>
      <c r="OOA99" s="169"/>
      <c r="OOB99" s="169"/>
      <c r="OOC99" s="169"/>
      <c r="OOD99" s="169"/>
      <c r="OOE99" s="169"/>
      <c r="OOF99" s="169"/>
      <c r="OOG99" s="169"/>
      <c r="OOH99" s="169"/>
      <c r="OOI99" s="169"/>
      <c r="OOJ99" s="169"/>
      <c r="OOK99" s="169"/>
      <c r="OOL99" s="169"/>
      <c r="OOM99" s="169"/>
      <c r="OON99" s="169"/>
      <c r="OOO99" s="169"/>
      <c r="OOP99" s="169"/>
      <c r="OOQ99" s="169"/>
      <c r="OOR99" s="169"/>
      <c r="OOS99" s="169"/>
      <c r="OOT99" s="169"/>
      <c r="OOU99" s="169"/>
      <c r="OOV99" s="169"/>
      <c r="OOW99" s="169"/>
      <c r="OOX99" s="169"/>
      <c r="OOY99" s="169"/>
      <c r="OOZ99" s="169"/>
      <c r="OPA99" s="169"/>
      <c r="OPB99" s="169"/>
      <c r="OPC99" s="169"/>
      <c r="OPD99" s="169"/>
      <c r="OPE99" s="169"/>
      <c r="OPF99" s="169"/>
      <c r="OPG99" s="169"/>
      <c r="OPH99" s="169"/>
      <c r="OPI99" s="169"/>
      <c r="OPJ99" s="169"/>
      <c r="OPK99" s="169"/>
      <c r="OPL99" s="169"/>
      <c r="OPM99" s="169"/>
      <c r="OPN99" s="169"/>
      <c r="OPO99" s="169"/>
      <c r="OPP99" s="169"/>
      <c r="OPQ99" s="169"/>
      <c r="OPR99" s="169"/>
      <c r="OPS99" s="169"/>
      <c r="OPT99" s="169"/>
      <c r="OPU99" s="169"/>
      <c r="OPV99" s="169"/>
      <c r="OPW99" s="169"/>
      <c r="OPX99" s="169"/>
      <c r="OPY99" s="169"/>
      <c r="OPZ99" s="169"/>
      <c r="OQA99" s="169"/>
      <c r="OQB99" s="169"/>
      <c r="OQC99" s="169"/>
      <c r="OQD99" s="169"/>
      <c r="OQE99" s="169"/>
      <c r="OQF99" s="169"/>
      <c r="OQG99" s="169"/>
      <c r="OQH99" s="169"/>
      <c r="OQI99" s="169"/>
      <c r="OQJ99" s="169"/>
      <c r="OQK99" s="169"/>
      <c r="OQL99" s="169"/>
      <c r="OQM99" s="169"/>
      <c r="OQN99" s="169"/>
      <c r="OQO99" s="169"/>
      <c r="OQP99" s="169"/>
      <c r="OQQ99" s="169"/>
      <c r="OQR99" s="169"/>
      <c r="OQS99" s="169"/>
      <c r="OQT99" s="169"/>
      <c r="OQU99" s="169"/>
      <c r="OQV99" s="169"/>
      <c r="OQW99" s="169"/>
      <c r="OQX99" s="169"/>
      <c r="OQY99" s="169"/>
      <c r="OQZ99" s="169"/>
      <c r="ORA99" s="169"/>
      <c r="ORB99" s="169"/>
      <c r="ORC99" s="169"/>
      <c r="ORD99" s="169"/>
      <c r="ORE99" s="169"/>
      <c r="ORF99" s="169"/>
      <c r="ORG99" s="169"/>
      <c r="ORH99" s="169"/>
      <c r="ORI99" s="169"/>
      <c r="ORJ99" s="169"/>
      <c r="ORK99" s="169"/>
      <c r="ORL99" s="169"/>
      <c r="ORM99" s="169"/>
      <c r="ORN99" s="169"/>
      <c r="ORO99" s="169"/>
      <c r="ORP99" s="169"/>
      <c r="ORQ99" s="169"/>
      <c r="ORR99" s="169"/>
      <c r="ORS99" s="169"/>
      <c r="ORT99" s="169"/>
      <c r="ORU99" s="169"/>
      <c r="ORV99" s="169"/>
      <c r="ORW99" s="169"/>
      <c r="ORX99" s="169"/>
      <c r="ORY99" s="169"/>
      <c r="ORZ99" s="169"/>
      <c r="OSA99" s="169"/>
      <c r="OSB99" s="169"/>
      <c r="OSC99" s="169"/>
      <c r="OSD99" s="169"/>
      <c r="OSE99" s="169"/>
      <c r="OSF99" s="169"/>
      <c r="OSG99" s="169"/>
      <c r="OSH99" s="169"/>
      <c r="OSI99" s="169"/>
      <c r="OSJ99" s="169"/>
      <c r="OSK99" s="169"/>
      <c r="OSL99" s="169"/>
      <c r="OSM99" s="169"/>
      <c r="OSN99" s="169"/>
      <c r="OSO99" s="169"/>
      <c r="OSP99" s="169"/>
      <c r="OSQ99" s="169"/>
      <c r="OSR99" s="169"/>
      <c r="OSS99" s="169"/>
      <c r="OST99" s="169"/>
      <c r="OSU99" s="169"/>
      <c r="OSV99" s="169"/>
      <c r="OSW99" s="169"/>
      <c r="OSX99" s="169"/>
      <c r="OSY99" s="169"/>
      <c r="OSZ99" s="169"/>
      <c r="OTA99" s="169"/>
      <c r="OTB99" s="169"/>
      <c r="OTC99" s="169"/>
      <c r="OTD99" s="169"/>
      <c r="OTE99" s="169"/>
      <c r="OTF99" s="169"/>
      <c r="OTG99" s="169"/>
      <c r="OTH99" s="169"/>
      <c r="OTI99" s="169"/>
      <c r="OTJ99" s="169"/>
      <c r="OTK99" s="169"/>
      <c r="OTL99" s="169"/>
      <c r="OTM99" s="169"/>
      <c r="OTN99" s="169"/>
      <c r="OTO99" s="169"/>
      <c r="OTP99" s="169"/>
      <c r="OTQ99" s="169"/>
      <c r="OTR99" s="169"/>
      <c r="OTS99" s="169"/>
      <c r="OTT99" s="169"/>
      <c r="OTU99" s="169"/>
      <c r="OTV99" s="169"/>
      <c r="OTW99" s="169"/>
      <c r="OTX99" s="169"/>
      <c r="OTY99" s="169"/>
      <c r="OTZ99" s="169"/>
      <c r="OUA99" s="169"/>
      <c r="OUB99" s="169"/>
      <c r="OUC99" s="169"/>
      <c r="OUD99" s="169"/>
      <c r="OUE99" s="169"/>
      <c r="OUF99" s="169"/>
      <c r="OUG99" s="169"/>
      <c r="OUH99" s="169"/>
      <c r="OUI99" s="169"/>
      <c r="OUJ99" s="169"/>
      <c r="OUK99" s="169"/>
      <c r="OUL99" s="169"/>
      <c r="OUM99" s="169"/>
      <c r="OUN99" s="169"/>
      <c r="OUO99" s="169"/>
      <c r="OUP99" s="169"/>
      <c r="OUQ99" s="169"/>
      <c r="OUR99" s="169"/>
      <c r="OUS99" s="169"/>
      <c r="OUT99" s="169"/>
      <c r="OUU99" s="169"/>
      <c r="OUV99" s="169"/>
      <c r="OUW99" s="169"/>
      <c r="OUX99" s="169"/>
      <c r="OUY99" s="169"/>
      <c r="OUZ99" s="169"/>
      <c r="OVA99" s="169"/>
      <c r="OVB99" s="169"/>
      <c r="OVC99" s="169"/>
      <c r="OVD99" s="169"/>
      <c r="OVE99" s="169"/>
      <c r="OVF99" s="169"/>
      <c r="OVG99" s="169"/>
      <c r="OVH99" s="169"/>
      <c r="OVI99" s="169"/>
      <c r="OVJ99" s="169"/>
      <c r="OVK99" s="169"/>
      <c r="OVL99" s="169"/>
      <c r="OVM99" s="169"/>
      <c r="OVN99" s="169"/>
      <c r="OVO99" s="169"/>
      <c r="OVP99" s="169"/>
      <c r="OVQ99" s="169"/>
      <c r="OVR99" s="169"/>
      <c r="OVS99" s="169"/>
      <c r="OVT99" s="169"/>
      <c r="OVU99" s="169"/>
      <c r="OVV99" s="169"/>
      <c r="OVW99" s="169"/>
      <c r="OVX99" s="169"/>
      <c r="OVY99" s="169"/>
      <c r="OVZ99" s="169"/>
      <c r="OWA99" s="169"/>
      <c r="OWB99" s="169"/>
      <c r="OWC99" s="169"/>
      <c r="OWD99" s="169"/>
      <c r="OWE99" s="169"/>
      <c r="OWF99" s="169"/>
      <c r="OWG99" s="169"/>
      <c r="OWH99" s="169"/>
      <c r="OWI99" s="169"/>
      <c r="OWJ99" s="169"/>
      <c r="OWK99" s="169"/>
      <c r="OWL99" s="169"/>
      <c r="OWM99" s="169"/>
      <c r="OWN99" s="169"/>
      <c r="OWO99" s="169"/>
      <c r="OWP99" s="169"/>
      <c r="OWQ99" s="169"/>
      <c r="OWR99" s="169"/>
      <c r="OWS99" s="169"/>
      <c r="OWT99" s="169"/>
      <c r="OWU99" s="169"/>
      <c r="OWV99" s="169"/>
      <c r="OWW99" s="169"/>
      <c r="OWX99" s="169"/>
      <c r="OWY99" s="169"/>
      <c r="OWZ99" s="169"/>
      <c r="OXA99" s="169"/>
      <c r="OXB99" s="169"/>
      <c r="OXC99" s="169"/>
      <c r="OXD99" s="169"/>
      <c r="OXE99" s="169"/>
      <c r="OXF99" s="169"/>
      <c r="OXG99" s="169"/>
      <c r="OXH99" s="169"/>
      <c r="OXI99" s="169"/>
      <c r="OXJ99" s="169"/>
      <c r="OXK99" s="169"/>
      <c r="OXL99" s="169"/>
      <c r="OXM99" s="169"/>
      <c r="OXN99" s="169"/>
      <c r="OXO99" s="169"/>
      <c r="OXP99" s="169"/>
      <c r="OXQ99" s="169"/>
      <c r="OXR99" s="169"/>
      <c r="OXS99" s="169"/>
      <c r="OXT99" s="169"/>
      <c r="OXU99" s="169"/>
      <c r="OXV99" s="169"/>
      <c r="OXW99" s="169"/>
      <c r="OXX99" s="169"/>
      <c r="OXY99" s="169"/>
      <c r="OXZ99" s="169"/>
      <c r="OYA99" s="169"/>
      <c r="OYB99" s="169"/>
      <c r="OYC99" s="169"/>
      <c r="OYD99" s="169"/>
      <c r="OYE99" s="169"/>
      <c r="OYF99" s="169"/>
      <c r="OYG99" s="169"/>
      <c r="OYH99" s="169"/>
      <c r="OYI99" s="169"/>
      <c r="OYJ99" s="169"/>
      <c r="OYK99" s="169"/>
      <c r="OYL99" s="169"/>
      <c r="OYM99" s="169"/>
      <c r="OYN99" s="169"/>
      <c r="OYO99" s="169"/>
      <c r="OYP99" s="169"/>
      <c r="OYQ99" s="169"/>
      <c r="OYR99" s="169"/>
      <c r="OYS99" s="169"/>
      <c r="OYT99" s="169"/>
      <c r="OYU99" s="169"/>
      <c r="OYV99" s="169"/>
      <c r="OYW99" s="169"/>
      <c r="OYX99" s="169"/>
      <c r="OYY99" s="169"/>
      <c r="OYZ99" s="169"/>
      <c r="OZA99" s="169"/>
      <c r="OZB99" s="169"/>
      <c r="OZC99" s="169"/>
      <c r="OZD99" s="169"/>
      <c r="OZE99" s="169"/>
      <c r="OZF99" s="169"/>
      <c r="OZG99" s="169"/>
      <c r="OZH99" s="169"/>
      <c r="OZI99" s="169"/>
      <c r="OZJ99" s="169"/>
      <c r="OZK99" s="169"/>
      <c r="OZL99" s="169"/>
      <c r="OZM99" s="169"/>
      <c r="OZN99" s="169"/>
      <c r="OZO99" s="169"/>
      <c r="OZP99" s="169"/>
      <c r="OZQ99" s="169"/>
      <c r="OZR99" s="169"/>
      <c r="OZS99" s="169"/>
      <c r="OZT99" s="169"/>
      <c r="OZU99" s="169"/>
      <c r="OZV99" s="169"/>
      <c r="OZW99" s="169"/>
      <c r="OZX99" s="169"/>
      <c r="OZY99" s="169"/>
      <c r="OZZ99" s="169"/>
      <c r="PAA99" s="169"/>
      <c r="PAB99" s="169"/>
      <c r="PAC99" s="169"/>
      <c r="PAD99" s="169"/>
      <c r="PAE99" s="169"/>
      <c r="PAF99" s="169"/>
      <c r="PAG99" s="169"/>
      <c r="PAH99" s="169"/>
      <c r="PAI99" s="169"/>
      <c r="PAJ99" s="169"/>
      <c r="PAK99" s="169"/>
      <c r="PAL99" s="169"/>
      <c r="PAM99" s="169"/>
      <c r="PAN99" s="169"/>
      <c r="PAO99" s="169"/>
      <c r="PAP99" s="169"/>
      <c r="PAQ99" s="169"/>
      <c r="PAR99" s="169"/>
      <c r="PAS99" s="169"/>
      <c r="PAT99" s="169"/>
      <c r="PAU99" s="169"/>
      <c r="PAV99" s="169"/>
      <c r="PAW99" s="169"/>
      <c r="PAX99" s="169"/>
      <c r="PAY99" s="169"/>
      <c r="PAZ99" s="169"/>
      <c r="PBA99" s="169"/>
      <c r="PBB99" s="169"/>
      <c r="PBC99" s="169"/>
      <c r="PBD99" s="169"/>
      <c r="PBE99" s="169"/>
      <c r="PBF99" s="169"/>
      <c r="PBG99" s="169"/>
      <c r="PBH99" s="169"/>
      <c r="PBI99" s="169"/>
      <c r="PBJ99" s="169"/>
      <c r="PBK99" s="169"/>
      <c r="PBL99" s="169"/>
      <c r="PBM99" s="169"/>
      <c r="PBN99" s="169"/>
      <c r="PBO99" s="169"/>
      <c r="PBP99" s="169"/>
      <c r="PBQ99" s="169"/>
      <c r="PBR99" s="169"/>
      <c r="PBS99" s="169"/>
      <c r="PBT99" s="169"/>
      <c r="PBU99" s="169"/>
      <c r="PBV99" s="169"/>
      <c r="PBW99" s="169"/>
      <c r="PBX99" s="169"/>
      <c r="PBY99" s="169"/>
      <c r="PBZ99" s="169"/>
      <c r="PCA99" s="169"/>
      <c r="PCB99" s="169"/>
      <c r="PCC99" s="169"/>
      <c r="PCD99" s="169"/>
      <c r="PCE99" s="169"/>
      <c r="PCF99" s="169"/>
      <c r="PCG99" s="169"/>
      <c r="PCH99" s="169"/>
      <c r="PCI99" s="169"/>
      <c r="PCJ99" s="169"/>
      <c r="PCK99" s="169"/>
      <c r="PCL99" s="169"/>
      <c r="PCM99" s="169"/>
      <c r="PCN99" s="169"/>
      <c r="PCO99" s="169"/>
      <c r="PCP99" s="169"/>
      <c r="PCQ99" s="169"/>
      <c r="PCR99" s="169"/>
      <c r="PCS99" s="169"/>
      <c r="PCT99" s="169"/>
      <c r="PCU99" s="169"/>
      <c r="PCV99" s="169"/>
      <c r="PCW99" s="169"/>
      <c r="PCX99" s="169"/>
      <c r="PCY99" s="169"/>
      <c r="PCZ99" s="169"/>
      <c r="PDA99" s="169"/>
      <c r="PDB99" s="169"/>
      <c r="PDC99" s="169"/>
      <c r="PDD99" s="169"/>
      <c r="PDE99" s="169"/>
      <c r="PDF99" s="169"/>
      <c r="PDG99" s="169"/>
      <c r="PDH99" s="169"/>
      <c r="PDI99" s="169"/>
      <c r="PDJ99" s="169"/>
      <c r="PDK99" s="169"/>
      <c r="PDL99" s="169"/>
      <c r="PDM99" s="169"/>
      <c r="PDN99" s="169"/>
      <c r="PDO99" s="169"/>
      <c r="PDP99" s="169"/>
      <c r="PDQ99" s="169"/>
      <c r="PDR99" s="169"/>
      <c r="PDS99" s="169"/>
      <c r="PDT99" s="169"/>
      <c r="PDU99" s="169"/>
      <c r="PDV99" s="169"/>
      <c r="PDW99" s="169"/>
      <c r="PDX99" s="169"/>
      <c r="PDY99" s="169"/>
      <c r="PDZ99" s="169"/>
      <c r="PEA99" s="169"/>
      <c r="PEB99" s="169"/>
      <c r="PEC99" s="169"/>
      <c r="PED99" s="169"/>
      <c r="PEE99" s="169"/>
      <c r="PEF99" s="169"/>
      <c r="PEG99" s="169"/>
      <c r="PEH99" s="169"/>
      <c r="PEI99" s="169"/>
      <c r="PEJ99" s="169"/>
      <c r="PEK99" s="169"/>
      <c r="PEL99" s="169"/>
      <c r="PEM99" s="169"/>
      <c r="PEN99" s="169"/>
      <c r="PEO99" s="169"/>
      <c r="PEP99" s="169"/>
      <c r="PEQ99" s="169"/>
      <c r="PER99" s="169"/>
      <c r="PES99" s="169"/>
      <c r="PET99" s="169"/>
      <c r="PEU99" s="169"/>
      <c r="PEV99" s="169"/>
      <c r="PEW99" s="169"/>
      <c r="PEX99" s="169"/>
      <c r="PEY99" s="169"/>
      <c r="PEZ99" s="169"/>
      <c r="PFA99" s="169"/>
      <c r="PFB99" s="169"/>
      <c r="PFC99" s="169"/>
      <c r="PFD99" s="169"/>
      <c r="PFE99" s="169"/>
      <c r="PFF99" s="169"/>
      <c r="PFG99" s="169"/>
      <c r="PFH99" s="169"/>
      <c r="PFI99" s="169"/>
      <c r="PFJ99" s="169"/>
      <c r="PFK99" s="169"/>
      <c r="PFL99" s="169"/>
      <c r="PFM99" s="169"/>
      <c r="PFN99" s="169"/>
      <c r="PFO99" s="169"/>
      <c r="PFP99" s="169"/>
      <c r="PFQ99" s="169"/>
      <c r="PFR99" s="169"/>
      <c r="PFS99" s="169"/>
      <c r="PFT99" s="169"/>
      <c r="PFU99" s="169"/>
      <c r="PFV99" s="169"/>
      <c r="PFW99" s="169"/>
      <c r="PFX99" s="169"/>
      <c r="PFY99" s="169"/>
      <c r="PFZ99" s="169"/>
      <c r="PGA99" s="169"/>
      <c r="PGB99" s="169"/>
      <c r="PGC99" s="169"/>
      <c r="PGD99" s="169"/>
      <c r="PGE99" s="169"/>
      <c r="PGF99" s="169"/>
      <c r="PGG99" s="169"/>
      <c r="PGH99" s="169"/>
      <c r="PGI99" s="169"/>
      <c r="PGJ99" s="169"/>
      <c r="PGK99" s="169"/>
      <c r="PGL99" s="169"/>
      <c r="PGM99" s="169"/>
      <c r="PGN99" s="169"/>
      <c r="PGO99" s="169"/>
      <c r="PGP99" s="169"/>
      <c r="PGQ99" s="169"/>
      <c r="PGR99" s="169"/>
      <c r="PGS99" s="169"/>
      <c r="PGT99" s="169"/>
      <c r="PGU99" s="169"/>
      <c r="PGV99" s="169"/>
      <c r="PGW99" s="169"/>
      <c r="PGX99" s="169"/>
      <c r="PGY99" s="169"/>
      <c r="PGZ99" s="169"/>
      <c r="PHA99" s="169"/>
      <c r="PHB99" s="169"/>
      <c r="PHC99" s="169"/>
      <c r="PHD99" s="169"/>
      <c r="PHE99" s="169"/>
      <c r="PHF99" s="169"/>
      <c r="PHG99" s="169"/>
      <c r="PHH99" s="169"/>
      <c r="PHI99" s="169"/>
      <c r="PHJ99" s="169"/>
      <c r="PHK99" s="169"/>
      <c r="PHL99" s="169"/>
      <c r="PHM99" s="169"/>
      <c r="PHN99" s="169"/>
      <c r="PHO99" s="169"/>
      <c r="PHP99" s="169"/>
      <c r="PHQ99" s="169"/>
      <c r="PHR99" s="169"/>
      <c r="PHS99" s="169"/>
      <c r="PHT99" s="169"/>
      <c r="PHU99" s="169"/>
      <c r="PHV99" s="169"/>
      <c r="PHW99" s="169"/>
      <c r="PHX99" s="169"/>
      <c r="PHY99" s="169"/>
      <c r="PHZ99" s="169"/>
      <c r="PIA99" s="169"/>
      <c r="PIB99" s="169"/>
      <c r="PIC99" s="169"/>
      <c r="PID99" s="169"/>
      <c r="PIE99" s="169"/>
      <c r="PIF99" s="169"/>
      <c r="PIG99" s="169"/>
      <c r="PIH99" s="169"/>
      <c r="PII99" s="169"/>
      <c r="PIJ99" s="169"/>
      <c r="PIK99" s="169"/>
      <c r="PIL99" s="169"/>
      <c r="PIM99" s="169"/>
      <c r="PIN99" s="169"/>
      <c r="PIO99" s="169"/>
      <c r="PIP99" s="169"/>
      <c r="PIQ99" s="169"/>
      <c r="PIR99" s="169"/>
      <c r="PIS99" s="169"/>
      <c r="PIT99" s="169"/>
      <c r="PIU99" s="169"/>
      <c r="PIV99" s="169"/>
      <c r="PIW99" s="169"/>
      <c r="PIX99" s="169"/>
      <c r="PIY99" s="169"/>
      <c r="PIZ99" s="169"/>
      <c r="PJA99" s="169"/>
      <c r="PJB99" s="169"/>
      <c r="PJC99" s="169"/>
      <c r="PJD99" s="169"/>
      <c r="PJE99" s="169"/>
      <c r="PJF99" s="169"/>
      <c r="PJG99" s="169"/>
      <c r="PJH99" s="169"/>
      <c r="PJI99" s="169"/>
      <c r="PJJ99" s="169"/>
      <c r="PJK99" s="169"/>
      <c r="PJL99" s="169"/>
      <c r="PJM99" s="169"/>
      <c r="PJN99" s="169"/>
      <c r="PJO99" s="169"/>
      <c r="PJP99" s="169"/>
      <c r="PJQ99" s="169"/>
      <c r="PJR99" s="169"/>
      <c r="PJS99" s="169"/>
      <c r="PJT99" s="169"/>
      <c r="PJU99" s="169"/>
      <c r="PJV99" s="169"/>
      <c r="PJW99" s="169"/>
      <c r="PJX99" s="169"/>
      <c r="PJY99" s="169"/>
      <c r="PJZ99" s="169"/>
      <c r="PKA99" s="169"/>
      <c r="PKB99" s="169"/>
      <c r="PKC99" s="169"/>
      <c r="PKD99" s="169"/>
      <c r="PKE99" s="169"/>
      <c r="PKF99" s="169"/>
      <c r="PKG99" s="169"/>
      <c r="PKH99" s="169"/>
      <c r="PKI99" s="169"/>
      <c r="PKJ99" s="169"/>
      <c r="PKK99" s="169"/>
      <c r="PKL99" s="169"/>
      <c r="PKM99" s="169"/>
      <c r="PKN99" s="169"/>
      <c r="PKO99" s="169"/>
      <c r="PKP99" s="169"/>
      <c r="PKQ99" s="169"/>
      <c r="PKR99" s="169"/>
      <c r="PKS99" s="169"/>
      <c r="PKT99" s="169"/>
      <c r="PKU99" s="169"/>
      <c r="PKV99" s="169"/>
      <c r="PKW99" s="169"/>
      <c r="PKX99" s="169"/>
      <c r="PKY99" s="169"/>
      <c r="PKZ99" s="169"/>
      <c r="PLA99" s="169"/>
      <c r="PLB99" s="169"/>
      <c r="PLC99" s="169"/>
      <c r="PLD99" s="169"/>
      <c r="PLE99" s="169"/>
      <c r="PLF99" s="169"/>
      <c r="PLG99" s="169"/>
      <c r="PLH99" s="169"/>
      <c r="PLI99" s="169"/>
      <c r="PLJ99" s="169"/>
      <c r="PLK99" s="169"/>
      <c r="PLL99" s="169"/>
      <c r="PLM99" s="169"/>
      <c r="PLN99" s="169"/>
      <c r="PLO99" s="169"/>
      <c r="PLP99" s="169"/>
      <c r="PLQ99" s="169"/>
      <c r="PLR99" s="169"/>
      <c r="PLS99" s="169"/>
      <c r="PLT99" s="169"/>
      <c r="PLU99" s="169"/>
      <c r="PLV99" s="169"/>
      <c r="PLW99" s="169"/>
      <c r="PLX99" s="169"/>
      <c r="PLY99" s="169"/>
      <c r="PLZ99" s="169"/>
      <c r="PMA99" s="169"/>
      <c r="PMB99" s="169"/>
      <c r="PMC99" s="169"/>
      <c r="PMD99" s="169"/>
      <c r="PME99" s="169"/>
      <c r="PMF99" s="169"/>
      <c r="PMG99" s="169"/>
      <c r="PMH99" s="169"/>
      <c r="PMI99" s="169"/>
      <c r="PMJ99" s="169"/>
      <c r="PMK99" s="169"/>
      <c r="PML99" s="169"/>
      <c r="PMM99" s="169"/>
      <c r="PMN99" s="169"/>
      <c r="PMO99" s="169"/>
      <c r="PMP99" s="169"/>
      <c r="PMQ99" s="169"/>
      <c r="PMR99" s="169"/>
      <c r="PMS99" s="169"/>
      <c r="PMT99" s="169"/>
      <c r="PMU99" s="169"/>
      <c r="PMV99" s="169"/>
      <c r="PMW99" s="169"/>
      <c r="PMX99" s="169"/>
      <c r="PMY99" s="169"/>
      <c r="PMZ99" s="169"/>
      <c r="PNA99" s="169"/>
      <c r="PNB99" s="169"/>
      <c r="PNC99" s="169"/>
      <c r="PND99" s="169"/>
      <c r="PNE99" s="169"/>
      <c r="PNF99" s="169"/>
      <c r="PNG99" s="169"/>
      <c r="PNH99" s="169"/>
      <c r="PNI99" s="169"/>
      <c r="PNJ99" s="169"/>
      <c r="PNK99" s="169"/>
      <c r="PNL99" s="169"/>
      <c r="PNM99" s="169"/>
      <c r="PNN99" s="169"/>
      <c r="PNO99" s="169"/>
      <c r="PNP99" s="169"/>
      <c r="PNQ99" s="169"/>
      <c r="PNR99" s="169"/>
      <c r="PNS99" s="169"/>
      <c r="PNT99" s="169"/>
      <c r="PNU99" s="169"/>
      <c r="PNV99" s="169"/>
      <c r="PNW99" s="169"/>
      <c r="PNX99" s="169"/>
      <c r="PNY99" s="169"/>
      <c r="PNZ99" s="169"/>
      <c r="POA99" s="169"/>
      <c r="POB99" s="169"/>
      <c r="POC99" s="169"/>
      <c r="POD99" s="169"/>
      <c r="POE99" s="169"/>
      <c r="POF99" s="169"/>
      <c r="POG99" s="169"/>
      <c r="POH99" s="169"/>
      <c r="POI99" s="169"/>
      <c r="POJ99" s="169"/>
      <c r="POK99" s="169"/>
      <c r="POL99" s="169"/>
      <c r="POM99" s="169"/>
      <c r="PON99" s="169"/>
      <c r="POO99" s="169"/>
      <c r="POP99" s="169"/>
      <c r="POQ99" s="169"/>
      <c r="POR99" s="169"/>
      <c r="POS99" s="169"/>
      <c r="POT99" s="169"/>
      <c r="POU99" s="169"/>
      <c r="POV99" s="169"/>
      <c r="POW99" s="169"/>
      <c r="POX99" s="169"/>
      <c r="POY99" s="169"/>
      <c r="POZ99" s="169"/>
      <c r="PPA99" s="169"/>
      <c r="PPB99" s="169"/>
      <c r="PPC99" s="169"/>
      <c r="PPD99" s="169"/>
      <c r="PPE99" s="169"/>
      <c r="PPF99" s="169"/>
      <c r="PPG99" s="169"/>
      <c r="PPH99" s="169"/>
      <c r="PPI99" s="169"/>
      <c r="PPJ99" s="169"/>
      <c r="PPK99" s="169"/>
      <c r="PPL99" s="169"/>
      <c r="PPM99" s="169"/>
      <c r="PPN99" s="169"/>
      <c r="PPO99" s="169"/>
      <c r="PPP99" s="169"/>
      <c r="PPQ99" s="169"/>
      <c r="PPR99" s="169"/>
      <c r="PPS99" s="169"/>
      <c r="PPT99" s="169"/>
      <c r="PPU99" s="169"/>
      <c r="PPV99" s="169"/>
      <c r="PPW99" s="169"/>
      <c r="PPX99" s="169"/>
      <c r="PPY99" s="169"/>
      <c r="PPZ99" s="169"/>
      <c r="PQA99" s="169"/>
      <c r="PQB99" s="169"/>
      <c r="PQC99" s="169"/>
      <c r="PQD99" s="169"/>
      <c r="PQE99" s="169"/>
      <c r="PQF99" s="169"/>
      <c r="PQG99" s="169"/>
      <c r="PQH99" s="169"/>
      <c r="PQI99" s="169"/>
      <c r="PQJ99" s="169"/>
      <c r="PQK99" s="169"/>
      <c r="PQL99" s="169"/>
      <c r="PQM99" s="169"/>
      <c r="PQN99" s="169"/>
      <c r="PQO99" s="169"/>
      <c r="PQP99" s="169"/>
      <c r="PQQ99" s="169"/>
      <c r="PQR99" s="169"/>
      <c r="PQS99" s="169"/>
      <c r="PQT99" s="169"/>
      <c r="PQU99" s="169"/>
      <c r="PQV99" s="169"/>
      <c r="PQW99" s="169"/>
      <c r="PQX99" s="169"/>
      <c r="PQY99" s="169"/>
      <c r="PQZ99" s="169"/>
      <c r="PRA99" s="169"/>
      <c r="PRB99" s="169"/>
      <c r="PRC99" s="169"/>
      <c r="PRD99" s="169"/>
      <c r="PRE99" s="169"/>
      <c r="PRF99" s="169"/>
      <c r="PRG99" s="169"/>
      <c r="PRH99" s="169"/>
      <c r="PRI99" s="169"/>
      <c r="PRJ99" s="169"/>
      <c r="PRK99" s="169"/>
      <c r="PRL99" s="169"/>
      <c r="PRM99" s="169"/>
      <c r="PRN99" s="169"/>
      <c r="PRO99" s="169"/>
      <c r="PRP99" s="169"/>
      <c r="PRQ99" s="169"/>
      <c r="PRR99" s="169"/>
      <c r="PRS99" s="169"/>
      <c r="PRT99" s="169"/>
      <c r="PRU99" s="169"/>
      <c r="PRV99" s="169"/>
      <c r="PRW99" s="169"/>
      <c r="PRX99" s="169"/>
      <c r="PRY99" s="169"/>
      <c r="PRZ99" s="169"/>
      <c r="PSA99" s="169"/>
      <c r="PSB99" s="169"/>
      <c r="PSC99" s="169"/>
      <c r="PSD99" s="169"/>
      <c r="PSE99" s="169"/>
      <c r="PSF99" s="169"/>
      <c r="PSG99" s="169"/>
      <c r="PSH99" s="169"/>
      <c r="PSI99" s="169"/>
      <c r="PSJ99" s="169"/>
      <c r="PSK99" s="169"/>
      <c r="PSL99" s="169"/>
      <c r="PSM99" s="169"/>
      <c r="PSN99" s="169"/>
      <c r="PSO99" s="169"/>
      <c r="PSP99" s="169"/>
      <c r="PSQ99" s="169"/>
      <c r="PSR99" s="169"/>
      <c r="PSS99" s="169"/>
      <c r="PST99" s="169"/>
      <c r="PSU99" s="169"/>
      <c r="PSV99" s="169"/>
      <c r="PSW99" s="169"/>
      <c r="PSX99" s="169"/>
      <c r="PSY99" s="169"/>
      <c r="PSZ99" s="169"/>
      <c r="PTA99" s="169"/>
      <c r="PTB99" s="169"/>
      <c r="PTC99" s="169"/>
      <c r="PTD99" s="169"/>
      <c r="PTE99" s="169"/>
      <c r="PTF99" s="169"/>
      <c r="PTG99" s="169"/>
      <c r="PTH99" s="169"/>
      <c r="PTI99" s="169"/>
      <c r="PTJ99" s="169"/>
      <c r="PTK99" s="169"/>
      <c r="PTL99" s="169"/>
      <c r="PTM99" s="169"/>
      <c r="PTN99" s="169"/>
      <c r="PTO99" s="169"/>
      <c r="PTP99" s="169"/>
      <c r="PTQ99" s="169"/>
      <c r="PTR99" s="169"/>
      <c r="PTS99" s="169"/>
      <c r="PTT99" s="169"/>
      <c r="PTU99" s="169"/>
      <c r="PTV99" s="169"/>
      <c r="PTW99" s="169"/>
      <c r="PTX99" s="169"/>
      <c r="PTY99" s="169"/>
      <c r="PTZ99" s="169"/>
      <c r="PUA99" s="169"/>
      <c r="PUB99" s="169"/>
      <c r="PUC99" s="169"/>
      <c r="PUD99" s="169"/>
      <c r="PUE99" s="169"/>
      <c r="PUF99" s="169"/>
      <c r="PUG99" s="169"/>
      <c r="PUH99" s="169"/>
      <c r="PUI99" s="169"/>
      <c r="PUJ99" s="169"/>
      <c r="PUK99" s="169"/>
      <c r="PUL99" s="169"/>
      <c r="PUM99" s="169"/>
      <c r="PUN99" s="169"/>
      <c r="PUO99" s="169"/>
      <c r="PUP99" s="169"/>
      <c r="PUQ99" s="169"/>
      <c r="PUR99" s="169"/>
      <c r="PUS99" s="169"/>
      <c r="PUT99" s="169"/>
      <c r="PUU99" s="169"/>
      <c r="PUV99" s="169"/>
      <c r="PUW99" s="169"/>
      <c r="PUX99" s="169"/>
      <c r="PUY99" s="169"/>
      <c r="PUZ99" s="169"/>
      <c r="PVA99" s="169"/>
      <c r="PVB99" s="169"/>
      <c r="PVC99" s="169"/>
      <c r="PVD99" s="169"/>
      <c r="PVE99" s="169"/>
      <c r="PVF99" s="169"/>
      <c r="PVG99" s="169"/>
      <c r="PVH99" s="169"/>
      <c r="PVI99" s="169"/>
      <c r="PVJ99" s="169"/>
      <c r="PVK99" s="169"/>
      <c r="PVL99" s="169"/>
      <c r="PVM99" s="169"/>
      <c r="PVN99" s="169"/>
      <c r="PVO99" s="169"/>
      <c r="PVP99" s="169"/>
      <c r="PVQ99" s="169"/>
      <c r="PVR99" s="169"/>
      <c r="PVS99" s="169"/>
      <c r="PVT99" s="169"/>
      <c r="PVU99" s="169"/>
      <c r="PVV99" s="169"/>
      <c r="PVW99" s="169"/>
      <c r="PVX99" s="169"/>
      <c r="PVY99" s="169"/>
      <c r="PVZ99" s="169"/>
      <c r="PWA99" s="169"/>
      <c r="PWB99" s="169"/>
      <c r="PWC99" s="169"/>
      <c r="PWD99" s="169"/>
      <c r="PWE99" s="169"/>
      <c r="PWF99" s="169"/>
      <c r="PWG99" s="169"/>
      <c r="PWH99" s="169"/>
      <c r="PWI99" s="169"/>
      <c r="PWJ99" s="169"/>
      <c r="PWK99" s="169"/>
      <c r="PWL99" s="169"/>
      <c r="PWM99" s="169"/>
      <c r="PWN99" s="169"/>
      <c r="PWO99" s="169"/>
      <c r="PWP99" s="169"/>
      <c r="PWQ99" s="169"/>
      <c r="PWR99" s="169"/>
      <c r="PWS99" s="169"/>
      <c r="PWT99" s="169"/>
      <c r="PWU99" s="169"/>
      <c r="PWV99" s="169"/>
      <c r="PWW99" s="169"/>
      <c r="PWX99" s="169"/>
      <c r="PWY99" s="169"/>
      <c r="PWZ99" s="169"/>
      <c r="PXA99" s="169"/>
      <c r="PXB99" s="169"/>
      <c r="PXC99" s="169"/>
      <c r="PXD99" s="169"/>
      <c r="PXE99" s="169"/>
      <c r="PXF99" s="169"/>
      <c r="PXG99" s="169"/>
      <c r="PXH99" s="169"/>
      <c r="PXI99" s="169"/>
      <c r="PXJ99" s="169"/>
      <c r="PXK99" s="169"/>
      <c r="PXL99" s="169"/>
      <c r="PXM99" s="169"/>
      <c r="PXN99" s="169"/>
      <c r="PXO99" s="169"/>
      <c r="PXP99" s="169"/>
      <c r="PXQ99" s="169"/>
      <c r="PXR99" s="169"/>
      <c r="PXS99" s="169"/>
      <c r="PXT99" s="169"/>
      <c r="PXU99" s="169"/>
      <c r="PXV99" s="169"/>
      <c r="PXW99" s="169"/>
      <c r="PXX99" s="169"/>
      <c r="PXY99" s="169"/>
      <c r="PXZ99" s="169"/>
      <c r="PYA99" s="169"/>
      <c r="PYB99" s="169"/>
      <c r="PYC99" s="169"/>
      <c r="PYD99" s="169"/>
      <c r="PYE99" s="169"/>
      <c r="PYF99" s="169"/>
      <c r="PYG99" s="169"/>
      <c r="PYH99" s="169"/>
      <c r="PYI99" s="169"/>
      <c r="PYJ99" s="169"/>
      <c r="PYK99" s="169"/>
      <c r="PYL99" s="169"/>
      <c r="PYM99" s="169"/>
      <c r="PYN99" s="169"/>
      <c r="PYO99" s="169"/>
      <c r="PYP99" s="169"/>
      <c r="PYQ99" s="169"/>
      <c r="PYR99" s="169"/>
      <c r="PYS99" s="169"/>
      <c r="PYT99" s="169"/>
      <c r="PYU99" s="169"/>
      <c r="PYV99" s="169"/>
      <c r="PYW99" s="169"/>
      <c r="PYX99" s="169"/>
      <c r="PYY99" s="169"/>
      <c r="PYZ99" s="169"/>
      <c r="PZA99" s="169"/>
      <c r="PZB99" s="169"/>
      <c r="PZC99" s="169"/>
      <c r="PZD99" s="169"/>
      <c r="PZE99" s="169"/>
      <c r="PZF99" s="169"/>
      <c r="PZG99" s="169"/>
      <c r="PZH99" s="169"/>
      <c r="PZI99" s="169"/>
      <c r="PZJ99" s="169"/>
      <c r="PZK99" s="169"/>
      <c r="PZL99" s="169"/>
      <c r="PZM99" s="169"/>
      <c r="PZN99" s="169"/>
      <c r="PZO99" s="169"/>
      <c r="PZP99" s="169"/>
      <c r="PZQ99" s="169"/>
      <c r="PZR99" s="169"/>
      <c r="PZS99" s="169"/>
      <c r="PZT99" s="169"/>
      <c r="PZU99" s="169"/>
      <c r="PZV99" s="169"/>
      <c r="PZW99" s="169"/>
      <c r="PZX99" s="169"/>
      <c r="PZY99" s="169"/>
      <c r="PZZ99" s="169"/>
      <c r="QAA99" s="169"/>
      <c r="QAB99" s="169"/>
      <c r="QAC99" s="169"/>
      <c r="QAD99" s="169"/>
      <c r="QAE99" s="169"/>
      <c r="QAF99" s="169"/>
      <c r="QAG99" s="169"/>
      <c r="QAH99" s="169"/>
      <c r="QAI99" s="169"/>
      <c r="QAJ99" s="169"/>
      <c r="QAK99" s="169"/>
      <c r="QAL99" s="169"/>
      <c r="QAM99" s="169"/>
      <c r="QAN99" s="169"/>
      <c r="QAO99" s="169"/>
      <c r="QAP99" s="169"/>
      <c r="QAQ99" s="169"/>
      <c r="QAR99" s="169"/>
      <c r="QAS99" s="169"/>
      <c r="QAT99" s="169"/>
      <c r="QAU99" s="169"/>
      <c r="QAV99" s="169"/>
      <c r="QAW99" s="169"/>
      <c r="QAX99" s="169"/>
      <c r="QAY99" s="169"/>
      <c r="QAZ99" s="169"/>
      <c r="QBA99" s="169"/>
      <c r="QBB99" s="169"/>
      <c r="QBC99" s="169"/>
      <c r="QBD99" s="169"/>
      <c r="QBE99" s="169"/>
      <c r="QBF99" s="169"/>
      <c r="QBG99" s="169"/>
      <c r="QBH99" s="169"/>
      <c r="QBI99" s="169"/>
      <c r="QBJ99" s="169"/>
      <c r="QBK99" s="169"/>
      <c r="QBL99" s="169"/>
      <c r="QBM99" s="169"/>
      <c r="QBN99" s="169"/>
      <c r="QBO99" s="169"/>
      <c r="QBP99" s="169"/>
      <c r="QBQ99" s="169"/>
      <c r="QBR99" s="169"/>
      <c r="QBS99" s="169"/>
      <c r="QBT99" s="169"/>
      <c r="QBU99" s="169"/>
      <c r="QBV99" s="169"/>
      <c r="QBW99" s="169"/>
      <c r="QBX99" s="169"/>
      <c r="QBY99" s="169"/>
      <c r="QBZ99" s="169"/>
      <c r="QCA99" s="169"/>
      <c r="QCB99" s="169"/>
      <c r="QCC99" s="169"/>
      <c r="QCD99" s="169"/>
      <c r="QCE99" s="169"/>
      <c r="QCF99" s="169"/>
      <c r="QCG99" s="169"/>
      <c r="QCH99" s="169"/>
      <c r="QCI99" s="169"/>
      <c r="QCJ99" s="169"/>
      <c r="QCK99" s="169"/>
      <c r="QCL99" s="169"/>
      <c r="QCM99" s="169"/>
      <c r="QCN99" s="169"/>
      <c r="QCO99" s="169"/>
      <c r="QCP99" s="169"/>
      <c r="QCQ99" s="169"/>
      <c r="QCR99" s="169"/>
      <c r="QCS99" s="169"/>
      <c r="QCT99" s="169"/>
      <c r="QCU99" s="169"/>
      <c r="QCV99" s="169"/>
      <c r="QCW99" s="169"/>
      <c r="QCX99" s="169"/>
      <c r="QCY99" s="169"/>
      <c r="QCZ99" s="169"/>
      <c r="QDA99" s="169"/>
      <c r="QDB99" s="169"/>
      <c r="QDC99" s="169"/>
      <c r="QDD99" s="169"/>
      <c r="QDE99" s="169"/>
      <c r="QDF99" s="169"/>
      <c r="QDG99" s="169"/>
      <c r="QDH99" s="169"/>
      <c r="QDI99" s="169"/>
      <c r="QDJ99" s="169"/>
      <c r="QDK99" s="169"/>
      <c r="QDL99" s="169"/>
      <c r="QDM99" s="169"/>
      <c r="QDN99" s="169"/>
      <c r="QDO99" s="169"/>
      <c r="QDP99" s="169"/>
      <c r="QDQ99" s="169"/>
      <c r="QDR99" s="169"/>
      <c r="QDS99" s="169"/>
      <c r="QDT99" s="169"/>
      <c r="QDU99" s="169"/>
      <c r="QDV99" s="169"/>
      <c r="QDW99" s="169"/>
      <c r="QDX99" s="169"/>
      <c r="QDY99" s="169"/>
      <c r="QDZ99" s="169"/>
      <c r="QEA99" s="169"/>
      <c r="QEB99" s="169"/>
      <c r="QEC99" s="169"/>
      <c r="QED99" s="169"/>
      <c r="QEE99" s="169"/>
      <c r="QEF99" s="169"/>
      <c r="QEG99" s="169"/>
      <c r="QEH99" s="169"/>
      <c r="QEI99" s="169"/>
      <c r="QEJ99" s="169"/>
      <c r="QEK99" s="169"/>
      <c r="QEL99" s="169"/>
      <c r="QEM99" s="169"/>
      <c r="QEN99" s="169"/>
      <c r="QEO99" s="169"/>
      <c r="QEP99" s="169"/>
      <c r="QEQ99" s="169"/>
      <c r="QER99" s="169"/>
      <c r="QES99" s="169"/>
      <c r="QET99" s="169"/>
      <c r="QEU99" s="169"/>
      <c r="QEV99" s="169"/>
      <c r="QEW99" s="169"/>
      <c r="QEX99" s="169"/>
      <c r="QEY99" s="169"/>
      <c r="QEZ99" s="169"/>
      <c r="QFA99" s="169"/>
      <c r="QFB99" s="169"/>
      <c r="QFC99" s="169"/>
      <c r="QFD99" s="169"/>
      <c r="QFE99" s="169"/>
      <c r="QFF99" s="169"/>
      <c r="QFG99" s="169"/>
      <c r="QFH99" s="169"/>
      <c r="QFI99" s="169"/>
      <c r="QFJ99" s="169"/>
      <c r="QFK99" s="169"/>
      <c r="QFL99" s="169"/>
      <c r="QFM99" s="169"/>
      <c r="QFN99" s="169"/>
      <c r="QFO99" s="169"/>
      <c r="QFP99" s="169"/>
      <c r="QFQ99" s="169"/>
      <c r="QFR99" s="169"/>
      <c r="QFS99" s="169"/>
      <c r="QFT99" s="169"/>
      <c r="QFU99" s="169"/>
      <c r="QFV99" s="169"/>
      <c r="QFW99" s="169"/>
      <c r="QFX99" s="169"/>
      <c r="QFY99" s="169"/>
      <c r="QFZ99" s="169"/>
      <c r="QGA99" s="169"/>
      <c r="QGB99" s="169"/>
      <c r="QGC99" s="169"/>
      <c r="QGD99" s="169"/>
      <c r="QGE99" s="169"/>
      <c r="QGF99" s="169"/>
      <c r="QGG99" s="169"/>
      <c r="QGH99" s="169"/>
      <c r="QGI99" s="169"/>
      <c r="QGJ99" s="169"/>
      <c r="QGK99" s="169"/>
      <c r="QGL99" s="169"/>
      <c r="QGM99" s="169"/>
      <c r="QGN99" s="169"/>
      <c r="QGO99" s="169"/>
      <c r="QGP99" s="169"/>
      <c r="QGQ99" s="169"/>
      <c r="QGR99" s="169"/>
      <c r="QGS99" s="169"/>
      <c r="QGT99" s="169"/>
      <c r="QGU99" s="169"/>
      <c r="QGV99" s="169"/>
      <c r="QGW99" s="169"/>
      <c r="QGX99" s="169"/>
      <c r="QGY99" s="169"/>
      <c r="QGZ99" s="169"/>
      <c r="QHA99" s="169"/>
      <c r="QHB99" s="169"/>
      <c r="QHC99" s="169"/>
      <c r="QHD99" s="169"/>
      <c r="QHE99" s="169"/>
      <c r="QHF99" s="169"/>
      <c r="QHG99" s="169"/>
      <c r="QHH99" s="169"/>
      <c r="QHI99" s="169"/>
      <c r="QHJ99" s="169"/>
      <c r="QHK99" s="169"/>
      <c r="QHL99" s="169"/>
      <c r="QHM99" s="169"/>
      <c r="QHN99" s="169"/>
      <c r="QHO99" s="169"/>
      <c r="QHP99" s="169"/>
      <c r="QHQ99" s="169"/>
      <c r="QHR99" s="169"/>
      <c r="QHS99" s="169"/>
      <c r="QHT99" s="169"/>
      <c r="QHU99" s="169"/>
      <c r="QHV99" s="169"/>
      <c r="QHW99" s="169"/>
      <c r="QHX99" s="169"/>
      <c r="QHY99" s="169"/>
      <c r="QHZ99" s="169"/>
      <c r="QIA99" s="169"/>
      <c r="QIB99" s="169"/>
      <c r="QIC99" s="169"/>
      <c r="QID99" s="169"/>
      <c r="QIE99" s="169"/>
      <c r="QIF99" s="169"/>
      <c r="QIG99" s="169"/>
      <c r="QIH99" s="169"/>
      <c r="QII99" s="169"/>
      <c r="QIJ99" s="169"/>
      <c r="QIK99" s="169"/>
      <c r="QIL99" s="169"/>
      <c r="QIM99" s="169"/>
      <c r="QIN99" s="169"/>
      <c r="QIO99" s="169"/>
      <c r="QIP99" s="169"/>
      <c r="QIQ99" s="169"/>
      <c r="QIR99" s="169"/>
      <c r="QIS99" s="169"/>
      <c r="QIT99" s="169"/>
      <c r="QIU99" s="169"/>
      <c r="QIV99" s="169"/>
      <c r="QIW99" s="169"/>
      <c r="QIX99" s="169"/>
      <c r="QIY99" s="169"/>
      <c r="QIZ99" s="169"/>
      <c r="QJA99" s="169"/>
      <c r="QJB99" s="169"/>
      <c r="QJC99" s="169"/>
      <c r="QJD99" s="169"/>
      <c r="QJE99" s="169"/>
      <c r="QJF99" s="169"/>
      <c r="QJG99" s="169"/>
      <c r="QJH99" s="169"/>
      <c r="QJI99" s="169"/>
      <c r="QJJ99" s="169"/>
      <c r="QJK99" s="169"/>
      <c r="QJL99" s="169"/>
      <c r="QJM99" s="169"/>
      <c r="QJN99" s="169"/>
      <c r="QJO99" s="169"/>
      <c r="QJP99" s="169"/>
      <c r="QJQ99" s="169"/>
      <c r="QJR99" s="169"/>
      <c r="QJS99" s="169"/>
      <c r="QJT99" s="169"/>
      <c r="QJU99" s="169"/>
      <c r="QJV99" s="169"/>
      <c r="QJW99" s="169"/>
      <c r="QJX99" s="169"/>
      <c r="QJY99" s="169"/>
      <c r="QJZ99" s="169"/>
      <c r="QKA99" s="169"/>
      <c r="QKB99" s="169"/>
      <c r="QKC99" s="169"/>
      <c r="QKD99" s="169"/>
      <c r="QKE99" s="169"/>
      <c r="QKF99" s="169"/>
      <c r="QKG99" s="169"/>
      <c r="QKH99" s="169"/>
      <c r="QKI99" s="169"/>
      <c r="QKJ99" s="169"/>
      <c r="QKK99" s="169"/>
      <c r="QKL99" s="169"/>
      <c r="QKM99" s="169"/>
      <c r="QKN99" s="169"/>
      <c r="QKO99" s="169"/>
      <c r="QKP99" s="169"/>
      <c r="QKQ99" s="169"/>
      <c r="QKR99" s="169"/>
      <c r="QKS99" s="169"/>
      <c r="QKT99" s="169"/>
      <c r="QKU99" s="169"/>
      <c r="QKV99" s="169"/>
      <c r="QKW99" s="169"/>
      <c r="QKX99" s="169"/>
      <c r="QKY99" s="169"/>
      <c r="QKZ99" s="169"/>
      <c r="QLA99" s="169"/>
      <c r="QLB99" s="169"/>
      <c r="QLC99" s="169"/>
      <c r="QLD99" s="169"/>
      <c r="QLE99" s="169"/>
      <c r="QLF99" s="169"/>
      <c r="QLG99" s="169"/>
      <c r="QLH99" s="169"/>
      <c r="QLI99" s="169"/>
      <c r="QLJ99" s="169"/>
      <c r="QLK99" s="169"/>
      <c r="QLL99" s="169"/>
      <c r="QLM99" s="169"/>
      <c r="QLN99" s="169"/>
      <c r="QLO99" s="169"/>
      <c r="QLP99" s="169"/>
      <c r="QLQ99" s="169"/>
      <c r="QLR99" s="169"/>
      <c r="QLS99" s="169"/>
      <c r="QLT99" s="169"/>
      <c r="QLU99" s="169"/>
      <c r="QLV99" s="169"/>
      <c r="QLW99" s="169"/>
      <c r="QLX99" s="169"/>
      <c r="QLY99" s="169"/>
      <c r="QLZ99" s="169"/>
      <c r="QMA99" s="169"/>
      <c r="QMB99" s="169"/>
      <c r="QMC99" s="169"/>
      <c r="QMD99" s="169"/>
      <c r="QME99" s="169"/>
      <c r="QMF99" s="169"/>
      <c r="QMG99" s="169"/>
      <c r="QMH99" s="169"/>
      <c r="QMI99" s="169"/>
      <c r="QMJ99" s="169"/>
      <c r="QMK99" s="169"/>
      <c r="QML99" s="169"/>
      <c r="QMM99" s="169"/>
      <c r="QMN99" s="169"/>
      <c r="QMO99" s="169"/>
      <c r="QMP99" s="169"/>
      <c r="QMQ99" s="169"/>
      <c r="QMR99" s="169"/>
      <c r="QMS99" s="169"/>
      <c r="QMT99" s="169"/>
      <c r="QMU99" s="169"/>
      <c r="QMV99" s="169"/>
      <c r="QMW99" s="169"/>
      <c r="QMX99" s="169"/>
      <c r="QMY99" s="169"/>
      <c r="QMZ99" s="169"/>
      <c r="QNA99" s="169"/>
      <c r="QNB99" s="169"/>
      <c r="QNC99" s="169"/>
      <c r="QND99" s="169"/>
      <c r="QNE99" s="169"/>
      <c r="QNF99" s="169"/>
      <c r="QNG99" s="169"/>
      <c r="QNH99" s="169"/>
      <c r="QNI99" s="169"/>
      <c r="QNJ99" s="169"/>
      <c r="QNK99" s="169"/>
      <c r="QNL99" s="169"/>
      <c r="QNM99" s="169"/>
      <c r="QNN99" s="169"/>
      <c r="QNO99" s="169"/>
      <c r="QNP99" s="169"/>
      <c r="QNQ99" s="169"/>
      <c r="QNR99" s="169"/>
      <c r="QNS99" s="169"/>
      <c r="QNT99" s="169"/>
      <c r="QNU99" s="169"/>
      <c r="QNV99" s="169"/>
      <c r="QNW99" s="169"/>
      <c r="QNX99" s="169"/>
      <c r="QNY99" s="169"/>
      <c r="QNZ99" s="169"/>
      <c r="QOA99" s="169"/>
      <c r="QOB99" s="169"/>
      <c r="QOC99" s="169"/>
      <c r="QOD99" s="169"/>
      <c r="QOE99" s="169"/>
      <c r="QOF99" s="169"/>
      <c r="QOG99" s="169"/>
      <c r="QOH99" s="169"/>
      <c r="QOI99" s="169"/>
      <c r="QOJ99" s="169"/>
      <c r="QOK99" s="169"/>
      <c r="QOL99" s="169"/>
      <c r="QOM99" s="169"/>
      <c r="QON99" s="169"/>
      <c r="QOO99" s="169"/>
      <c r="QOP99" s="169"/>
      <c r="QOQ99" s="169"/>
      <c r="QOR99" s="169"/>
      <c r="QOS99" s="169"/>
      <c r="QOT99" s="169"/>
      <c r="QOU99" s="169"/>
      <c r="QOV99" s="169"/>
      <c r="QOW99" s="169"/>
      <c r="QOX99" s="169"/>
      <c r="QOY99" s="169"/>
      <c r="QOZ99" s="169"/>
      <c r="QPA99" s="169"/>
      <c r="QPB99" s="169"/>
      <c r="QPC99" s="169"/>
      <c r="QPD99" s="169"/>
      <c r="QPE99" s="169"/>
      <c r="QPF99" s="169"/>
      <c r="QPG99" s="169"/>
      <c r="QPH99" s="169"/>
      <c r="QPI99" s="169"/>
      <c r="QPJ99" s="169"/>
      <c r="QPK99" s="169"/>
      <c r="QPL99" s="169"/>
      <c r="QPM99" s="169"/>
      <c r="QPN99" s="169"/>
      <c r="QPO99" s="169"/>
      <c r="QPP99" s="169"/>
      <c r="QPQ99" s="169"/>
      <c r="QPR99" s="169"/>
      <c r="QPS99" s="169"/>
      <c r="QPT99" s="169"/>
      <c r="QPU99" s="169"/>
      <c r="QPV99" s="169"/>
      <c r="QPW99" s="169"/>
      <c r="QPX99" s="169"/>
      <c r="QPY99" s="169"/>
      <c r="QPZ99" s="169"/>
      <c r="QQA99" s="169"/>
      <c r="QQB99" s="169"/>
      <c r="QQC99" s="169"/>
      <c r="QQD99" s="169"/>
      <c r="QQE99" s="169"/>
      <c r="QQF99" s="169"/>
      <c r="QQG99" s="169"/>
      <c r="QQH99" s="169"/>
      <c r="QQI99" s="169"/>
      <c r="QQJ99" s="169"/>
      <c r="QQK99" s="169"/>
      <c r="QQL99" s="169"/>
      <c r="QQM99" s="169"/>
      <c r="QQN99" s="169"/>
      <c r="QQO99" s="169"/>
      <c r="QQP99" s="169"/>
      <c r="QQQ99" s="169"/>
      <c r="QQR99" s="169"/>
      <c r="QQS99" s="169"/>
      <c r="QQT99" s="169"/>
      <c r="QQU99" s="169"/>
      <c r="QQV99" s="169"/>
      <c r="QQW99" s="169"/>
      <c r="QQX99" s="169"/>
      <c r="QQY99" s="169"/>
      <c r="QQZ99" s="169"/>
      <c r="QRA99" s="169"/>
      <c r="QRB99" s="169"/>
      <c r="QRC99" s="169"/>
      <c r="QRD99" s="169"/>
      <c r="QRE99" s="169"/>
      <c r="QRF99" s="169"/>
      <c r="QRG99" s="169"/>
      <c r="QRH99" s="169"/>
      <c r="QRI99" s="169"/>
      <c r="QRJ99" s="169"/>
      <c r="QRK99" s="169"/>
      <c r="QRL99" s="169"/>
      <c r="QRM99" s="169"/>
      <c r="QRN99" s="169"/>
      <c r="QRO99" s="169"/>
      <c r="QRP99" s="169"/>
      <c r="QRQ99" s="169"/>
      <c r="QRR99" s="169"/>
      <c r="QRS99" s="169"/>
      <c r="QRT99" s="169"/>
      <c r="QRU99" s="169"/>
      <c r="QRV99" s="169"/>
      <c r="QRW99" s="169"/>
      <c r="QRX99" s="169"/>
      <c r="QRY99" s="169"/>
      <c r="QRZ99" s="169"/>
      <c r="QSA99" s="169"/>
      <c r="QSB99" s="169"/>
      <c r="QSC99" s="169"/>
      <c r="QSD99" s="169"/>
      <c r="QSE99" s="169"/>
      <c r="QSF99" s="169"/>
      <c r="QSG99" s="169"/>
      <c r="QSH99" s="169"/>
      <c r="QSI99" s="169"/>
      <c r="QSJ99" s="169"/>
      <c r="QSK99" s="169"/>
      <c r="QSL99" s="169"/>
      <c r="QSM99" s="169"/>
      <c r="QSN99" s="169"/>
      <c r="QSO99" s="169"/>
      <c r="QSP99" s="169"/>
      <c r="QSQ99" s="169"/>
      <c r="QSR99" s="169"/>
      <c r="QSS99" s="169"/>
      <c r="QST99" s="169"/>
      <c r="QSU99" s="169"/>
      <c r="QSV99" s="169"/>
      <c r="QSW99" s="169"/>
      <c r="QSX99" s="169"/>
      <c r="QSY99" s="169"/>
      <c r="QSZ99" s="169"/>
      <c r="QTA99" s="169"/>
      <c r="QTB99" s="169"/>
      <c r="QTC99" s="169"/>
      <c r="QTD99" s="169"/>
      <c r="QTE99" s="169"/>
      <c r="QTF99" s="169"/>
      <c r="QTG99" s="169"/>
      <c r="QTH99" s="169"/>
      <c r="QTI99" s="169"/>
      <c r="QTJ99" s="169"/>
      <c r="QTK99" s="169"/>
      <c r="QTL99" s="169"/>
      <c r="QTM99" s="169"/>
      <c r="QTN99" s="169"/>
      <c r="QTO99" s="169"/>
      <c r="QTP99" s="169"/>
      <c r="QTQ99" s="169"/>
      <c r="QTR99" s="169"/>
      <c r="QTS99" s="169"/>
      <c r="QTT99" s="169"/>
      <c r="QTU99" s="169"/>
      <c r="QTV99" s="169"/>
      <c r="QTW99" s="169"/>
      <c r="QTX99" s="169"/>
      <c r="QTY99" s="169"/>
      <c r="QTZ99" s="169"/>
      <c r="QUA99" s="169"/>
      <c r="QUB99" s="169"/>
      <c r="QUC99" s="169"/>
      <c r="QUD99" s="169"/>
      <c r="QUE99" s="169"/>
      <c r="QUF99" s="169"/>
      <c r="QUG99" s="169"/>
      <c r="QUH99" s="169"/>
      <c r="QUI99" s="169"/>
      <c r="QUJ99" s="169"/>
      <c r="QUK99" s="169"/>
      <c r="QUL99" s="169"/>
      <c r="QUM99" s="169"/>
      <c r="QUN99" s="169"/>
      <c r="QUO99" s="169"/>
      <c r="QUP99" s="169"/>
      <c r="QUQ99" s="169"/>
      <c r="QUR99" s="169"/>
      <c r="QUS99" s="169"/>
      <c r="QUT99" s="169"/>
      <c r="QUU99" s="169"/>
      <c r="QUV99" s="169"/>
      <c r="QUW99" s="169"/>
      <c r="QUX99" s="169"/>
      <c r="QUY99" s="169"/>
      <c r="QUZ99" s="169"/>
      <c r="QVA99" s="169"/>
      <c r="QVB99" s="169"/>
      <c r="QVC99" s="169"/>
      <c r="QVD99" s="169"/>
      <c r="QVE99" s="169"/>
      <c r="QVF99" s="169"/>
      <c r="QVG99" s="169"/>
      <c r="QVH99" s="169"/>
      <c r="QVI99" s="169"/>
      <c r="QVJ99" s="169"/>
      <c r="QVK99" s="169"/>
      <c r="QVL99" s="169"/>
      <c r="QVM99" s="169"/>
      <c r="QVN99" s="169"/>
      <c r="QVO99" s="169"/>
      <c r="QVP99" s="169"/>
      <c r="QVQ99" s="169"/>
      <c r="QVR99" s="169"/>
      <c r="QVS99" s="169"/>
      <c r="QVT99" s="169"/>
      <c r="QVU99" s="169"/>
      <c r="QVV99" s="169"/>
      <c r="QVW99" s="169"/>
      <c r="QVX99" s="169"/>
      <c r="QVY99" s="169"/>
      <c r="QVZ99" s="169"/>
      <c r="QWA99" s="169"/>
      <c r="QWB99" s="169"/>
      <c r="QWC99" s="169"/>
      <c r="QWD99" s="169"/>
      <c r="QWE99" s="169"/>
      <c r="QWF99" s="169"/>
      <c r="QWG99" s="169"/>
      <c r="QWH99" s="169"/>
      <c r="QWI99" s="169"/>
      <c r="QWJ99" s="169"/>
      <c r="QWK99" s="169"/>
      <c r="QWL99" s="169"/>
      <c r="QWM99" s="169"/>
      <c r="QWN99" s="169"/>
      <c r="QWO99" s="169"/>
      <c r="QWP99" s="169"/>
      <c r="QWQ99" s="169"/>
      <c r="QWR99" s="169"/>
      <c r="QWS99" s="169"/>
      <c r="QWT99" s="169"/>
      <c r="QWU99" s="169"/>
      <c r="QWV99" s="169"/>
      <c r="QWW99" s="169"/>
      <c r="QWX99" s="169"/>
      <c r="QWY99" s="169"/>
      <c r="QWZ99" s="169"/>
      <c r="QXA99" s="169"/>
      <c r="QXB99" s="169"/>
      <c r="QXC99" s="169"/>
      <c r="QXD99" s="169"/>
      <c r="QXE99" s="169"/>
      <c r="QXF99" s="169"/>
      <c r="QXG99" s="169"/>
      <c r="QXH99" s="169"/>
      <c r="QXI99" s="169"/>
      <c r="QXJ99" s="169"/>
      <c r="QXK99" s="169"/>
      <c r="QXL99" s="169"/>
      <c r="QXM99" s="169"/>
      <c r="QXN99" s="169"/>
      <c r="QXO99" s="169"/>
      <c r="QXP99" s="169"/>
      <c r="QXQ99" s="169"/>
      <c r="QXR99" s="169"/>
      <c r="QXS99" s="169"/>
      <c r="QXT99" s="169"/>
      <c r="QXU99" s="169"/>
      <c r="QXV99" s="169"/>
      <c r="QXW99" s="169"/>
      <c r="QXX99" s="169"/>
      <c r="QXY99" s="169"/>
      <c r="QXZ99" s="169"/>
      <c r="QYA99" s="169"/>
      <c r="QYB99" s="169"/>
      <c r="QYC99" s="169"/>
      <c r="QYD99" s="169"/>
      <c r="QYE99" s="169"/>
      <c r="QYF99" s="169"/>
      <c r="QYG99" s="169"/>
      <c r="QYH99" s="169"/>
      <c r="QYI99" s="169"/>
      <c r="QYJ99" s="169"/>
      <c r="QYK99" s="169"/>
      <c r="QYL99" s="169"/>
      <c r="QYM99" s="169"/>
      <c r="QYN99" s="169"/>
      <c r="QYO99" s="169"/>
      <c r="QYP99" s="169"/>
      <c r="QYQ99" s="169"/>
      <c r="QYR99" s="169"/>
      <c r="QYS99" s="169"/>
      <c r="QYT99" s="169"/>
      <c r="QYU99" s="169"/>
      <c r="QYV99" s="169"/>
      <c r="QYW99" s="169"/>
      <c r="QYX99" s="169"/>
      <c r="QYY99" s="169"/>
      <c r="QYZ99" s="169"/>
      <c r="QZA99" s="169"/>
      <c r="QZB99" s="169"/>
      <c r="QZC99" s="169"/>
      <c r="QZD99" s="169"/>
      <c r="QZE99" s="169"/>
      <c r="QZF99" s="169"/>
      <c r="QZG99" s="169"/>
      <c r="QZH99" s="169"/>
      <c r="QZI99" s="169"/>
      <c r="QZJ99" s="169"/>
      <c r="QZK99" s="169"/>
      <c r="QZL99" s="169"/>
      <c r="QZM99" s="169"/>
      <c r="QZN99" s="169"/>
      <c r="QZO99" s="169"/>
      <c r="QZP99" s="169"/>
      <c r="QZQ99" s="169"/>
      <c r="QZR99" s="169"/>
      <c r="QZS99" s="169"/>
      <c r="QZT99" s="169"/>
      <c r="QZU99" s="169"/>
      <c r="QZV99" s="169"/>
      <c r="QZW99" s="169"/>
      <c r="QZX99" s="169"/>
      <c r="QZY99" s="169"/>
      <c r="QZZ99" s="169"/>
      <c r="RAA99" s="169"/>
      <c r="RAB99" s="169"/>
      <c r="RAC99" s="169"/>
      <c r="RAD99" s="169"/>
      <c r="RAE99" s="169"/>
      <c r="RAF99" s="169"/>
      <c r="RAG99" s="169"/>
      <c r="RAH99" s="169"/>
      <c r="RAI99" s="169"/>
      <c r="RAJ99" s="169"/>
      <c r="RAK99" s="169"/>
      <c r="RAL99" s="169"/>
      <c r="RAM99" s="169"/>
      <c r="RAN99" s="169"/>
      <c r="RAO99" s="169"/>
      <c r="RAP99" s="169"/>
      <c r="RAQ99" s="169"/>
      <c r="RAR99" s="169"/>
      <c r="RAS99" s="169"/>
      <c r="RAT99" s="169"/>
      <c r="RAU99" s="169"/>
      <c r="RAV99" s="169"/>
      <c r="RAW99" s="169"/>
      <c r="RAX99" s="169"/>
      <c r="RAY99" s="169"/>
      <c r="RAZ99" s="169"/>
      <c r="RBA99" s="169"/>
      <c r="RBB99" s="169"/>
      <c r="RBC99" s="169"/>
      <c r="RBD99" s="169"/>
      <c r="RBE99" s="169"/>
      <c r="RBF99" s="169"/>
      <c r="RBG99" s="169"/>
      <c r="RBH99" s="169"/>
      <c r="RBI99" s="169"/>
      <c r="RBJ99" s="169"/>
      <c r="RBK99" s="169"/>
      <c r="RBL99" s="169"/>
      <c r="RBM99" s="169"/>
      <c r="RBN99" s="169"/>
      <c r="RBO99" s="169"/>
      <c r="RBP99" s="169"/>
      <c r="RBQ99" s="169"/>
      <c r="RBR99" s="169"/>
      <c r="RBS99" s="169"/>
      <c r="RBT99" s="169"/>
      <c r="RBU99" s="169"/>
      <c r="RBV99" s="169"/>
      <c r="RBW99" s="169"/>
      <c r="RBX99" s="169"/>
      <c r="RBY99" s="169"/>
      <c r="RBZ99" s="169"/>
      <c r="RCA99" s="169"/>
      <c r="RCB99" s="169"/>
      <c r="RCC99" s="169"/>
      <c r="RCD99" s="169"/>
      <c r="RCE99" s="169"/>
      <c r="RCF99" s="169"/>
      <c r="RCG99" s="169"/>
      <c r="RCH99" s="169"/>
      <c r="RCI99" s="169"/>
      <c r="RCJ99" s="169"/>
      <c r="RCK99" s="169"/>
      <c r="RCL99" s="169"/>
      <c r="RCM99" s="169"/>
      <c r="RCN99" s="169"/>
      <c r="RCO99" s="169"/>
      <c r="RCP99" s="169"/>
      <c r="RCQ99" s="169"/>
      <c r="RCR99" s="169"/>
      <c r="RCS99" s="169"/>
      <c r="RCT99" s="169"/>
      <c r="RCU99" s="169"/>
      <c r="RCV99" s="169"/>
      <c r="RCW99" s="169"/>
      <c r="RCX99" s="169"/>
      <c r="RCY99" s="169"/>
      <c r="RCZ99" s="169"/>
      <c r="RDA99" s="169"/>
      <c r="RDB99" s="169"/>
      <c r="RDC99" s="169"/>
      <c r="RDD99" s="169"/>
      <c r="RDE99" s="169"/>
      <c r="RDF99" s="169"/>
      <c r="RDG99" s="169"/>
      <c r="RDH99" s="169"/>
      <c r="RDI99" s="169"/>
      <c r="RDJ99" s="169"/>
      <c r="RDK99" s="169"/>
      <c r="RDL99" s="169"/>
      <c r="RDM99" s="169"/>
      <c r="RDN99" s="169"/>
      <c r="RDO99" s="169"/>
      <c r="RDP99" s="169"/>
      <c r="RDQ99" s="169"/>
      <c r="RDR99" s="169"/>
      <c r="RDS99" s="169"/>
      <c r="RDT99" s="169"/>
      <c r="RDU99" s="169"/>
      <c r="RDV99" s="169"/>
      <c r="RDW99" s="169"/>
      <c r="RDX99" s="169"/>
      <c r="RDY99" s="169"/>
      <c r="RDZ99" s="169"/>
      <c r="REA99" s="169"/>
      <c r="REB99" s="169"/>
      <c r="REC99" s="169"/>
      <c r="RED99" s="169"/>
      <c r="REE99" s="169"/>
      <c r="REF99" s="169"/>
      <c r="REG99" s="169"/>
      <c r="REH99" s="169"/>
      <c r="REI99" s="169"/>
      <c r="REJ99" s="169"/>
      <c r="REK99" s="169"/>
      <c r="REL99" s="169"/>
      <c r="REM99" s="169"/>
      <c r="REN99" s="169"/>
      <c r="REO99" s="169"/>
      <c r="REP99" s="169"/>
      <c r="REQ99" s="169"/>
      <c r="RER99" s="169"/>
      <c r="RES99" s="169"/>
      <c r="RET99" s="169"/>
      <c r="REU99" s="169"/>
      <c r="REV99" s="169"/>
      <c r="REW99" s="169"/>
      <c r="REX99" s="169"/>
      <c r="REY99" s="169"/>
      <c r="REZ99" s="169"/>
      <c r="RFA99" s="169"/>
      <c r="RFB99" s="169"/>
      <c r="RFC99" s="169"/>
      <c r="RFD99" s="169"/>
      <c r="RFE99" s="169"/>
      <c r="RFF99" s="169"/>
      <c r="RFG99" s="169"/>
      <c r="RFH99" s="169"/>
      <c r="RFI99" s="169"/>
      <c r="RFJ99" s="169"/>
      <c r="RFK99" s="169"/>
      <c r="RFL99" s="169"/>
      <c r="RFM99" s="169"/>
      <c r="RFN99" s="169"/>
      <c r="RFO99" s="169"/>
      <c r="RFP99" s="169"/>
      <c r="RFQ99" s="169"/>
      <c r="RFR99" s="169"/>
      <c r="RFS99" s="169"/>
      <c r="RFT99" s="169"/>
      <c r="RFU99" s="169"/>
      <c r="RFV99" s="169"/>
      <c r="RFW99" s="169"/>
      <c r="RFX99" s="169"/>
      <c r="RFY99" s="169"/>
      <c r="RFZ99" s="169"/>
      <c r="RGA99" s="169"/>
      <c r="RGB99" s="169"/>
      <c r="RGC99" s="169"/>
      <c r="RGD99" s="169"/>
      <c r="RGE99" s="169"/>
      <c r="RGF99" s="169"/>
      <c r="RGG99" s="169"/>
      <c r="RGH99" s="169"/>
      <c r="RGI99" s="169"/>
      <c r="RGJ99" s="169"/>
      <c r="RGK99" s="169"/>
      <c r="RGL99" s="169"/>
      <c r="RGM99" s="169"/>
      <c r="RGN99" s="169"/>
      <c r="RGO99" s="169"/>
      <c r="RGP99" s="169"/>
      <c r="RGQ99" s="169"/>
      <c r="RGR99" s="169"/>
      <c r="RGS99" s="169"/>
      <c r="RGT99" s="169"/>
      <c r="RGU99" s="169"/>
      <c r="RGV99" s="169"/>
      <c r="RGW99" s="169"/>
      <c r="RGX99" s="169"/>
      <c r="RGY99" s="169"/>
      <c r="RGZ99" s="169"/>
      <c r="RHA99" s="169"/>
      <c r="RHB99" s="169"/>
      <c r="RHC99" s="169"/>
      <c r="RHD99" s="169"/>
      <c r="RHE99" s="169"/>
      <c r="RHF99" s="169"/>
      <c r="RHG99" s="169"/>
      <c r="RHH99" s="169"/>
      <c r="RHI99" s="169"/>
      <c r="RHJ99" s="169"/>
      <c r="RHK99" s="169"/>
      <c r="RHL99" s="169"/>
      <c r="RHM99" s="169"/>
      <c r="RHN99" s="169"/>
      <c r="RHO99" s="169"/>
      <c r="RHP99" s="169"/>
      <c r="RHQ99" s="169"/>
      <c r="RHR99" s="169"/>
      <c r="RHS99" s="169"/>
      <c r="RHT99" s="169"/>
      <c r="RHU99" s="169"/>
      <c r="RHV99" s="169"/>
      <c r="RHW99" s="169"/>
      <c r="RHX99" s="169"/>
      <c r="RHY99" s="169"/>
      <c r="RHZ99" s="169"/>
      <c r="RIA99" s="169"/>
      <c r="RIB99" s="169"/>
      <c r="RIC99" s="169"/>
      <c r="RID99" s="169"/>
      <c r="RIE99" s="169"/>
      <c r="RIF99" s="169"/>
      <c r="RIG99" s="169"/>
      <c r="RIH99" s="169"/>
      <c r="RII99" s="169"/>
      <c r="RIJ99" s="169"/>
      <c r="RIK99" s="169"/>
      <c r="RIL99" s="169"/>
      <c r="RIM99" s="169"/>
      <c r="RIN99" s="169"/>
      <c r="RIO99" s="169"/>
      <c r="RIP99" s="169"/>
      <c r="RIQ99" s="169"/>
      <c r="RIR99" s="169"/>
      <c r="RIS99" s="169"/>
      <c r="RIT99" s="169"/>
      <c r="RIU99" s="169"/>
      <c r="RIV99" s="169"/>
      <c r="RIW99" s="169"/>
      <c r="RIX99" s="169"/>
      <c r="RIY99" s="169"/>
      <c r="RIZ99" s="169"/>
      <c r="RJA99" s="169"/>
      <c r="RJB99" s="169"/>
      <c r="RJC99" s="169"/>
      <c r="RJD99" s="169"/>
      <c r="RJE99" s="169"/>
      <c r="RJF99" s="169"/>
      <c r="RJG99" s="169"/>
      <c r="RJH99" s="169"/>
      <c r="RJI99" s="169"/>
      <c r="RJJ99" s="169"/>
      <c r="RJK99" s="169"/>
      <c r="RJL99" s="169"/>
      <c r="RJM99" s="169"/>
      <c r="RJN99" s="169"/>
      <c r="RJO99" s="169"/>
      <c r="RJP99" s="169"/>
      <c r="RJQ99" s="169"/>
      <c r="RJR99" s="169"/>
      <c r="RJS99" s="169"/>
      <c r="RJT99" s="169"/>
      <c r="RJU99" s="169"/>
      <c r="RJV99" s="169"/>
      <c r="RJW99" s="169"/>
      <c r="RJX99" s="169"/>
      <c r="RJY99" s="169"/>
      <c r="RJZ99" s="169"/>
      <c r="RKA99" s="169"/>
      <c r="RKB99" s="169"/>
      <c r="RKC99" s="169"/>
      <c r="RKD99" s="169"/>
      <c r="RKE99" s="169"/>
      <c r="RKF99" s="169"/>
      <c r="RKG99" s="169"/>
      <c r="RKH99" s="169"/>
      <c r="RKI99" s="169"/>
      <c r="RKJ99" s="169"/>
      <c r="RKK99" s="169"/>
      <c r="RKL99" s="169"/>
      <c r="RKM99" s="169"/>
      <c r="RKN99" s="169"/>
      <c r="RKO99" s="169"/>
      <c r="RKP99" s="169"/>
      <c r="RKQ99" s="169"/>
      <c r="RKR99" s="169"/>
      <c r="RKS99" s="169"/>
      <c r="RKT99" s="169"/>
      <c r="RKU99" s="169"/>
      <c r="RKV99" s="169"/>
      <c r="RKW99" s="169"/>
      <c r="RKX99" s="169"/>
      <c r="RKY99" s="169"/>
      <c r="RKZ99" s="169"/>
      <c r="RLA99" s="169"/>
      <c r="RLB99" s="169"/>
      <c r="RLC99" s="169"/>
      <c r="RLD99" s="169"/>
      <c r="RLE99" s="169"/>
      <c r="RLF99" s="169"/>
      <c r="RLG99" s="169"/>
      <c r="RLH99" s="169"/>
      <c r="RLI99" s="169"/>
      <c r="RLJ99" s="169"/>
      <c r="RLK99" s="169"/>
      <c r="RLL99" s="169"/>
      <c r="RLM99" s="169"/>
      <c r="RLN99" s="169"/>
      <c r="RLO99" s="169"/>
      <c r="RLP99" s="169"/>
      <c r="RLQ99" s="169"/>
      <c r="RLR99" s="169"/>
      <c r="RLS99" s="169"/>
      <c r="RLT99" s="169"/>
      <c r="RLU99" s="169"/>
      <c r="RLV99" s="169"/>
      <c r="RLW99" s="169"/>
      <c r="RLX99" s="169"/>
      <c r="RLY99" s="169"/>
      <c r="RLZ99" s="169"/>
      <c r="RMA99" s="169"/>
      <c r="RMB99" s="169"/>
      <c r="RMC99" s="169"/>
      <c r="RMD99" s="169"/>
      <c r="RME99" s="169"/>
      <c r="RMF99" s="169"/>
      <c r="RMG99" s="169"/>
      <c r="RMH99" s="169"/>
      <c r="RMI99" s="169"/>
      <c r="RMJ99" s="169"/>
      <c r="RMK99" s="169"/>
      <c r="RML99" s="169"/>
      <c r="RMM99" s="169"/>
      <c r="RMN99" s="169"/>
      <c r="RMO99" s="169"/>
      <c r="RMP99" s="169"/>
      <c r="RMQ99" s="169"/>
      <c r="RMR99" s="169"/>
      <c r="RMS99" s="169"/>
      <c r="RMT99" s="169"/>
      <c r="RMU99" s="169"/>
      <c r="RMV99" s="169"/>
      <c r="RMW99" s="169"/>
      <c r="RMX99" s="169"/>
      <c r="RMY99" s="169"/>
      <c r="RMZ99" s="169"/>
      <c r="RNA99" s="169"/>
      <c r="RNB99" s="169"/>
      <c r="RNC99" s="169"/>
      <c r="RND99" s="169"/>
      <c r="RNE99" s="169"/>
      <c r="RNF99" s="169"/>
      <c r="RNG99" s="169"/>
      <c r="RNH99" s="169"/>
      <c r="RNI99" s="169"/>
      <c r="RNJ99" s="169"/>
      <c r="RNK99" s="169"/>
      <c r="RNL99" s="169"/>
      <c r="RNM99" s="169"/>
      <c r="RNN99" s="169"/>
      <c r="RNO99" s="169"/>
      <c r="RNP99" s="169"/>
      <c r="RNQ99" s="169"/>
      <c r="RNR99" s="169"/>
      <c r="RNS99" s="169"/>
      <c r="RNT99" s="169"/>
      <c r="RNU99" s="169"/>
      <c r="RNV99" s="169"/>
      <c r="RNW99" s="169"/>
      <c r="RNX99" s="169"/>
      <c r="RNY99" s="169"/>
      <c r="RNZ99" s="169"/>
      <c r="ROA99" s="169"/>
      <c r="ROB99" s="169"/>
      <c r="ROC99" s="169"/>
      <c r="ROD99" s="169"/>
      <c r="ROE99" s="169"/>
      <c r="ROF99" s="169"/>
      <c r="ROG99" s="169"/>
      <c r="ROH99" s="169"/>
      <c r="ROI99" s="169"/>
      <c r="ROJ99" s="169"/>
      <c r="ROK99" s="169"/>
      <c r="ROL99" s="169"/>
      <c r="ROM99" s="169"/>
      <c r="RON99" s="169"/>
      <c r="ROO99" s="169"/>
      <c r="ROP99" s="169"/>
      <c r="ROQ99" s="169"/>
      <c r="ROR99" s="169"/>
      <c r="ROS99" s="169"/>
      <c r="ROT99" s="169"/>
      <c r="ROU99" s="169"/>
      <c r="ROV99" s="169"/>
      <c r="ROW99" s="169"/>
      <c r="ROX99" s="169"/>
      <c r="ROY99" s="169"/>
      <c r="ROZ99" s="169"/>
      <c r="RPA99" s="169"/>
      <c r="RPB99" s="169"/>
      <c r="RPC99" s="169"/>
      <c r="RPD99" s="169"/>
      <c r="RPE99" s="169"/>
      <c r="RPF99" s="169"/>
      <c r="RPG99" s="169"/>
      <c r="RPH99" s="169"/>
      <c r="RPI99" s="169"/>
      <c r="RPJ99" s="169"/>
      <c r="RPK99" s="169"/>
      <c r="RPL99" s="169"/>
      <c r="RPM99" s="169"/>
      <c r="RPN99" s="169"/>
      <c r="RPO99" s="169"/>
      <c r="RPP99" s="169"/>
      <c r="RPQ99" s="169"/>
      <c r="RPR99" s="169"/>
      <c r="RPS99" s="169"/>
      <c r="RPT99" s="169"/>
      <c r="RPU99" s="169"/>
      <c r="RPV99" s="169"/>
      <c r="RPW99" s="169"/>
      <c r="RPX99" s="169"/>
      <c r="RPY99" s="169"/>
      <c r="RPZ99" s="169"/>
      <c r="RQA99" s="169"/>
      <c r="RQB99" s="169"/>
      <c r="RQC99" s="169"/>
      <c r="RQD99" s="169"/>
      <c r="RQE99" s="169"/>
      <c r="RQF99" s="169"/>
      <c r="RQG99" s="169"/>
      <c r="RQH99" s="169"/>
      <c r="RQI99" s="169"/>
      <c r="RQJ99" s="169"/>
      <c r="RQK99" s="169"/>
      <c r="RQL99" s="169"/>
      <c r="RQM99" s="169"/>
      <c r="RQN99" s="169"/>
      <c r="RQO99" s="169"/>
      <c r="RQP99" s="169"/>
      <c r="RQQ99" s="169"/>
      <c r="RQR99" s="169"/>
      <c r="RQS99" s="169"/>
      <c r="RQT99" s="169"/>
      <c r="RQU99" s="169"/>
      <c r="RQV99" s="169"/>
      <c r="RQW99" s="169"/>
      <c r="RQX99" s="169"/>
      <c r="RQY99" s="169"/>
      <c r="RQZ99" s="169"/>
      <c r="RRA99" s="169"/>
      <c r="RRB99" s="169"/>
      <c r="RRC99" s="169"/>
      <c r="RRD99" s="169"/>
      <c r="RRE99" s="169"/>
      <c r="RRF99" s="169"/>
      <c r="RRG99" s="169"/>
      <c r="RRH99" s="169"/>
      <c r="RRI99" s="169"/>
      <c r="RRJ99" s="169"/>
      <c r="RRK99" s="169"/>
      <c r="RRL99" s="169"/>
      <c r="RRM99" s="169"/>
      <c r="RRN99" s="169"/>
      <c r="RRO99" s="169"/>
      <c r="RRP99" s="169"/>
      <c r="RRQ99" s="169"/>
      <c r="RRR99" s="169"/>
      <c r="RRS99" s="169"/>
      <c r="RRT99" s="169"/>
      <c r="RRU99" s="169"/>
      <c r="RRV99" s="169"/>
      <c r="RRW99" s="169"/>
      <c r="RRX99" s="169"/>
      <c r="RRY99" s="169"/>
      <c r="RRZ99" s="169"/>
      <c r="RSA99" s="169"/>
      <c r="RSB99" s="169"/>
      <c r="RSC99" s="169"/>
      <c r="RSD99" s="169"/>
      <c r="RSE99" s="169"/>
      <c r="RSF99" s="169"/>
      <c r="RSG99" s="169"/>
      <c r="RSH99" s="169"/>
      <c r="RSI99" s="169"/>
      <c r="RSJ99" s="169"/>
      <c r="RSK99" s="169"/>
      <c r="RSL99" s="169"/>
      <c r="RSM99" s="169"/>
      <c r="RSN99" s="169"/>
      <c r="RSO99" s="169"/>
      <c r="RSP99" s="169"/>
      <c r="RSQ99" s="169"/>
      <c r="RSR99" s="169"/>
      <c r="RSS99" s="169"/>
      <c r="RST99" s="169"/>
      <c r="RSU99" s="169"/>
      <c r="RSV99" s="169"/>
      <c r="RSW99" s="169"/>
      <c r="RSX99" s="169"/>
      <c r="RSY99" s="169"/>
      <c r="RSZ99" s="169"/>
      <c r="RTA99" s="169"/>
      <c r="RTB99" s="169"/>
      <c r="RTC99" s="169"/>
      <c r="RTD99" s="169"/>
      <c r="RTE99" s="169"/>
      <c r="RTF99" s="169"/>
      <c r="RTG99" s="169"/>
      <c r="RTH99" s="169"/>
      <c r="RTI99" s="169"/>
      <c r="RTJ99" s="169"/>
      <c r="RTK99" s="169"/>
      <c r="RTL99" s="169"/>
      <c r="RTM99" s="169"/>
      <c r="RTN99" s="169"/>
      <c r="RTO99" s="169"/>
      <c r="RTP99" s="169"/>
      <c r="RTQ99" s="169"/>
      <c r="RTR99" s="169"/>
      <c r="RTS99" s="169"/>
      <c r="RTT99" s="169"/>
      <c r="RTU99" s="169"/>
      <c r="RTV99" s="169"/>
      <c r="RTW99" s="169"/>
      <c r="RTX99" s="169"/>
      <c r="RTY99" s="169"/>
      <c r="RTZ99" s="169"/>
      <c r="RUA99" s="169"/>
      <c r="RUB99" s="169"/>
      <c r="RUC99" s="169"/>
      <c r="RUD99" s="169"/>
      <c r="RUE99" s="169"/>
      <c r="RUF99" s="169"/>
      <c r="RUG99" s="169"/>
      <c r="RUH99" s="169"/>
      <c r="RUI99" s="169"/>
      <c r="RUJ99" s="169"/>
      <c r="RUK99" s="169"/>
      <c r="RUL99" s="169"/>
      <c r="RUM99" s="169"/>
      <c r="RUN99" s="169"/>
      <c r="RUO99" s="169"/>
      <c r="RUP99" s="169"/>
      <c r="RUQ99" s="169"/>
      <c r="RUR99" s="169"/>
      <c r="RUS99" s="169"/>
      <c r="RUT99" s="169"/>
      <c r="RUU99" s="169"/>
      <c r="RUV99" s="169"/>
      <c r="RUW99" s="169"/>
      <c r="RUX99" s="169"/>
      <c r="RUY99" s="169"/>
      <c r="RUZ99" s="169"/>
      <c r="RVA99" s="169"/>
      <c r="RVB99" s="169"/>
      <c r="RVC99" s="169"/>
      <c r="RVD99" s="169"/>
      <c r="RVE99" s="169"/>
      <c r="RVF99" s="169"/>
      <c r="RVG99" s="169"/>
      <c r="RVH99" s="169"/>
      <c r="RVI99" s="169"/>
      <c r="RVJ99" s="169"/>
      <c r="RVK99" s="169"/>
      <c r="RVL99" s="169"/>
      <c r="RVM99" s="169"/>
      <c r="RVN99" s="169"/>
      <c r="RVO99" s="169"/>
      <c r="RVP99" s="169"/>
      <c r="RVQ99" s="169"/>
      <c r="RVR99" s="169"/>
      <c r="RVS99" s="169"/>
      <c r="RVT99" s="169"/>
      <c r="RVU99" s="169"/>
      <c r="RVV99" s="169"/>
      <c r="RVW99" s="169"/>
      <c r="RVX99" s="169"/>
      <c r="RVY99" s="169"/>
      <c r="RVZ99" s="169"/>
      <c r="RWA99" s="169"/>
      <c r="RWB99" s="169"/>
      <c r="RWC99" s="169"/>
      <c r="RWD99" s="169"/>
      <c r="RWE99" s="169"/>
      <c r="RWF99" s="169"/>
      <c r="RWG99" s="169"/>
      <c r="RWH99" s="169"/>
      <c r="RWI99" s="169"/>
      <c r="RWJ99" s="169"/>
      <c r="RWK99" s="169"/>
      <c r="RWL99" s="169"/>
      <c r="RWM99" s="169"/>
      <c r="RWN99" s="169"/>
      <c r="RWO99" s="169"/>
      <c r="RWP99" s="169"/>
      <c r="RWQ99" s="169"/>
      <c r="RWR99" s="169"/>
      <c r="RWS99" s="169"/>
      <c r="RWT99" s="169"/>
      <c r="RWU99" s="169"/>
      <c r="RWV99" s="169"/>
      <c r="RWW99" s="169"/>
      <c r="RWX99" s="169"/>
      <c r="RWY99" s="169"/>
      <c r="RWZ99" s="169"/>
      <c r="RXA99" s="169"/>
      <c r="RXB99" s="169"/>
      <c r="RXC99" s="169"/>
      <c r="RXD99" s="169"/>
      <c r="RXE99" s="169"/>
      <c r="RXF99" s="169"/>
      <c r="RXG99" s="169"/>
      <c r="RXH99" s="169"/>
      <c r="RXI99" s="169"/>
      <c r="RXJ99" s="169"/>
      <c r="RXK99" s="169"/>
      <c r="RXL99" s="169"/>
      <c r="RXM99" s="169"/>
      <c r="RXN99" s="169"/>
      <c r="RXO99" s="169"/>
      <c r="RXP99" s="169"/>
      <c r="RXQ99" s="169"/>
      <c r="RXR99" s="169"/>
      <c r="RXS99" s="169"/>
      <c r="RXT99" s="169"/>
      <c r="RXU99" s="169"/>
      <c r="RXV99" s="169"/>
      <c r="RXW99" s="169"/>
      <c r="RXX99" s="169"/>
      <c r="RXY99" s="169"/>
      <c r="RXZ99" s="169"/>
      <c r="RYA99" s="169"/>
      <c r="RYB99" s="169"/>
      <c r="RYC99" s="169"/>
      <c r="RYD99" s="169"/>
      <c r="RYE99" s="169"/>
      <c r="RYF99" s="169"/>
      <c r="RYG99" s="169"/>
      <c r="RYH99" s="169"/>
      <c r="RYI99" s="169"/>
      <c r="RYJ99" s="169"/>
      <c r="RYK99" s="169"/>
      <c r="RYL99" s="169"/>
      <c r="RYM99" s="169"/>
      <c r="RYN99" s="169"/>
      <c r="RYO99" s="169"/>
      <c r="RYP99" s="169"/>
      <c r="RYQ99" s="169"/>
      <c r="RYR99" s="169"/>
      <c r="RYS99" s="169"/>
      <c r="RYT99" s="169"/>
      <c r="RYU99" s="169"/>
      <c r="RYV99" s="169"/>
      <c r="RYW99" s="169"/>
      <c r="RYX99" s="169"/>
      <c r="RYY99" s="169"/>
      <c r="RYZ99" s="169"/>
      <c r="RZA99" s="169"/>
      <c r="RZB99" s="169"/>
      <c r="RZC99" s="169"/>
      <c r="RZD99" s="169"/>
      <c r="RZE99" s="169"/>
      <c r="RZF99" s="169"/>
      <c r="RZG99" s="169"/>
      <c r="RZH99" s="169"/>
      <c r="RZI99" s="169"/>
      <c r="RZJ99" s="169"/>
      <c r="RZK99" s="169"/>
      <c r="RZL99" s="169"/>
      <c r="RZM99" s="169"/>
      <c r="RZN99" s="169"/>
      <c r="RZO99" s="169"/>
      <c r="RZP99" s="169"/>
      <c r="RZQ99" s="169"/>
      <c r="RZR99" s="169"/>
      <c r="RZS99" s="169"/>
      <c r="RZT99" s="169"/>
      <c r="RZU99" s="169"/>
      <c r="RZV99" s="169"/>
      <c r="RZW99" s="169"/>
      <c r="RZX99" s="169"/>
      <c r="RZY99" s="169"/>
      <c r="RZZ99" s="169"/>
      <c r="SAA99" s="169"/>
      <c r="SAB99" s="169"/>
      <c r="SAC99" s="169"/>
      <c r="SAD99" s="169"/>
      <c r="SAE99" s="169"/>
      <c r="SAF99" s="169"/>
      <c r="SAG99" s="169"/>
      <c r="SAH99" s="169"/>
      <c r="SAI99" s="169"/>
      <c r="SAJ99" s="169"/>
      <c r="SAK99" s="169"/>
      <c r="SAL99" s="169"/>
      <c r="SAM99" s="169"/>
      <c r="SAN99" s="169"/>
      <c r="SAO99" s="169"/>
      <c r="SAP99" s="169"/>
      <c r="SAQ99" s="169"/>
      <c r="SAR99" s="169"/>
      <c r="SAS99" s="169"/>
      <c r="SAT99" s="169"/>
      <c r="SAU99" s="169"/>
      <c r="SAV99" s="169"/>
      <c r="SAW99" s="169"/>
      <c r="SAX99" s="169"/>
      <c r="SAY99" s="169"/>
      <c r="SAZ99" s="169"/>
      <c r="SBA99" s="169"/>
      <c r="SBB99" s="169"/>
      <c r="SBC99" s="169"/>
      <c r="SBD99" s="169"/>
      <c r="SBE99" s="169"/>
      <c r="SBF99" s="169"/>
      <c r="SBG99" s="169"/>
      <c r="SBH99" s="169"/>
      <c r="SBI99" s="169"/>
      <c r="SBJ99" s="169"/>
      <c r="SBK99" s="169"/>
      <c r="SBL99" s="169"/>
      <c r="SBM99" s="169"/>
      <c r="SBN99" s="169"/>
      <c r="SBO99" s="169"/>
      <c r="SBP99" s="169"/>
      <c r="SBQ99" s="169"/>
      <c r="SBR99" s="169"/>
      <c r="SBS99" s="169"/>
      <c r="SBT99" s="169"/>
      <c r="SBU99" s="169"/>
      <c r="SBV99" s="169"/>
      <c r="SBW99" s="169"/>
      <c r="SBX99" s="169"/>
      <c r="SBY99" s="169"/>
      <c r="SBZ99" s="169"/>
      <c r="SCA99" s="169"/>
      <c r="SCB99" s="169"/>
      <c r="SCC99" s="169"/>
      <c r="SCD99" s="169"/>
      <c r="SCE99" s="169"/>
      <c r="SCF99" s="169"/>
      <c r="SCG99" s="169"/>
      <c r="SCH99" s="169"/>
      <c r="SCI99" s="169"/>
      <c r="SCJ99" s="169"/>
      <c r="SCK99" s="169"/>
      <c r="SCL99" s="169"/>
      <c r="SCM99" s="169"/>
      <c r="SCN99" s="169"/>
      <c r="SCO99" s="169"/>
      <c r="SCP99" s="169"/>
      <c r="SCQ99" s="169"/>
      <c r="SCR99" s="169"/>
      <c r="SCS99" s="169"/>
      <c r="SCT99" s="169"/>
      <c r="SCU99" s="169"/>
      <c r="SCV99" s="169"/>
      <c r="SCW99" s="169"/>
      <c r="SCX99" s="169"/>
      <c r="SCY99" s="169"/>
      <c r="SCZ99" s="169"/>
      <c r="SDA99" s="169"/>
      <c r="SDB99" s="169"/>
      <c r="SDC99" s="169"/>
      <c r="SDD99" s="169"/>
      <c r="SDE99" s="169"/>
      <c r="SDF99" s="169"/>
      <c r="SDG99" s="169"/>
      <c r="SDH99" s="169"/>
      <c r="SDI99" s="169"/>
      <c r="SDJ99" s="169"/>
      <c r="SDK99" s="169"/>
      <c r="SDL99" s="169"/>
      <c r="SDM99" s="169"/>
      <c r="SDN99" s="169"/>
      <c r="SDO99" s="169"/>
      <c r="SDP99" s="169"/>
      <c r="SDQ99" s="169"/>
      <c r="SDR99" s="169"/>
      <c r="SDS99" s="169"/>
      <c r="SDT99" s="169"/>
      <c r="SDU99" s="169"/>
      <c r="SDV99" s="169"/>
      <c r="SDW99" s="169"/>
      <c r="SDX99" s="169"/>
      <c r="SDY99" s="169"/>
      <c r="SDZ99" s="169"/>
      <c r="SEA99" s="169"/>
      <c r="SEB99" s="169"/>
      <c r="SEC99" s="169"/>
      <c r="SED99" s="169"/>
      <c r="SEE99" s="169"/>
      <c r="SEF99" s="169"/>
      <c r="SEG99" s="169"/>
      <c r="SEH99" s="169"/>
      <c r="SEI99" s="169"/>
      <c r="SEJ99" s="169"/>
      <c r="SEK99" s="169"/>
      <c r="SEL99" s="169"/>
      <c r="SEM99" s="169"/>
      <c r="SEN99" s="169"/>
      <c r="SEO99" s="169"/>
      <c r="SEP99" s="169"/>
      <c r="SEQ99" s="169"/>
      <c r="SER99" s="169"/>
      <c r="SES99" s="169"/>
      <c r="SET99" s="169"/>
      <c r="SEU99" s="169"/>
      <c r="SEV99" s="169"/>
      <c r="SEW99" s="169"/>
      <c r="SEX99" s="169"/>
      <c r="SEY99" s="169"/>
      <c r="SEZ99" s="169"/>
      <c r="SFA99" s="169"/>
      <c r="SFB99" s="169"/>
      <c r="SFC99" s="169"/>
      <c r="SFD99" s="169"/>
      <c r="SFE99" s="169"/>
      <c r="SFF99" s="169"/>
      <c r="SFG99" s="169"/>
      <c r="SFH99" s="169"/>
      <c r="SFI99" s="169"/>
      <c r="SFJ99" s="169"/>
      <c r="SFK99" s="169"/>
      <c r="SFL99" s="169"/>
      <c r="SFM99" s="169"/>
      <c r="SFN99" s="169"/>
      <c r="SFO99" s="169"/>
      <c r="SFP99" s="169"/>
      <c r="SFQ99" s="169"/>
      <c r="SFR99" s="169"/>
      <c r="SFS99" s="169"/>
      <c r="SFT99" s="169"/>
      <c r="SFU99" s="169"/>
      <c r="SFV99" s="169"/>
      <c r="SFW99" s="169"/>
      <c r="SFX99" s="169"/>
      <c r="SFY99" s="169"/>
      <c r="SFZ99" s="169"/>
      <c r="SGA99" s="169"/>
      <c r="SGB99" s="169"/>
      <c r="SGC99" s="169"/>
      <c r="SGD99" s="169"/>
      <c r="SGE99" s="169"/>
      <c r="SGF99" s="169"/>
      <c r="SGG99" s="169"/>
      <c r="SGH99" s="169"/>
      <c r="SGI99" s="169"/>
      <c r="SGJ99" s="169"/>
      <c r="SGK99" s="169"/>
      <c r="SGL99" s="169"/>
      <c r="SGM99" s="169"/>
      <c r="SGN99" s="169"/>
      <c r="SGO99" s="169"/>
      <c r="SGP99" s="169"/>
      <c r="SGQ99" s="169"/>
      <c r="SGR99" s="169"/>
      <c r="SGS99" s="169"/>
      <c r="SGT99" s="169"/>
      <c r="SGU99" s="169"/>
      <c r="SGV99" s="169"/>
      <c r="SGW99" s="169"/>
      <c r="SGX99" s="169"/>
      <c r="SGY99" s="169"/>
      <c r="SGZ99" s="169"/>
      <c r="SHA99" s="169"/>
      <c r="SHB99" s="169"/>
      <c r="SHC99" s="169"/>
      <c r="SHD99" s="169"/>
      <c r="SHE99" s="169"/>
      <c r="SHF99" s="169"/>
      <c r="SHG99" s="169"/>
      <c r="SHH99" s="169"/>
      <c r="SHI99" s="169"/>
      <c r="SHJ99" s="169"/>
      <c r="SHK99" s="169"/>
      <c r="SHL99" s="169"/>
      <c r="SHM99" s="169"/>
      <c r="SHN99" s="169"/>
      <c r="SHO99" s="169"/>
      <c r="SHP99" s="169"/>
      <c r="SHQ99" s="169"/>
      <c r="SHR99" s="169"/>
      <c r="SHS99" s="169"/>
      <c r="SHT99" s="169"/>
      <c r="SHU99" s="169"/>
      <c r="SHV99" s="169"/>
      <c r="SHW99" s="169"/>
      <c r="SHX99" s="169"/>
      <c r="SHY99" s="169"/>
      <c r="SHZ99" s="169"/>
      <c r="SIA99" s="169"/>
      <c r="SIB99" s="169"/>
      <c r="SIC99" s="169"/>
      <c r="SID99" s="169"/>
      <c r="SIE99" s="169"/>
      <c r="SIF99" s="169"/>
      <c r="SIG99" s="169"/>
      <c r="SIH99" s="169"/>
      <c r="SII99" s="169"/>
      <c r="SIJ99" s="169"/>
      <c r="SIK99" s="169"/>
      <c r="SIL99" s="169"/>
      <c r="SIM99" s="169"/>
      <c r="SIN99" s="169"/>
      <c r="SIO99" s="169"/>
      <c r="SIP99" s="169"/>
      <c r="SIQ99" s="169"/>
      <c r="SIR99" s="169"/>
      <c r="SIS99" s="169"/>
      <c r="SIT99" s="169"/>
      <c r="SIU99" s="169"/>
      <c r="SIV99" s="169"/>
      <c r="SIW99" s="169"/>
      <c r="SIX99" s="169"/>
      <c r="SIY99" s="169"/>
      <c r="SIZ99" s="169"/>
      <c r="SJA99" s="169"/>
      <c r="SJB99" s="169"/>
      <c r="SJC99" s="169"/>
      <c r="SJD99" s="169"/>
      <c r="SJE99" s="169"/>
      <c r="SJF99" s="169"/>
      <c r="SJG99" s="169"/>
      <c r="SJH99" s="169"/>
      <c r="SJI99" s="169"/>
      <c r="SJJ99" s="169"/>
      <c r="SJK99" s="169"/>
      <c r="SJL99" s="169"/>
      <c r="SJM99" s="169"/>
      <c r="SJN99" s="169"/>
      <c r="SJO99" s="169"/>
      <c r="SJP99" s="169"/>
      <c r="SJQ99" s="169"/>
      <c r="SJR99" s="169"/>
      <c r="SJS99" s="169"/>
      <c r="SJT99" s="169"/>
      <c r="SJU99" s="169"/>
      <c r="SJV99" s="169"/>
      <c r="SJW99" s="169"/>
      <c r="SJX99" s="169"/>
      <c r="SJY99" s="169"/>
      <c r="SJZ99" s="169"/>
      <c r="SKA99" s="169"/>
      <c r="SKB99" s="169"/>
      <c r="SKC99" s="169"/>
      <c r="SKD99" s="169"/>
      <c r="SKE99" s="169"/>
      <c r="SKF99" s="169"/>
      <c r="SKG99" s="169"/>
      <c r="SKH99" s="169"/>
      <c r="SKI99" s="169"/>
      <c r="SKJ99" s="169"/>
      <c r="SKK99" s="169"/>
      <c r="SKL99" s="169"/>
      <c r="SKM99" s="169"/>
      <c r="SKN99" s="169"/>
      <c r="SKO99" s="169"/>
      <c r="SKP99" s="169"/>
      <c r="SKQ99" s="169"/>
      <c r="SKR99" s="169"/>
      <c r="SKS99" s="169"/>
      <c r="SKT99" s="169"/>
      <c r="SKU99" s="169"/>
      <c r="SKV99" s="169"/>
      <c r="SKW99" s="169"/>
      <c r="SKX99" s="169"/>
      <c r="SKY99" s="169"/>
      <c r="SKZ99" s="169"/>
      <c r="SLA99" s="169"/>
      <c r="SLB99" s="169"/>
      <c r="SLC99" s="169"/>
      <c r="SLD99" s="169"/>
      <c r="SLE99" s="169"/>
      <c r="SLF99" s="169"/>
      <c r="SLG99" s="169"/>
      <c r="SLH99" s="169"/>
      <c r="SLI99" s="169"/>
      <c r="SLJ99" s="169"/>
      <c r="SLK99" s="169"/>
      <c r="SLL99" s="169"/>
      <c r="SLM99" s="169"/>
      <c r="SLN99" s="169"/>
      <c r="SLO99" s="169"/>
      <c r="SLP99" s="169"/>
      <c r="SLQ99" s="169"/>
      <c r="SLR99" s="169"/>
      <c r="SLS99" s="169"/>
      <c r="SLT99" s="169"/>
      <c r="SLU99" s="169"/>
      <c r="SLV99" s="169"/>
      <c r="SLW99" s="169"/>
      <c r="SLX99" s="169"/>
      <c r="SLY99" s="169"/>
      <c r="SLZ99" s="169"/>
      <c r="SMA99" s="169"/>
      <c r="SMB99" s="169"/>
      <c r="SMC99" s="169"/>
      <c r="SMD99" s="169"/>
      <c r="SME99" s="169"/>
      <c r="SMF99" s="169"/>
      <c r="SMG99" s="169"/>
      <c r="SMH99" s="169"/>
      <c r="SMI99" s="169"/>
      <c r="SMJ99" s="169"/>
      <c r="SMK99" s="169"/>
      <c r="SML99" s="169"/>
      <c r="SMM99" s="169"/>
      <c r="SMN99" s="169"/>
      <c r="SMO99" s="169"/>
      <c r="SMP99" s="169"/>
      <c r="SMQ99" s="169"/>
      <c r="SMR99" s="169"/>
      <c r="SMS99" s="169"/>
      <c r="SMT99" s="169"/>
      <c r="SMU99" s="169"/>
      <c r="SMV99" s="169"/>
      <c r="SMW99" s="169"/>
      <c r="SMX99" s="169"/>
      <c r="SMY99" s="169"/>
      <c r="SMZ99" s="169"/>
      <c r="SNA99" s="169"/>
      <c r="SNB99" s="169"/>
      <c r="SNC99" s="169"/>
      <c r="SND99" s="169"/>
      <c r="SNE99" s="169"/>
      <c r="SNF99" s="169"/>
      <c r="SNG99" s="169"/>
      <c r="SNH99" s="169"/>
      <c r="SNI99" s="169"/>
      <c r="SNJ99" s="169"/>
      <c r="SNK99" s="169"/>
      <c r="SNL99" s="169"/>
      <c r="SNM99" s="169"/>
      <c r="SNN99" s="169"/>
      <c r="SNO99" s="169"/>
      <c r="SNP99" s="169"/>
      <c r="SNQ99" s="169"/>
      <c r="SNR99" s="169"/>
      <c r="SNS99" s="169"/>
      <c r="SNT99" s="169"/>
      <c r="SNU99" s="169"/>
      <c r="SNV99" s="169"/>
      <c r="SNW99" s="169"/>
      <c r="SNX99" s="169"/>
      <c r="SNY99" s="169"/>
      <c r="SNZ99" s="169"/>
      <c r="SOA99" s="169"/>
      <c r="SOB99" s="169"/>
      <c r="SOC99" s="169"/>
      <c r="SOD99" s="169"/>
      <c r="SOE99" s="169"/>
      <c r="SOF99" s="169"/>
      <c r="SOG99" s="169"/>
      <c r="SOH99" s="169"/>
      <c r="SOI99" s="169"/>
      <c r="SOJ99" s="169"/>
      <c r="SOK99" s="169"/>
      <c r="SOL99" s="169"/>
      <c r="SOM99" s="169"/>
      <c r="SON99" s="169"/>
      <c r="SOO99" s="169"/>
      <c r="SOP99" s="169"/>
      <c r="SOQ99" s="169"/>
      <c r="SOR99" s="169"/>
      <c r="SOS99" s="169"/>
      <c r="SOT99" s="169"/>
      <c r="SOU99" s="169"/>
      <c r="SOV99" s="169"/>
      <c r="SOW99" s="169"/>
      <c r="SOX99" s="169"/>
      <c r="SOY99" s="169"/>
      <c r="SOZ99" s="169"/>
      <c r="SPA99" s="169"/>
      <c r="SPB99" s="169"/>
      <c r="SPC99" s="169"/>
      <c r="SPD99" s="169"/>
      <c r="SPE99" s="169"/>
      <c r="SPF99" s="169"/>
      <c r="SPG99" s="169"/>
      <c r="SPH99" s="169"/>
      <c r="SPI99" s="169"/>
      <c r="SPJ99" s="169"/>
      <c r="SPK99" s="169"/>
      <c r="SPL99" s="169"/>
      <c r="SPM99" s="169"/>
      <c r="SPN99" s="169"/>
      <c r="SPO99" s="169"/>
      <c r="SPP99" s="169"/>
      <c r="SPQ99" s="169"/>
      <c r="SPR99" s="169"/>
      <c r="SPS99" s="169"/>
      <c r="SPT99" s="169"/>
      <c r="SPU99" s="169"/>
      <c r="SPV99" s="169"/>
      <c r="SPW99" s="169"/>
      <c r="SPX99" s="169"/>
      <c r="SPY99" s="169"/>
      <c r="SPZ99" s="169"/>
      <c r="SQA99" s="169"/>
      <c r="SQB99" s="169"/>
      <c r="SQC99" s="169"/>
      <c r="SQD99" s="169"/>
      <c r="SQE99" s="169"/>
      <c r="SQF99" s="169"/>
      <c r="SQG99" s="169"/>
      <c r="SQH99" s="169"/>
      <c r="SQI99" s="169"/>
      <c r="SQJ99" s="169"/>
      <c r="SQK99" s="169"/>
      <c r="SQL99" s="169"/>
      <c r="SQM99" s="169"/>
      <c r="SQN99" s="169"/>
      <c r="SQO99" s="169"/>
      <c r="SQP99" s="169"/>
      <c r="SQQ99" s="169"/>
      <c r="SQR99" s="169"/>
      <c r="SQS99" s="169"/>
      <c r="SQT99" s="169"/>
      <c r="SQU99" s="169"/>
      <c r="SQV99" s="169"/>
      <c r="SQW99" s="169"/>
      <c r="SQX99" s="169"/>
      <c r="SQY99" s="169"/>
      <c r="SQZ99" s="169"/>
      <c r="SRA99" s="169"/>
      <c r="SRB99" s="169"/>
      <c r="SRC99" s="169"/>
      <c r="SRD99" s="169"/>
      <c r="SRE99" s="169"/>
      <c r="SRF99" s="169"/>
      <c r="SRG99" s="169"/>
      <c r="SRH99" s="169"/>
      <c r="SRI99" s="169"/>
      <c r="SRJ99" s="169"/>
      <c r="SRK99" s="169"/>
      <c r="SRL99" s="169"/>
      <c r="SRM99" s="169"/>
      <c r="SRN99" s="169"/>
      <c r="SRO99" s="169"/>
      <c r="SRP99" s="169"/>
      <c r="SRQ99" s="169"/>
      <c r="SRR99" s="169"/>
      <c r="SRS99" s="169"/>
      <c r="SRT99" s="169"/>
      <c r="SRU99" s="169"/>
      <c r="SRV99" s="169"/>
      <c r="SRW99" s="169"/>
      <c r="SRX99" s="169"/>
      <c r="SRY99" s="169"/>
      <c r="SRZ99" s="169"/>
      <c r="SSA99" s="169"/>
      <c r="SSB99" s="169"/>
      <c r="SSC99" s="169"/>
      <c r="SSD99" s="169"/>
      <c r="SSE99" s="169"/>
      <c r="SSF99" s="169"/>
      <c r="SSG99" s="169"/>
      <c r="SSH99" s="169"/>
      <c r="SSI99" s="169"/>
      <c r="SSJ99" s="169"/>
      <c r="SSK99" s="169"/>
      <c r="SSL99" s="169"/>
      <c r="SSM99" s="169"/>
      <c r="SSN99" s="169"/>
      <c r="SSO99" s="169"/>
      <c r="SSP99" s="169"/>
      <c r="SSQ99" s="169"/>
      <c r="SSR99" s="169"/>
      <c r="SSS99" s="169"/>
      <c r="SST99" s="169"/>
      <c r="SSU99" s="169"/>
      <c r="SSV99" s="169"/>
      <c r="SSW99" s="169"/>
      <c r="SSX99" s="169"/>
      <c r="SSY99" s="169"/>
      <c r="SSZ99" s="169"/>
      <c r="STA99" s="169"/>
      <c r="STB99" s="169"/>
      <c r="STC99" s="169"/>
      <c r="STD99" s="169"/>
      <c r="STE99" s="169"/>
      <c r="STF99" s="169"/>
      <c r="STG99" s="169"/>
      <c r="STH99" s="169"/>
      <c r="STI99" s="169"/>
      <c r="STJ99" s="169"/>
      <c r="STK99" s="169"/>
      <c r="STL99" s="169"/>
      <c r="STM99" s="169"/>
      <c r="STN99" s="169"/>
      <c r="STO99" s="169"/>
      <c r="STP99" s="169"/>
      <c r="STQ99" s="169"/>
      <c r="STR99" s="169"/>
      <c r="STS99" s="169"/>
      <c r="STT99" s="169"/>
      <c r="STU99" s="169"/>
      <c r="STV99" s="169"/>
      <c r="STW99" s="169"/>
      <c r="STX99" s="169"/>
      <c r="STY99" s="169"/>
      <c r="STZ99" s="169"/>
      <c r="SUA99" s="169"/>
      <c r="SUB99" s="169"/>
      <c r="SUC99" s="169"/>
      <c r="SUD99" s="169"/>
      <c r="SUE99" s="169"/>
      <c r="SUF99" s="169"/>
      <c r="SUG99" s="169"/>
      <c r="SUH99" s="169"/>
      <c r="SUI99" s="169"/>
      <c r="SUJ99" s="169"/>
      <c r="SUK99" s="169"/>
      <c r="SUL99" s="169"/>
      <c r="SUM99" s="169"/>
      <c r="SUN99" s="169"/>
      <c r="SUO99" s="169"/>
      <c r="SUP99" s="169"/>
      <c r="SUQ99" s="169"/>
      <c r="SUR99" s="169"/>
      <c r="SUS99" s="169"/>
      <c r="SUT99" s="169"/>
      <c r="SUU99" s="169"/>
      <c r="SUV99" s="169"/>
      <c r="SUW99" s="169"/>
      <c r="SUX99" s="169"/>
      <c r="SUY99" s="169"/>
      <c r="SUZ99" s="169"/>
      <c r="SVA99" s="169"/>
      <c r="SVB99" s="169"/>
      <c r="SVC99" s="169"/>
      <c r="SVD99" s="169"/>
      <c r="SVE99" s="169"/>
      <c r="SVF99" s="169"/>
      <c r="SVG99" s="169"/>
      <c r="SVH99" s="169"/>
      <c r="SVI99" s="169"/>
      <c r="SVJ99" s="169"/>
      <c r="SVK99" s="169"/>
      <c r="SVL99" s="169"/>
      <c r="SVM99" s="169"/>
      <c r="SVN99" s="169"/>
      <c r="SVO99" s="169"/>
      <c r="SVP99" s="169"/>
      <c r="SVQ99" s="169"/>
      <c r="SVR99" s="169"/>
      <c r="SVS99" s="169"/>
      <c r="SVT99" s="169"/>
      <c r="SVU99" s="169"/>
      <c r="SVV99" s="169"/>
      <c r="SVW99" s="169"/>
      <c r="SVX99" s="169"/>
      <c r="SVY99" s="169"/>
      <c r="SVZ99" s="169"/>
      <c r="SWA99" s="169"/>
      <c r="SWB99" s="169"/>
      <c r="SWC99" s="169"/>
      <c r="SWD99" s="169"/>
      <c r="SWE99" s="169"/>
      <c r="SWF99" s="169"/>
      <c r="SWG99" s="169"/>
      <c r="SWH99" s="169"/>
      <c r="SWI99" s="169"/>
      <c r="SWJ99" s="169"/>
      <c r="SWK99" s="169"/>
      <c r="SWL99" s="169"/>
      <c r="SWM99" s="169"/>
      <c r="SWN99" s="169"/>
      <c r="SWO99" s="169"/>
      <c r="SWP99" s="169"/>
      <c r="SWQ99" s="169"/>
      <c r="SWR99" s="169"/>
      <c r="SWS99" s="169"/>
      <c r="SWT99" s="169"/>
      <c r="SWU99" s="169"/>
      <c r="SWV99" s="169"/>
      <c r="SWW99" s="169"/>
      <c r="SWX99" s="169"/>
      <c r="SWY99" s="169"/>
      <c r="SWZ99" s="169"/>
      <c r="SXA99" s="169"/>
      <c r="SXB99" s="169"/>
      <c r="SXC99" s="169"/>
      <c r="SXD99" s="169"/>
      <c r="SXE99" s="169"/>
      <c r="SXF99" s="169"/>
      <c r="SXG99" s="169"/>
      <c r="SXH99" s="169"/>
      <c r="SXI99" s="169"/>
      <c r="SXJ99" s="169"/>
      <c r="SXK99" s="169"/>
      <c r="SXL99" s="169"/>
      <c r="SXM99" s="169"/>
      <c r="SXN99" s="169"/>
      <c r="SXO99" s="169"/>
      <c r="SXP99" s="169"/>
      <c r="SXQ99" s="169"/>
      <c r="SXR99" s="169"/>
      <c r="SXS99" s="169"/>
      <c r="SXT99" s="169"/>
      <c r="SXU99" s="169"/>
      <c r="SXV99" s="169"/>
      <c r="SXW99" s="169"/>
      <c r="SXX99" s="169"/>
      <c r="SXY99" s="169"/>
      <c r="SXZ99" s="169"/>
      <c r="SYA99" s="169"/>
      <c r="SYB99" s="169"/>
      <c r="SYC99" s="169"/>
      <c r="SYD99" s="169"/>
      <c r="SYE99" s="169"/>
      <c r="SYF99" s="169"/>
      <c r="SYG99" s="169"/>
      <c r="SYH99" s="169"/>
      <c r="SYI99" s="169"/>
      <c r="SYJ99" s="169"/>
      <c r="SYK99" s="169"/>
      <c r="SYL99" s="169"/>
      <c r="SYM99" s="169"/>
      <c r="SYN99" s="169"/>
      <c r="SYO99" s="169"/>
      <c r="SYP99" s="169"/>
      <c r="SYQ99" s="169"/>
      <c r="SYR99" s="169"/>
      <c r="SYS99" s="169"/>
      <c r="SYT99" s="169"/>
      <c r="SYU99" s="169"/>
      <c r="SYV99" s="169"/>
      <c r="SYW99" s="169"/>
      <c r="SYX99" s="169"/>
      <c r="SYY99" s="169"/>
      <c r="SYZ99" s="169"/>
      <c r="SZA99" s="169"/>
      <c r="SZB99" s="169"/>
      <c r="SZC99" s="169"/>
      <c r="SZD99" s="169"/>
      <c r="SZE99" s="169"/>
      <c r="SZF99" s="169"/>
      <c r="SZG99" s="169"/>
      <c r="SZH99" s="169"/>
      <c r="SZI99" s="169"/>
      <c r="SZJ99" s="169"/>
      <c r="SZK99" s="169"/>
      <c r="SZL99" s="169"/>
      <c r="SZM99" s="169"/>
      <c r="SZN99" s="169"/>
      <c r="SZO99" s="169"/>
      <c r="SZP99" s="169"/>
      <c r="SZQ99" s="169"/>
      <c r="SZR99" s="169"/>
      <c r="SZS99" s="169"/>
      <c r="SZT99" s="169"/>
      <c r="SZU99" s="169"/>
      <c r="SZV99" s="169"/>
      <c r="SZW99" s="169"/>
      <c r="SZX99" s="169"/>
      <c r="SZY99" s="169"/>
      <c r="SZZ99" s="169"/>
      <c r="TAA99" s="169"/>
      <c r="TAB99" s="169"/>
      <c r="TAC99" s="169"/>
      <c r="TAD99" s="169"/>
      <c r="TAE99" s="169"/>
      <c r="TAF99" s="169"/>
      <c r="TAG99" s="169"/>
      <c r="TAH99" s="169"/>
      <c r="TAI99" s="169"/>
      <c r="TAJ99" s="169"/>
      <c r="TAK99" s="169"/>
      <c r="TAL99" s="169"/>
      <c r="TAM99" s="169"/>
      <c r="TAN99" s="169"/>
      <c r="TAO99" s="169"/>
      <c r="TAP99" s="169"/>
      <c r="TAQ99" s="169"/>
      <c r="TAR99" s="169"/>
      <c r="TAS99" s="169"/>
      <c r="TAT99" s="169"/>
      <c r="TAU99" s="169"/>
      <c r="TAV99" s="169"/>
      <c r="TAW99" s="169"/>
      <c r="TAX99" s="169"/>
      <c r="TAY99" s="169"/>
      <c r="TAZ99" s="169"/>
      <c r="TBA99" s="169"/>
      <c r="TBB99" s="169"/>
      <c r="TBC99" s="169"/>
      <c r="TBD99" s="169"/>
      <c r="TBE99" s="169"/>
      <c r="TBF99" s="169"/>
      <c r="TBG99" s="169"/>
      <c r="TBH99" s="169"/>
      <c r="TBI99" s="169"/>
      <c r="TBJ99" s="169"/>
      <c r="TBK99" s="169"/>
      <c r="TBL99" s="169"/>
      <c r="TBM99" s="169"/>
      <c r="TBN99" s="169"/>
      <c r="TBO99" s="169"/>
      <c r="TBP99" s="169"/>
      <c r="TBQ99" s="169"/>
      <c r="TBR99" s="169"/>
      <c r="TBS99" s="169"/>
      <c r="TBT99" s="169"/>
      <c r="TBU99" s="169"/>
      <c r="TBV99" s="169"/>
      <c r="TBW99" s="169"/>
      <c r="TBX99" s="169"/>
      <c r="TBY99" s="169"/>
      <c r="TBZ99" s="169"/>
      <c r="TCA99" s="169"/>
      <c r="TCB99" s="169"/>
      <c r="TCC99" s="169"/>
      <c r="TCD99" s="169"/>
      <c r="TCE99" s="169"/>
      <c r="TCF99" s="169"/>
      <c r="TCG99" s="169"/>
      <c r="TCH99" s="169"/>
      <c r="TCI99" s="169"/>
      <c r="TCJ99" s="169"/>
      <c r="TCK99" s="169"/>
      <c r="TCL99" s="169"/>
      <c r="TCM99" s="169"/>
      <c r="TCN99" s="169"/>
      <c r="TCO99" s="169"/>
      <c r="TCP99" s="169"/>
      <c r="TCQ99" s="169"/>
      <c r="TCR99" s="169"/>
      <c r="TCS99" s="169"/>
      <c r="TCT99" s="169"/>
      <c r="TCU99" s="169"/>
      <c r="TCV99" s="169"/>
      <c r="TCW99" s="169"/>
      <c r="TCX99" s="169"/>
      <c r="TCY99" s="169"/>
      <c r="TCZ99" s="169"/>
      <c r="TDA99" s="169"/>
      <c r="TDB99" s="169"/>
      <c r="TDC99" s="169"/>
      <c r="TDD99" s="169"/>
      <c r="TDE99" s="169"/>
      <c r="TDF99" s="169"/>
      <c r="TDG99" s="169"/>
      <c r="TDH99" s="169"/>
      <c r="TDI99" s="169"/>
      <c r="TDJ99" s="169"/>
      <c r="TDK99" s="169"/>
      <c r="TDL99" s="169"/>
      <c r="TDM99" s="169"/>
      <c r="TDN99" s="169"/>
      <c r="TDO99" s="169"/>
      <c r="TDP99" s="169"/>
      <c r="TDQ99" s="169"/>
      <c r="TDR99" s="169"/>
      <c r="TDS99" s="169"/>
      <c r="TDT99" s="169"/>
      <c r="TDU99" s="169"/>
      <c r="TDV99" s="169"/>
      <c r="TDW99" s="169"/>
      <c r="TDX99" s="169"/>
      <c r="TDY99" s="169"/>
      <c r="TDZ99" s="169"/>
      <c r="TEA99" s="169"/>
      <c r="TEB99" s="169"/>
      <c r="TEC99" s="169"/>
      <c r="TED99" s="169"/>
      <c r="TEE99" s="169"/>
      <c r="TEF99" s="169"/>
      <c r="TEG99" s="169"/>
      <c r="TEH99" s="169"/>
      <c r="TEI99" s="169"/>
      <c r="TEJ99" s="169"/>
      <c r="TEK99" s="169"/>
      <c r="TEL99" s="169"/>
      <c r="TEM99" s="169"/>
      <c r="TEN99" s="169"/>
      <c r="TEO99" s="169"/>
      <c r="TEP99" s="169"/>
      <c r="TEQ99" s="169"/>
      <c r="TER99" s="169"/>
      <c r="TES99" s="169"/>
      <c r="TET99" s="169"/>
      <c r="TEU99" s="169"/>
      <c r="TEV99" s="169"/>
      <c r="TEW99" s="169"/>
      <c r="TEX99" s="169"/>
      <c r="TEY99" s="169"/>
      <c r="TEZ99" s="169"/>
      <c r="TFA99" s="169"/>
      <c r="TFB99" s="169"/>
      <c r="TFC99" s="169"/>
      <c r="TFD99" s="169"/>
      <c r="TFE99" s="169"/>
      <c r="TFF99" s="169"/>
      <c r="TFG99" s="169"/>
      <c r="TFH99" s="169"/>
      <c r="TFI99" s="169"/>
      <c r="TFJ99" s="169"/>
      <c r="TFK99" s="169"/>
      <c r="TFL99" s="169"/>
      <c r="TFM99" s="169"/>
      <c r="TFN99" s="169"/>
      <c r="TFO99" s="169"/>
      <c r="TFP99" s="169"/>
      <c r="TFQ99" s="169"/>
      <c r="TFR99" s="169"/>
      <c r="TFS99" s="169"/>
      <c r="TFT99" s="169"/>
      <c r="TFU99" s="169"/>
      <c r="TFV99" s="169"/>
      <c r="TFW99" s="169"/>
      <c r="TFX99" s="169"/>
      <c r="TFY99" s="169"/>
      <c r="TFZ99" s="169"/>
      <c r="TGA99" s="169"/>
      <c r="TGB99" s="169"/>
      <c r="TGC99" s="169"/>
      <c r="TGD99" s="169"/>
      <c r="TGE99" s="169"/>
      <c r="TGF99" s="169"/>
      <c r="TGG99" s="169"/>
      <c r="TGH99" s="169"/>
      <c r="TGI99" s="169"/>
      <c r="TGJ99" s="169"/>
      <c r="TGK99" s="169"/>
      <c r="TGL99" s="169"/>
      <c r="TGM99" s="169"/>
      <c r="TGN99" s="169"/>
      <c r="TGO99" s="169"/>
      <c r="TGP99" s="169"/>
      <c r="TGQ99" s="169"/>
      <c r="TGR99" s="169"/>
      <c r="TGS99" s="169"/>
      <c r="TGT99" s="169"/>
      <c r="TGU99" s="169"/>
      <c r="TGV99" s="169"/>
      <c r="TGW99" s="169"/>
      <c r="TGX99" s="169"/>
      <c r="TGY99" s="169"/>
      <c r="TGZ99" s="169"/>
      <c r="THA99" s="169"/>
      <c r="THB99" s="169"/>
      <c r="THC99" s="169"/>
      <c r="THD99" s="169"/>
      <c r="THE99" s="169"/>
      <c r="THF99" s="169"/>
      <c r="THG99" s="169"/>
      <c r="THH99" s="169"/>
      <c r="THI99" s="169"/>
      <c r="THJ99" s="169"/>
      <c r="THK99" s="169"/>
      <c r="THL99" s="169"/>
      <c r="THM99" s="169"/>
      <c r="THN99" s="169"/>
      <c r="THO99" s="169"/>
      <c r="THP99" s="169"/>
      <c r="THQ99" s="169"/>
      <c r="THR99" s="169"/>
      <c r="THS99" s="169"/>
      <c r="THT99" s="169"/>
      <c r="THU99" s="169"/>
      <c r="THV99" s="169"/>
      <c r="THW99" s="169"/>
      <c r="THX99" s="169"/>
      <c r="THY99" s="169"/>
      <c r="THZ99" s="169"/>
      <c r="TIA99" s="169"/>
      <c r="TIB99" s="169"/>
      <c r="TIC99" s="169"/>
      <c r="TID99" s="169"/>
      <c r="TIE99" s="169"/>
      <c r="TIF99" s="169"/>
      <c r="TIG99" s="169"/>
      <c r="TIH99" s="169"/>
      <c r="TII99" s="169"/>
      <c r="TIJ99" s="169"/>
      <c r="TIK99" s="169"/>
      <c r="TIL99" s="169"/>
      <c r="TIM99" s="169"/>
      <c r="TIN99" s="169"/>
      <c r="TIO99" s="169"/>
      <c r="TIP99" s="169"/>
      <c r="TIQ99" s="169"/>
      <c r="TIR99" s="169"/>
      <c r="TIS99" s="169"/>
      <c r="TIT99" s="169"/>
      <c r="TIU99" s="169"/>
      <c r="TIV99" s="169"/>
      <c r="TIW99" s="169"/>
      <c r="TIX99" s="169"/>
      <c r="TIY99" s="169"/>
      <c r="TIZ99" s="169"/>
      <c r="TJA99" s="169"/>
      <c r="TJB99" s="169"/>
      <c r="TJC99" s="169"/>
      <c r="TJD99" s="169"/>
      <c r="TJE99" s="169"/>
      <c r="TJF99" s="169"/>
      <c r="TJG99" s="169"/>
      <c r="TJH99" s="169"/>
      <c r="TJI99" s="169"/>
      <c r="TJJ99" s="169"/>
      <c r="TJK99" s="169"/>
      <c r="TJL99" s="169"/>
      <c r="TJM99" s="169"/>
      <c r="TJN99" s="169"/>
      <c r="TJO99" s="169"/>
      <c r="TJP99" s="169"/>
      <c r="TJQ99" s="169"/>
      <c r="TJR99" s="169"/>
      <c r="TJS99" s="169"/>
      <c r="TJT99" s="169"/>
      <c r="TJU99" s="169"/>
      <c r="TJV99" s="169"/>
      <c r="TJW99" s="169"/>
      <c r="TJX99" s="169"/>
      <c r="TJY99" s="169"/>
      <c r="TJZ99" s="169"/>
      <c r="TKA99" s="169"/>
      <c r="TKB99" s="169"/>
      <c r="TKC99" s="169"/>
      <c r="TKD99" s="169"/>
      <c r="TKE99" s="169"/>
      <c r="TKF99" s="169"/>
      <c r="TKG99" s="169"/>
      <c r="TKH99" s="169"/>
      <c r="TKI99" s="169"/>
      <c r="TKJ99" s="169"/>
      <c r="TKK99" s="169"/>
      <c r="TKL99" s="169"/>
      <c r="TKM99" s="169"/>
      <c r="TKN99" s="169"/>
      <c r="TKO99" s="169"/>
      <c r="TKP99" s="169"/>
      <c r="TKQ99" s="169"/>
      <c r="TKR99" s="169"/>
      <c r="TKS99" s="169"/>
      <c r="TKT99" s="169"/>
      <c r="TKU99" s="169"/>
      <c r="TKV99" s="169"/>
      <c r="TKW99" s="169"/>
      <c r="TKX99" s="169"/>
      <c r="TKY99" s="169"/>
      <c r="TKZ99" s="169"/>
      <c r="TLA99" s="169"/>
      <c r="TLB99" s="169"/>
      <c r="TLC99" s="169"/>
      <c r="TLD99" s="169"/>
      <c r="TLE99" s="169"/>
      <c r="TLF99" s="169"/>
      <c r="TLG99" s="169"/>
      <c r="TLH99" s="169"/>
      <c r="TLI99" s="169"/>
      <c r="TLJ99" s="169"/>
      <c r="TLK99" s="169"/>
      <c r="TLL99" s="169"/>
      <c r="TLM99" s="169"/>
      <c r="TLN99" s="169"/>
      <c r="TLO99" s="169"/>
      <c r="TLP99" s="169"/>
      <c r="TLQ99" s="169"/>
      <c r="TLR99" s="169"/>
      <c r="TLS99" s="169"/>
      <c r="TLT99" s="169"/>
      <c r="TLU99" s="169"/>
      <c r="TLV99" s="169"/>
      <c r="TLW99" s="169"/>
      <c r="TLX99" s="169"/>
      <c r="TLY99" s="169"/>
      <c r="TLZ99" s="169"/>
      <c r="TMA99" s="169"/>
      <c r="TMB99" s="169"/>
      <c r="TMC99" s="169"/>
      <c r="TMD99" s="169"/>
      <c r="TME99" s="169"/>
      <c r="TMF99" s="169"/>
      <c r="TMG99" s="169"/>
      <c r="TMH99" s="169"/>
      <c r="TMI99" s="169"/>
      <c r="TMJ99" s="169"/>
      <c r="TMK99" s="169"/>
      <c r="TML99" s="169"/>
      <c r="TMM99" s="169"/>
      <c r="TMN99" s="169"/>
      <c r="TMO99" s="169"/>
      <c r="TMP99" s="169"/>
      <c r="TMQ99" s="169"/>
      <c r="TMR99" s="169"/>
      <c r="TMS99" s="169"/>
      <c r="TMT99" s="169"/>
      <c r="TMU99" s="169"/>
      <c r="TMV99" s="169"/>
      <c r="TMW99" s="169"/>
      <c r="TMX99" s="169"/>
      <c r="TMY99" s="169"/>
      <c r="TMZ99" s="169"/>
      <c r="TNA99" s="169"/>
      <c r="TNB99" s="169"/>
      <c r="TNC99" s="169"/>
      <c r="TND99" s="169"/>
      <c r="TNE99" s="169"/>
      <c r="TNF99" s="169"/>
      <c r="TNG99" s="169"/>
      <c r="TNH99" s="169"/>
      <c r="TNI99" s="169"/>
      <c r="TNJ99" s="169"/>
      <c r="TNK99" s="169"/>
      <c r="TNL99" s="169"/>
      <c r="TNM99" s="169"/>
      <c r="TNN99" s="169"/>
      <c r="TNO99" s="169"/>
      <c r="TNP99" s="169"/>
      <c r="TNQ99" s="169"/>
      <c r="TNR99" s="169"/>
      <c r="TNS99" s="169"/>
      <c r="TNT99" s="169"/>
      <c r="TNU99" s="169"/>
      <c r="TNV99" s="169"/>
      <c r="TNW99" s="169"/>
      <c r="TNX99" s="169"/>
      <c r="TNY99" s="169"/>
      <c r="TNZ99" s="169"/>
      <c r="TOA99" s="169"/>
      <c r="TOB99" s="169"/>
      <c r="TOC99" s="169"/>
      <c r="TOD99" s="169"/>
      <c r="TOE99" s="169"/>
      <c r="TOF99" s="169"/>
      <c r="TOG99" s="169"/>
      <c r="TOH99" s="169"/>
      <c r="TOI99" s="169"/>
      <c r="TOJ99" s="169"/>
      <c r="TOK99" s="169"/>
      <c r="TOL99" s="169"/>
      <c r="TOM99" s="169"/>
      <c r="TON99" s="169"/>
      <c r="TOO99" s="169"/>
      <c r="TOP99" s="169"/>
      <c r="TOQ99" s="169"/>
      <c r="TOR99" s="169"/>
      <c r="TOS99" s="169"/>
      <c r="TOT99" s="169"/>
      <c r="TOU99" s="169"/>
      <c r="TOV99" s="169"/>
      <c r="TOW99" s="169"/>
      <c r="TOX99" s="169"/>
      <c r="TOY99" s="169"/>
      <c r="TOZ99" s="169"/>
      <c r="TPA99" s="169"/>
      <c r="TPB99" s="169"/>
      <c r="TPC99" s="169"/>
      <c r="TPD99" s="169"/>
      <c r="TPE99" s="169"/>
      <c r="TPF99" s="169"/>
      <c r="TPG99" s="169"/>
      <c r="TPH99" s="169"/>
      <c r="TPI99" s="169"/>
      <c r="TPJ99" s="169"/>
      <c r="TPK99" s="169"/>
      <c r="TPL99" s="169"/>
      <c r="TPM99" s="169"/>
      <c r="TPN99" s="169"/>
      <c r="TPO99" s="169"/>
      <c r="TPP99" s="169"/>
      <c r="TPQ99" s="169"/>
      <c r="TPR99" s="169"/>
      <c r="TPS99" s="169"/>
      <c r="TPT99" s="169"/>
      <c r="TPU99" s="169"/>
      <c r="TPV99" s="169"/>
      <c r="TPW99" s="169"/>
      <c r="TPX99" s="169"/>
      <c r="TPY99" s="169"/>
      <c r="TPZ99" s="169"/>
      <c r="TQA99" s="169"/>
      <c r="TQB99" s="169"/>
      <c r="TQC99" s="169"/>
      <c r="TQD99" s="169"/>
      <c r="TQE99" s="169"/>
      <c r="TQF99" s="169"/>
      <c r="TQG99" s="169"/>
      <c r="TQH99" s="169"/>
      <c r="TQI99" s="169"/>
      <c r="TQJ99" s="169"/>
      <c r="TQK99" s="169"/>
      <c r="TQL99" s="169"/>
      <c r="TQM99" s="169"/>
      <c r="TQN99" s="169"/>
      <c r="TQO99" s="169"/>
      <c r="TQP99" s="169"/>
      <c r="TQQ99" s="169"/>
      <c r="TQR99" s="169"/>
      <c r="TQS99" s="169"/>
      <c r="TQT99" s="169"/>
      <c r="TQU99" s="169"/>
      <c r="TQV99" s="169"/>
      <c r="TQW99" s="169"/>
      <c r="TQX99" s="169"/>
      <c r="TQY99" s="169"/>
      <c r="TQZ99" s="169"/>
      <c r="TRA99" s="169"/>
      <c r="TRB99" s="169"/>
      <c r="TRC99" s="169"/>
      <c r="TRD99" s="169"/>
      <c r="TRE99" s="169"/>
      <c r="TRF99" s="169"/>
      <c r="TRG99" s="169"/>
      <c r="TRH99" s="169"/>
      <c r="TRI99" s="169"/>
      <c r="TRJ99" s="169"/>
      <c r="TRK99" s="169"/>
      <c r="TRL99" s="169"/>
      <c r="TRM99" s="169"/>
      <c r="TRN99" s="169"/>
      <c r="TRO99" s="169"/>
      <c r="TRP99" s="169"/>
      <c r="TRQ99" s="169"/>
      <c r="TRR99" s="169"/>
      <c r="TRS99" s="169"/>
      <c r="TRT99" s="169"/>
      <c r="TRU99" s="169"/>
      <c r="TRV99" s="169"/>
      <c r="TRW99" s="169"/>
      <c r="TRX99" s="169"/>
      <c r="TRY99" s="169"/>
      <c r="TRZ99" s="169"/>
      <c r="TSA99" s="169"/>
      <c r="TSB99" s="169"/>
      <c r="TSC99" s="169"/>
      <c r="TSD99" s="169"/>
      <c r="TSE99" s="169"/>
      <c r="TSF99" s="169"/>
      <c r="TSG99" s="169"/>
      <c r="TSH99" s="169"/>
      <c r="TSI99" s="169"/>
      <c r="TSJ99" s="169"/>
      <c r="TSK99" s="169"/>
      <c r="TSL99" s="169"/>
      <c r="TSM99" s="169"/>
      <c r="TSN99" s="169"/>
      <c r="TSO99" s="169"/>
      <c r="TSP99" s="169"/>
      <c r="TSQ99" s="169"/>
      <c r="TSR99" s="169"/>
      <c r="TSS99" s="169"/>
      <c r="TST99" s="169"/>
      <c r="TSU99" s="169"/>
      <c r="TSV99" s="169"/>
      <c r="TSW99" s="169"/>
      <c r="TSX99" s="169"/>
      <c r="TSY99" s="169"/>
      <c r="TSZ99" s="169"/>
      <c r="TTA99" s="169"/>
      <c r="TTB99" s="169"/>
      <c r="TTC99" s="169"/>
      <c r="TTD99" s="169"/>
      <c r="TTE99" s="169"/>
      <c r="TTF99" s="169"/>
      <c r="TTG99" s="169"/>
      <c r="TTH99" s="169"/>
      <c r="TTI99" s="169"/>
      <c r="TTJ99" s="169"/>
      <c r="TTK99" s="169"/>
      <c r="TTL99" s="169"/>
      <c r="TTM99" s="169"/>
      <c r="TTN99" s="169"/>
      <c r="TTO99" s="169"/>
      <c r="TTP99" s="169"/>
      <c r="TTQ99" s="169"/>
      <c r="TTR99" s="169"/>
      <c r="TTS99" s="169"/>
      <c r="TTT99" s="169"/>
      <c r="TTU99" s="169"/>
      <c r="TTV99" s="169"/>
      <c r="TTW99" s="169"/>
      <c r="TTX99" s="169"/>
      <c r="TTY99" s="169"/>
      <c r="TTZ99" s="169"/>
      <c r="TUA99" s="169"/>
      <c r="TUB99" s="169"/>
      <c r="TUC99" s="169"/>
      <c r="TUD99" s="169"/>
      <c r="TUE99" s="169"/>
      <c r="TUF99" s="169"/>
      <c r="TUG99" s="169"/>
      <c r="TUH99" s="169"/>
      <c r="TUI99" s="169"/>
      <c r="TUJ99" s="169"/>
      <c r="TUK99" s="169"/>
      <c r="TUL99" s="169"/>
      <c r="TUM99" s="169"/>
      <c r="TUN99" s="169"/>
      <c r="TUO99" s="169"/>
      <c r="TUP99" s="169"/>
      <c r="TUQ99" s="169"/>
      <c r="TUR99" s="169"/>
      <c r="TUS99" s="169"/>
      <c r="TUT99" s="169"/>
      <c r="TUU99" s="169"/>
      <c r="TUV99" s="169"/>
      <c r="TUW99" s="169"/>
      <c r="TUX99" s="169"/>
      <c r="TUY99" s="169"/>
      <c r="TUZ99" s="169"/>
      <c r="TVA99" s="169"/>
      <c r="TVB99" s="169"/>
      <c r="TVC99" s="169"/>
      <c r="TVD99" s="169"/>
      <c r="TVE99" s="169"/>
      <c r="TVF99" s="169"/>
      <c r="TVG99" s="169"/>
      <c r="TVH99" s="169"/>
      <c r="TVI99" s="169"/>
      <c r="TVJ99" s="169"/>
      <c r="TVK99" s="169"/>
      <c r="TVL99" s="169"/>
      <c r="TVM99" s="169"/>
      <c r="TVN99" s="169"/>
      <c r="TVO99" s="169"/>
      <c r="TVP99" s="169"/>
      <c r="TVQ99" s="169"/>
      <c r="TVR99" s="169"/>
      <c r="TVS99" s="169"/>
      <c r="TVT99" s="169"/>
      <c r="TVU99" s="169"/>
      <c r="TVV99" s="169"/>
      <c r="TVW99" s="169"/>
      <c r="TVX99" s="169"/>
      <c r="TVY99" s="169"/>
      <c r="TVZ99" s="169"/>
      <c r="TWA99" s="169"/>
      <c r="TWB99" s="169"/>
      <c r="TWC99" s="169"/>
      <c r="TWD99" s="169"/>
      <c r="TWE99" s="169"/>
      <c r="TWF99" s="169"/>
      <c r="TWG99" s="169"/>
      <c r="TWH99" s="169"/>
      <c r="TWI99" s="169"/>
      <c r="TWJ99" s="169"/>
      <c r="TWK99" s="169"/>
      <c r="TWL99" s="169"/>
      <c r="TWM99" s="169"/>
      <c r="TWN99" s="169"/>
      <c r="TWO99" s="169"/>
      <c r="TWP99" s="169"/>
      <c r="TWQ99" s="169"/>
      <c r="TWR99" s="169"/>
      <c r="TWS99" s="169"/>
      <c r="TWT99" s="169"/>
      <c r="TWU99" s="169"/>
      <c r="TWV99" s="169"/>
      <c r="TWW99" s="169"/>
      <c r="TWX99" s="169"/>
      <c r="TWY99" s="169"/>
      <c r="TWZ99" s="169"/>
      <c r="TXA99" s="169"/>
      <c r="TXB99" s="169"/>
      <c r="TXC99" s="169"/>
      <c r="TXD99" s="169"/>
      <c r="TXE99" s="169"/>
      <c r="TXF99" s="169"/>
      <c r="TXG99" s="169"/>
      <c r="TXH99" s="169"/>
      <c r="TXI99" s="169"/>
      <c r="TXJ99" s="169"/>
      <c r="TXK99" s="169"/>
      <c r="TXL99" s="169"/>
      <c r="TXM99" s="169"/>
      <c r="TXN99" s="169"/>
      <c r="TXO99" s="169"/>
      <c r="TXP99" s="169"/>
      <c r="TXQ99" s="169"/>
      <c r="TXR99" s="169"/>
      <c r="TXS99" s="169"/>
      <c r="TXT99" s="169"/>
      <c r="TXU99" s="169"/>
      <c r="TXV99" s="169"/>
      <c r="TXW99" s="169"/>
      <c r="TXX99" s="169"/>
      <c r="TXY99" s="169"/>
      <c r="TXZ99" s="169"/>
      <c r="TYA99" s="169"/>
      <c r="TYB99" s="169"/>
      <c r="TYC99" s="169"/>
      <c r="TYD99" s="169"/>
      <c r="TYE99" s="169"/>
      <c r="TYF99" s="169"/>
      <c r="TYG99" s="169"/>
      <c r="TYH99" s="169"/>
      <c r="TYI99" s="169"/>
      <c r="TYJ99" s="169"/>
      <c r="TYK99" s="169"/>
      <c r="TYL99" s="169"/>
      <c r="TYM99" s="169"/>
      <c r="TYN99" s="169"/>
      <c r="TYO99" s="169"/>
      <c r="TYP99" s="169"/>
      <c r="TYQ99" s="169"/>
      <c r="TYR99" s="169"/>
      <c r="TYS99" s="169"/>
      <c r="TYT99" s="169"/>
      <c r="TYU99" s="169"/>
      <c r="TYV99" s="169"/>
      <c r="TYW99" s="169"/>
      <c r="TYX99" s="169"/>
      <c r="TYY99" s="169"/>
      <c r="TYZ99" s="169"/>
      <c r="TZA99" s="169"/>
      <c r="TZB99" s="169"/>
      <c r="TZC99" s="169"/>
      <c r="TZD99" s="169"/>
      <c r="TZE99" s="169"/>
      <c r="TZF99" s="169"/>
      <c r="TZG99" s="169"/>
      <c r="TZH99" s="169"/>
      <c r="TZI99" s="169"/>
      <c r="TZJ99" s="169"/>
      <c r="TZK99" s="169"/>
      <c r="TZL99" s="169"/>
      <c r="TZM99" s="169"/>
      <c r="TZN99" s="169"/>
      <c r="TZO99" s="169"/>
      <c r="TZP99" s="169"/>
      <c r="TZQ99" s="169"/>
      <c r="TZR99" s="169"/>
      <c r="TZS99" s="169"/>
      <c r="TZT99" s="169"/>
      <c r="TZU99" s="169"/>
      <c r="TZV99" s="169"/>
      <c r="TZW99" s="169"/>
      <c r="TZX99" s="169"/>
      <c r="TZY99" s="169"/>
      <c r="TZZ99" s="169"/>
      <c r="UAA99" s="169"/>
      <c r="UAB99" s="169"/>
      <c r="UAC99" s="169"/>
      <c r="UAD99" s="169"/>
      <c r="UAE99" s="169"/>
      <c r="UAF99" s="169"/>
      <c r="UAG99" s="169"/>
      <c r="UAH99" s="169"/>
      <c r="UAI99" s="169"/>
      <c r="UAJ99" s="169"/>
      <c r="UAK99" s="169"/>
      <c r="UAL99" s="169"/>
      <c r="UAM99" s="169"/>
      <c r="UAN99" s="169"/>
      <c r="UAO99" s="169"/>
      <c r="UAP99" s="169"/>
      <c r="UAQ99" s="169"/>
      <c r="UAR99" s="169"/>
      <c r="UAS99" s="169"/>
      <c r="UAT99" s="169"/>
      <c r="UAU99" s="169"/>
      <c r="UAV99" s="169"/>
      <c r="UAW99" s="169"/>
      <c r="UAX99" s="169"/>
      <c r="UAY99" s="169"/>
      <c r="UAZ99" s="169"/>
      <c r="UBA99" s="169"/>
      <c r="UBB99" s="169"/>
      <c r="UBC99" s="169"/>
      <c r="UBD99" s="169"/>
      <c r="UBE99" s="169"/>
      <c r="UBF99" s="169"/>
      <c r="UBG99" s="169"/>
      <c r="UBH99" s="169"/>
      <c r="UBI99" s="169"/>
      <c r="UBJ99" s="169"/>
      <c r="UBK99" s="169"/>
      <c r="UBL99" s="169"/>
      <c r="UBM99" s="169"/>
      <c r="UBN99" s="169"/>
      <c r="UBO99" s="169"/>
      <c r="UBP99" s="169"/>
      <c r="UBQ99" s="169"/>
      <c r="UBR99" s="169"/>
      <c r="UBS99" s="169"/>
      <c r="UBT99" s="169"/>
      <c r="UBU99" s="169"/>
      <c r="UBV99" s="169"/>
      <c r="UBW99" s="169"/>
      <c r="UBX99" s="169"/>
      <c r="UBY99" s="169"/>
      <c r="UBZ99" s="169"/>
      <c r="UCA99" s="169"/>
      <c r="UCB99" s="169"/>
      <c r="UCC99" s="169"/>
      <c r="UCD99" s="169"/>
      <c r="UCE99" s="169"/>
      <c r="UCF99" s="169"/>
      <c r="UCG99" s="169"/>
      <c r="UCH99" s="169"/>
      <c r="UCI99" s="169"/>
      <c r="UCJ99" s="169"/>
      <c r="UCK99" s="169"/>
      <c r="UCL99" s="169"/>
      <c r="UCM99" s="169"/>
      <c r="UCN99" s="169"/>
      <c r="UCO99" s="169"/>
      <c r="UCP99" s="169"/>
      <c r="UCQ99" s="169"/>
      <c r="UCR99" s="169"/>
      <c r="UCS99" s="169"/>
      <c r="UCT99" s="169"/>
      <c r="UCU99" s="169"/>
      <c r="UCV99" s="169"/>
      <c r="UCW99" s="169"/>
      <c r="UCX99" s="169"/>
      <c r="UCY99" s="169"/>
      <c r="UCZ99" s="169"/>
      <c r="UDA99" s="169"/>
      <c r="UDB99" s="169"/>
      <c r="UDC99" s="169"/>
      <c r="UDD99" s="169"/>
      <c r="UDE99" s="169"/>
      <c r="UDF99" s="169"/>
      <c r="UDG99" s="169"/>
      <c r="UDH99" s="169"/>
      <c r="UDI99" s="169"/>
      <c r="UDJ99" s="169"/>
      <c r="UDK99" s="169"/>
      <c r="UDL99" s="169"/>
      <c r="UDM99" s="169"/>
      <c r="UDN99" s="169"/>
      <c r="UDO99" s="169"/>
      <c r="UDP99" s="169"/>
      <c r="UDQ99" s="169"/>
      <c r="UDR99" s="169"/>
      <c r="UDS99" s="169"/>
      <c r="UDT99" s="169"/>
      <c r="UDU99" s="169"/>
      <c r="UDV99" s="169"/>
      <c r="UDW99" s="169"/>
      <c r="UDX99" s="169"/>
      <c r="UDY99" s="169"/>
      <c r="UDZ99" s="169"/>
      <c r="UEA99" s="169"/>
      <c r="UEB99" s="169"/>
      <c r="UEC99" s="169"/>
      <c r="UED99" s="169"/>
      <c r="UEE99" s="169"/>
      <c r="UEF99" s="169"/>
      <c r="UEG99" s="169"/>
      <c r="UEH99" s="169"/>
      <c r="UEI99" s="169"/>
      <c r="UEJ99" s="169"/>
      <c r="UEK99" s="169"/>
      <c r="UEL99" s="169"/>
      <c r="UEM99" s="169"/>
      <c r="UEN99" s="169"/>
      <c r="UEO99" s="169"/>
      <c r="UEP99" s="169"/>
      <c r="UEQ99" s="169"/>
      <c r="UER99" s="169"/>
      <c r="UES99" s="169"/>
      <c r="UET99" s="169"/>
      <c r="UEU99" s="169"/>
      <c r="UEV99" s="169"/>
      <c r="UEW99" s="169"/>
      <c r="UEX99" s="169"/>
      <c r="UEY99" s="169"/>
      <c r="UEZ99" s="169"/>
      <c r="UFA99" s="169"/>
      <c r="UFB99" s="169"/>
      <c r="UFC99" s="169"/>
      <c r="UFD99" s="169"/>
      <c r="UFE99" s="169"/>
      <c r="UFF99" s="169"/>
      <c r="UFG99" s="169"/>
      <c r="UFH99" s="169"/>
      <c r="UFI99" s="169"/>
      <c r="UFJ99" s="169"/>
      <c r="UFK99" s="169"/>
      <c r="UFL99" s="169"/>
      <c r="UFM99" s="169"/>
      <c r="UFN99" s="169"/>
      <c r="UFO99" s="169"/>
      <c r="UFP99" s="169"/>
      <c r="UFQ99" s="169"/>
      <c r="UFR99" s="169"/>
      <c r="UFS99" s="169"/>
      <c r="UFT99" s="169"/>
      <c r="UFU99" s="169"/>
      <c r="UFV99" s="169"/>
      <c r="UFW99" s="169"/>
      <c r="UFX99" s="169"/>
      <c r="UFY99" s="169"/>
      <c r="UFZ99" s="169"/>
      <c r="UGA99" s="169"/>
      <c r="UGB99" s="169"/>
      <c r="UGC99" s="169"/>
      <c r="UGD99" s="169"/>
      <c r="UGE99" s="169"/>
      <c r="UGF99" s="169"/>
      <c r="UGG99" s="169"/>
      <c r="UGH99" s="169"/>
      <c r="UGI99" s="169"/>
      <c r="UGJ99" s="169"/>
      <c r="UGK99" s="169"/>
      <c r="UGL99" s="169"/>
      <c r="UGM99" s="169"/>
      <c r="UGN99" s="169"/>
      <c r="UGO99" s="169"/>
      <c r="UGP99" s="169"/>
      <c r="UGQ99" s="169"/>
      <c r="UGR99" s="169"/>
      <c r="UGS99" s="169"/>
      <c r="UGT99" s="169"/>
      <c r="UGU99" s="169"/>
      <c r="UGV99" s="169"/>
      <c r="UGW99" s="169"/>
      <c r="UGX99" s="169"/>
      <c r="UGY99" s="169"/>
      <c r="UGZ99" s="169"/>
      <c r="UHA99" s="169"/>
      <c r="UHB99" s="169"/>
      <c r="UHC99" s="169"/>
      <c r="UHD99" s="169"/>
      <c r="UHE99" s="169"/>
      <c r="UHF99" s="169"/>
      <c r="UHG99" s="169"/>
      <c r="UHH99" s="169"/>
      <c r="UHI99" s="169"/>
      <c r="UHJ99" s="169"/>
      <c r="UHK99" s="169"/>
      <c r="UHL99" s="169"/>
      <c r="UHM99" s="169"/>
      <c r="UHN99" s="169"/>
      <c r="UHO99" s="169"/>
      <c r="UHP99" s="169"/>
      <c r="UHQ99" s="169"/>
      <c r="UHR99" s="169"/>
      <c r="UHS99" s="169"/>
      <c r="UHT99" s="169"/>
      <c r="UHU99" s="169"/>
      <c r="UHV99" s="169"/>
      <c r="UHW99" s="169"/>
      <c r="UHX99" s="169"/>
      <c r="UHY99" s="169"/>
      <c r="UHZ99" s="169"/>
      <c r="UIA99" s="169"/>
      <c r="UIB99" s="169"/>
      <c r="UIC99" s="169"/>
      <c r="UID99" s="169"/>
      <c r="UIE99" s="169"/>
      <c r="UIF99" s="169"/>
      <c r="UIG99" s="169"/>
      <c r="UIH99" s="169"/>
      <c r="UII99" s="169"/>
      <c r="UIJ99" s="169"/>
      <c r="UIK99" s="169"/>
      <c r="UIL99" s="169"/>
      <c r="UIM99" s="169"/>
      <c r="UIN99" s="169"/>
      <c r="UIO99" s="169"/>
      <c r="UIP99" s="169"/>
      <c r="UIQ99" s="169"/>
      <c r="UIR99" s="169"/>
      <c r="UIS99" s="169"/>
      <c r="UIT99" s="169"/>
      <c r="UIU99" s="169"/>
      <c r="UIV99" s="169"/>
      <c r="UIW99" s="169"/>
      <c r="UIX99" s="169"/>
      <c r="UIY99" s="169"/>
      <c r="UIZ99" s="169"/>
      <c r="UJA99" s="169"/>
      <c r="UJB99" s="169"/>
      <c r="UJC99" s="169"/>
      <c r="UJD99" s="169"/>
      <c r="UJE99" s="169"/>
      <c r="UJF99" s="169"/>
      <c r="UJG99" s="169"/>
      <c r="UJH99" s="169"/>
      <c r="UJI99" s="169"/>
      <c r="UJJ99" s="169"/>
      <c r="UJK99" s="169"/>
      <c r="UJL99" s="169"/>
      <c r="UJM99" s="169"/>
      <c r="UJN99" s="169"/>
      <c r="UJO99" s="169"/>
      <c r="UJP99" s="169"/>
      <c r="UJQ99" s="169"/>
      <c r="UJR99" s="169"/>
      <c r="UJS99" s="169"/>
      <c r="UJT99" s="169"/>
      <c r="UJU99" s="169"/>
      <c r="UJV99" s="169"/>
      <c r="UJW99" s="169"/>
      <c r="UJX99" s="169"/>
      <c r="UJY99" s="169"/>
      <c r="UJZ99" s="169"/>
      <c r="UKA99" s="169"/>
      <c r="UKB99" s="169"/>
      <c r="UKC99" s="169"/>
      <c r="UKD99" s="169"/>
      <c r="UKE99" s="169"/>
      <c r="UKF99" s="169"/>
      <c r="UKG99" s="169"/>
      <c r="UKH99" s="169"/>
      <c r="UKI99" s="169"/>
      <c r="UKJ99" s="169"/>
      <c r="UKK99" s="169"/>
      <c r="UKL99" s="169"/>
      <c r="UKM99" s="169"/>
      <c r="UKN99" s="169"/>
      <c r="UKO99" s="169"/>
      <c r="UKP99" s="169"/>
      <c r="UKQ99" s="169"/>
      <c r="UKR99" s="169"/>
      <c r="UKS99" s="169"/>
      <c r="UKT99" s="169"/>
      <c r="UKU99" s="169"/>
      <c r="UKV99" s="169"/>
      <c r="UKW99" s="169"/>
      <c r="UKX99" s="169"/>
      <c r="UKY99" s="169"/>
      <c r="UKZ99" s="169"/>
      <c r="ULA99" s="169"/>
      <c r="ULB99" s="169"/>
      <c r="ULC99" s="169"/>
      <c r="ULD99" s="169"/>
      <c r="ULE99" s="169"/>
      <c r="ULF99" s="169"/>
      <c r="ULG99" s="169"/>
      <c r="ULH99" s="169"/>
      <c r="ULI99" s="169"/>
      <c r="ULJ99" s="169"/>
      <c r="ULK99" s="169"/>
      <c r="ULL99" s="169"/>
      <c r="ULM99" s="169"/>
      <c r="ULN99" s="169"/>
      <c r="ULO99" s="169"/>
      <c r="ULP99" s="169"/>
      <c r="ULQ99" s="169"/>
      <c r="ULR99" s="169"/>
      <c r="ULS99" s="169"/>
      <c r="ULT99" s="169"/>
      <c r="ULU99" s="169"/>
      <c r="ULV99" s="169"/>
      <c r="ULW99" s="169"/>
      <c r="ULX99" s="169"/>
      <c r="ULY99" s="169"/>
      <c r="ULZ99" s="169"/>
      <c r="UMA99" s="169"/>
      <c r="UMB99" s="169"/>
      <c r="UMC99" s="169"/>
      <c r="UMD99" s="169"/>
      <c r="UME99" s="169"/>
      <c r="UMF99" s="169"/>
      <c r="UMG99" s="169"/>
      <c r="UMH99" s="169"/>
      <c r="UMI99" s="169"/>
      <c r="UMJ99" s="169"/>
      <c r="UMK99" s="169"/>
      <c r="UML99" s="169"/>
      <c r="UMM99" s="169"/>
      <c r="UMN99" s="169"/>
      <c r="UMO99" s="169"/>
      <c r="UMP99" s="169"/>
      <c r="UMQ99" s="169"/>
      <c r="UMR99" s="169"/>
      <c r="UMS99" s="169"/>
      <c r="UMT99" s="169"/>
      <c r="UMU99" s="169"/>
      <c r="UMV99" s="169"/>
      <c r="UMW99" s="169"/>
      <c r="UMX99" s="169"/>
      <c r="UMY99" s="169"/>
      <c r="UMZ99" s="169"/>
      <c r="UNA99" s="169"/>
      <c r="UNB99" s="169"/>
      <c r="UNC99" s="169"/>
      <c r="UND99" s="169"/>
      <c r="UNE99" s="169"/>
      <c r="UNF99" s="169"/>
      <c r="UNG99" s="169"/>
      <c r="UNH99" s="169"/>
      <c r="UNI99" s="169"/>
      <c r="UNJ99" s="169"/>
      <c r="UNK99" s="169"/>
      <c r="UNL99" s="169"/>
      <c r="UNM99" s="169"/>
      <c r="UNN99" s="169"/>
      <c r="UNO99" s="169"/>
      <c r="UNP99" s="169"/>
      <c r="UNQ99" s="169"/>
      <c r="UNR99" s="169"/>
      <c r="UNS99" s="169"/>
      <c r="UNT99" s="169"/>
      <c r="UNU99" s="169"/>
      <c r="UNV99" s="169"/>
      <c r="UNW99" s="169"/>
      <c r="UNX99" s="169"/>
      <c r="UNY99" s="169"/>
      <c r="UNZ99" s="169"/>
      <c r="UOA99" s="169"/>
      <c r="UOB99" s="169"/>
      <c r="UOC99" s="169"/>
      <c r="UOD99" s="169"/>
      <c r="UOE99" s="169"/>
      <c r="UOF99" s="169"/>
      <c r="UOG99" s="169"/>
      <c r="UOH99" s="169"/>
      <c r="UOI99" s="169"/>
      <c r="UOJ99" s="169"/>
      <c r="UOK99" s="169"/>
      <c r="UOL99" s="169"/>
      <c r="UOM99" s="169"/>
      <c r="UON99" s="169"/>
      <c r="UOO99" s="169"/>
      <c r="UOP99" s="169"/>
      <c r="UOQ99" s="169"/>
      <c r="UOR99" s="169"/>
      <c r="UOS99" s="169"/>
      <c r="UOT99" s="169"/>
      <c r="UOU99" s="169"/>
      <c r="UOV99" s="169"/>
      <c r="UOW99" s="169"/>
      <c r="UOX99" s="169"/>
      <c r="UOY99" s="169"/>
      <c r="UOZ99" s="169"/>
      <c r="UPA99" s="169"/>
      <c r="UPB99" s="169"/>
      <c r="UPC99" s="169"/>
      <c r="UPD99" s="169"/>
      <c r="UPE99" s="169"/>
      <c r="UPF99" s="169"/>
      <c r="UPG99" s="169"/>
      <c r="UPH99" s="169"/>
      <c r="UPI99" s="169"/>
      <c r="UPJ99" s="169"/>
      <c r="UPK99" s="169"/>
      <c r="UPL99" s="169"/>
      <c r="UPM99" s="169"/>
      <c r="UPN99" s="169"/>
      <c r="UPO99" s="169"/>
      <c r="UPP99" s="169"/>
      <c r="UPQ99" s="169"/>
      <c r="UPR99" s="169"/>
      <c r="UPS99" s="169"/>
      <c r="UPT99" s="169"/>
      <c r="UPU99" s="169"/>
      <c r="UPV99" s="169"/>
      <c r="UPW99" s="169"/>
      <c r="UPX99" s="169"/>
      <c r="UPY99" s="169"/>
      <c r="UPZ99" s="169"/>
      <c r="UQA99" s="169"/>
      <c r="UQB99" s="169"/>
      <c r="UQC99" s="169"/>
      <c r="UQD99" s="169"/>
      <c r="UQE99" s="169"/>
      <c r="UQF99" s="169"/>
      <c r="UQG99" s="169"/>
      <c r="UQH99" s="169"/>
      <c r="UQI99" s="169"/>
      <c r="UQJ99" s="169"/>
      <c r="UQK99" s="169"/>
      <c r="UQL99" s="169"/>
      <c r="UQM99" s="169"/>
      <c r="UQN99" s="169"/>
      <c r="UQO99" s="169"/>
      <c r="UQP99" s="169"/>
      <c r="UQQ99" s="169"/>
      <c r="UQR99" s="169"/>
      <c r="UQS99" s="169"/>
      <c r="UQT99" s="169"/>
      <c r="UQU99" s="169"/>
      <c r="UQV99" s="169"/>
      <c r="UQW99" s="169"/>
      <c r="UQX99" s="169"/>
      <c r="UQY99" s="169"/>
      <c r="UQZ99" s="169"/>
      <c r="URA99" s="169"/>
      <c r="URB99" s="169"/>
      <c r="URC99" s="169"/>
      <c r="URD99" s="169"/>
      <c r="URE99" s="169"/>
      <c r="URF99" s="169"/>
      <c r="URG99" s="169"/>
      <c r="URH99" s="169"/>
      <c r="URI99" s="169"/>
      <c r="URJ99" s="169"/>
      <c r="URK99" s="169"/>
      <c r="URL99" s="169"/>
      <c r="URM99" s="169"/>
      <c r="URN99" s="169"/>
      <c r="URO99" s="169"/>
      <c r="URP99" s="169"/>
      <c r="URQ99" s="169"/>
      <c r="URR99" s="169"/>
      <c r="URS99" s="169"/>
      <c r="URT99" s="169"/>
      <c r="URU99" s="169"/>
      <c r="URV99" s="169"/>
      <c r="URW99" s="169"/>
      <c r="URX99" s="169"/>
      <c r="URY99" s="169"/>
      <c r="URZ99" s="169"/>
      <c r="USA99" s="169"/>
      <c r="USB99" s="169"/>
      <c r="USC99" s="169"/>
      <c r="USD99" s="169"/>
      <c r="USE99" s="169"/>
      <c r="USF99" s="169"/>
      <c r="USG99" s="169"/>
      <c r="USH99" s="169"/>
      <c r="USI99" s="169"/>
      <c r="USJ99" s="169"/>
      <c r="USK99" s="169"/>
      <c r="USL99" s="169"/>
      <c r="USM99" s="169"/>
      <c r="USN99" s="169"/>
      <c r="USO99" s="169"/>
      <c r="USP99" s="169"/>
      <c r="USQ99" s="169"/>
      <c r="USR99" s="169"/>
      <c r="USS99" s="169"/>
      <c r="UST99" s="169"/>
      <c r="USU99" s="169"/>
      <c r="USV99" s="169"/>
      <c r="USW99" s="169"/>
      <c r="USX99" s="169"/>
      <c r="USY99" s="169"/>
      <c r="USZ99" s="169"/>
      <c r="UTA99" s="169"/>
      <c r="UTB99" s="169"/>
      <c r="UTC99" s="169"/>
      <c r="UTD99" s="169"/>
      <c r="UTE99" s="169"/>
      <c r="UTF99" s="169"/>
      <c r="UTG99" s="169"/>
      <c r="UTH99" s="169"/>
      <c r="UTI99" s="169"/>
      <c r="UTJ99" s="169"/>
      <c r="UTK99" s="169"/>
      <c r="UTL99" s="169"/>
      <c r="UTM99" s="169"/>
      <c r="UTN99" s="169"/>
      <c r="UTO99" s="169"/>
      <c r="UTP99" s="169"/>
      <c r="UTQ99" s="169"/>
      <c r="UTR99" s="169"/>
      <c r="UTS99" s="169"/>
      <c r="UTT99" s="169"/>
      <c r="UTU99" s="169"/>
      <c r="UTV99" s="169"/>
      <c r="UTW99" s="169"/>
      <c r="UTX99" s="169"/>
      <c r="UTY99" s="169"/>
      <c r="UTZ99" s="169"/>
      <c r="UUA99" s="169"/>
      <c r="UUB99" s="169"/>
      <c r="UUC99" s="169"/>
      <c r="UUD99" s="169"/>
      <c r="UUE99" s="169"/>
      <c r="UUF99" s="169"/>
      <c r="UUG99" s="169"/>
      <c r="UUH99" s="169"/>
      <c r="UUI99" s="169"/>
      <c r="UUJ99" s="169"/>
      <c r="UUK99" s="169"/>
      <c r="UUL99" s="169"/>
      <c r="UUM99" s="169"/>
      <c r="UUN99" s="169"/>
      <c r="UUO99" s="169"/>
      <c r="UUP99" s="169"/>
      <c r="UUQ99" s="169"/>
      <c r="UUR99" s="169"/>
      <c r="UUS99" s="169"/>
      <c r="UUT99" s="169"/>
      <c r="UUU99" s="169"/>
      <c r="UUV99" s="169"/>
      <c r="UUW99" s="169"/>
      <c r="UUX99" s="169"/>
      <c r="UUY99" s="169"/>
      <c r="UUZ99" s="169"/>
      <c r="UVA99" s="169"/>
      <c r="UVB99" s="169"/>
      <c r="UVC99" s="169"/>
      <c r="UVD99" s="169"/>
      <c r="UVE99" s="169"/>
      <c r="UVF99" s="169"/>
      <c r="UVG99" s="169"/>
      <c r="UVH99" s="169"/>
      <c r="UVI99" s="169"/>
      <c r="UVJ99" s="169"/>
      <c r="UVK99" s="169"/>
      <c r="UVL99" s="169"/>
      <c r="UVM99" s="169"/>
      <c r="UVN99" s="169"/>
      <c r="UVO99" s="169"/>
      <c r="UVP99" s="169"/>
      <c r="UVQ99" s="169"/>
      <c r="UVR99" s="169"/>
      <c r="UVS99" s="169"/>
      <c r="UVT99" s="169"/>
      <c r="UVU99" s="169"/>
      <c r="UVV99" s="169"/>
      <c r="UVW99" s="169"/>
      <c r="UVX99" s="169"/>
      <c r="UVY99" s="169"/>
      <c r="UVZ99" s="169"/>
      <c r="UWA99" s="169"/>
      <c r="UWB99" s="169"/>
      <c r="UWC99" s="169"/>
      <c r="UWD99" s="169"/>
      <c r="UWE99" s="169"/>
      <c r="UWF99" s="169"/>
      <c r="UWG99" s="169"/>
      <c r="UWH99" s="169"/>
      <c r="UWI99" s="169"/>
      <c r="UWJ99" s="169"/>
      <c r="UWK99" s="169"/>
      <c r="UWL99" s="169"/>
      <c r="UWM99" s="169"/>
      <c r="UWN99" s="169"/>
      <c r="UWO99" s="169"/>
      <c r="UWP99" s="169"/>
      <c r="UWQ99" s="169"/>
      <c r="UWR99" s="169"/>
      <c r="UWS99" s="169"/>
      <c r="UWT99" s="169"/>
      <c r="UWU99" s="169"/>
      <c r="UWV99" s="169"/>
      <c r="UWW99" s="169"/>
      <c r="UWX99" s="169"/>
      <c r="UWY99" s="169"/>
      <c r="UWZ99" s="169"/>
      <c r="UXA99" s="169"/>
      <c r="UXB99" s="169"/>
      <c r="UXC99" s="169"/>
      <c r="UXD99" s="169"/>
      <c r="UXE99" s="169"/>
      <c r="UXF99" s="169"/>
      <c r="UXG99" s="169"/>
      <c r="UXH99" s="169"/>
      <c r="UXI99" s="169"/>
      <c r="UXJ99" s="169"/>
      <c r="UXK99" s="169"/>
      <c r="UXL99" s="169"/>
      <c r="UXM99" s="169"/>
      <c r="UXN99" s="169"/>
      <c r="UXO99" s="169"/>
      <c r="UXP99" s="169"/>
      <c r="UXQ99" s="169"/>
      <c r="UXR99" s="169"/>
      <c r="UXS99" s="169"/>
      <c r="UXT99" s="169"/>
      <c r="UXU99" s="169"/>
      <c r="UXV99" s="169"/>
      <c r="UXW99" s="169"/>
      <c r="UXX99" s="169"/>
      <c r="UXY99" s="169"/>
      <c r="UXZ99" s="169"/>
      <c r="UYA99" s="169"/>
      <c r="UYB99" s="169"/>
      <c r="UYC99" s="169"/>
      <c r="UYD99" s="169"/>
      <c r="UYE99" s="169"/>
      <c r="UYF99" s="169"/>
      <c r="UYG99" s="169"/>
      <c r="UYH99" s="169"/>
      <c r="UYI99" s="169"/>
      <c r="UYJ99" s="169"/>
      <c r="UYK99" s="169"/>
      <c r="UYL99" s="169"/>
      <c r="UYM99" s="169"/>
      <c r="UYN99" s="169"/>
      <c r="UYO99" s="169"/>
      <c r="UYP99" s="169"/>
      <c r="UYQ99" s="169"/>
      <c r="UYR99" s="169"/>
      <c r="UYS99" s="169"/>
      <c r="UYT99" s="169"/>
      <c r="UYU99" s="169"/>
      <c r="UYV99" s="169"/>
      <c r="UYW99" s="169"/>
      <c r="UYX99" s="169"/>
      <c r="UYY99" s="169"/>
      <c r="UYZ99" s="169"/>
      <c r="UZA99" s="169"/>
      <c r="UZB99" s="169"/>
      <c r="UZC99" s="169"/>
      <c r="UZD99" s="169"/>
      <c r="UZE99" s="169"/>
      <c r="UZF99" s="169"/>
      <c r="UZG99" s="169"/>
      <c r="UZH99" s="169"/>
      <c r="UZI99" s="169"/>
      <c r="UZJ99" s="169"/>
      <c r="UZK99" s="169"/>
      <c r="UZL99" s="169"/>
      <c r="UZM99" s="169"/>
      <c r="UZN99" s="169"/>
      <c r="UZO99" s="169"/>
      <c r="UZP99" s="169"/>
      <c r="UZQ99" s="169"/>
      <c r="UZR99" s="169"/>
      <c r="UZS99" s="169"/>
      <c r="UZT99" s="169"/>
      <c r="UZU99" s="169"/>
      <c r="UZV99" s="169"/>
      <c r="UZW99" s="169"/>
      <c r="UZX99" s="169"/>
      <c r="UZY99" s="169"/>
      <c r="UZZ99" s="169"/>
      <c r="VAA99" s="169"/>
      <c r="VAB99" s="169"/>
      <c r="VAC99" s="169"/>
      <c r="VAD99" s="169"/>
      <c r="VAE99" s="169"/>
      <c r="VAF99" s="169"/>
      <c r="VAG99" s="169"/>
      <c r="VAH99" s="169"/>
      <c r="VAI99" s="169"/>
      <c r="VAJ99" s="169"/>
      <c r="VAK99" s="169"/>
      <c r="VAL99" s="169"/>
      <c r="VAM99" s="169"/>
      <c r="VAN99" s="169"/>
      <c r="VAO99" s="169"/>
      <c r="VAP99" s="169"/>
      <c r="VAQ99" s="169"/>
      <c r="VAR99" s="169"/>
      <c r="VAS99" s="169"/>
      <c r="VAT99" s="169"/>
      <c r="VAU99" s="169"/>
      <c r="VAV99" s="169"/>
      <c r="VAW99" s="169"/>
      <c r="VAX99" s="169"/>
      <c r="VAY99" s="169"/>
      <c r="VAZ99" s="169"/>
      <c r="VBA99" s="169"/>
      <c r="VBB99" s="169"/>
      <c r="VBC99" s="169"/>
      <c r="VBD99" s="169"/>
      <c r="VBE99" s="169"/>
      <c r="VBF99" s="169"/>
      <c r="VBG99" s="169"/>
      <c r="VBH99" s="169"/>
      <c r="VBI99" s="169"/>
      <c r="VBJ99" s="169"/>
      <c r="VBK99" s="169"/>
      <c r="VBL99" s="169"/>
      <c r="VBM99" s="169"/>
      <c r="VBN99" s="169"/>
      <c r="VBO99" s="169"/>
      <c r="VBP99" s="169"/>
      <c r="VBQ99" s="169"/>
      <c r="VBR99" s="169"/>
      <c r="VBS99" s="169"/>
      <c r="VBT99" s="169"/>
      <c r="VBU99" s="169"/>
      <c r="VBV99" s="169"/>
      <c r="VBW99" s="169"/>
      <c r="VBX99" s="169"/>
      <c r="VBY99" s="169"/>
      <c r="VBZ99" s="169"/>
      <c r="VCA99" s="169"/>
      <c r="VCB99" s="169"/>
      <c r="VCC99" s="169"/>
      <c r="VCD99" s="169"/>
      <c r="VCE99" s="169"/>
      <c r="VCF99" s="169"/>
      <c r="VCG99" s="169"/>
      <c r="VCH99" s="169"/>
      <c r="VCI99" s="169"/>
      <c r="VCJ99" s="169"/>
      <c r="VCK99" s="169"/>
      <c r="VCL99" s="169"/>
      <c r="VCM99" s="169"/>
      <c r="VCN99" s="169"/>
      <c r="VCO99" s="169"/>
      <c r="VCP99" s="169"/>
      <c r="VCQ99" s="169"/>
      <c r="VCR99" s="169"/>
      <c r="VCS99" s="169"/>
      <c r="VCT99" s="169"/>
      <c r="VCU99" s="169"/>
      <c r="VCV99" s="169"/>
      <c r="VCW99" s="169"/>
      <c r="VCX99" s="169"/>
      <c r="VCY99" s="169"/>
      <c r="VCZ99" s="169"/>
      <c r="VDA99" s="169"/>
      <c r="VDB99" s="169"/>
      <c r="VDC99" s="169"/>
      <c r="VDD99" s="169"/>
      <c r="VDE99" s="169"/>
      <c r="VDF99" s="169"/>
      <c r="VDG99" s="169"/>
      <c r="VDH99" s="169"/>
      <c r="VDI99" s="169"/>
      <c r="VDJ99" s="169"/>
      <c r="VDK99" s="169"/>
      <c r="VDL99" s="169"/>
      <c r="VDM99" s="169"/>
      <c r="VDN99" s="169"/>
      <c r="VDO99" s="169"/>
      <c r="VDP99" s="169"/>
      <c r="VDQ99" s="169"/>
      <c r="VDR99" s="169"/>
      <c r="VDS99" s="169"/>
      <c r="VDT99" s="169"/>
      <c r="VDU99" s="169"/>
      <c r="VDV99" s="169"/>
      <c r="VDW99" s="169"/>
      <c r="VDX99" s="169"/>
      <c r="VDY99" s="169"/>
      <c r="VDZ99" s="169"/>
      <c r="VEA99" s="169"/>
      <c r="VEB99" s="169"/>
      <c r="VEC99" s="169"/>
      <c r="VED99" s="169"/>
      <c r="VEE99" s="169"/>
      <c r="VEF99" s="169"/>
      <c r="VEG99" s="169"/>
      <c r="VEH99" s="169"/>
      <c r="VEI99" s="169"/>
      <c r="VEJ99" s="169"/>
      <c r="VEK99" s="169"/>
      <c r="VEL99" s="169"/>
      <c r="VEM99" s="169"/>
      <c r="VEN99" s="169"/>
      <c r="VEO99" s="169"/>
      <c r="VEP99" s="169"/>
      <c r="VEQ99" s="169"/>
      <c r="VER99" s="169"/>
      <c r="VES99" s="169"/>
      <c r="VET99" s="169"/>
      <c r="VEU99" s="169"/>
      <c r="VEV99" s="169"/>
      <c r="VEW99" s="169"/>
      <c r="VEX99" s="169"/>
      <c r="VEY99" s="169"/>
      <c r="VEZ99" s="169"/>
      <c r="VFA99" s="169"/>
      <c r="VFB99" s="169"/>
      <c r="VFC99" s="169"/>
      <c r="VFD99" s="169"/>
      <c r="VFE99" s="169"/>
      <c r="VFF99" s="169"/>
      <c r="VFG99" s="169"/>
      <c r="VFH99" s="169"/>
      <c r="VFI99" s="169"/>
      <c r="VFJ99" s="169"/>
      <c r="VFK99" s="169"/>
      <c r="VFL99" s="169"/>
      <c r="VFM99" s="169"/>
      <c r="VFN99" s="169"/>
      <c r="VFO99" s="169"/>
      <c r="VFP99" s="169"/>
      <c r="VFQ99" s="169"/>
      <c r="VFR99" s="169"/>
      <c r="VFS99" s="169"/>
      <c r="VFT99" s="169"/>
      <c r="VFU99" s="169"/>
      <c r="VFV99" s="169"/>
      <c r="VFW99" s="169"/>
      <c r="VFX99" s="169"/>
      <c r="VFY99" s="169"/>
      <c r="VFZ99" s="169"/>
      <c r="VGA99" s="169"/>
      <c r="VGB99" s="169"/>
      <c r="VGC99" s="169"/>
      <c r="VGD99" s="169"/>
      <c r="VGE99" s="169"/>
      <c r="VGF99" s="169"/>
      <c r="VGG99" s="169"/>
      <c r="VGH99" s="169"/>
      <c r="VGI99" s="169"/>
      <c r="VGJ99" s="169"/>
      <c r="VGK99" s="169"/>
      <c r="VGL99" s="169"/>
      <c r="VGM99" s="169"/>
      <c r="VGN99" s="169"/>
      <c r="VGO99" s="169"/>
      <c r="VGP99" s="169"/>
      <c r="VGQ99" s="169"/>
      <c r="VGR99" s="169"/>
      <c r="VGS99" s="169"/>
      <c r="VGT99" s="169"/>
      <c r="VGU99" s="169"/>
      <c r="VGV99" s="169"/>
      <c r="VGW99" s="169"/>
      <c r="VGX99" s="169"/>
      <c r="VGY99" s="169"/>
      <c r="VGZ99" s="169"/>
      <c r="VHA99" s="169"/>
      <c r="VHB99" s="169"/>
      <c r="VHC99" s="169"/>
      <c r="VHD99" s="169"/>
      <c r="VHE99" s="169"/>
      <c r="VHF99" s="169"/>
      <c r="VHG99" s="169"/>
      <c r="VHH99" s="169"/>
      <c r="VHI99" s="169"/>
      <c r="VHJ99" s="169"/>
      <c r="VHK99" s="169"/>
      <c r="VHL99" s="169"/>
      <c r="VHM99" s="169"/>
      <c r="VHN99" s="169"/>
      <c r="VHO99" s="169"/>
      <c r="VHP99" s="169"/>
      <c r="VHQ99" s="169"/>
      <c r="VHR99" s="169"/>
      <c r="VHS99" s="169"/>
      <c r="VHT99" s="169"/>
      <c r="VHU99" s="169"/>
      <c r="VHV99" s="169"/>
      <c r="VHW99" s="169"/>
      <c r="VHX99" s="169"/>
      <c r="VHY99" s="169"/>
      <c r="VHZ99" s="169"/>
      <c r="VIA99" s="169"/>
      <c r="VIB99" s="169"/>
      <c r="VIC99" s="169"/>
      <c r="VID99" s="169"/>
      <c r="VIE99" s="169"/>
      <c r="VIF99" s="169"/>
      <c r="VIG99" s="169"/>
      <c r="VIH99" s="169"/>
      <c r="VII99" s="169"/>
      <c r="VIJ99" s="169"/>
      <c r="VIK99" s="169"/>
      <c r="VIL99" s="169"/>
      <c r="VIM99" s="169"/>
      <c r="VIN99" s="169"/>
      <c r="VIO99" s="169"/>
      <c r="VIP99" s="169"/>
      <c r="VIQ99" s="169"/>
      <c r="VIR99" s="169"/>
      <c r="VIS99" s="169"/>
      <c r="VIT99" s="169"/>
      <c r="VIU99" s="169"/>
      <c r="VIV99" s="169"/>
      <c r="VIW99" s="169"/>
      <c r="VIX99" s="169"/>
      <c r="VIY99" s="169"/>
      <c r="VIZ99" s="169"/>
      <c r="VJA99" s="169"/>
      <c r="VJB99" s="169"/>
      <c r="VJC99" s="169"/>
      <c r="VJD99" s="169"/>
      <c r="VJE99" s="169"/>
      <c r="VJF99" s="169"/>
      <c r="VJG99" s="169"/>
      <c r="VJH99" s="169"/>
      <c r="VJI99" s="169"/>
      <c r="VJJ99" s="169"/>
      <c r="VJK99" s="169"/>
      <c r="VJL99" s="169"/>
      <c r="VJM99" s="169"/>
      <c r="VJN99" s="169"/>
      <c r="VJO99" s="169"/>
      <c r="VJP99" s="169"/>
      <c r="VJQ99" s="169"/>
      <c r="VJR99" s="169"/>
      <c r="VJS99" s="169"/>
      <c r="VJT99" s="169"/>
      <c r="VJU99" s="169"/>
      <c r="VJV99" s="169"/>
      <c r="VJW99" s="169"/>
      <c r="VJX99" s="169"/>
      <c r="VJY99" s="169"/>
      <c r="VJZ99" s="169"/>
      <c r="VKA99" s="169"/>
      <c r="VKB99" s="169"/>
      <c r="VKC99" s="169"/>
      <c r="VKD99" s="169"/>
      <c r="VKE99" s="169"/>
      <c r="VKF99" s="169"/>
      <c r="VKG99" s="169"/>
      <c r="VKH99" s="169"/>
      <c r="VKI99" s="169"/>
      <c r="VKJ99" s="169"/>
      <c r="VKK99" s="169"/>
      <c r="VKL99" s="169"/>
      <c r="VKM99" s="169"/>
      <c r="VKN99" s="169"/>
      <c r="VKO99" s="169"/>
      <c r="VKP99" s="169"/>
      <c r="VKQ99" s="169"/>
      <c r="VKR99" s="169"/>
      <c r="VKS99" s="169"/>
      <c r="VKT99" s="169"/>
      <c r="VKU99" s="169"/>
      <c r="VKV99" s="169"/>
      <c r="VKW99" s="169"/>
      <c r="VKX99" s="169"/>
      <c r="VKY99" s="169"/>
      <c r="VKZ99" s="169"/>
      <c r="VLA99" s="169"/>
      <c r="VLB99" s="169"/>
      <c r="VLC99" s="169"/>
      <c r="VLD99" s="169"/>
      <c r="VLE99" s="169"/>
      <c r="VLF99" s="169"/>
      <c r="VLG99" s="169"/>
      <c r="VLH99" s="169"/>
      <c r="VLI99" s="169"/>
      <c r="VLJ99" s="169"/>
      <c r="VLK99" s="169"/>
      <c r="VLL99" s="169"/>
      <c r="VLM99" s="169"/>
      <c r="VLN99" s="169"/>
      <c r="VLO99" s="169"/>
      <c r="VLP99" s="169"/>
      <c r="VLQ99" s="169"/>
      <c r="VLR99" s="169"/>
      <c r="VLS99" s="169"/>
      <c r="VLT99" s="169"/>
      <c r="VLU99" s="169"/>
      <c r="VLV99" s="169"/>
      <c r="VLW99" s="169"/>
      <c r="VLX99" s="169"/>
      <c r="VLY99" s="169"/>
      <c r="VLZ99" s="169"/>
      <c r="VMA99" s="169"/>
      <c r="VMB99" s="169"/>
      <c r="VMC99" s="169"/>
      <c r="VMD99" s="169"/>
      <c r="VME99" s="169"/>
      <c r="VMF99" s="169"/>
      <c r="VMG99" s="169"/>
      <c r="VMH99" s="169"/>
      <c r="VMI99" s="169"/>
      <c r="VMJ99" s="169"/>
      <c r="VMK99" s="169"/>
      <c r="VML99" s="169"/>
      <c r="VMM99" s="169"/>
      <c r="VMN99" s="169"/>
      <c r="VMO99" s="169"/>
      <c r="VMP99" s="169"/>
      <c r="VMQ99" s="169"/>
      <c r="VMR99" s="169"/>
      <c r="VMS99" s="169"/>
      <c r="VMT99" s="169"/>
      <c r="VMU99" s="169"/>
      <c r="VMV99" s="169"/>
      <c r="VMW99" s="169"/>
      <c r="VMX99" s="169"/>
      <c r="VMY99" s="169"/>
      <c r="VMZ99" s="169"/>
      <c r="VNA99" s="169"/>
      <c r="VNB99" s="169"/>
      <c r="VNC99" s="169"/>
      <c r="VND99" s="169"/>
      <c r="VNE99" s="169"/>
      <c r="VNF99" s="169"/>
      <c r="VNG99" s="169"/>
      <c r="VNH99" s="169"/>
      <c r="VNI99" s="169"/>
      <c r="VNJ99" s="169"/>
      <c r="VNK99" s="169"/>
      <c r="VNL99" s="169"/>
      <c r="VNM99" s="169"/>
      <c r="VNN99" s="169"/>
      <c r="VNO99" s="169"/>
      <c r="VNP99" s="169"/>
      <c r="VNQ99" s="169"/>
      <c r="VNR99" s="169"/>
      <c r="VNS99" s="169"/>
      <c r="VNT99" s="169"/>
      <c r="VNU99" s="169"/>
      <c r="VNV99" s="169"/>
      <c r="VNW99" s="169"/>
      <c r="VNX99" s="169"/>
      <c r="VNY99" s="169"/>
      <c r="VNZ99" s="169"/>
      <c r="VOA99" s="169"/>
      <c r="VOB99" s="169"/>
      <c r="VOC99" s="169"/>
      <c r="VOD99" s="169"/>
      <c r="VOE99" s="169"/>
      <c r="VOF99" s="169"/>
      <c r="VOG99" s="169"/>
      <c r="VOH99" s="169"/>
      <c r="VOI99" s="169"/>
      <c r="VOJ99" s="169"/>
      <c r="VOK99" s="169"/>
      <c r="VOL99" s="169"/>
      <c r="VOM99" s="169"/>
      <c r="VON99" s="169"/>
      <c r="VOO99" s="169"/>
      <c r="VOP99" s="169"/>
      <c r="VOQ99" s="169"/>
      <c r="VOR99" s="169"/>
      <c r="VOS99" s="169"/>
      <c r="VOT99" s="169"/>
      <c r="VOU99" s="169"/>
      <c r="VOV99" s="169"/>
      <c r="VOW99" s="169"/>
      <c r="VOX99" s="169"/>
      <c r="VOY99" s="169"/>
      <c r="VOZ99" s="169"/>
      <c r="VPA99" s="169"/>
      <c r="VPB99" s="169"/>
      <c r="VPC99" s="169"/>
      <c r="VPD99" s="169"/>
      <c r="VPE99" s="169"/>
      <c r="VPF99" s="169"/>
      <c r="VPG99" s="169"/>
      <c r="VPH99" s="169"/>
      <c r="VPI99" s="169"/>
      <c r="VPJ99" s="169"/>
      <c r="VPK99" s="169"/>
      <c r="VPL99" s="169"/>
      <c r="VPM99" s="169"/>
      <c r="VPN99" s="169"/>
      <c r="VPO99" s="169"/>
      <c r="VPP99" s="169"/>
      <c r="VPQ99" s="169"/>
      <c r="VPR99" s="169"/>
      <c r="VPS99" s="169"/>
      <c r="VPT99" s="169"/>
      <c r="VPU99" s="169"/>
      <c r="VPV99" s="169"/>
      <c r="VPW99" s="169"/>
      <c r="VPX99" s="169"/>
      <c r="VPY99" s="169"/>
      <c r="VPZ99" s="169"/>
      <c r="VQA99" s="169"/>
      <c r="VQB99" s="169"/>
      <c r="VQC99" s="169"/>
      <c r="VQD99" s="169"/>
      <c r="VQE99" s="169"/>
      <c r="VQF99" s="169"/>
      <c r="VQG99" s="169"/>
      <c r="VQH99" s="169"/>
      <c r="VQI99" s="169"/>
      <c r="VQJ99" s="169"/>
      <c r="VQK99" s="169"/>
      <c r="VQL99" s="169"/>
      <c r="VQM99" s="169"/>
      <c r="VQN99" s="169"/>
      <c r="VQO99" s="169"/>
      <c r="VQP99" s="169"/>
      <c r="VQQ99" s="169"/>
      <c r="VQR99" s="169"/>
      <c r="VQS99" s="169"/>
      <c r="VQT99" s="169"/>
      <c r="VQU99" s="169"/>
      <c r="VQV99" s="169"/>
      <c r="VQW99" s="169"/>
      <c r="VQX99" s="169"/>
      <c r="VQY99" s="169"/>
      <c r="VQZ99" s="169"/>
      <c r="VRA99" s="169"/>
      <c r="VRB99" s="169"/>
      <c r="VRC99" s="169"/>
      <c r="VRD99" s="169"/>
      <c r="VRE99" s="169"/>
      <c r="VRF99" s="169"/>
      <c r="VRG99" s="169"/>
      <c r="VRH99" s="169"/>
      <c r="VRI99" s="169"/>
      <c r="VRJ99" s="169"/>
      <c r="VRK99" s="169"/>
      <c r="VRL99" s="169"/>
      <c r="VRM99" s="169"/>
      <c r="VRN99" s="169"/>
      <c r="VRO99" s="169"/>
      <c r="VRP99" s="169"/>
      <c r="VRQ99" s="169"/>
      <c r="VRR99" s="169"/>
      <c r="VRS99" s="169"/>
      <c r="VRT99" s="169"/>
      <c r="VRU99" s="169"/>
      <c r="VRV99" s="169"/>
      <c r="VRW99" s="169"/>
      <c r="VRX99" s="169"/>
      <c r="VRY99" s="169"/>
      <c r="VRZ99" s="169"/>
      <c r="VSA99" s="169"/>
      <c r="VSB99" s="169"/>
      <c r="VSC99" s="169"/>
      <c r="VSD99" s="169"/>
      <c r="VSE99" s="169"/>
      <c r="VSF99" s="169"/>
      <c r="VSG99" s="169"/>
      <c r="VSH99" s="169"/>
      <c r="VSI99" s="169"/>
      <c r="VSJ99" s="169"/>
      <c r="VSK99" s="169"/>
      <c r="VSL99" s="169"/>
      <c r="VSM99" s="169"/>
      <c r="VSN99" s="169"/>
      <c r="VSO99" s="169"/>
      <c r="VSP99" s="169"/>
      <c r="VSQ99" s="169"/>
      <c r="VSR99" s="169"/>
      <c r="VSS99" s="169"/>
      <c r="VST99" s="169"/>
      <c r="VSU99" s="169"/>
      <c r="VSV99" s="169"/>
      <c r="VSW99" s="169"/>
      <c r="VSX99" s="169"/>
      <c r="VSY99" s="169"/>
      <c r="VSZ99" s="169"/>
      <c r="VTA99" s="169"/>
      <c r="VTB99" s="169"/>
      <c r="VTC99" s="169"/>
      <c r="VTD99" s="169"/>
      <c r="VTE99" s="169"/>
      <c r="VTF99" s="169"/>
      <c r="VTG99" s="169"/>
      <c r="VTH99" s="169"/>
      <c r="VTI99" s="169"/>
      <c r="VTJ99" s="169"/>
      <c r="VTK99" s="169"/>
      <c r="VTL99" s="169"/>
      <c r="VTM99" s="169"/>
      <c r="VTN99" s="169"/>
      <c r="VTO99" s="169"/>
      <c r="VTP99" s="169"/>
      <c r="VTQ99" s="169"/>
      <c r="VTR99" s="169"/>
      <c r="VTS99" s="169"/>
      <c r="VTT99" s="169"/>
      <c r="VTU99" s="169"/>
      <c r="VTV99" s="169"/>
      <c r="VTW99" s="169"/>
      <c r="VTX99" s="169"/>
      <c r="VTY99" s="169"/>
      <c r="VTZ99" s="169"/>
      <c r="VUA99" s="169"/>
      <c r="VUB99" s="169"/>
      <c r="VUC99" s="169"/>
      <c r="VUD99" s="169"/>
      <c r="VUE99" s="169"/>
      <c r="VUF99" s="169"/>
      <c r="VUG99" s="169"/>
      <c r="VUH99" s="169"/>
      <c r="VUI99" s="169"/>
      <c r="VUJ99" s="169"/>
      <c r="VUK99" s="169"/>
      <c r="VUL99" s="169"/>
      <c r="VUM99" s="169"/>
      <c r="VUN99" s="169"/>
      <c r="VUO99" s="169"/>
      <c r="VUP99" s="169"/>
      <c r="VUQ99" s="169"/>
      <c r="VUR99" s="169"/>
      <c r="VUS99" s="169"/>
      <c r="VUT99" s="169"/>
      <c r="VUU99" s="169"/>
      <c r="VUV99" s="169"/>
      <c r="VUW99" s="169"/>
      <c r="VUX99" s="169"/>
      <c r="VUY99" s="169"/>
      <c r="VUZ99" s="169"/>
      <c r="VVA99" s="169"/>
      <c r="VVB99" s="169"/>
      <c r="VVC99" s="169"/>
      <c r="VVD99" s="169"/>
      <c r="VVE99" s="169"/>
      <c r="VVF99" s="169"/>
      <c r="VVG99" s="169"/>
      <c r="VVH99" s="169"/>
      <c r="VVI99" s="169"/>
      <c r="VVJ99" s="169"/>
      <c r="VVK99" s="169"/>
      <c r="VVL99" s="169"/>
      <c r="VVM99" s="169"/>
      <c r="VVN99" s="169"/>
      <c r="VVO99" s="169"/>
      <c r="VVP99" s="169"/>
      <c r="VVQ99" s="169"/>
      <c r="VVR99" s="169"/>
      <c r="VVS99" s="169"/>
      <c r="VVT99" s="169"/>
      <c r="VVU99" s="169"/>
      <c r="VVV99" s="169"/>
      <c r="VVW99" s="169"/>
      <c r="VVX99" s="169"/>
      <c r="VVY99" s="169"/>
      <c r="VVZ99" s="169"/>
      <c r="VWA99" s="169"/>
      <c r="VWB99" s="169"/>
      <c r="VWC99" s="169"/>
      <c r="VWD99" s="169"/>
      <c r="VWE99" s="169"/>
      <c r="VWF99" s="169"/>
      <c r="VWG99" s="169"/>
      <c r="VWH99" s="169"/>
      <c r="VWI99" s="169"/>
      <c r="VWJ99" s="169"/>
      <c r="VWK99" s="169"/>
      <c r="VWL99" s="169"/>
      <c r="VWM99" s="169"/>
      <c r="VWN99" s="169"/>
      <c r="VWO99" s="169"/>
      <c r="VWP99" s="169"/>
      <c r="VWQ99" s="169"/>
      <c r="VWR99" s="169"/>
      <c r="VWS99" s="169"/>
      <c r="VWT99" s="169"/>
      <c r="VWU99" s="169"/>
      <c r="VWV99" s="169"/>
      <c r="VWW99" s="169"/>
      <c r="VWX99" s="169"/>
      <c r="VWY99" s="169"/>
      <c r="VWZ99" s="169"/>
      <c r="VXA99" s="169"/>
      <c r="VXB99" s="169"/>
      <c r="VXC99" s="169"/>
      <c r="VXD99" s="169"/>
      <c r="VXE99" s="169"/>
      <c r="VXF99" s="169"/>
      <c r="VXG99" s="169"/>
      <c r="VXH99" s="169"/>
      <c r="VXI99" s="169"/>
      <c r="VXJ99" s="169"/>
      <c r="VXK99" s="169"/>
      <c r="VXL99" s="169"/>
      <c r="VXM99" s="169"/>
      <c r="VXN99" s="169"/>
      <c r="VXO99" s="169"/>
      <c r="VXP99" s="169"/>
      <c r="VXQ99" s="169"/>
      <c r="VXR99" s="169"/>
      <c r="VXS99" s="169"/>
      <c r="VXT99" s="169"/>
      <c r="VXU99" s="169"/>
      <c r="VXV99" s="169"/>
      <c r="VXW99" s="169"/>
      <c r="VXX99" s="169"/>
      <c r="VXY99" s="169"/>
      <c r="VXZ99" s="169"/>
      <c r="VYA99" s="169"/>
      <c r="VYB99" s="169"/>
      <c r="VYC99" s="169"/>
      <c r="VYD99" s="169"/>
      <c r="VYE99" s="169"/>
      <c r="VYF99" s="169"/>
      <c r="VYG99" s="169"/>
      <c r="VYH99" s="169"/>
      <c r="VYI99" s="169"/>
      <c r="VYJ99" s="169"/>
      <c r="VYK99" s="169"/>
      <c r="VYL99" s="169"/>
      <c r="VYM99" s="169"/>
      <c r="VYN99" s="169"/>
      <c r="VYO99" s="169"/>
      <c r="VYP99" s="169"/>
      <c r="VYQ99" s="169"/>
      <c r="VYR99" s="169"/>
      <c r="VYS99" s="169"/>
      <c r="VYT99" s="169"/>
      <c r="VYU99" s="169"/>
      <c r="VYV99" s="169"/>
      <c r="VYW99" s="169"/>
      <c r="VYX99" s="169"/>
      <c r="VYY99" s="169"/>
      <c r="VYZ99" s="169"/>
      <c r="VZA99" s="169"/>
      <c r="VZB99" s="169"/>
      <c r="VZC99" s="169"/>
      <c r="VZD99" s="169"/>
      <c r="VZE99" s="169"/>
      <c r="VZF99" s="169"/>
      <c r="VZG99" s="169"/>
      <c r="VZH99" s="169"/>
      <c r="VZI99" s="169"/>
      <c r="VZJ99" s="169"/>
      <c r="VZK99" s="169"/>
      <c r="VZL99" s="169"/>
      <c r="VZM99" s="169"/>
      <c r="VZN99" s="169"/>
      <c r="VZO99" s="169"/>
      <c r="VZP99" s="169"/>
      <c r="VZQ99" s="169"/>
      <c r="VZR99" s="169"/>
      <c r="VZS99" s="169"/>
      <c r="VZT99" s="169"/>
      <c r="VZU99" s="169"/>
      <c r="VZV99" s="169"/>
      <c r="VZW99" s="169"/>
      <c r="VZX99" s="169"/>
      <c r="VZY99" s="169"/>
      <c r="VZZ99" s="169"/>
      <c r="WAA99" s="169"/>
      <c r="WAB99" s="169"/>
      <c r="WAC99" s="169"/>
      <c r="WAD99" s="169"/>
      <c r="WAE99" s="169"/>
      <c r="WAF99" s="169"/>
      <c r="WAG99" s="169"/>
      <c r="WAH99" s="169"/>
      <c r="WAI99" s="169"/>
      <c r="WAJ99" s="169"/>
      <c r="WAK99" s="169"/>
      <c r="WAL99" s="169"/>
      <c r="WAM99" s="169"/>
      <c r="WAN99" s="169"/>
      <c r="WAO99" s="169"/>
      <c r="WAP99" s="169"/>
      <c r="WAQ99" s="169"/>
      <c r="WAR99" s="169"/>
      <c r="WAS99" s="169"/>
      <c r="WAT99" s="169"/>
      <c r="WAU99" s="169"/>
      <c r="WAV99" s="169"/>
      <c r="WAW99" s="169"/>
      <c r="WAX99" s="169"/>
      <c r="WAY99" s="169"/>
      <c r="WAZ99" s="169"/>
      <c r="WBA99" s="169"/>
      <c r="WBB99" s="169"/>
      <c r="WBC99" s="169"/>
      <c r="WBD99" s="169"/>
      <c r="WBE99" s="169"/>
      <c r="WBF99" s="169"/>
      <c r="WBG99" s="169"/>
      <c r="WBH99" s="169"/>
      <c r="WBI99" s="169"/>
      <c r="WBJ99" s="169"/>
      <c r="WBK99" s="169"/>
      <c r="WBL99" s="169"/>
      <c r="WBM99" s="169"/>
      <c r="WBN99" s="169"/>
      <c r="WBO99" s="169"/>
      <c r="WBP99" s="169"/>
      <c r="WBQ99" s="169"/>
      <c r="WBR99" s="169"/>
      <c r="WBS99" s="169"/>
      <c r="WBT99" s="169"/>
      <c r="WBU99" s="169"/>
      <c r="WBV99" s="169"/>
      <c r="WBW99" s="169"/>
      <c r="WBX99" s="169"/>
      <c r="WBY99" s="169"/>
      <c r="WBZ99" s="169"/>
      <c r="WCA99" s="169"/>
      <c r="WCB99" s="169"/>
      <c r="WCC99" s="169"/>
      <c r="WCD99" s="169"/>
      <c r="WCE99" s="169"/>
      <c r="WCF99" s="169"/>
      <c r="WCG99" s="169"/>
      <c r="WCH99" s="169"/>
      <c r="WCI99" s="169"/>
      <c r="WCJ99" s="169"/>
      <c r="WCK99" s="169"/>
      <c r="WCL99" s="169"/>
      <c r="WCM99" s="169"/>
      <c r="WCN99" s="169"/>
      <c r="WCO99" s="169"/>
      <c r="WCP99" s="169"/>
      <c r="WCQ99" s="169"/>
      <c r="WCR99" s="169"/>
      <c r="WCS99" s="169"/>
      <c r="WCT99" s="169"/>
      <c r="WCU99" s="169"/>
      <c r="WCV99" s="169"/>
      <c r="WCW99" s="169"/>
      <c r="WCX99" s="169"/>
      <c r="WCY99" s="169"/>
      <c r="WCZ99" s="169"/>
      <c r="WDA99" s="169"/>
      <c r="WDB99" s="169"/>
      <c r="WDC99" s="169"/>
      <c r="WDD99" s="169"/>
      <c r="WDE99" s="169"/>
      <c r="WDF99" s="169"/>
      <c r="WDG99" s="169"/>
      <c r="WDH99" s="169"/>
      <c r="WDI99" s="169"/>
      <c r="WDJ99" s="169"/>
      <c r="WDK99" s="169"/>
      <c r="WDL99" s="169"/>
      <c r="WDM99" s="169"/>
      <c r="WDN99" s="169"/>
      <c r="WDO99" s="169"/>
      <c r="WDP99" s="169"/>
      <c r="WDQ99" s="169"/>
      <c r="WDR99" s="169"/>
      <c r="WDS99" s="169"/>
      <c r="WDT99" s="169"/>
      <c r="WDU99" s="169"/>
      <c r="WDV99" s="169"/>
      <c r="WDW99" s="169"/>
      <c r="WDX99" s="169"/>
      <c r="WDY99" s="169"/>
      <c r="WDZ99" s="169"/>
      <c r="WEA99" s="169"/>
      <c r="WEB99" s="169"/>
      <c r="WEC99" s="169"/>
      <c r="WED99" s="169"/>
      <c r="WEE99" s="169"/>
      <c r="WEF99" s="169"/>
      <c r="WEG99" s="169"/>
      <c r="WEH99" s="169"/>
      <c r="WEI99" s="169"/>
      <c r="WEJ99" s="169"/>
      <c r="WEK99" s="169"/>
      <c r="WEL99" s="169"/>
      <c r="WEM99" s="169"/>
      <c r="WEN99" s="169"/>
      <c r="WEO99" s="169"/>
      <c r="WEP99" s="169"/>
      <c r="WEQ99" s="169"/>
      <c r="WER99" s="169"/>
      <c r="WES99" s="169"/>
      <c r="WET99" s="169"/>
      <c r="WEU99" s="169"/>
      <c r="WEV99" s="169"/>
      <c r="WEW99" s="169"/>
      <c r="WEX99" s="169"/>
      <c r="WEY99" s="169"/>
      <c r="WEZ99" s="169"/>
      <c r="WFA99" s="169"/>
      <c r="WFB99" s="169"/>
      <c r="WFC99" s="169"/>
      <c r="WFD99" s="169"/>
      <c r="WFE99" s="169"/>
      <c r="WFF99" s="169"/>
      <c r="WFG99" s="169"/>
      <c r="WFH99" s="169"/>
      <c r="WFI99" s="169"/>
      <c r="WFJ99" s="169"/>
      <c r="WFK99" s="169"/>
      <c r="WFL99" s="169"/>
      <c r="WFM99" s="169"/>
      <c r="WFN99" s="169"/>
      <c r="WFO99" s="169"/>
      <c r="WFP99" s="169"/>
      <c r="WFQ99" s="169"/>
      <c r="WFR99" s="169"/>
      <c r="WFS99" s="169"/>
      <c r="WFT99" s="169"/>
      <c r="WFU99" s="169"/>
      <c r="WFV99" s="169"/>
      <c r="WFW99" s="169"/>
      <c r="WFX99" s="169"/>
      <c r="WFY99" s="169"/>
      <c r="WFZ99" s="169"/>
      <c r="WGA99" s="169"/>
      <c r="WGB99" s="169"/>
      <c r="WGC99" s="169"/>
      <c r="WGD99" s="169"/>
      <c r="WGE99" s="169"/>
      <c r="WGF99" s="169"/>
      <c r="WGG99" s="169"/>
      <c r="WGH99" s="169"/>
      <c r="WGI99" s="169"/>
      <c r="WGJ99" s="169"/>
      <c r="WGK99" s="169"/>
      <c r="WGL99" s="169"/>
      <c r="WGM99" s="169"/>
      <c r="WGN99" s="169"/>
      <c r="WGO99" s="169"/>
      <c r="WGP99" s="169"/>
      <c r="WGQ99" s="169"/>
      <c r="WGR99" s="169"/>
      <c r="WGS99" s="169"/>
      <c r="WGT99" s="169"/>
      <c r="WGU99" s="169"/>
      <c r="WGV99" s="169"/>
      <c r="WGW99" s="169"/>
      <c r="WGX99" s="169"/>
      <c r="WGY99" s="169"/>
      <c r="WGZ99" s="169"/>
      <c r="WHA99" s="169"/>
      <c r="WHB99" s="169"/>
      <c r="WHC99" s="169"/>
      <c r="WHD99" s="169"/>
      <c r="WHE99" s="169"/>
      <c r="WHF99" s="169"/>
      <c r="WHG99" s="169"/>
      <c r="WHH99" s="169"/>
      <c r="WHI99" s="169"/>
      <c r="WHJ99" s="169"/>
      <c r="WHK99" s="169"/>
      <c r="WHL99" s="169"/>
      <c r="WHM99" s="169"/>
      <c r="WHN99" s="169"/>
      <c r="WHO99" s="169"/>
      <c r="WHP99" s="169"/>
      <c r="WHQ99" s="169"/>
      <c r="WHR99" s="169"/>
      <c r="WHS99" s="169"/>
      <c r="WHT99" s="169"/>
      <c r="WHU99" s="169"/>
      <c r="WHV99" s="169"/>
      <c r="WHW99" s="169"/>
      <c r="WHX99" s="169"/>
      <c r="WHY99" s="169"/>
      <c r="WHZ99" s="169"/>
      <c r="WIA99" s="169"/>
      <c r="WIB99" s="169"/>
      <c r="WIC99" s="169"/>
      <c r="WID99" s="169"/>
      <c r="WIE99" s="169"/>
      <c r="WIF99" s="169"/>
      <c r="WIG99" s="169"/>
      <c r="WIH99" s="169"/>
      <c r="WII99" s="169"/>
      <c r="WIJ99" s="169"/>
      <c r="WIK99" s="169"/>
      <c r="WIL99" s="169"/>
      <c r="WIM99" s="169"/>
      <c r="WIN99" s="169"/>
      <c r="WIO99" s="169"/>
      <c r="WIP99" s="169"/>
      <c r="WIQ99" s="169"/>
      <c r="WIR99" s="169"/>
      <c r="WIS99" s="169"/>
      <c r="WIT99" s="169"/>
      <c r="WIU99" s="169"/>
      <c r="WIV99" s="169"/>
      <c r="WIW99" s="169"/>
      <c r="WIX99" s="169"/>
      <c r="WIY99" s="169"/>
      <c r="WIZ99" s="169"/>
      <c r="WJA99" s="169"/>
      <c r="WJB99" s="169"/>
      <c r="WJC99" s="169"/>
      <c r="WJD99" s="169"/>
      <c r="WJE99" s="169"/>
      <c r="WJF99" s="169"/>
      <c r="WJG99" s="169"/>
      <c r="WJH99" s="169"/>
      <c r="WJI99" s="169"/>
      <c r="WJJ99" s="169"/>
      <c r="WJK99" s="169"/>
      <c r="WJL99" s="169"/>
      <c r="WJM99" s="169"/>
      <c r="WJN99" s="169"/>
      <c r="WJO99" s="169"/>
      <c r="WJP99" s="169"/>
      <c r="WJQ99" s="169"/>
      <c r="WJR99" s="169"/>
      <c r="WJS99" s="169"/>
      <c r="WJT99" s="169"/>
      <c r="WJU99" s="169"/>
      <c r="WJV99" s="169"/>
      <c r="WJW99" s="169"/>
      <c r="WJX99" s="169"/>
      <c r="WJY99" s="169"/>
      <c r="WJZ99" s="169"/>
      <c r="WKA99" s="169"/>
      <c r="WKB99" s="169"/>
      <c r="WKC99" s="169"/>
      <c r="WKD99" s="169"/>
      <c r="WKE99" s="169"/>
      <c r="WKF99" s="169"/>
      <c r="WKG99" s="169"/>
      <c r="WKH99" s="169"/>
      <c r="WKI99" s="169"/>
      <c r="WKJ99" s="169"/>
      <c r="WKK99" s="169"/>
      <c r="WKL99" s="169"/>
      <c r="WKM99" s="169"/>
      <c r="WKN99" s="169"/>
      <c r="WKO99" s="169"/>
      <c r="WKP99" s="169"/>
      <c r="WKQ99" s="169"/>
      <c r="WKR99" s="169"/>
      <c r="WKS99" s="169"/>
      <c r="WKT99" s="169"/>
      <c r="WKU99" s="169"/>
      <c r="WKV99" s="169"/>
      <c r="WKW99" s="169"/>
      <c r="WKX99" s="169"/>
      <c r="WKY99" s="169"/>
      <c r="WKZ99" s="169"/>
      <c r="WLA99" s="169"/>
      <c r="WLB99" s="169"/>
      <c r="WLC99" s="169"/>
      <c r="WLD99" s="169"/>
      <c r="WLE99" s="169"/>
      <c r="WLF99" s="169"/>
      <c r="WLG99" s="169"/>
      <c r="WLH99" s="169"/>
      <c r="WLI99" s="169"/>
      <c r="WLJ99" s="169"/>
      <c r="WLK99" s="169"/>
      <c r="WLL99" s="169"/>
      <c r="WLM99" s="169"/>
      <c r="WLN99" s="169"/>
      <c r="WLO99" s="169"/>
      <c r="WLP99" s="169"/>
      <c r="WLQ99" s="169"/>
      <c r="WLR99" s="169"/>
      <c r="WLS99" s="169"/>
      <c r="WLT99" s="169"/>
      <c r="WLU99" s="169"/>
      <c r="WLV99" s="169"/>
      <c r="WLW99" s="169"/>
      <c r="WLX99" s="169"/>
      <c r="WLY99" s="169"/>
      <c r="WLZ99" s="169"/>
      <c r="WMA99" s="169"/>
      <c r="WMB99" s="169"/>
      <c r="WMC99" s="169"/>
      <c r="WMD99" s="169"/>
      <c r="WME99" s="169"/>
      <c r="WMF99" s="169"/>
      <c r="WMG99" s="169"/>
      <c r="WMH99" s="169"/>
      <c r="WMI99" s="169"/>
      <c r="WMJ99" s="169"/>
      <c r="WMK99" s="169"/>
      <c r="WML99" s="169"/>
      <c r="WMM99" s="169"/>
      <c r="WMN99" s="169"/>
      <c r="WMO99" s="169"/>
      <c r="WMP99" s="169"/>
      <c r="WMQ99" s="169"/>
      <c r="WMR99" s="169"/>
      <c r="WMS99" s="169"/>
      <c r="WMT99" s="169"/>
      <c r="WMU99" s="169"/>
      <c r="WMV99" s="169"/>
      <c r="WMW99" s="169"/>
      <c r="WMX99" s="169"/>
      <c r="WMY99" s="169"/>
      <c r="WMZ99" s="169"/>
      <c r="WNA99" s="169"/>
      <c r="WNB99" s="169"/>
      <c r="WNC99" s="169"/>
      <c r="WND99" s="169"/>
      <c r="WNE99" s="169"/>
      <c r="WNF99" s="169"/>
      <c r="WNG99" s="169"/>
      <c r="WNH99" s="169"/>
      <c r="WNI99" s="169"/>
      <c r="WNJ99" s="169"/>
      <c r="WNK99" s="169"/>
      <c r="WNL99" s="169"/>
      <c r="WNM99" s="169"/>
      <c r="WNN99" s="169"/>
      <c r="WNO99" s="169"/>
      <c r="WNP99" s="169"/>
      <c r="WNQ99" s="169"/>
      <c r="WNR99" s="169"/>
      <c r="WNS99" s="169"/>
      <c r="WNT99" s="169"/>
      <c r="WNU99" s="169"/>
      <c r="WNV99" s="169"/>
      <c r="WNW99" s="169"/>
      <c r="WNX99" s="169"/>
      <c r="WNY99" s="169"/>
      <c r="WNZ99" s="169"/>
      <c r="WOA99" s="169"/>
      <c r="WOB99" s="169"/>
      <c r="WOC99" s="169"/>
      <c r="WOD99" s="169"/>
      <c r="WOE99" s="169"/>
      <c r="WOF99" s="169"/>
      <c r="WOG99" s="169"/>
      <c r="WOH99" s="169"/>
      <c r="WOI99" s="169"/>
      <c r="WOJ99" s="169"/>
      <c r="WOK99" s="169"/>
      <c r="WOL99" s="169"/>
      <c r="WOM99" s="169"/>
      <c r="WON99" s="169"/>
      <c r="WOO99" s="169"/>
      <c r="WOP99" s="169"/>
      <c r="WOQ99" s="169"/>
      <c r="WOR99" s="169"/>
      <c r="WOS99" s="169"/>
      <c r="WOT99" s="169"/>
      <c r="WOU99" s="169"/>
      <c r="WOV99" s="169"/>
      <c r="WOW99" s="169"/>
      <c r="WOX99" s="169"/>
      <c r="WOY99" s="169"/>
      <c r="WOZ99" s="169"/>
      <c r="WPA99" s="169"/>
      <c r="WPB99" s="169"/>
      <c r="WPC99" s="169"/>
      <c r="WPD99" s="169"/>
      <c r="WPE99" s="169"/>
      <c r="WPF99" s="169"/>
      <c r="WPG99" s="169"/>
      <c r="WPH99" s="169"/>
      <c r="WPI99" s="169"/>
      <c r="WPJ99" s="169"/>
      <c r="WPK99" s="169"/>
      <c r="WPL99" s="169"/>
      <c r="WPM99" s="169"/>
      <c r="WPN99" s="169"/>
      <c r="WPO99" s="169"/>
      <c r="WPP99" s="169"/>
      <c r="WPQ99" s="169"/>
      <c r="WPR99" s="169"/>
      <c r="WPS99" s="169"/>
      <c r="WPT99" s="169"/>
      <c r="WPU99" s="169"/>
      <c r="WPV99" s="169"/>
      <c r="WPW99" s="169"/>
      <c r="WPX99" s="169"/>
      <c r="WPY99" s="169"/>
      <c r="WPZ99" s="169"/>
      <c r="WQA99" s="169"/>
      <c r="WQB99" s="169"/>
      <c r="WQC99" s="169"/>
      <c r="WQD99" s="169"/>
      <c r="WQE99" s="169"/>
      <c r="WQF99" s="169"/>
      <c r="WQG99" s="169"/>
      <c r="WQH99" s="169"/>
      <c r="WQI99" s="169"/>
      <c r="WQJ99" s="169"/>
      <c r="WQK99" s="169"/>
      <c r="WQL99" s="169"/>
      <c r="WQM99" s="169"/>
      <c r="WQN99" s="169"/>
      <c r="WQO99" s="169"/>
      <c r="WQP99" s="169"/>
      <c r="WQQ99" s="169"/>
      <c r="WQR99" s="169"/>
      <c r="WQS99" s="169"/>
      <c r="WQT99" s="169"/>
      <c r="WQU99" s="169"/>
      <c r="WQV99" s="169"/>
      <c r="WQW99" s="169"/>
      <c r="WQX99" s="169"/>
      <c r="WQY99" s="169"/>
      <c r="WQZ99" s="169"/>
      <c r="WRA99" s="169"/>
      <c r="WRB99" s="169"/>
      <c r="WRC99" s="169"/>
      <c r="WRD99" s="169"/>
      <c r="WRE99" s="169"/>
      <c r="WRF99" s="169"/>
      <c r="WRG99" s="169"/>
      <c r="WRH99" s="169"/>
      <c r="WRI99" s="169"/>
      <c r="WRJ99" s="169"/>
      <c r="WRK99" s="169"/>
      <c r="WRL99" s="169"/>
      <c r="WRM99" s="169"/>
      <c r="WRN99" s="169"/>
      <c r="WRO99" s="169"/>
      <c r="WRP99" s="169"/>
      <c r="WRQ99" s="169"/>
      <c r="WRR99" s="169"/>
      <c r="WRS99" s="169"/>
      <c r="WRT99" s="169"/>
      <c r="WRU99" s="169"/>
      <c r="WRV99" s="169"/>
      <c r="WRW99" s="169"/>
      <c r="WRX99" s="169"/>
      <c r="WRY99" s="169"/>
      <c r="WRZ99" s="169"/>
      <c r="WSA99" s="169"/>
      <c r="WSB99" s="169"/>
      <c r="WSC99" s="169"/>
      <c r="WSD99" s="169"/>
      <c r="WSE99" s="169"/>
      <c r="WSF99" s="169"/>
      <c r="WSG99" s="169"/>
      <c r="WSH99" s="169"/>
      <c r="WSI99" s="169"/>
      <c r="WSJ99" s="169"/>
      <c r="WSK99" s="169"/>
      <c r="WSL99" s="169"/>
      <c r="WSM99" s="169"/>
      <c r="WSN99" s="169"/>
      <c r="WSO99" s="169"/>
      <c r="WSP99" s="169"/>
      <c r="WSQ99" s="169"/>
      <c r="WSR99" s="169"/>
      <c r="WSS99" s="169"/>
      <c r="WST99" s="169"/>
      <c r="WSU99" s="169"/>
      <c r="WSV99" s="169"/>
      <c r="WSW99" s="169"/>
      <c r="WSX99" s="169"/>
      <c r="WSY99" s="169"/>
      <c r="WSZ99" s="169"/>
      <c r="WTA99" s="169"/>
      <c r="WTB99" s="169"/>
      <c r="WTC99" s="169"/>
      <c r="WTD99" s="169"/>
      <c r="WTE99" s="169"/>
      <c r="WTF99" s="169"/>
      <c r="WTG99" s="169"/>
      <c r="WTH99" s="169"/>
      <c r="WTI99" s="169"/>
      <c r="WTJ99" s="169"/>
      <c r="WTK99" s="169"/>
      <c r="WTL99" s="169"/>
      <c r="WTM99" s="169"/>
      <c r="WTN99" s="169"/>
      <c r="WTO99" s="169"/>
      <c r="WTP99" s="169"/>
      <c r="WTQ99" s="169"/>
      <c r="WTR99" s="169"/>
      <c r="WTS99" s="169"/>
      <c r="WTT99" s="169"/>
      <c r="WTU99" s="169"/>
      <c r="WTV99" s="169"/>
      <c r="WTW99" s="169"/>
      <c r="WTX99" s="169"/>
      <c r="WTY99" s="169"/>
      <c r="WTZ99" s="169"/>
      <c r="WUA99" s="169"/>
      <c r="WUB99" s="169"/>
      <c r="WUC99" s="169"/>
      <c r="WUD99" s="169"/>
      <c r="WUE99" s="169"/>
      <c r="WUF99" s="169"/>
      <c r="WUG99" s="169"/>
      <c r="WUH99" s="169"/>
      <c r="WUI99" s="169"/>
      <c r="WUJ99" s="169"/>
      <c r="WUK99" s="169"/>
      <c r="WUL99" s="169"/>
      <c r="WUM99" s="169"/>
      <c r="WUN99" s="169"/>
      <c r="WUO99" s="169"/>
      <c r="WUP99" s="169"/>
      <c r="WUQ99" s="169"/>
      <c r="WUR99" s="169"/>
      <c r="WUS99" s="169"/>
      <c r="WUT99" s="169"/>
      <c r="WUU99" s="169"/>
      <c r="WUV99" s="169"/>
      <c r="WUW99" s="169"/>
      <c r="WUX99" s="169"/>
      <c r="WUY99" s="169"/>
      <c r="WUZ99" s="169"/>
      <c r="WVA99" s="169"/>
      <c r="WVB99" s="169"/>
      <c r="WVC99" s="169"/>
      <c r="WVD99" s="169"/>
      <c r="WVE99" s="169"/>
      <c r="WVF99" s="169"/>
      <c r="WVG99" s="169"/>
      <c r="WVH99" s="169"/>
      <c r="WVI99" s="169"/>
      <c r="WVJ99" s="169"/>
      <c r="WVK99" s="169"/>
      <c r="WVL99" s="169"/>
      <c r="WVM99" s="169"/>
      <c r="WVN99" s="169"/>
      <c r="WVO99" s="169"/>
      <c r="WVP99" s="169"/>
      <c r="WVQ99" s="169"/>
      <c r="WVR99" s="169"/>
      <c r="WVS99" s="169"/>
      <c r="WVT99" s="169"/>
      <c r="WVU99" s="169"/>
      <c r="WVV99" s="169"/>
      <c r="WVW99" s="169"/>
      <c r="WVX99" s="169"/>
      <c r="WVY99" s="169"/>
      <c r="WVZ99" s="169"/>
      <c r="WWA99" s="169"/>
      <c r="WWB99" s="169"/>
      <c r="WWC99" s="169"/>
      <c r="WWD99" s="169"/>
      <c r="WWE99" s="169"/>
      <c r="WWF99" s="169"/>
      <c r="WWG99" s="169"/>
      <c r="WWH99" s="169"/>
      <c r="WWI99" s="169"/>
      <c r="WWJ99" s="169"/>
      <c r="WWK99" s="169"/>
      <c r="WWL99" s="169"/>
      <c r="WWM99" s="169"/>
      <c r="WWN99" s="169"/>
      <c r="WWO99" s="169"/>
      <c r="WWP99" s="169"/>
      <c r="WWQ99" s="169"/>
      <c r="WWR99" s="169"/>
      <c r="WWS99" s="169"/>
      <c r="WWT99" s="169"/>
      <c r="WWU99" s="169"/>
      <c r="WWV99" s="169"/>
      <c r="WWW99" s="169"/>
      <c r="WWX99" s="169"/>
      <c r="WWY99" s="169"/>
      <c r="WWZ99" s="169"/>
      <c r="WXA99" s="169"/>
      <c r="WXB99" s="169"/>
      <c r="WXC99" s="169"/>
      <c r="WXD99" s="169"/>
      <c r="WXE99" s="169"/>
      <c r="WXF99" s="169"/>
      <c r="WXG99" s="169"/>
      <c r="WXH99" s="169"/>
      <c r="WXI99" s="169"/>
      <c r="WXJ99" s="169"/>
      <c r="WXK99" s="169"/>
      <c r="WXL99" s="169"/>
      <c r="WXM99" s="169"/>
      <c r="WXN99" s="169"/>
      <c r="WXO99" s="169"/>
      <c r="WXP99" s="169"/>
      <c r="WXQ99" s="169"/>
      <c r="WXR99" s="169"/>
      <c r="WXS99" s="169"/>
      <c r="WXT99" s="169"/>
      <c r="WXU99" s="169"/>
      <c r="WXV99" s="169"/>
      <c r="WXW99" s="169"/>
      <c r="WXX99" s="169"/>
      <c r="WXY99" s="169"/>
      <c r="WXZ99" s="169"/>
      <c r="WYA99" s="169"/>
      <c r="WYB99" s="169"/>
      <c r="WYC99" s="169"/>
      <c r="WYD99" s="169"/>
      <c r="WYE99" s="169"/>
      <c r="WYF99" s="169"/>
      <c r="WYG99" s="169"/>
      <c r="WYH99" s="169"/>
      <c r="WYI99" s="169"/>
      <c r="WYJ99" s="169"/>
      <c r="WYK99" s="169"/>
      <c r="WYL99" s="169"/>
      <c r="WYM99" s="169"/>
      <c r="WYN99" s="169"/>
      <c r="WYO99" s="169"/>
      <c r="WYP99" s="169"/>
      <c r="WYQ99" s="169"/>
      <c r="WYR99" s="169"/>
      <c r="WYS99" s="169"/>
      <c r="WYT99" s="169"/>
      <c r="WYU99" s="169"/>
      <c r="WYV99" s="169"/>
      <c r="WYW99" s="169"/>
      <c r="WYX99" s="169"/>
      <c r="WYY99" s="169"/>
      <c r="WYZ99" s="169"/>
      <c r="WZA99" s="169"/>
      <c r="WZB99" s="169"/>
      <c r="WZC99" s="169"/>
      <c r="WZD99" s="169"/>
      <c r="WZE99" s="169"/>
      <c r="WZF99" s="169"/>
      <c r="WZG99" s="169"/>
      <c r="WZH99" s="169"/>
      <c r="WZI99" s="169"/>
      <c r="WZJ99" s="169"/>
      <c r="WZK99" s="169"/>
      <c r="WZL99" s="169"/>
      <c r="WZM99" s="169"/>
      <c r="WZN99" s="169"/>
      <c r="WZO99" s="169"/>
      <c r="WZP99" s="169"/>
      <c r="WZQ99" s="169"/>
      <c r="WZR99" s="169"/>
      <c r="WZS99" s="169"/>
      <c r="WZT99" s="169"/>
      <c r="WZU99" s="169"/>
      <c r="WZV99" s="169"/>
      <c r="WZW99" s="169"/>
      <c r="WZX99" s="169"/>
      <c r="WZY99" s="169"/>
      <c r="WZZ99" s="169"/>
      <c r="XAA99" s="169"/>
      <c r="XAB99" s="169"/>
      <c r="XAC99" s="169"/>
      <c r="XAD99" s="169"/>
      <c r="XAE99" s="169"/>
      <c r="XAF99" s="169"/>
      <c r="XAG99" s="169"/>
      <c r="XAH99" s="169"/>
      <c r="XAI99" s="169"/>
      <c r="XAJ99" s="169"/>
      <c r="XAK99" s="169"/>
      <c r="XAL99" s="169"/>
      <c r="XAM99" s="169"/>
      <c r="XAN99" s="169"/>
      <c r="XAO99" s="169"/>
      <c r="XAP99" s="169"/>
      <c r="XAQ99" s="169"/>
      <c r="XAR99" s="169"/>
      <c r="XAS99" s="169"/>
      <c r="XAT99" s="169"/>
      <c r="XAU99" s="169"/>
      <c r="XAV99" s="169"/>
      <c r="XAW99" s="169"/>
      <c r="XAX99" s="169"/>
      <c r="XAY99" s="169"/>
      <c r="XAZ99" s="169"/>
      <c r="XBA99" s="169"/>
      <c r="XBB99" s="169"/>
      <c r="XBC99" s="169"/>
      <c r="XBD99" s="169"/>
      <c r="XBE99" s="169"/>
      <c r="XBF99" s="169"/>
      <c r="XBG99" s="169"/>
      <c r="XBH99" s="169"/>
      <c r="XBI99" s="169"/>
      <c r="XBJ99" s="169"/>
      <c r="XBK99" s="169"/>
      <c r="XBL99" s="169"/>
      <c r="XBM99" s="169"/>
      <c r="XBN99" s="169"/>
      <c r="XBO99" s="169"/>
      <c r="XBP99" s="169"/>
      <c r="XBQ99" s="169"/>
      <c r="XBR99" s="169"/>
      <c r="XBS99" s="169"/>
      <c r="XBT99" s="169"/>
      <c r="XBU99" s="169"/>
      <c r="XBV99" s="169"/>
      <c r="XBW99" s="169"/>
      <c r="XBX99" s="169"/>
      <c r="XBY99" s="169"/>
      <c r="XBZ99" s="169"/>
      <c r="XCA99" s="169"/>
      <c r="XCB99" s="169"/>
      <c r="XCC99" s="169"/>
      <c r="XCD99" s="169"/>
      <c r="XCE99" s="169"/>
      <c r="XCF99" s="169"/>
      <c r="XCG99" s="169"/>
      <c r="XCH99" s="169"/>
      <c r="XCI99" s="169"/>
      <c r="XCJ99" s="169"/>
      <c r="XCK99" s="169"/>
      <c r="XCL99" s="169"/>
      <c r="XCM99" s="169"/>
      <c r="XCN99" s="169"/>
      <c r="XCO99" s="169"/>
      <c r="XCP99" s="169"/>
      <c r="XCQ99" s="169"/>
      <c r="XCR99" s="169"/>
      <c r="XCS99" s="169"/>
      <c r="XCT99" s="169"/>
      <c r="XCU99" s="169"/>
      <c r="XCV99" s="169"/>
      <c r="XCW99" s="169"/>
      <c r="XCX99" s="169"/>
      <c r="XCY99" s="169"/>
      <c r="XCZ99" s="169"/>
      <c r="XDA99" s="169"/>
      <c r="XDB99" s="169"/>
      <c r="XDC99" s="169"/>
      <c r="XDD99" s="169"/>
      <c r="XDE99" s="169"/>
      <c r="XDF99" s="169"/>
      <c r="XDG99" s="169"/>
      <c r="XDH99" s="169"/>
      <c r="XDI99" s="169"/>
      <c r="XDJ99" s="169"/>
      <c r="XDK99" s="169"/>
      <c r="XDL99" s="169"/>
      <c r="XDM99" s="169"/>
      <c r="XDN99" s="169"/>
      <c r="XDO99" s="169"/>
      <c r="XDP99" s="169"/>
      <c r="XDQ99" s="169"/>
      <c r="XDR99" s="169"/>
      <c r="XDS99" s="169"/>
      <c r="XDT99" s="169"/>
      <c r="XDU99" s="169"/>
      <c r="XDV99" s="169"/>
      <c r="XDW99" s="169"/>
      <c r="XDX99" s="169"/>
      <c r="XDY99" s="169"/>
      <c r="XDZ99" s="169"/>
      <c r="XEA99" s="169"/>
      <c r="XEB99" s="169"/>
      <c r="XEC99" s="169"/>
      <c r="XED99" s="169"/>
      <c r="XEE99" s="169"/>
      <c r="XEF99" s="169"/>
      <c r="XEG99" s="169"/>
      <c r="XEH99" s="169"/>
      <c r="XEI99" s="169"/>
      <c r="XEJ99" s="169"/>
      <c r="XEK99" s="169"/>
      <c r="XEL99" s="169"/>
      <c r="XEM99" s="169"/>
      <c r="XEN99" s="169"/>
      <c r="XEO99" s="169"/>
      <c r="XEP99" s="169"/>
      <c r="XEQ99" s="169"/>
      <c r="XER99" s="169"/>
      <c r="XES99" s="169"/>
      <c r="XET99" s="169"/>
      <c r="XEU99" s="169"/>
      <c r="XEV99" s="169"/>
      <c r="XEW99" s="169"/>
      <c r="XEX99" s="169"/>
    </row>
    <row r="100" spans="1:16378" s="184" customFormat="1" x14ac:dyDescent="0.25">
      <c r="A100" s="193"/>
      <c r="D100" s="169"/>
      <c r="E100" s="169"/>
      <c r="F100" s="169"/>
      <c r="G100" s="169"/>
      <c r="H100" s="169"/>
      <c r="I100" s="169"/>
      <c r="J100" s="169"/>
      <c r="K100" s="169"/>
      <c r="L100" s="169"/>
      <c r="M100" s="169"/>
      <c r="N100" s="169"/>
      <c r="O100" s="169"/>
      <c r="P100" s="169"/>
      <c r="Q100" s="169"/>
      <c r="R100" s="169"/>
      <c r="S100" s="169"/>
      <c r="T100" s="169"/>
      <c r="U100" s="169"/>
      <c r="V100" s="169"/>
      <c r="W100" s="169"/>
      <c r="X100" s="169"/>
      <c r="Y100" s="169"/>
      <c r="Z100" s="169"/>
      <c r="AA100" s="169"/>
      <c r="AB100" s="169"/>
      <c r="AC100" s="169"/>
      <c r="AD100" s="169"/>
      <c r="AE100" s="169"/>
      <c r="AF100" s="169"/>
      <c r="AG100" s="169"/>
      <c r="AH100" s="169"/>
      <c r="AI100" s="169"/>
      <c r="AJ100" s="169"/>
      <c r="AK100" s="169"/>
      <c r="AL100" s="169"/>
      <c r="AM100" s="169"/>
      <c r="AN100" s="169"/>
      <c r="AO100" s="169"/>
      <c r="AP100" s="169"/>
      <c r="AQ100" s="169"/>
      <c r="AR100" s="169"/>
      <c r="AS100" s="169"/>
      <c r="AT100" s="169"/>
      <c r="AU100" s="169"/>
      <c r="AV100" s="169"/>
      <c r="AW100" s="169"/>
      <c r="AX100" s="169"/>
      <c r="AY100" s="169"/>
      <c r="AZ100" s="169"/>
      <c r="BA100" s="169"/>
      <c r="BB100" s="169"/>
      <c r="BC100" s="169"/>
      <c r="BD100" s="169"/>
      <c r="BE100" s="169"/>
      <c r="BF100" s="169"/>
      <c r="BG100" s="169"/>
      <c r="BH100" s="169"/>
      <c r="BI100" s="169"/>
      <c r="BJ100" s="169"/>
      <c r="BK100" s="169"/>
      <c r="BL100" s="169"/>
      <c r="BM100" s="169"/>
      <c r="BN100" s="169"/>
      <c r="BO100" s="169"/>
      <c r="BP100" s="169"/>
      <c r="BQ100" s="169"/>
      <c r="BR100" s="169"/>
      <c r="BS100" s="169"/>
      <c r="BT100" s="169"/>
      <c r="BU100" s="169"/>
      <c r="BV100" s="169"/>
      <c r="BW100" s="169"/>
      <c r="BX100" s="169"/>
      <c r="BY100" s="169"/>
      <c r="BZ100" s="169"/>
      <c r="CA100" s="169"/>
      <c r="CB100" s="169"/>
      <c r="CC100" s="169"/>
      <c r="CD100" s="169"/>
      <c r="CE100" s="169"/>
      <c r="CF100" s="169"/>
      <c r="CG100" s="169"/>
      <c r="CH100" s="169"/>
      <c r="CI100" s="169"/>
      <c r="CJ100" s="169"/>
      <c r="CK100" s="169"/>
      <c r="CL100" s="169"/>
      <c r="CM100" s="169"/>
      <c r="CN100" s="169"/>
      <c r="CO100" s="169"/>
      <c r="CP100" s="169"/>
      <c r="CQ100" s="169"/>
      <c r="CR100" s="169"/>
      <c r="CS100" s="169"/>
      <c r="CT100" s="169"/>
      <c r="CU100" s="169"/>
      <c r="CV100" s="169"/>
      <c r="CW100" s="169"/>
      <c r="CX100" s="169"/>
      <c r="CY100" s="169"/>
      <c r="CZ100" s="169"/>
      <c r="DA100" s="169"/>
      <c r="DB100" s="169"/>
      <c r="DC100" s="169"/>
      <c r="DD100" s="169"/>
      <c r="DE100" s="169"/>
      <c r="DF100" s="169"/>
      <c r="DG100" s="169"/>
      <c r="DH100" s="169"/>
      <c r="DI100" s="169"/>
      <c r="DJ100" s="169"/>
      <c r="DK100" s="169"/>
      <c r="DL100" s="169"/>
      <c r="DM100" s="169"/>
      <c r="DN100" s="169"/>
      <c r="DO100" s="169"/>
      <c r="DP100" s="169"/>
      <c r="DQ100" s="169"/>
      <c r="DR100" s="169"/>
      <c r="DS100" s="169"/>
      <c r="DT100" s="169"/>
      <c r="DU100" s="169"/>
      <c r="DV100" s="169"/>
      <c r="DW100" s="169"/>
      <c r="DX100" s="169"/>
      <c r="DY100" s="169"/>
      <c r="DZ100" s="169"/>
      <c r="EA100" s="169"/>
      <c r="EB100" s="169"/>
      <c r="EC100" s="169"/>
      <c r="ED100" s="169"/>
      <c r="EE100" s="169"/>
      <c r="EF100" s="169"/>
      <c r="EG100" s="169"/>
      <c r="EH100" s="169"/>
      <c r="EI100" s="169"/>
      <c r="EJ100" s="169"/>
      <c r="EK100" s="169"/>
      <c r="EL100" s="169"/>
      <c r="EM100" s="169"/>
      <c r="EN100" s="169"/>
      <c r="EO100" s="169"/>
      <c r="EP100" s="169"/>
      <c r="EQ100" s="169"/>
      <c r="ER100" s="169"/>
      <c r="ES100" s="169"/>
      <c r="ET100" s="169"/>
      <c r="EU100" s="169"/>
      <c r="EV100" s="169"/>
      <c r="EW100" s="169"/>
      <c r="EX100" s="169"/>
      <c r="EY100" s="169"/>
      <c r="EZ100" s="169"/>
      <c r="FA100" s="169"/>
      <c r="FB100" s="169"/>
      <c r="FC100" s="169"/>
      <c r="FD100" s="169"/>
      <c r="FE100" s="169"/>
      <c r="FF100" s="169"/>
      <c r="FG100" s="169"/>
      <c r="FH100" s="169"/>
      <c r="FI100" s="169"/>
      <c r="FJ100" s="169"/>
      <c r="FK100" s="169"/>
      <c r="FL100" s="169"/>
      <c r="FM100" s="169"/>
      <c r="FN100" s="169"/>
      <c r="FO100" s="169"/>
      <c r="FP100" s="169"/>
      <c r="FQ100" s="169"/>
      <c r="FR100" s="169"/>
      <c r="FS100" s="169"/>
      <c r="FT100" s="169"/>
      <c r="FU100" s="169"/>
      <c r="FV100" s="169"/>
      <c r="FW100" s="169"/>
      <c r="FX100" s="169"/>
      <c r="FY100" s="169"/>
      <c r="FZ100" s="169"/>
      <c r="GA100" s="169"/>
      <c r="GB100" s="169"/>
      <c r="GC100" s="169"/>
      <c r="GD100" s="169"/>
      <c r="GE100" s="169"/>
      <c r="GF100" s="169"/>
      <c r="GG100" s="169"/>
      <c r="GH100" s="169"/>
      <c r="GI100" s="169"/>
      <c r="GJ100" s="169"/>
      <c r="GK100" s="169"/>
      <c r="GL100" s="169"/>
      <c r="GM100" s="169"/>
      <c r="GN100" s="169"/>
      <c r="GO100" s="169"/>
      <c r="GP100" s="169"/>
      <c r="GQ100" s="169"/>
      <c r="GR100" s="169"/>
      <c r="GS100" s="169"/>
      <c r="GT100" s="169"/>
      <c r="GU100" s="169"/>
      <c r="GV100" s="169"/>
      <c r="GW100" s="169"/>
      <c r="GX100" s="169"/>
      <c r="GY100" s="169"/>
      <c r="GZ100" s="169"/>
      <c r="HA100" s="169"/>
      <c r="HB100" s="169"/>
      <c r="HC100" s="169"/>
      <c r="HD100" s="169"/>
      <c r="HE100" s="169"/>
      <c r="HF100" s="169"/>
      <c r="HG100" s="169"/>
      <c r="HH100" s="169"/>
      <c r="HI100" s="169"/>
      <c r="HJ100" s="169"/>
      <c r="HK100" s="169"/>
      <c r="HL100" s="169"/>
      <c r="HM100" s="169"/>
      <c r="HN100" s="169"/>
      <c r="HO100" s="169"/>
      <c r="HP100" s="169"/>
      <c r="HQ100" s="169"/>
      <c r="HR100" s="169"/>
      <c r="HS100" s="169"/>
      <c r="HT100" s="169"/>
      <c r="HU100" s="169"/>
      <c r="HV100" s="169"/>
      <c r="HW100" s="169"/>
      <c r="HX100" s="169"/>
      <c r="HY100" s="169"/>
      <c r="HZ100" s="169"/>
      <c r="IA100" s="169"/>
      <c r="IB100" s="169"/>
      <c r="IC100" s="169"/>
      <c r="ID100" s="169"/>
      <c r="IE100" s="169"/>
      <c r="IF100" s="169"/>
      <c r="IG100" s="169"/>
      <c r="IH100" s="169"/>
      <c r="II100" s="169"/>
      <c r="IJ100" s="169"/>
      <c r="IK100" s="169"/>
      <c r="IL100" s="169"/>
      <c r="IM100" s="169"/>
      <c r="IN100" s="169"/>
      <c r="IO100" s="169"/>
      <c r="IP100" s="169"/>
      <c r="IQ100" s="169"/>
      <c r="IR100" s="169"/>
      <c r="IS100" s="169"/>
      <c r="IT100" s="169"/>
      <c r="IU100" s="169"/>
      <c r="IV100" s="169"/>
      <c r="IW100" s="169"/>
      <c r="IX100" s="169"/>
      <c r="IY100" s="169"/>
      <c r="IZ100" s="169"/>
      <c r="JA100" s="169"/>
      <c r="JB100" s="169"/>
      <c r="JC100" s="169"/>
      <c r="JD100" s="169"/>
      <c r="JE100" s="169"/>
      <c r="JF100" s="169"/>
      <c r="JG100" s="169"/>
      <c r="JH100" s="169"/>
      <c r="JI100" s="169"/>
      <c r="JJ100" s="169"/>
      <c r="JK100" s="169"/>
      <c r="JL100" s="169"/>
      <c r="JM100" s="169"/>
      <c r="JN100" s="169"/>
      <c r="JO100" s="169"/>
      <c r="JP100" s="169"/>
      <c r="JQ100" s="169"/>
      <c r="JR100" s="169"/>
      <c r="JS100" s="169"/>
      <c r="JT100" s="169"/>
      <c r="JU100" s="169"/>
      <c r="JV100" s="169"/>
      <c r="JW100" s="169"/>
      <c r="JX100" s="169"/>
      <c r="JY100" s="169"/>
      <c r="JZ100" s="169"/>
      <c r="KA100" s="169"/>
      <c r="KB100" s="169"/>
      <c r="KC100" s="169"/>
      <c r="KD100" s="169"/>
      <c r="KE100" s="169"/>
      <c r="KF100" s="169"/>
      <c r="KG100" s="169"/>
      <c r="KH100" s="169"/>
      <c r="KI100" s="169"/>
      <c r="KJ100" s="169"/>
      <c r="KK100" s="169"/>
      <c r="KL100" s="169"/>
      <c r="KM100" s="169"/>
      <c r="KN100" s="169"/>
      <c r="KO100" s="169"/>
      <c r="KP100" s="169"/>
      <c r="KQ100" s="169"/>
      <c r="KR100" s="169"/>
      <c r="KS100" s="169"/>
      <c r="KT100" s="169"/>
      <c r="KU100" s="169"/>
      <c r="KV100" s="169"/>
      <c r="KW100" s="169"/>
      <c r="KX100" s="169"/>
      <c r="KY100" s="169"/>
      <c r="KZ100" s="169"/>
      <c r="LA100" s="169"/>
      <c r="LB100" s="169"/>
      <c r="LC100" s="169"/>
      <c r="LD100" s="169"/>
      <c r="LE100" s="169"/>
      <c r="LF100" s="169"/>
      <c r="LG100" s="169"/>
      <c r="LH100" s="169"/>
      <c r="LI100" s="169"/>
      <c r="LJ100" s="169"/>
      <c r="LK100" s="169"/>
      <c r="LL100" s="169"/>
      <c r="LM100" s="169"/>
      <c r="LN100" s="169"/>
      <c r="LO100" s="169"/>
      <c r="LP100" s="169"/>
      <c r="LQ100" s="169"/>
      <c r="LR100" s="169"/>
      <c r="LS100" s="169"/>
      <c r="LT100" s="169"/>
      <c r="LU100" s="169"/>
      <c r="LV100" s="169"/>
      <c r="LW100" s="169"/>
      <c r="LX100" s="169"/>
      <c r="LY100" s="169"/>
      <c r="LZ100" s="169"/>
      <c r="MA100" s="169"/>
      <c r="MB100" s="169"/>
      <c r="MC100" s="169"/>
      <c r="MD100" s="169"/>
      <c r="ME100" s="169"/>
      <c r="MF100" s="169"/>
      <c r="MG100" s="169"/>
      <c r="MH100" s="169"/>
      <c r="MI100" s="169"/>
      <c r="MJ100" s="169"/>
      <c r="MK100" s="169"/>
      <c r="ML100" s="169"/>
      <c r="MM100" s="169"/>
      <c r="MN100" s="169"/>
      <c r="MO100" s="169"/>
      <c r="MP100" s="169"/>
      <c r="MQ100" s="169"/>
      <c r="MR100" s="169"/>
      <c r="MS100" s="169"/>
      <c r="MT100" s="169"/>
      <c r="MU100" s="169"/>
      <c r="MV100" s="169"/>
      <c r="MW100" s="169"/>
      <c r="MX100" s="169"/>
      <c r="MY100" s="169"/>
      <c r="MZ100" s="169"/>
      <c r="NA100" s="169"/>
      <c r="NB100" s="169"/>
      <c r="NC100" s="169"/>
      <c r="ND100" s="169"/>
      <c r="NE100" s="169"/>
      <c r="NF100" s="169"/>
      <c r="NG100" s="169"/>
      <c r="NH100" s="169"/>
      <c r="NI100" s="169"/>
      <c r="NJ100" s="169"/>
      <c r="NK100" s="169"/>
      <c r="NL100" s="169"/>
      <c r="NM100" s="169"/>
      <c r="NN100" s="169"/>
      <c r="NO100" s="169"/>
      <c r="NP100" s="169"/>
      <c r="NQ100" s="169"/>
      <c r="NR100" s="169"/>
      <c r="NS100" s="169"/>
      <c r="NT100" s="169"/>
      <c r="NU100" s="169"/>
      <c r="NV100" s="169"/>
      <c r="NW100" s="169"/>
      <c r="NX100" s="169"/>
      <c r="NY100" s="169"/>
      <c r="NZ100" s="169"/>
      <c r="OA100" s="169"/>
      <c r="OB100" s="169"/>
      <c r="OC100" s="169"/>
      <c r="OD100" s="169"/>
      <c r="OE100" s="169"/>
      <c r="OF100" s="169"/>
      <c r="OG100" s="169"/>
      <c r="OH100" s="169"/>
      <c r="OI100" s="169"/>
      <c r="OJ100" s="169"/>
      <c r="OK100" s="169"/>
      <c r="OL100" s="169"/>
      <c r="OM100" s="169"/>
      <c r="ON100" s="169"/>
      <c r="OO100" s="169"/>
      <c r="OP100" s="169"/>
      <c r="OQ100" s="169"/>
      <c r="OR100" s="169"/>
      <c r="OS100" s="169"/>
      <c r="OT100" s="169"/>
      <c r="OU100" s="169"/>
      <c r="OV100" s="169"/>
      <c r="OW100" s="169"/>
      <c r="OX100" s="169"/>
      <c r="OY100" s="169"/>
      <c r="OZ100" s="169"/>
      <c r="PA100" s="169"/>
      <c r="PB100" s="169"/>
      <c r="PC100" s="169"/>
      <c r="PD100" s="169"/>
      <c r="PE100" s="169"/>
      <c r="PF100" s="169"/>
      <c r="PG100" s="169"/>
      <c r="PH100" s="169"/>
      <c r="PI100" s="169"/>
      <c r="PJ100" s="169"/>
      <c r="PK100" s="169"/>
      <c r="PL100" s="169"/>
      <c r="PM100" s="169"/>
      <c r="PN100" s="169"/>
      <c r="PO100" s="169"/>
      <c r="PP100" s="169"/>
      <c r="PQ100" s="169"/>
      <c r="PR100" s="169"/>
      <c r="PS100" s="169"/>
      <c r="PT100" s="169"/>
      <c r="PU100" s="169"/>
      <c r="PV100" s="169"/>
      <c r="PW100" s="169"/>
      <c r="PX100" s="169"/>
      <c r="PY100" s="169"/>
      <c r="PZ100" s="169"/>
      <c r="QA100" s="169"/>
      <c r="QB100" s="169"/>
      <c r="QC100" s="169"/>
      <c r="QD100" s="169"/>
      <c r="QE100" s="169"/>
      <c r="QF100" s="169"/>
      <c r="QG100" s="169"/>
      <c r="QH100" s="169"/>
      <c r="QI100" s="169"/>
      <c r="QJ100" s="169"/>
      <c r="QK100" s="169"/>
      <c r="QL100" s="169"/>
      <c r="QM100" s="169"/>
      <c r="QN100" s="169"/>
      <c r="QO100" s="169"/>
      <c r="QP100" s="169"/>
      <c r="QQ100" s="169"/>
      <c r="QR100" s="169"/>
      <c r="QS100" s="169"/>
      <c r="QT100" s="169"/>
      <c r="QU100" s="169"/>
      <c r="QV100" s="169"/>
      <c r="QW100" s="169"/>
      <c r="QX100" s="169"/>
      <c r="QY100" s="169"/>
      <c r="QZ100" s="169"/>
      <c r="RA100" s="169"/>
      <c r="RB100" s="169"/>
      <c r="RC100" s="169"/>
      <c r="RD100" s="169"/>
      <c r="RE100" s="169"/>
      <c r="RF100" s="169"/>
      <c r="RG100" s="169"/>
      <c r="RH100" s="169"/>
      <c r="RI100" s="169"/>
      <c r="RJ100" s="169"/>
      <c r="RK100" s="169"/>
      <c r="RL100" s="169"/>
      <c r="RM100" s="169"/>
      <c r="RN100" s="169"/>
      <c r="RO100" s="169"/>
      <c r="RP100" s="169"/>
      <c r="RQ100" s="169"/>
      <c r="RR100" s="169"/>
      <c r="RS100" s="169"/>
      <c r="RT100" s="169"/>
      <c r="RU100" s="169"/>
      <c r="RV100" s="169"/>
      <c r="RW100" s="169"/>
      <c r="RX100" s="169"/>
      <c r="RY100" s="169"/>
      <c r="RZ100" s="169"/>
      <c r="SA100" s="169"/>
      <c r="SB100" s="169"/>
      <c r="SC100" s="169"/>
      <c r="SD100" s="169"/>
      <c r="SE100" s="169"/>
      <c r="SF100" s="169"/>
      <c r="SG100" s="169"/>
      <c r="SH100" s="169"/>
      <c r="SI100" s="169"/>
      <c r="SJ100" s="169"/>
      <c r="SK100" s="169"/>
      <c r="SL100" s="169"/>
      <c r="SM100" s="169"/>
      <c r="SN100" s="169"/>
      <c r="SO100" s="169"/>
      <c r="SP100" s="169"/>
      <c r="SQ100" s="169"/>
      <c r="SR100" s="169"/>
      <c r="SS100" s="169"/>
      <c r="ST100" s="169"/>
      <c r="SU100" s="169"/>
      <c r="SV100" s="169"/>
      <c r="SW100" s="169"/>
      <c r="SX100" s="169"/>
      <c r="SY100" s="169"/>
      <c r="SZ100" s="169"/>
      <c r="TA100" s="169"/>
      <c r="TB100" s="169"/>
      <c r="TC100" s="169"/>
      <c r="TD100" s="169"/>
      <c r="TE100" s="169"/>
      <c r="TF100" s="169"/>
      <c r="TG100" s="169"/>
      <c r="TH100" s="169"/>
      <c r="TI100" s="169"/>
      <c r="TJ100" s="169"/>
      <c r="TK100" s="169"/>
      <c r="TL100" s="169"/>
      <c r="TM100" s="169"/>
      <c r="TN100" s="169"/>
      <c r="TO100" s="169"/>
      <c r="TP100" s="169"/>
      <c r="TQ100" s="169"/>
      <c r="TR100" s="169"/>
      <c r="TS100" s="169"/>
      <c r="TT100" s="169"/>
      <c r="TU100" s="169"/>
      <c r="TV100" s="169"/>
      <c r="TW100" s="169"/>
      <c r="TX100" s="169"/>
      <c r="TY100" s="169"/>
      <c r="TZ100" s="169"/>
      <c r="UA100" s="169"/>
      <c r="UB100" s="169"/>
      <c r="UC100" s="169"/>
      <c r="UD100" s="169"/>
      <c r="UE100" s="169"/>
      <c r="UF100" s="169"/>
      <c r="UG100" s="169"/>
      <c r="UH100" s="169"/>
      <c r="UI100" s="169"/>
      <c r="UJ100" s="169"/>
      <c r="UK100" s="169"/>
      <c r="UL100" s="169"/>
      <c r="UM100" s="169"/>
      <c r="UN100" s="169"/>
      <c r="UO100" s="169"/>
      <c r="UP100" s="169"/>
      <c r="UQ100" s="169"/>
      <c r="UR100" s="169"/>
      <c r="US100" s="169"/>
      <c r="UT100" s="169"/>
      <c r="UU100" s="169"/>
      <c r="UV100" s="169"/>
      <c r="UW100" s="169"/>
      <c r="UX100" s="169"/>
      <c r="UY100" s="169"/>
      <c r="UZ100" s="169"/>
      <c r="VA100" s="169"/>
      <c r="VB100" s="169"/>
      <c r="VC100" s="169"/>
      <c r="VD100" s="169"/>
      <c r="VE100" s="169"/>
      <c r="VF100" s="169"/>
      <c r="VG100" s="169"/>
      <c r="VH100" s="169"/>
      <c r="VI100" s="169"/>
      <c r="VJ100" s="169"/>
      <c r="VK100" s="169"/>
      <c r="VL100" s="169"/>
      <c r="VM100" s="169"/>
      <c r="VN100" s="169"/>
      <c r="VO100" s="169"/>
      <c r="VP100" s="169"/>
      <c r="VQ100" s="169"/>
      <c r="VR100" s="169"/>
      <c r="VS100" s="169"/>
      <c r="VT100" s="169"/>
      <c r="VU100" s="169"/>
      <c r="VV100" s="169"/>
      <c r="VW100" s="169"/>
      <c r="VX100" s="169"/>
      <c r="VY100" s="169"/>
      <c r="VZ100" s="169"/>
      <c r="WA100" s="169"/>
      <c r="WB100" s="169"/>
      <c r="WC100" s="169"/>
      <c r="WD100" s="169"/>
      <c r="WE100" s="169"/>
      <c r="WF100" s="169"/>
      <c r="WG100" s="169"/>
      <c r="WH100" s="169"/>
      <c r="WI100" s="169"/>
      <c r="WJ100" s="169"/>
      <c r="WK100" s="169"/>
      <c r="WL100" s="169"/>
      <c r="WM100" s="169"/>
      <c r="WN100" s="169"/>
      <c r="WO100" s="169"/>
      <c r="WP100" s="169"/>
      <c r="WQ100" s="169"/>
      <c r="WR100" s="169"/>
      <c r="WS100" s="169"/>
      <c r="WT100" s="169"/>
      <c r="WU100" s="169"/>
      <c r="WV100" s="169"/>
      <c r="WW100" s="169"/>
      <c r="WX100" s="169"/>
      <c r="WY100" s="169"/>
      <c r="WZ100" s="169"/>
      <c r="XA100" s="169"/>
      <c r="XB100" s="169"/>
      <c r="XC100" s="169"/>
      <c r="XD100" s="169"/>
      <c r="XE100" s="169"/>
      <c r="XF100" s="169"/>
      <c r="XG100" s="169"/>
      <c r="XH100" s="169"/>
      <c r="XI100" s="169"/>
      <c r="XJ100" s="169"/>
      <c r="XK100" s="169"/>
      <c r="XL100" s="169"/>
      <c r="XM100" s="169"/>
      <c r="XN100" s="169"/>
      <c r="XO100" s="169"/>
      <c r="XP100" s="169"/>
      <c r="XQ100" s="169"/>
      <c r="XR100" s="169"/>
      <c r="XS100" s="169"/>
      <c r="XT100" s="169"/>
      <c r="XU100" s="169"/>
      <c r="XV100" s="169"/>
      <c r="XW100" s="169"/>
      <c r="XX100" s="169"/>
      <c r="XY100" s="169"/>
      <c r="XZ100" s="169"/>
      <c r="YA100" s="169"/>
      <c r="YB100" s="169"/>
      <c r="YC100" s="169"/>
      <c r="YD100" s="169"/>
      <c r="YE100" s="169"/>
      <c r="YF100" s="169"/>
      <c r="YG100" s="169"/>
      <c r="YH100" s="169"/>
      <c r="YI100" s="169"/>
      <c r="YJ100" s="169"/>
      <c r="YK100" s="169"/>
      <c r="YL100" s="169"/>
      <c r="YM100" s="169"/>
      <c r="YN100" s="169"/>
      <c r="YO100" s="169"/>
      <c r="YP100" s="169"/>
      <c r="YQ100" s="169"/>
      <c r="YR100" s="169"/>
      <c r="YS100" s="169"/>
      <c r="YT100" s="169"/>
      <c r="YU100" s="169"/>
      <c r="YV100" s="169"/>
      <c r="YW100" s="169"/>
      <c r="YX100" s="169"/>
      <c r="YY100" s="169"/>
      <c r="YZ100" s="169"/>
      <c r="ZA100" s="169"/>
      <c r="ZB100" s="169"/>
      <c r="ZC100" s="169"/>
      <c r="ZD100" s="169"/>
      <c r="ZE100" s="169"/>
      <c r="ZF100" s="169"/>
      <c r="ZG100" s="169"/>
      <c r="ZH100" s="169"/>
      <c r="ZI100" s="169"/>
      <c r="ZJ100" s="169"/>
      <c r="ZK100" s="169"/>
      <c r="ZL100" s="169"/>
      <c r="ZM100" s="169"/>
      <c r="ZN100" s="169"/>
      <c r="ZO100" s="169"/>
      <c r="ZP100" s="169"/>
      <c r="ZQ100" s="169"/>
      <c r="ZR100" s="169"/>
      <c r="ZS100" s="169"/>
      <c r="ZT100" s="169"/>
      <c r="ZU100" s="169"/>
      <c r="ZV100" s="169"/>
      <c r="ZW100" s="169"/>
      <c r="ZX100" s="169"/>
      <c r="ZY100" s="169"/>
      <c r="ZZ100" s="169"/>
      <c r="AAA100" s="169"/>
      <c r="AAB100" s="169"/>
      <c r="AAC100" s="169"/>
      <c r="AAD100" s="169"/>
      <c r="AAE100" s="169"/>
      <c r="AAF100" s="169"/>
      <c r="AAG100" s="169"/>
      <c r="AAH100" s="169"/>
      <c r="AAI100" s="169"/>
      <c r="AAJ100" s="169"/>
      <c r="AAK100" s="169"/>
      <c r="AAL100" s="169"/>
      <c r="AAM100" s="169"/>
      <c r="AAN100" s="169"/>
      <c r="AAO100" s="169"/>
      <c r="AAP100" s="169"/>
      <c r="AAQ100" s="169"/>
      <c r="AAR100" s="169"/>
      <c r="AAS100" s="169"/>
      <c r="AAT100" s="169"/>
      <c r="AAU100" s="169"/>
      <c r="AAV100" s="169"/>
      <c r="AAW100" s="169"/>
      <c r="AAX100" s="169"/>
      <c r="AAY100" s="169"/>
      <c r="AAZ100" s="169"/>
      <c r="ABA100" s="169"/>
      <c r="ABB100" s="169"/>
      <c r="ABC100" s="169"/>
      <c r="ABD100" s="169"/>
      <c r="ABE100" s="169"/>
      <c r="ABF100" s="169"/>
      <c r="ABG100" s="169"/>
      <c r="ABH100" s="169"/>
      <c r="ABI100" s="169"/>
      <c r="ABJ100" s="169"/>
      <c r="ABK100" s="169"/>
      <c r="ABL100" s="169"/>
      <c r="ABM100" s="169"/>
      <c r="ABN100" s="169"/>
      <c r="ABO100" s="169"/>
      <c r="ABP100" s="169"/>
      <c r="ABQ100" s="169"/>
      <c r="ABR100" s="169"/>
      <c r="ABS100" s="169"/>
      <c r="ABT100" s="169"/>
      <c r="ABU100" s="169"/>
      <c r="ABV100" s="169"/>
      <c r="ABW100" s="169"/>
      <c r="ABX100" s="169"/>
      <c r="ABY100" s="169"/>
      <c r="ABZ100" s="169"/>
      <c r="ACA100" s="169"/>
      <c r="ACB100" s="169"/>
      <c r="ACC100" s="169"/>
      <c r="ACD100" s="169"/>
      <c r="ACE100" s="169"/>
      <c r="ACF100" s="169"/>
      <c r="ACG100" s="169"/>
      <c r="ACH100" s="169"/>
      <c r="ACI100" s="169"/>
      <c r="ACJ100" s="169"/>
      <c r="ACK100" s="169"/>
      <c r="ACL100" s="169"/>
      <c r="ACM100" s="169"/>
      <c r="ACN100" s="169"/>
      <c r="ACO100" s="169"/>
      <c r="ACP100" s="169"/>
      <c r="ACQ100" s="169"/>
      <c r="ACR100" s="169"/>
      <c r="ACS100" s="169"/>
      <c r="ACT100" s="169"/>
      <c r="ACU100" s="169"/>
      <c r="ACV100" s="169"/>
      <c r="ACW100" s="169"/>
      <c r="ACX100" s="169"/>
      <c r="ACY100" s="169"/>
      <c r="ACZ100" s="169"/>
      <c r="ADA100" s="169"/>
      <c r="ADB100" s="169"/>
      <c r="ADC100" s="169"/>
      <c r="ADD100" s="169"/>
      <c r="ADE100" s="169"/>
      <c r="ADF100" s="169"/>
      <c r="ADG100" s="169"/>
      <c r="ADH100" s="169"/>
      <c r="ADI100" s="169"/>
      <c r="ADJ100" s="169"/>
      <c r="ADK100" s="169"/>
      <c r="ADL100" s="169"/>
      <c r="ADM100" s="169"/>
      <c r="ADN100" s="169"/>
      <c r="ADO100" s="169"/>
      <c r="ADP100" s="169"/>
      <c r="ADQ100" s="169"/>
      <c r="ADR100" s="169"/>
      <c r="ADS100" s="169"/>
      <c r="ADT100" s="169"/>
      <c r="ADU100" s="169"/>
      <c r="ADV100" s="169"/>
      <c r="ADW100" s="169"/>
      <c r="ADX100" s="169"/>
      <c r="ADY100" s="169"/>
      <c r="ADZ100" s="169"/>
      <c r="AEA100" s="169"/>
      <c r="AEB100" s="169"/>
      <c r="AEC100" s="169"/>
      <c r="AED100" s="169"/>
      <c r="AEE100" s="169"/>
      <c r="AEF100" s="169"/>
      <c r="AEG100" s="169"/>
      <c r="AEH100" s="169"/>
      <c r="AEI100" s="169"/>
      <c r="AEJ100" s="169"/>
      <c r="AEK100" s="169"/>
      <c r="AEL100" s="169"/>
      <c r="AEM100" s="169"/>
      <c r="AEN100" s="169"/>
      <c r="AEO100" s="169"/>
      <c r="AEP100" s="169"/>
      <c r="AEQ100" s="169"/>
      <c r="AER100" s="169"/>
      <c r="AES100" s="169"/>
      <c r="AET100" s="169"/>
      <c r="AEU100" s="169"/>
      <c r="AEV100" s="169"/>
      <c r="AEW100" s="169"/>
      <c r="AEX100" s="169"/>
      <c r="AEY100" s="169"/>
      <c r="AEZ100" s="169"/>
      <c r="AFA100" s="169"/>
      <c r="AFB100" s="169"/>
      <c r="AFC100" s="169"/>
      <c r="AFD100" s="169"/>
      <c r="AFE100" s="169"/>
      <c r="AFF100" s="169"/>
      <c r="AFG100" s="169"/>
      <c r="AFH100" s="169"/>
      <c r="AFI100" s="169"/>
      <c r="AFJ100" s="169"/>
      <c r="AFK100" s="169"/>
      <c r="AFL100" s="169"/>
      <c r="AFM100" s="169"/>
      <c r="AFN100" s="169"/>
      <c r="AFO100" s="169"/>
      <c r="AFP100" s="169"/>
      <c r="AFQ100" s="169"/>
      <c r="AFR100" s="169"/>
      <c r="AFS100" s="169"/>
      <c r="AFT100" s="169"/>
      <c r="AFU100" s="169"/>
      <c r="AFV100" s="169"/>
      <c r="AFW100" s="169"/>
      <c r="AFX100" s="169"/>
      <c r="AFY100" s="169"/>
      <c r="AFZ100" s="169"/>
      <c r="AGA100" s="169"/>
      <c r="AGB100" s="169"/>
      <c r="AGC100" s="169"/>
      <c r="AGD100" s="169"/>
      <c r="AGE100" s="169"/>
      <c r="AGF100" s="169"/>
      <c r="AGG100" s="169"/>
      <c r="AGH100" s="169"/>
      <c r="AGI100" s="169"/>
      <c r="AGJ100" s="169"/>
      <c r="AGK100" s="169"/>
      <c r="AGL100" s="169"/>
      <c r="AGM100" s="169"/>
      <c r="AGN100" s="169"/>
      <c r="AGO100" s="169"/>
      <c r="AGP100" s="169"/>
      <c r="AGQ100" s="169"/>
      <c r="AGR100" s="169"/>
      <c r="AGS100" s="169"/>
      <c r="AGT100" s="169"/>
      <c r="AGU100" s="169"/>
      <c r="AGV100" s="169"/>
      <c r="AGW100" s="169"/>
      <c r="AGX100" s="169"/>
      <c r="AGY100" s="169"/>
      <c r="AGZ100" s="169"/>
      <c r="AHA100" s="169"/>
      <c r="AHB100" s="169"/>
      <c r="AHC100" s="169"/>
      <c r="AHD100" s="169"/>
      <c r="AHE100" s="169"/>
      <c r="AHF100" s="169"/>
      <c r="AHG100" s="169"/>
      <c r="AHH100" s="169"/>
      <c r="AHI100" s="169"/>
      <c r="AHJ100" s="169"/>
      <c r="AHK100" s="169"/>
      <c r="AHL100" s="169"/>
      <c r="AHM100" s="169"/>
      <c r="AHN100" s="169"/>
      <c r="AHO100" s="169"/>
      <c r="AHP100" s="169"/>
      <c r="AHQ100" s="169"/>
      <c r="AHR100" s="169"/>
      <c r="AHS100" s="169"/>
      <c r="AHT100" s="169"/>
      <c r="AHU100" s="169"/>
      <c r="AHV100" s="169"/>
      <c r="AHW100" s="169"/>
      <c r="AHX100" s="169"/>
      <c r="AHY100" s="169"/>
      <c r="AHZ100" s="169"/>
      <c r="AIA100" s="169"/>
      <c r="AIB100" s="169"/>
      <c r="AIC100" s="169"/>
      <c r="AID100" s="169"/>
      <c r="AIE100" s="169"/>
      <c r="AIF100" s="169"/>
      <c r="AIG100" s="169"/>
      <c r="AIH100" s="169"/>
      <c r="AII100" s="169"/>
      <c r="AIJ100" s="169"/>
      <c r="AIK100" s="169"/>
      <c r="AIL100" s="169"/>
      <c r="AIM100" s="169"/>
      <c r="AIN100" s="169"/>
      <c r="AIO100" s="169"/>
      <c r="AIP100" s="169"/>
      <c r="AIQ100" s="169"/>
      <c r="AIR100" s="169"/>
      <c r="AIS100" s="169"/>
      <c r="AIT100" s="169"/>
      <c r="AIU100" s="169"/>
      <c r="AIV100" s="169"/>
      <c r="AIW100" s="169"/>
      <c r="AIX100" s="169"/>
      <c r="AIY100" s="169"/>
      <c r="AIZ100" s="169"/>
      <c r="AJA100" s="169"/>
      <c r="AJB100" s="169"/>
      <c r="AJC100" s="169"/>
      <c r="AJD100" s="169"/>
      <c r="AJE100" s="169"/>
      <c r="AJF100" s="169"/>
      <c r="AJG100" s="169"/>
      <c r="AJH100" s="169"/>
      <c r="AJI100" s="169"/>
      <c r="AJJ100" s="169"/>
      <c r="AJK100" s="169"/>
      <c r="AJL100" s="169"/>
      <c r="AJM100" s="169"/>
      <c r="AJN100" s="169"/>
      <c r="AJO100" s="169"/>
      <c r="AJP100" s="169"/>
      <c r="AJQ100" s="169"/>
      <c r="AJR100" s="169"/>
      <c r="AJS100" s="169"/>
      <c r="AJT100" s="169"/>
      <c r="AJU100" s="169"/>
      <c r="AJV100" s="169"/>
      <c r="AJW100" s="169"/>
      <c r="AJX100" s="169"/>
      <c r="AJY100" s="169"/>
      <c r="AJZ100" s="169"/>
      <c r="AKA100" s="169"/>
      <c r="AKB100" s="169"/>
      <c r="AKC100" s="169"/>
      <c r="AKD100" s="169"/>
      <c r="AKE100" s="169"/>
      <c r="AKF100" s="169"/>
      <c r="AKG100" s="169"/>
      <c r="AKH100" s="169"/>
      <c r="AKI100" s="169"/>
      <c r="AKJ100" s="169"/>
      <c r="AKK100" s="169"/>
      <c r="AKL100" s="169"/>
      <c r="AKM100" s="169"/>
      <c r="AKN100" s="169"/>
      <c r="AKO100" s="169"/>
      <c r="AKP100" s="169"/>
      <c r="AKQ100" s="169"/>
      <c r="AKR100" s="169"/>
      <c r="AKS100" s="169"/>
      <c r="AKT100" s="169"/>
      <c r="AKU100" s="169"/>
      <c r="AKV100" s="169"/>
      <c r="AKW100" s="169"/>
      <c r="AKX100" s="169"/>
      <c r="AKY100" s="169"/>
      <c r="AKZ100" s="169"/>
      <c r="ALA100" s="169"/>
      <c r="ALB100" s="169"/>
      <c r="ALC100" s="169"/>
      <c r="ALD100" s="169"/>
      <c r="ALE100" s="169"/>
      <c r="ALF100" s="169"/>
      <c r="ALG100" s="169"/>
      <c r="ALH100" s="169"/>
      <c r="ALI100" s="169"/>
      <c r="ALJ100" s="169"/>
      <c r="ALK100" s="169"/>
      <c r="ALL100" s="169"/>
      <c r="ALM100" s="169"/>
      <c r="ALN100" s="169"/>
      <c r="ALO100" s="169"/>
      <c r="ALP100" s="169"/>
      <c r="ALQ100" s="169"/>
      <c r="ALR100" s="169"/>
      <c r="ALS100" s="169"/>
      <c r="ALT100" s="169"/>
      <c r="ALU100" s="169"/>
      <c r="ALV100" s="169"/>
      <c r="ALW100" s="169"/>
      <c r="ALX100" s="169"/>
      <c r="ALY100" s="169"/>
      <c r="ALZ100" s="169"/>
      <c r="AMA100" s="169"/>
      <c r="AMB100" s="169"/>
      <c r="AMC100" s="169"/>
      <c r="AMD100" s="169"/>
      <c r="AME100" s="169"/>
      <c r="AMF100" s="169"/>
      <c r="AMG100" s="169"/>
      <c r="AMH100" s="169"/>
      <c r="AMI100" s="169"/>
      <c r="AMJ100" s="169"/>
      <c r="AMK100" s="169"/>
      <c r="AML100" s="169"/>
      <c r="AMM100" s="169"/>
      <c r="AMN100" s="169"/>
      <c r="AMO100" s="169"/>
      <c r="AMP100" s="169"/>
      <c r="AMQ100" s="169"/>
      <c r="AMR100" s="169"/>
      <c r="AMS100" s="169"/>
      <c r="AMT100" s="169"/>
      <c r="AMU100" s="169"/>
      <c r="AMV100" s="169"/>
      <c r="AMW100" s="169"/>
      <c r="AMX100" s="169"/>
      <c r="AMY100" s="169"/>
      <c r="AMZ100" s="169"/>
      <c r="ANA100" s="169"/>
      <c r="ANB100" s="169"/>
      <c r="ANC100" s="169"/>
      <c r="AND100" s="169"/>
      <c r="ANE100" s="169"/>
      <c r="ANF100" s="169"/>
      <c r="ANG100" s="169"/>
      <c r="ANH100" s="169"/>
      <c r="ANI100" s="169"/>
      <c r="ANJ100" s="169"/>
      <c r="ANK100" s="169"/>
      <c r="ANL100" s="169"/>
      <c r="ANM100" s="169"/>
      <c r="ANN100" s="169"/>
      <c r="ANO100" s="169"/>
      <c r="ANP100" s="169"/>
      <c r="ANQ100" s="169"/>
      <c r="ANR100" s="169"/>
      <c r="ANS100" s="169"/>
      <c r="ANT100" s="169"/>
      <c r="ANU100" s="169"/>
      <c r="ANV100" s="169"/>
      <c r="ANW100" s="169"/>
      <c r="ANX100" s="169"/>
      <c r="ANY100" s="169"/>
      <c r="ANZ100" s="169"/>
      <c r="AOA100" s="169"/>
      <c r="AOB100" s="169"/>
      <c r="AOC100" s="169"/>
      <c r="AOD100" s="169"/>
      <c r="AOE100" s="169"/>
      <c r="AOF100" s="169"/>
      <c r="AOG100" s="169"/>
      <c r="AOH100" s="169"/>
      <c r="AOI100" s="169"/>
      <c r="AOJ100" s="169"/>
      <c r="AOK100" s="169"/>
      <c r="AOL100" s="169"/>
      <c r="AOM100" s="169"/>
      <c r="AON100" s="169"/>
      <c r="AOO100" s="169"/>
      <c r="AOP100" s="169"/>
      <c r="AOQ100" s="169"/>
      <c r="AOR100" s="169"/>
      <c r="AOS100" s="169"/>
      <c r="AOT100" s="169"/>
      <c r="AOU100" s="169"/>
      <c r="AOV100" s="169"/>
      <c r="AOW100" s="169"/>
      <c r="AOX100" s="169"/>
      <c r="AOY100" s="169"/>
      <c r="AOZ100" s="169"/>
      <c r="APA100" s="169"/>
      <c r="APB100" s="169"/>
      <c r="APC100" s="169"/>
      <c r="APD100" s="169"/>
      <c r="APE100" s="169"/>
      <c r="APF100" s="169"/>
      <c r="APG100" s="169"/>
      <c r="APH100" s="169"/>
      <c r="API100" s="169"/>
      <c r="APJ100" s="169"/>
      <c r="APK100" s="169"/>
      <c r="APL100" s="169"/>
      <c r="APM100" s="169"/>
      <c r="APN100" s="169"/>
      <c r="APO100" s="169"/>
      <c r="APP100" s="169"/>
      <c r="APQ100" s="169"/>
      <c r="APR100" s="169"/>
      <c r="APS100" s="169"/>
      <c r="APT100" s="169"/>
      <c r="APU100" s="169"/>
      <c r="APV100" s="169"/>
      <c r="APW100" s="169"/>
      <c r="APX100" s="169"/>
      <c r="APY100" s="169"/>
      <c r="APZ100" s="169"/>
      <c r="AQA100" s="169"/>
      <c r="AQB100" s="169"/>
      <c r="AQC100" s="169"/>
      <c r="AQD100" s="169"/>
      <c r="AQE100" s="169"/>
      <c r="AQF100" s="169"/>
      <c r="AQG100" s="169"/>
      <c r="AQH100" s="169"/>
      <c r="AQI100" s="169"/>
      <c r="AQJ100" s="169"/>
      <c r="AQK100" s="169"/>
      <c r="AQL100" s="169"/>
      <c r="AQM100" s="169"/>
      <c r="AQN100" s="169"/>
      <c r="AQO100" s="169"/>
      <c r="AQP100" s="169"/>
      <c r="AQQ100" s="169"/>
      <c r="AQR100" s="169"/>
      <c r="AQS100" s="169"/>
      <c r="AQT100" s="169"/>
      <c r="AQU100" s="169"/>
      <c r="AQV100" s="169"/>
      <c r="AQW100" s="169"/>
      <c r="AQX100" s="169"/>
      <c r="AQY100" s="169"/>
      <c r="AQZ100" s="169"/>
      <c r="ARA100" s="169"/>
      <c r="ARB100" s="169"/>
      <c r="ARC100" s="169"/>
      <c r="ARD100" s="169"/>
      <c r="ARE100" s="169"/>
      <c r="ARF100" s="169"/>
      <c r="ARG100" s="169"/>
      <c r="ARH100" s="169"/>
      <c r="ARI100" s="169"/>
      <c r="ARJ100" s="169"/>
      <c r="ARK100" s="169"/>
      <c r="ARL100" s="169"/>
      <c r="ARM100" s="169"/>
      <c r="ARN100" s="169"/>
      <c r="ARO100" s="169"/>
      <c r="ARP100" s="169"/>
      <c r="ARQ100" s="169"/>
      <c r="ARR100" s="169"/>
      <c r="ARS100" s="169"/>
      <c r="ART100" s="169"/>
      <c r="ARU100" s="169"/>
      <c r="ARV100" s="169"/>
      <c r="ARW100" s="169"/>
      <c r="ARX100" s="169"/>
      <c r="ARY100" s="169"/>
      <c r="ARZ100" s="169"/>
      <c r="ASA100" s="169"/>
      <c r="ASB100" s="169"/>
      <c r="ASC100" s="169"/>
      <c r="ASD100" s="169"/>
      <c r="ASE100" s="169"/>
      <c r="ASF100" s="169"/>
      <c r="ASG100" s="169"/>
      <c r="ASH100" s="169"/>
      <c r="ASI100" s="169"/>
      <c r="ASJ100" s="169"/>
      <c r="ASK100" s="169"/>
      <c r="ASL100" s="169"/>
      <c r="ASM100" s="169"/>
      <c r="ASN100" s="169"/>
      <c r="ASO100" s="169"/>
      <c r="ASP100" s="169"/>
      <c r="ASQ100" s="169"/>
      <c r="ASR100" s="169"/>
      <c r="ASS100" s="169"/>
      <c r="AST100" s="169"/>
      <c r="ASU100" s="169"/>
      <c r="ASV100" s="169"/>
      <c r="ASW100" s="169"/>
      <c r="ASX100" s="169"/>
      <c r="ASY100" s="169"/>
      <c r="ASZ100" s="169"/>
      <c r="ATA100" s="169"/>
      <c r="ATB100" s="169"/>
      <c r="ATC100" s="169"/>
      <c r="ATD100" s="169"/>
      <c r="ATE100" s="169"/>
      <c r="ATF100" s="169"/>
      <c r="ATG100" s="169"/>
      <c r="ATH100" s="169"/>
      <c r="ATI100" s="169"/>
      <c r="ATJ100" s="169"/>
      <c r="ATK100" s="169"/>
      <c r="ATL100" s="169"/>
      <c r="ATM100" s="169"/>
      <c r="ATN100" s="169"/>
      <c r="ATO100" s="169"/>
      <c r="ATP100" s="169"/>
      <c r="ATQ100" s="169"/>
      <c r="ATR100" s="169"/>
      <c r="ATS100" s="169"/>
      <c r="ATT100" s="169"/>
      <c r="ATU100" s="169"/>
      <c r="ATV100" s="169"/>
      <c r="ATW100" s="169"/>
      <c r="ATX100" s="169"/>
      <c r="ATY100" s="169"/>
      <c r="ATZ100" s="169"/>
      <c r="AUA100" s="169"/>
      <c r="AUB100" s="169"/>
      <c r="AUC100" s="169"/>
      <c r="AUD100" s="169"/>
      <c r="AUE100" s="169"/>
      <c r="AUF100" s="169"/>
      <c r="AUG100" s="169"/>
      <c r="AUH100" s="169"/>
      <c r="AUI100" s="169"/>
      <c r="AUJ100" s="169"/>
      <c r="AUK100" s="169"/>
      <c r="AUL100" s="169"/>
      <c r="AUM100" s="169"/>
      <c r="AUN100" s="169"/>
      <c r="AUO100" s="169"/>
      <c r="AUP100" s="169"/>
      <c r="AUQ100" s="169"/>
      <c r="AUR100" s="169"/>
      <c r="AUS100" s="169"/>
      <c r="AUT100" s="169"/>
      <c r="AUU100" s="169"/>
      <c r="AUV100" s="169"/>
      <c r="AUW100" s="169"/>
      <c r="AUX100" s="169"/>
      <c r="AUY100" s="169"/>
      <c r="AUZ100" s="169"/>
      <c r="AVA100" s="169"/>
      <c r="AVB100" s="169"/>
      <c r="AVC100" s="169"/>
      <c r="AVD100" s="169"/>
      <c r="AVE100" s="169"/>
      <c r="AVF100" s="169"/>
      <c r="AVG100" s="169"/>
      <c r="AVH100" s="169"/>
      <c r="AVI100" s="169"/>
      <c r="AVJ100" s="169"/>
      <c r="AVK100" s="169"/>
      <c r="AVL100" s="169"/>
      <c r="AVM100" s="169"/>
      <c r="AVN100" s="169"/>
      <c r="AVO100" s="169"/>
      <c r="AVP100" s="169"/>
      <c r="AVQ100" s="169"/>
      <c r="AVR100" s="169"/>
      <c r="AVS100" s="169"/>
      <c r="AVT100" s="169"/>
      <c r="AVU100" s="169"/>
      <c r="AVV100" s="169"/>
      <c r="AVW100" s="169"/>
      <c r="AVX100" s="169"/>
      <c r="AVY100" s="169"/>
      <c r="AVZ100" s="169"/>
      <c r="AWA100" s="169"/>
      <c r="AWB100" s="169"/>
      <c r="AWC100" s="169"/>
      <c r="AWD100" s="169"/>
      <c r="AWE100" s="169"/>
      <c r="AWF100" s="169"/>
      <c r="AWG100" s="169"/>
      <c r="AWH100" s="169"/>
      <c r="AWI100" s="169"/>
      <c r="AWJ100" s="169"/>
      <c r="AWK100" s="169"/>
      <c r="AWL100" s="169"/>
      <c r="AWM100" s="169"/>
      <c r="AWN100" s="169"/>
      <c r="AWO100" s="169"/>
      <c r="AWP100" s="169"/>
      <c r="AWQ100" s="169"/>
      <c r="AWR100" s="169"/>
      <c r="AWS100" s="169"/>
      <c r="AWT100" s="169"/>
      <c r="AWU100" s="169"/>
      <c r="AWV100" s="169"/>
      <c r="AWW100" s="169"/>
      <c r="AWX100" s="169"/>
      <c r="AWY100" s="169"/>
      <c r="AWZ100" s="169"/>
      <c r="AXA100" s="169"/>
      <c r="AXB100" s="169"/>
      <c r="AXC100" s="169"/>
      <c r="AXD100" s="169"/>
      <c r="AXE100" s="169"/>
      <c r="AXF100" s="169"/>
      <c r="AXG100" s="169"/>
      <c r="AXH100" s="169"/>
      <c r="AXI100" s="169"/>
      <c r="AXJ100" s="169"/>
      <c r="AXK100" s="169"/>
      <c r="AXL100" s="169"/>
      <c r="AXM100" s="169"/>
      <c r="AXN100" s="169"/>
      <c r="AXO100" s="169"/>
      <c r="AXP100" s="169"/>
      <c r="AXQ100" s="169"/>
      <c r="AXR100" s="169"/>
      <c r="AXS100" s="169"/>
      <c r="AXT100" s="169"/>
      <c r="AXU100" s="169"/>
      <c r="AXV100" s="169"/>
      <c r="AXW100" s="169"/>
      <c r="AXX100" s="169"/>
      <c r="AXY100" s="169"/>
      <c r="AXZ100" s="169"/>
      <c r="AYA100" s="169"/>
      <c r="AYB100" s="169"/>
      <c r="AYC100" s="169"/>
      <c r="AYD100" s="169"/>
      <c r="AYE100" s="169"/>
      <c r="AYF100" s="169"/>
      <c r="AYG100" s="169"/>
      <c r="AYH100" s="169"/>
      <c r="AYI100" s="169"/>
      <c r="AYJ100" s="169"/>
      <c r="AYK100" s="169"/>
      <c r="AYL100" s="169"/>
      <c r="AYM100" s="169"/>
      <c r="AYN100" s="169"/>
      <c r="AYO100" s="169"/>
      <c r="AYP100" s="169"/>
      <c r="AYQ100" s="169"/>
      <c r="AYR100" s="169"/>
      <c r="AYS100" s="169"/>
      <c r="AYT100" s="169"/>
      <c r="AYU100" s="169"/>
      <c r="AYV100" s="169"/>
      <c r="AYW100" s="169"/>
      <c r="AYX100" s="169"/>
      <c r="AYY100" s="169"/>
      <c r="AYZ100" s="169"/>
      <c r="AZA100" s="169"/>
      <c r="AZB100" s="169"/>
      <c r="AZC100" s="169"/>
      <c r="AZD100" s="169"/>
      <c r="AZE100" s="169"/>
      <c r="AZF100" s="169"/>
      <c r="AZG100" s="169"/>
      <c r="AZH100" s="169"/>
      <c r="AZI100" s="169"/>
      <c r="AZJ100" s="169"/>
      <c r="AZK100" s="169"/>
      <c r="AZL100" s="169"/>
      <c r="AZM100" s="169"/>
      <c r="AZN100" s="169"/>
      <c r="AZO100" s="169"/>
      <c r="AZP100" s="169"/>
      <c r="AZQ100" s="169"/>
      <c r="AZR100" s="169"/>
      <c r="AZS100" s="169"/>
      <c r="AZT100" s="169"/>
      <c r="AZU100" s="169"/>
      <c r="AZV100" s="169"/>
      <c r="AZW100" s="169"/>
      <c r="AZX100" s="169"/>
      <c r="AZY100" s="169"/>
      <c r="AZZ100" s="169"/>
      <c r="BAA100" s="169"/>
      <c r="BAB100" s="169"/>
      <c r="BAC100" s="169"/>
      <c r="BAD100" s="169"/>
      <c r="BAE100" s="169"/>
      <c r="BAF100" s="169"/>
      <c r="BAG100" s="169"/>
      <c r="BAH100" s="169"/>
      <c r="BAI100" s="169"/>
      <c r="BAJ100" s="169"/>
      <c r="BAK100" s="169"/>
      <c r="BAL100" s="169"/>
      <c r="BAM100" s="169"/>
      <c r="BAN100" s="169"/>
      <c r="BAO100" s="169"/>
      <c r="BAP100" s="169"/>
      <c r="BAQ100" s="169"/>
      <c r="BAR100" s="169"/>
      <c r="BAS100" s="169"/>
      <c r="BAT100" s="169"/>
      <c r="BAU100" s="169"/>
      <c r="BAV100" s="169"/>
      <c r="BAW100" s="169"/>
      <c r="BAX100" s="169"/>
      <c r="BAY100" s="169"/>
      <c r="BAZ100" s="169"/>
      <c r="BBA100" s="169"/>
      <c r="BBB100" s="169"/>
      <c r="BBC100" s="169"/>
      <c r="BBD100" s="169"/>
      <c r="BBE100" s="169"/>
      <c r="BBF100" s="169"/>
      <c r="BBG100" s="169"/>
      <c r="BBH100" s="169"/>
      <c r="BBI100" s="169"/>
      <c r="BBJ100" s="169"/>
      <c r="BBK100" s="169"/>
      <c r="BBL100" s="169"/>
      <c r="BBM100" s="169"/>
      <c r="BBN100" s="169"/>
      <c r="BBO100" s="169"/>
      <c r="BBP100" s="169"/>
      <c r="BBQ100" s="169"/>
      <c r="BBR100" s="169"/>
      <c r="BBS100" s="169"/>
      <c r="BBT100" s="169"/>
      <c r="BBU100" s="169"/>
      <c r="BBV100" s="169"/>
      <c r="BBW100" s="169"/>
      <c r="BBX100" s="169"/>
      <c r="BBY100" s="169"/>
      <c r="BBZ100" s="169"/>
      <c r="BCA100" s="169"/>
      <c r="BCB100" s="169"/>
      <c r="BCC100" s="169"/>
      <c r="BCD100" s="169"/>
      <c r="BCE100" s="169"/>
      <c r="BCF100" s="169"/>
      <c r="BCG100" s="169"/>
      <c r="BCH100" s="169"/>
      <c r="BCI100" s="169"/>
      <c r="BCJ100" s="169"/>
      <c r="BCK100" s="169"/>
      <c r="BCL100" s="169"/>
      <c r="BCM100" s="169"/>
      <c r="BCN100" s="169"/>
      <c r="BCO100" s="169"/>
      <c r="BCP100" s="169"/>
      <c r="BCQ100" s="169"/>
      <c r="BCR100" s="169"/>
      <c r="BCS100" s="169"/>
      <c r="BCT100" s="169"/>
      <c r="BCU100" s="169"/>
      <c r="BCV100" s="169"/>
      <c r="BCW100" s="169"/>
      <c r="BCX100" s="169"/>
      <c r="BCY100" s="169"/>
      <c r="BCZ100" s="169"/>
      <c r="BDA100" s="169"/>
      <c r="BDB100" s="169"/>
      <c r="BDC100" s="169"/>
      <c r="BDD100" s="169"/>
      <c r="BDE100" s="169"/>
      <c r="BDF100" s="169"/>
      <c r="BDG100" s="169"/>
      <c r="BDH100" s="169"/>
      <c r="BDI100" s="169"/>
      <c r="BDJ100" s="169"/>
      <c r="BDK100" s="169"/>
      <c r="BDL100" s="169"/>
      <c r="BDM100" s="169"/>
      <c r="BDN100" s="169"/>
      <c r="BDO100" s="169"/>
      <c r="BDP100" s="169"/>
      <c r="BDQ100" s="169"/>
      <c r="BDR100" s="169"/>
      <c r="BDS100" s="169"/>
      <c r="BDT100" s="169"/>
      <c r="BDU100" s="169"/>
      <c r="BDV100" s="169"/>
      <c r="BDW100" s="169"/>
      <c r="BDX100" s="169"/>
      <c r="BDY100" s="169"/>
      <c r="BDZ100" s="169"/>
      <c r="BEA100" s="169"/>
      <c r="BEB100" s="169"/>
      <c r="BEC100" s="169"/>
      <c r="BED100" s="169"/>
      <c r="BEE100" s="169"/>
      <c r="BEF100" s="169"/>
      <c r="BEG100" s="169"/>
      <c r="BEH100" s="169"/>
      <c r="BEI100" s="169"/>
      <c r="BEJ100" s="169"/>
      <c r="BEK100" s="169"/>
      <c r="BEL100" s="169"/>
      <c r="BEM100" s="169"/>
      <c r="BEN100" s="169"/>
      <c r="BEO100" s="169"/>
      <c r="BEP100" s="169"/>
      <c r="BEQ100" s="169"/>
      <c r="BER100" s="169"/>
      <c r="BES100" s="169"/>
      <c r="BET100" s="169"/>
      <c r="BEU100" s="169"/>
      <c r="BEV100" s="169"/>
      <c r="BEW100" s="169"/>
      <c r="BEX100" s="169"/>
      <c r="BEY100" s="169"/>
      <c r="BEZ100" s="169"/>
      <c r="BFA100" s="169"/>
      <c r="BFB100" s="169"/>
      <c r="BFC100" s="169"/>
      <c r="BFD100" s="169"/>
      <c r="BFE100" s="169"/>
      <c r="BFF100" s="169"/>
      <c r="BFG100" s="169"/>
      <c r="BFH100" s="169"/>
      <c r="BFI100" s="169"/>
      <c r="BFJ100" s="169"/>
      <c r="BFK100" s="169"/>
      <c r="BFL100" s="169"/>
      <c r="BFM100" s="169"/>
      <c r="BFN100" s="169"/>
      <c r="BFO100" s="169"/>
      <c r="BFP100" s="169"/>
      <c r="BFQ100" s="169"/>
      <c r="BFR100" s="169"/>
      <c r="BFS100" s="169"/>
      <c r="BFT100" s="169"/>
      <c r="BFU100" s="169"/>
      <c r="BFV100" s="169"/>
      <c r="BFW100" s="169"/>
      <c r="BFX100" s="169"/>
      <c r="BFY100" s="169"/>
      <c r="BFZ100" s="169"/>
      <c r="BGA100" s="169"/>
      <c r="BGB100" s="169"/>
      <c r="BGC100" s="169"/>
      <c r="BGD100" s="169"/>
      <c r="BGE100" s="169"/>
      <c r="BGF100" s="169"/>
      <c r="BGG100" s="169"/>
      <c r="BGH100" s="169"/>
      <c r="BGI100" s="169"/>
      <c r="BGJ100" s="169"/>
      <c r="BGK100" s="169"/>
      <c r="BGL100" s="169"/>
      <c r="BGM100" s="169"/>
      <c r="BGN100" s="169"/>
      <c r="BGO100" s="169"/>
      <c r="BGP100" s="169"/>
      <c r="BGQ100" s="169"/>
      <c r="BGR100" s="169"/>
      <c r="BGS100" s="169"/>
      <c r="BGT100" s="169"/>
      <c r="BGU100" s="169"/>
      <c r="BGV100" s="169"/>
      <c r="BGW100" s="169"/>
      <c r="BGX100" s="169"/>
      <c r="BGY100" s="169"/>
      <c r="BGZ100" s="169"/>
      <c r="BHA100" s="169"/>
      <c r="BHB100" s="169"/>
      <c r="BHC100" s="169"/>
      <c r="BHD100" s="169"/>
      <c r="BHE100" s="169"/>
      <c r="BHF100" s="169"/>
      <c r="BHG100" s="169"/>
      <c r="BHH100" s="169"/>
      <c r="BHI100" s="169"/>
      <c r="BHJ100" s="169"/>
      <c r="BHK100" s="169"/>
      <c r="BHL100" s="169"/>
      <c r="BHM100" s="169"/>
      <c r="BHN100" s="169"/>
      <c r="BHO100" s="169"/>
      <c r="BHP100" s="169"/>
      <c r="BHQ100" s="169"/>
      <c r="BHR100" s="169"/>
      <c r="BHS100" s="169"/>
      <c r="BHT100" s="169"/>
      <c r="BHU100" s="169"/>
      <c r="BHV100" s="169"/>
      <c r="BHW100" s="169"/>
      <c r="BHX100" s="169"/>
      <c r="BHY100" s="169"/>
      <c r="BHZ100" s="169"/>
      <c r="BIA100" s="169"/>
      <c r="BIB100" s="169"/>
      <c r="BIC100" s="169"/>
      <c r="BID100" s="169"/>
      <c r="BIE100" s="169"/>
      <c r="BIF100" s="169"/>
      <c r="BIG100" s="169"/>
      <c r="BIH100" s="169"/>
      <c r="BII100" s="169"/>
      <c r="BIJ100" s="169"/>
      <c r="BIK100" s="169"/>
      <c r="BIL100" s="169"/>
      <c r="BIM100" s="169"/>
      <c r="BIN100" s="169"/>
      <c r="BIO100" s="169"/>
      <c r="BIP100" s="169"/>
      <c r="BIQ100" s="169"/>
      <c r="BIR100" s="169"/>
      <c r="BIS100" s="169"/>
      <c r="BIT100" s="169"/>
      <c r="BIU100" s="169"/>
      <c r="BIV100" s="169"/>
      <c r="BIW100" s="169"/>
      <c r="BIX100" s="169"/>
      <c r="BIY100" s="169"/>
      <c r="BIZ100" s="169"/>
      <c r="BJA100" s="169"/>
      <c r="BJB100" s="169"/>
      <c r="BJC100" s="169"/>
      <c r="BJD100" s="169"/>
      <c r="BJE100" s="169"/>
      <c r="BJF100" s="169"/>
      <c r="BJG100" s="169"/>
      <c r="BJH100" s="169"/>
      <c r="BJI100" s="169"/>
      <c r="BJJ100" s="169"/>
      <c r="BJK100" s="169"/>
      <c r="BJL100" s="169"/>
      <c r="BJM100" s="169"/>
      <c r="BJN100" s="169"/>
      <c r="BJO100" s="169"/>
      <c r="BJP100" s="169"/>
      <c r="BJQ100" s="169"/>
      <c r="BJR100" s="169"/>
      <c r="BJS100" s="169"/>
      <c r="BJT100" s="169"/>
      <c r="BJU100" s="169"/>
      <c r="BJV100" s="169"/>
      <c r="BJW100" s="169"/>
      <c r="BJX100" s="169"/>
      <c r="BJY100" s="169"/>
      <c r="BJZ100" s="169"/>
      <c r="BKA100" s="169"/>
      <c r="BKB100" s="169"/>
      <c r="BKC100" s="169"/>
      <c r="BKD100" s="169"/>
      <c r="BKE100" s="169"/>
      <c r="BKF100" s="169"/>
      <c r="BKG100" s="169"/>
      <c r="BKH100" s="169"/>
      <c r="BKI100" s="169"/>
      <c r="BKJ100" s="169"/>
      <c r="BKK100" s="169"/>
      <c r="BKL100" s="169"/>
      <c r="BKM100" s="169"/>
      <c r="BKN100" s="169"/>
      <c r="BKO100" s="169"/>
      <c r="BKP100" s="169"/>
      <c r="BKQ100" s="169"/>
      <c r="BKR100" s="169"/>
      <c r="BKS100" s="169"/>
      <c r="BKT100" s="169"/>
      <c r="BKU100" s="169"/>
      <c r="BKV100" s="169"/>
      <c r="BKW100" s="169"/>
      <c r="BKX100" s="169"/>
      <c r="BKY100" s="169"/>
      <c r="BKZ100" s="169"/>
      <c r="BLA100" s="169"/>
      <c r="BLB100" s="169"/>
      <c r="BLC100" s="169"/>
      <c r="BLD100" s="169"/>
      <c r="BLE100" s="169"/>
      <c r="BLF100" s="169"/>
      <c r="BLG100" s="169"/>
      <c r="BLH100" s="169"/>
      <c r="BLI100" s="169"/>
      <c r="BLJ100" s="169"/>
      <c r="BLK100" s="169"/>
      <c r="BLL100" s="169"/>
      <c r="BLM100" s="169"/>
      <c r="BLN100" s="169"/>
      <c r="BLO100" s="169"/>
      <c r="BLP100" s="169"/>
      <c r="BLQ100" s="169"/>
      <c r="BLR100" s="169"/>
      <c r="BLS100" s="169"/>
      <c r="BLT100" s="169"/>
      <c r="BLU100" s="169"/>
      <c r="BLV100" s="169"/>
      <c r="BLW100" s="169"/>
      <c r="BLX100" s="169"/>
      <c r="BLY100" s="169"/>
      <c r="BLZ100" s="169"/>
      <c r="BMA100" s="169"/>
      <c r="BMB100" s="169"/>
      <c r="BMC100" s="169"/>
      <c r="BMD100" s="169"/>
      <c r="BME100" s="169"/>
      <c r="BMF100" s="169"/>
      <c r="BMG100" s="169"/>
      <c r="BMH100" s="169"/>
      <c r="BMI100" s="169"/>
      <c r="BMJ100" s="169"/>
      <c r="BMK100" s="169"/>
      <c r="BML100" s="169"/>
      <c r="BMM100" s="169"/>
      <c r="BMN100" s="169"/>
      <c r="BMO100" s="169"/>
      <c r="BMP100" s="169"/>
      <c r="BMQ100" s="169"/>
      <c r="BMR100" s="169"/>
      <c r="BMS100" s="169"/>
      <c r="BMT100" s="169"/>
      <c r="BMU100" s="169"/>
      <c r="BMV100" s="169"/>
      <c r="BMW100" s="169"/>
      <c r="BMX100" s="169"/>
      <c r="BMY100" s="169"/>
      <c r="BMZ100" s="169"/>
      <c r="BNA100" s="169"/>
      <c r="BNB100" s="169"/>
      <c r="BNC100" s="169"/>
      <c r="BND100" s="169"/>
      <c r="BNE100" s="169"/>
      <c r="BNF100" s="169"/>
      <c r="BNG100" s="169"/>
      <c r="BNH100" s="169"/>
      <c r="BNI100" s="169"/>
      <c r="BNJ100" s="169"/>
      <c r="BNK100" s="169"/>
      <c r="BNL100" s="169"/>
      <c r="BNM100" s="169"/>
      <c r="BNN100" s="169"/>
      <c r="BNO100" s="169"/>
      <c r="BNP100" s="169"/>
      <c r="BNQ100" s="169"/>
      <c r="BNR100" s="169"/>
      <c r="BNS100" s="169"/>
      <c r="BNT100" s="169"/>
      <c r="BNU100" s="169"/>
      <c r="BNV100" s="169"/>
      <c r="BNW100" s="169"/>
      <c r="BNX100" s="169"/>
      <c r="BNY100" s="169"/>
      <c r="BNZ100" s="169"/>
      <c r="BOA100" s="169"/>
      <c r="BOB100" s="169"/>
      <c r="BOC100" s="169"/>
      <c r="BOD100" s="169"/>
      <c r="BOE100" s="169"/>
      <c r="BOF100" s="169"/>
      <c r="BOG100" s="169"/>
      <c r="BOH100" s="169"/>
      <c r="BOI100" s="169"/>
      <c r="BOJ100" s="169"/>
      <c r="BOK100" s="169"/>
      <c r="BOL100" s="169"/>
      <c r="BOM100" s="169"/>
      <c r="BON100" s="169"/>
      <c r="BOO100" s="169"/>
      <c r="BOP100" s="169"/>
      <c r="BOQ100" s="169"/>
      <c r="BOR100" s="169"/>
      <c r="BOS100" s="169"/>
      <c r="BOT100" s="169"/>
      <c r="BOU100" s="169"/>
      <c r="BOV100" s="169"/>
      <c r="BOW100" s="169"/>
      <c r="BOX100" s="169"/>
      <c r="BOY100" s="169"/>
      <c r="BOZ100" s="169"/>
      <c r="BPA100" s="169"/>
      <c r="BPB100" s="169"/>
      <c r="BPC100" s="169"/>
      <c r="BPD100" s="169"/>
      <c r="BPE100" s="169"/>
      <c r="BPF100" s="169"/>
      <c r="BPG100" s="169"/>
      <c r="BPH100" s="169"/>
      <c r="BPI100" s="169"/>
      <c r="BPJ100" s="169"/>
      <c r="BPK100" s="169"/>
      <c r="BPL100" s="169"/>
      <c r="BPM100" s="169"/>
      <c r="BPN100" s="169"/>
      <c r="BPO100" s="169"/>
      <c r="BPP100" s="169"/>
      <c r="BPQ100" s="169"/>
      <c r="BPR100" s="169"/>
      <c r="BPS100" s="169"/>
      <c r="BPT100" s="169"/>
      <c r="BPU100" s="169"/>
      <c r="BPV100" s="169"/>
      <c r="BPW100" s="169"/>
      <c r="BPX100" s="169"/>
      <c r="BPY100" s="169"/>
      <c r="BPZ100" s="169"/>
      <c r="BQA100" s="169"/>
      <c r="BQB100" s="169"/>
      <c r="BQC100" s="169"/>
      <c r="BQD100" s="169"/>
      <c r="BQE100" s="169"/>
      <c r="BQF100" s="169"/>
      <c r="BQG100" s="169"/>
      <c r="BQH100" s="169"/>
      <c r="BQI100" s="169"/>
      <c r="BQJ100" s="169"/>
      <c r="BQK100" s="169"/>
      <c r="BQL100" s="169"/>
      <c r="BQM100" s="169"/>
      <c r="BQN100" s="169"/>
      <c r="BQO100" s="169"/>
      <c r="BQP100" s="169"/>
      <c r="BQQ100" s="169"/>
      <c r="BQR100" s="169"/>
      <c r="BQS100" s="169"/>
      <c r="BQT100" s="169"/>
      <c r="BQU100" s="169"/>
      <c r="BQV100" s="169"/>
      <c r="BQW100" s="169"/>
      <c r="BQX100" s="169"/>
      <c r="BQY100" s="169"/>
      <c r="BQZ100" s="169"/>
      <c r="BRA100" s="169"/>
      <c r="BRB100" s="169"/>
      <c r="BRC100" s="169"/>
      <c r="BRD100" s="169"/>
      <c r="BRE100" s="169"/>
      <c r="BRF100" s="169"/>
      <c r="BRG100" s="169"/>
      <c r="BRH100" s="169"/>
      <c r="BRI100" s="169"/>
      <c r="BRJ100" s="169"/>
      <c r="BRK100" s="169"/>
      <c r="BRL100" s="169"/>
      <c r="BRM100" s="169"/>
      <c r="BRN100" s="169"/>
      <c r="BRO100" s="169"/>
      <c r="BRP100" s="169"/>
      <c r="BRQ100" s="169"/>
      <c r="BRR100" s="169"/>
      <c r="BRS100" s="169"/>
      <c r="BRT100" s="169"/>
      <c r="BRU100" s="169"/>
      <c r="BRV100" s="169"/>
      <c r="BRW100" s="169"/>
      <c r="BRX100" s="169"/>
      <c r="BRY100" s="169"/>
      <c r="BRZ100" s="169"/>
      <c r="BSA100" s="169"/>
      <c r="BSB100" s="169"/>
      <c r="BSC100" s="169"/>
      <c r="BSD100" s="169"/>
      <c r="BSE100" s="169"/>
      <c r="BSF100" s="169"/>
      <c r="BSG100" s="169"/>
      <c r="BSH100" s="169"/>
      <c r="BSI100" s="169"/>
      <c r="BSJ100" s="169"/>
      <c r="BSK100" s="169"/>
      <c r="BSL100" s="169"/>
      <c r="BSM100" s="169"/>
      <c r="BSN100" s="169"/>
      <c r="BSO100" s="169"/>
      <c r="BSP100" s="169"/>
      <c r="BSQ100" s="169"/>
      <c r="BSR100" s="169"/>
      <c r="BSS100" s="169"/>
      <c r="BST100" s="169"/>
      <c r="BSU100" s="169"/>
      <c r="BSV100" s="169"/>
      <c r="BSW100" s="169"/>
      <c r="BSX100" s="169"/>
      <c r="BSY100" s="169"/>
      <c r="BSZ100" s="169"/>
      <c r="BTA100" s="169"/>
      <c r="BTB100" s="169"/>
      <c r="BTC100" s="169"/>
      <c r="BTD100" s="169"/>
      <c r="BTE100" s="169"/>
      <c r="BTF100" s="169"/>
      <c r="BTG100" s="169"/>
      <c r="BTH100" s="169"/>
      <c r="BTI100" s="169"/>
      <c r="BTJ100" s="169"/>
      <c r="BTK100" s="169"/>
      <c r="BTL100" s="169"/>
      <c r="BTM100" s="169"/>
      <c r="BTN100" s="169"/>
      <c r="BTO100" s="169"/>
      <c r="BTP100" s="169"/>
      <c r="BTQ100" s="169"/>
      <c r="BTR100" s="169"/>
      <c r="BTS100" s="169"/>
      <c r="BTT100" s="169"/>
      <c r="BTU100" s="169"/>
      <c r="BTV100" s="169"/>
      <c r="BTW100" s="169"/>
      <c r="BTX100" s="169"/>
      <c r="BTY100" s="169"/>
      <c r="BTZ100" s="169"/>
      <c r="BUA100" s="169"/>
      <c r="BUB100" s="169"/>
      <c r="BUC100" s="169"/>
      <c r="BUD100" s="169"/>
      <c r="BUE100" s="169"/>
      <c r="BUF100" s="169"/>
      <c r="BUG100" s="169"/>
      <c r="BUH100" s="169"/>
      <c r="BUI100" s="169"/>
      <c r="BUJ100" s="169"/>
      <c r="BUK100" s="169"/>
      <c r="BUL100" s="169"/>
      <c r="BUM100" s="169"/>
      <c r="BUN100" s="169"/>
      <c r="BUO100" s="169"/>
      <c r="BUP100" s="169"/>
      <c r="BUQ100" s="169"/>
      <c r="BUR100" s="169"/>
      <c r="BUS100" s="169"/>
      <c r="BUT100" s="169"/>
      <c r="BUU100" s="169"/>
      <c r="BUV100" s="169"/>
      <c r="BUW100" s="169"/>
      <c r="BUX100" s="169"/>
      <c r="BUY100" s="169"/>
      <c r="BUZ100" s="169"/>
      <c r="BVA100" s="169"/>
      <c r="BVB100" s="169"/>
      <c r="BVC100" s="169"/>
      <c r="BVD100" s="169"/>
      <c r="BVE100" s="169"/>
      <c r="BVF100" s="169"/>
      <c r="BVG100" s="169"/>
      <c r="BVH100" s="169"/>
      <c r="BVI100" s="169"/>
      <c r="BVJ100" s="169"/>
      <c r="BVK100" s="169"/>
      <c r="BVL100" s="169"/>
      <c r="BVM100" s="169"/>
      <c r="BVN100" s="169"/>
      <c r="BVO100" s="169"/>
      <c r="BVP100" s="169"/>
      <c r="BVQ100" s="169"/>
      <c r="BVR100" s="169"/>
      <c r="BVS100" s="169"/>
      <c r="BVT100" s="169"/>
      <c r="BVU100" s="169"/>
      <c r="BVV100" s="169"/>
      <c r="BVW100" s="169"/>
      <c r="BVX100" s="169"/>
      <c r="BVY100" s="169"/>
      <c r="BVZ100" s="169"/>
      <c r="BWA100" s="169"/>
      <c r="BWB100" s="169"/>
      <c r="BWC100" s="169"/>
      <c r="BWD100" s="169"/>
      <c r="BWE100" s="169"/>
      <c r="BWF100" s="169"/>
      <c r="BWG100" s="169"/>
      <c r="BWH100" s="169"/>
      <c r="BWI100" s="169"/>
      <c r="BWJ100" s="169"/>
      <c r="BWK100" s="169"/>
      <c r="BWL100" s="169"/>
      <c r="BWM100" s="169"/>
      <c r="BWN100" s="169"/>
      <c r="BWO100" s="169"/>
      <c r="BWP100" s="169"/>
      <c r="BWQ100" s="169"/>
      <c r="BWR100" s="169"/>
      <c r="BWS100" s="169"/>
      <c r="BWT100" s="169"/>
      <c r="BWU100" s="169"/>
      <c r="BWV100" s="169"/>
      <c r="BWW100" s="169"/>
      <c r="BWX100" s="169"/>
      <c r="BWY100" s="169"/>
      <c r="BWZ100" s="169"/>
      <c r="BXA100" s="169"/>
      <c r="BXB100" s="169"/>
      <c r="BXC100" s="169"/>
      <c r="BXD100" s="169"/>
      <c r="BXE100" s="169"/>
      <c r="BXF100" s="169"/>
      <c r="BXG100" s="169"/>
      <c r="BXH100" s="169"/>
      <c r="BXI100" s="169"/>
      <c r="BXJ100" s="169"/>
      <c r="BXK100" s="169"/>
      <c r="BXL100" s="169"/>
      <c r="BXM100" s="169"/>
      <c r="BXN100" s="169"/>
      <c r="BXO100" s="169"/>
      <c r="BXP100" s="169"/>
      <c r="BXQ100" s="169"/>
      <c r="BXR100" s="169"/>
      <c r="BXS100" s="169"/>
      <c r="BXT100" s="169"/>
      <c r="BXU100" s="169"/>
      <c r="BXV100" s="169"/>
      <c r="BXW100" s="169"/>
      <c r="BXX100" s="169"/>
      <c r="BXY100" s="169"/>
      <c r="BXZ100" s="169"/>
      <c r="BYA100" s="169"/>
      <c r="BYB100" s="169"/>
      <c r="BYC100" s="169"/>
      <c r="BYD100" s="169"/>
      <c r="BYE100" s="169"/>
      <c r="BYF100" s="169"/>
      <c r="BYG100" s="169"/>
      <c r="BYH100" s="169"/>
      <c r="BYI100" s="169"/>
      <c r="BYJ100" s="169"/>
      <c r="BYK100" s="169"/>
      <c r="BYL100" s="169"/>
      <c r="BYM100" s="169"/>
      <c r="BYN100" s="169"/>
      <c r="BYO100" s="169"/>
      <c r="BYP100" s="169"/>
      <c r="BYQ100" s="169"/>
      <c r="BYR100" s="169"/>
      <c r="BYS100" s="169"/>
      <c r="BYT100" s="169"/>
      <c r="BYU100" s="169"/>
      <c r="BYV100" s="169"/>
      <c r="BYW100" s="169"/>
      <c r="BYX100" s="169"/>
      <c r="BYY100" s="169"/>
      <c r="BYZ100" s="169"/>
      <c r="BZA100" s="169"/>
      <c r="BZB100" s="169"/>
      <c r="BZC100" s="169"/>
      <c r="BZD100" s="169"/>
      <c r="BZE100" s="169"/>
      <c r="BZF100" s="169"/>
      <c r="BZG100" s="169"/>
      <c r="BZH100" s="169"/>
      <c r="BZI100" s="169"/>
      <c r="BZJ100" s="169"/>
      <c r="BZK100" s="169"/>
      <c r="BZL100" s="169"/>
      <c r="BZM100" s="169"/>
      <c r="BZN100" s="169"/>
      <c r="BZO100" s="169"/>
      <c r="BZP100" s="169"/>
      <c r="BZQ100" s="169"/>
      <c r="BZR100" s="169"/>
      <c r="BZS100" s="169"/>
      <c r="BZT100" s="169"/>
      <c r="BZU100" s="169"/>
      <c r="BZV100" s="169"/>
      <c r="BZW100" s="169"/>
      <c r="BZX100" s="169"/>
      <c r="BZY100" s="169"/>
      <c r="BZZ100" s="169"/>
      <c r="CAA100" s="169"/>
      <c r="CAB100" s="169"/>
      <c r="CAC100" s="169"/>
      <c r="CAD100" s="169"/>
      <c r="CAE100" s="169"/>
      <c r="CAF100" s="169"/>
      <c r="CAG100" s="169"/>
      <c r="CAH100" s="169"/>
      <c r="CAI100" s="169"/>
      <c r="CAJ100" s="169"/>
      <c r="CAK100" s="169"/>
      <c r="CAL100" s="169"/>
      <c r="CAM100" s="169"/>
      <c r="CAN100" s="169"/>
      <c r="CAO100" s="169"/>
      <c r="CAP100" s="169"/>
      <c r="CAQ100" s="169"/>
      <c r="CAR100" s="169"/>
      <c r="CAS100" s="169"/>
      <c r="CAT100" s="169"/>
      <c r="CAU100" s="169"/>
      <c r="CAV100" s="169"/>
      <c r="CAW100" s="169"/>
      <c r="CAX100" s="169"/>
      <c r="CAY100" s="169"/>
      <c r="CAZ100" s="169"/>
      <c r="CBA100" s="169"/>
      <c r="CBB100" s="169"/>
      <c r="CBC100" s="169"/>
      <c r="CBD100" s="169"/>
      <c r="CBE100" s="169"/>
      <c r="CBF100" s="169"/>
      <c r="CBG100" s="169"/>
      <c r="CBH100" s="169"/>
      <c r="CBI100" s="169"/>
      <c r="CBJ100" s="169"/>
      <c r="CBK100" s="169"/>
      <c r="CBL100" s="169"/>
      <c r="CBM100" s="169"/>
      <c r="CBN100" s="169"/>
      <c r="CBO100" s="169"/>
      <c r="CBP100" s="169"/>
      <c r="CBQ100" s="169"/>
      <c r="CBR100" s="169"/>
      <c r="CBS100" s="169"/>
      <c r="CBT100" s="169"/>
      <c r="CBU100" s="169"/>
      <c r="CBV100" s="169"/>
      <c r="CBW100" s="169"/>
      <c r="CBX100" s="169"/>
      <c r="CBY100" s="169"/>
      <c r="CBZ100" s="169"/>
      <c r="CCA100" s="169"/>
      <c r="CCB100" s="169"/>
      <c r="CCC100" s="169"/>
      <c r="CCD100" s="169"/>
      <c r="CCE100" s="169"/>
      <c r="CCF100" s="169"/>
      <c r="CCG100" s="169"/>
      <c r="CCH100" s="169"/>
      <c r="CCI100" s="169"/>
      <c r="CCJ100" s="169"/>
      <c r="CCK100" s="169"/>
      <c r="CCL100" s="169"/>
      <c r="CCM100" s="169"/>
      <c r="CCN100" s="169"/>
      <c r="CCO100" s="169"/>
      <c r="CCP100" s="169"/>
      <c r="CCQ100" s="169"/>
      <c r="CCR100" s="169"/>
      <c r="CCS100" s="169"/>
      <c r="CCT100" s="169"/>
      <c r="CCU100" s="169"/>
      <c r="CCV100" s="169"/>
      <c r="CCW100" s="169"/>
      <c r="CCX100" s="169"/>
      <c r="CCY100" s="169"/>
      <c r="CCZ100" s="169"/>
      <c r="CDA100" s="169"/>
      <c r="CDB100" s="169"/>
      <c r="CDC100" s="169"/>
      <c r="CDD100" s="169"/>
      <c r="CDE100" s="169"/>
      <c r="CDF100" s="169"/>
      <c r="CDG100" s="169"/>
      <c r="CDH100" s="169"/>
      <c r="CDI100" s="169"/>
      <c r="CDJ100" s="169"/>
      <c r="CDK100" s="169"/>
      <c r="CDL100" s="169"/>
      <c r="CDM100" s="169"/>
      <c r="CDN100" s="169"/>
      <c r="CDO100" s="169"/>
      <c r="CDP100" s="169"/>
      <c r="CDQ100" s="169"/>
      <c r="CDR100" s="169"/>
      <c r="CDS100" s="169"/>
      <c r="CDT100" s="169"/>
      <c r="CDU100" s="169"/>
      <c r="CDV100" s="169"/>
      <c r="CDW100" s="169"/>
      <c r="CDX100" s="169"/>
      <c r="CDY100" s="169"/>
      <c r="CDZ100" s="169"/>
      <c r="CEA100" s="169"/>
      <c r="CEB100" s="169"/>
      <c r="CEC100" s="169"/>
      <c r="CED100" s="169"/>
      <c r="CEE100" s="169"/>
      <c r="CEF100" s="169"/>
      <c r="CEG100" s="169"/>
      <c r="CEH100" s="169"/>
      <c r="CEI100" s="169"/>
      <c r="CEJ100" s="169"/>
      <c r="CEK100" s="169"/>
      <c r="CEL100" s="169"/>
      <c r="CEM100" s="169"/>
      <c r="CEN100" s="169"/>
      <c r="CEO100" s="169"/>
      <c r="CEP100" s="169"/>
      <c r="CEQ100" s="169"/>
      <c r="CER100" s="169"/>
      <c r="CES100" s="169"/>
      <c r="CET100" s="169"/>
      <c r="CEU100" s="169"/>
      <c r="CEV100" s="169"/>
      <c r="CEW100" s="169"/>
      <c r="CEX100" s="169"/>
      <c r="CEY100" s="169"/>
      <c r="CEZ100" s="169"/>
      <c r="CFA100" s="169"/>
      <c r="CFB100" s="169"/>
      <c r="CFC100" s="169"/>
      <c r="CFD100" s="169"/>
      <c r="CFE100" s="169"/>
      <c r="CFF100" s="169"/>
      <c r="CFG100" s="169"/>
      <c r="CFH100" s="169"/>
      <c r="CFI100" s="169"/>
      <c r="CFJ100" s="169"/>
      <c r="CFK100" s="169"/>
      <c r="CFL100" s="169"/>
      <c r="CFM100" s="169"/>
      <c r="CFN100" s="169"/>
      <c r="CFO100" s="169"/>
      <c r="CFP100" s="169"/>
      <c r="CFQ100" s="169"/>
      <c r="CFR100" s="169"/>
      <c r="CFS100" s="169"/>
      <c r="CFT100" s="169"/>
      <c r="CFU100" s="169"/>
      <c r="CFV100" s="169"/>
      <c r="CFW100" s="169"/>
      <c r="CFX100" s="169"/>
      <c r="CFY100" s="169"/>
      <c r="CFZ100" s="169"/>
      <c r="CGA100" s="169"/>
      <c r="CGB100" s="169"/>
      <c r="CGC100" s="169"/>
      <c r="CGD100" s="169"/>
      <c r="CGE100" s="169"/>
      <c r="CGF100" s="169"/>
      <c r="CGG100" s="169"/>
      <c r="CGH100" s="169"/>
      <c r="CGI100" s="169"/>
      <c r="CGJ100" s="169"/>
      <c r="CGK100" s="169"/>
      <c r="CGL100" s="169"/>
      <c r="CGM100" s="169"/>
      <c r="CGN100" s="169"/>
      <c r="CGO100" s="169"/>
      <c r="CGP100" s="169"/>
      <c r="CGQ100" s="169"/>
      <c r="CGR100" s="169"/>
      <c r="CGS100" s="169"/>
      <c r="CGT100" s="169"/>
      <c r="CGU100" s="169"/>
      <c r="CGV100" s="169"/>
      <c r="CGW100" s="169"/>
      <c r="CGX100" s="169"/>
      <c r="CGY100" s="169"/>
      <c r="CGZ100" s="169"/>
      <c r="CHA100" s="169"/>
      <c r="CHB100" s="169"/>
      <c r="CHC100" s="169"/>
      <c r="CHD100" s="169"/>
      <c r="CHE100" s="169"/>
      <c r="CHF100" s="169"/>
      <c r="CHG100" s="169"/>
      <c r="CHH100" s="169"/>
      <c r="CHI100" s="169"/>
      <c r="CHJ100" s="169"/>
      <c r="CHK100" s="169"/>
      <c r="CHL100" s="169"/>
      <c r="CHM100" s="169"/>
      <c r="CHN100" s="169"/>
      <c r="CHO100" s="169"/>
      <c r="CHP100" s="169"/>
      <c r="CHQ100" s="169"/>
      <c r="CHR100" s="169"/>
      <c r="CHS100" s="169"/>
      <c r="CHT100" s="169"/>
      <c r="CHU100" s="169"/>
      <c r="CHV100" s="169"/>
      <c r="CHW100" s="169"/>
      <c r="CHX100" s="169"/>
      <c r="CHY100" s="169"/>
      <c r="CHZ100" s="169"/>
      <c r="CIA100" s="169"/>
      <c r="CIB100" s="169"/>
      <c r="CIC100" s="169"/>
      <c r="CID100" s="169"/>
      <c r="CIE100" s="169"/>
      <c r="CIF100" s="169"/>
      <c r="CIG100" s="169"/>
      <c r="CIH100" s="169"/>
      <c r="CII100" s="169"/>
      <c r="CIJ100" s="169"/>
      <c r="CIK100" s="169"/>
      <c r="CIL100" s="169"/>
      <c r="CIM100" s="169"/>
      <c r="CIN100" s="169"/>
      <c r="CIO100" s="169"/>
      <c r="CIP100" s="169"/>
      <c r="CIQ100" s="169"/>
      <c r="CIR100" s="169"/>
      <c r="CIS100" s="169"/>
      <c r="CIT100" s="169"/>
      <c r="CIU100" s="169"/>
      <c r="CIV100" s="169"/>
      <c r="CIW100" s="169"/>
      <c r="CIX100" s="169"/>
      <c r="CIY100" s="169"/>
      <c r="CIZ100" s="169"/>
      <c r="CJA100" s="169"/>
      <c r="CJB100" s="169"/>
      <c r="CJC100" s="169"/>
      <c r="CJD100" s="169"/>
      <c r="CJE100" s="169"/>
      <c r="CJF100" s="169"/>
      <c r="CJG100" s="169"/>
      <c r="CJH100" s="169"/>
      <c r="CJI100" s="169"/>
      <c r="CJJ100" s="169"/>
      <c r="CJK100" s="169"/>
      <c r="CJL100" s="169"/>
      <c r="CJM100" s="169"/>
      <c r="CJN100" s="169"/>
      <c r="CJO100" s="169"/>
      <c r="CJP100" s="169"/>
      <c r="CJQ100" s="169"/>
      <c r="CJR100" s="169"/>
      <c r="CJS100" s="169"/>
      <c r="CJT100" s="169"/>
      <c r="CJU100" s="169"/>
      <c r="CJV100" s="169"/>
      <c r="CJW100" s="169"/>
      <c r="CJX100" s="169"/>
      <c r="CJY100" s="169"/>
      <c r="CJZ100" s="169"/>
      <c r="CKA100" s="169"/>
      <c r="CKB100" s="169"/>
      <c r="CKC100" s="169"/>
      <c r="CKD100" s="169"/>
      <c r="CKE100" s="169"/>
      <c r="CKF100" s="169"/>
      <c r="CKG100" s="169"/>
      <c r="CKH100" s="169"/>
      <c r="CKI100" s="169"/>
      <c r="CKJ100" s="169"/>
      <c r="CKK100" s="169"/>
      <c r="CKL100" s="169"/>
      <c r="CKM100" s="169"/>
      <c r="CKN100" s="169"/>
      <c r="CKO100" s="169"/>
      <c r="CKP100" s="169"/>
      <c r="CKQ100" s="169"/>
      <c r="CKR100" s="169"/>
      <c r="CKS100" s="169"/>
      <c r="CKT100" s="169"/>
      <c r="CKU100" s="169"/>
      <c r="CKV100" s="169"/>
      <c r="CKW100" s="169"/>
      <c r="CKX100" s="169"/>
      <c r="CKY100" s="169"/>
      <c r="CKZ100" s="169"/>
      <c r="CLA100" s="169"/>
      <c r="CLB100" s="169"/>
      <c r="CLC100" s="169"/>
      <c r="CLD100" s="169"/>
      <c r="CLE100" s="169"/>
      <c r="CLF100" s="169"/>
      <c r="CLG100" s="169"/>
      <c r="CLH100" s="169"/>
      <c r="CLI100" s="169"/>
      <c r="CLJ100" s="169"/>
      <c r="CLK100" s="169"/>
      <c r="CLL100" s="169"/>
      <c r="CLM100" s="169"/>
      <c r="CLN100" s="169"/>
      <c r="CLO100" s="169"/>
      <c r="CLP100" s="169"/>
      <c r="CLQ100" s="169"/>
      <c r="CLR100" s="169"/>
      <c r="CLS100" s="169"/>
      <c r="CLT100" s="169"/>
      <c r="CLU100" s="169"/>
      <c r="CLV100" s="169"/>
      <c r="CLW100" s="169"/>
      <c r="CLX100" s="169"/>
      <c r="CLY100" s="169"/>
      <c r="CLZ100" s="169"/>
      <c r="CMA100" s="169"/>
      <c r="CMB100" s="169"/>
      <c r="CMC100" s="169"/>
      <c r="CMD100" s="169"/>
      <c r="CME100" s="169"/>
      <c r="CMF100" s="169"/>
      <c r="CMG100" s="169"/>
      <c r="CMH100" s="169"/>
      <c r="CMI100" s="169"/>
      <c r="CMJ100" s="169"/>
      <c r="CMK100" s="169"/>
      <c r="CML100" s="169"/>
      <c r="CMM100" s="169"/>
      <c r="CMN100" s="169"/>
      <c r="CMO100" s="169"/>
      <c r="CMP100" s="169"/>
      <c r="CMQ100" s="169"/>
      <c r="CMR100" s="169"/>
      <c r="CMS100" s="169"/>
      <c r="CMT100" s="169"/>
      <c r="CMU100" s="169"/>
      <c r="CMV100" s="169"/>
      <c r="CMW100" s="169"/>
      <c r="CMX100" s="169"/>
      <c r="CMY100" s="169"/>
      <c r="CMZ100" s="169"/>
      <c r="CNA100" s="169"/>
      <c r="CNB100" s="169"/>
      <c r="CNC100" s="169"/>
      <c r="CND100" s="169"/>
      <c r="CNE100" s="169"/>
      <c r="CNF100" s="169"/>
      <c r="CNG100" s="169"/>
      <c r="CNH100" s="169"/>
      <c r="CNI100" s="169"/>
      <c r="CNJ100" s="169"/>
      <c r="CNK100" s="169"/>
      <c r="CNL100" s="169"/>
      <c r="CNM100" s="169"/>
      <c r="CNN100" s="169"/>
      <c r="CNO100" s="169"/>
      <c r="CNP100" s="169"/>
      <c r="CNQ100" s="169"/>
      <c r="CNR100" s="169"/>
      <c r="CNS100" s="169"/>
      <c r="CNT100" s="169"/>
      <c r="CNU100" s="169"/>
      <c r="CNV100" s="169"/>
      <c r="CNW100" s="169"/>
      <c r="CNX100" s="169"/>
      <c r="CNY100" s="169"/>
      <c r="CNZ100" s="169"/>
      <c r="COA100" s="169"/>
      <c r="COB100" s="169"/>
      <c r="COC100" s="169"/>
      <c r="COD100" s="169"/>
      <c r="COE100" s="169"/>
      <c r="COF100" s="169"/>
      <c r="COG100" s="169"/>
      <c r="COH100" s="169"/>
      <c r="COI100" s="169"/>
      <c r="COJ100" s="169"/>
      <c r="COK100" s="169"/>
      <c r="COL100" s="169"/>
      <c r="COM100" s="169"/>
      <c r="CON100" s="169"/>
      <c r="COO100" s="169"/>
      <c r="COP100" s="169"/>
      <c r="COQ100" s="169"/>
      <c r="COR100" s="169"/>
      <c r="COS100" s="169"/>
      <c r="COT100" s="169"/>
      <c r="COU100" s="169"/>
      <c r="COV100" s="169"/>
      <c r="COW100" s="169"/>
      <c r="COX100" s="169"/>
      <c r="COY100" s="169"/>
      <c r="COZ100" s="169"/>
      <c r="CPA100" s="169"/>
      <c r="CPB100" s="169"/>
      <c r="CPC100" s="169"/>
      <c r="CPD100" s="169"/>
      <c r="CPE100" s="169"/>
      <c r="CPF100" s="169"/>
      <c r="CPG100" s="169"/>
      <c r="CPH100" s="169"/>
      <c r="CPI100" s="169"/>
      <c r="CPJ100" s="169"/>
      <c r="CPK100" s="169"/>
      <c r="CPL100" s="169"/>
      <c r="CPM100" s="169"/>
      <c r="CPN100" s="169"/>
      <c r="CPO100" s="169"/>
      <c r="CPP100" s="169"/>
      <c r="CPQ100" s="169"/>
      <c r="CPR100" s="169"/>
      <c r="CPS100" s="169"/>
      <c r="CPT100" s="169"/>
      <c r="CPU100" s="169"/>
      <c r="CPV100" s="169"/>
      <c r="CPW100" s="169"/>
      <c r="CPX100" s="169"/>
      <c r="CPY100" s="169"/>
      <c r="CPZ100" s="169"/>
      <c r="CQA100" s="169"/>
      <c r="CQB100" s="169"/>
      <c r="CQC100" s="169"/>
      <c r="CQD100" s="169"/>
      <c r="CQE100" s="169"/>
      <c r="CQF100" s="169"/>
      <c r="CQG100" s="169"/>
      <c r="CQH100" s="169"/>
      <c r="CQI100" s="169"/>
      <c r="CQJ100" s="169"/>
      <c r="CQK100" s="169"/>
      <c r="CQL100" s="169"/>
      <c r="CQM100" s="169"/>
      <c r="CQN100" s="169"/>
      <c r="CQO100" s="169"/>
      <c r="CQP100" s="169"/>
      <c r="CQQ100" s="169"/>
      <c r="CQR100" s="169"/>
      <c r="CQS100" s="169"/>
      <c r="CQT100" s="169"/>
      <c r="CQU100" s="169"/>
      <c r="CQV100" s="169"/>
      <c r="CQW100" s="169"/>
      <c r="CQX100" s="169"/>
      <c r="CQY100" s="169"/>
      <c r="CQZ100" s="169"/>
      <c r="CRA100" s="169"/>
      <c r="CRB100" s="169"/>
      <c r="CRC100" s="169"/>
      <c r="CRD100" s="169"/>
      <c r="CRE100" s="169"/>
      <c r="CRF100" s="169"/>
      <c r="CRG100" s="169"/>
      <c r="CRH100" s="169"/>
      <c r="CRI100" s="169"/>
      <c r="CRJ100" s="169"/>
      <c r="CRK100" s="169"/>
      <c r="CRL100" s="169"/>
      <c r="CRM100" s="169"/>
      <c r="CRN100" s="169"/>
      <c r="CRO100" s="169"/>
      <c r="CRP100" s="169"/>
      <c r="CRQ100" s="169"/>
      <c r="CRR100" s="169"/>
      <c r="CRS100" s="169"/>
      <c r="CRT100" s="169"/>
      <c r="CRU100" s="169"/>
      <c r="CRV100" s="169"/>
      <c r="CRW100" s="169"/>
      <c r="CRX100" s="169"/>
      <c r="CRY100" s="169"/>
      <c r="CRZ100" s="169"/>
      <c r="CSA100" s="169"/>
      <c r="CSB100" s="169"/>
      <c r="CSC100" s="169"/>
      <c r="CSD100" s="169"/>
      <c r="CSE100" s="169"/>
      <c r="CSF100" s="169"/>
      <c r="CSG100" s="169"/>
      <c r="CSH100" s="169"/>
      <c r="CSI100" s="169"/>
      <c r="CSJ100" s="169"/>
      <c r="CSK100" s="169"/>
      <c r="CSL100" s="169"/>
      <c r="CSM100" s="169"/>
      <c r="CSN100" s="169"/>
      <c r="CSO100" s="169"/>
      <c r="CSP100" s="169"/>
      <c r="CSQ100" s="169"/>
      <c r="CSR100" s="169"/>
      <c r="CSS100" s="169"/>
      <c r="CST100" s="169"/>
      <c r="CSU100" s="169"/>
      <c r="CSV100" s="169"/>
      <c r="CSW100" s="169"/>
      <c r="CSX100" s="169"/>
      <c r="CSY100" s="169"/>
      <c r="CSZ100" s="169"/>
      <c r="CTA100" s="169"/>
      <c r="CTB100" s="169"/>
      <c r="CTC100" s="169"/>
      <c r="CTD100" s="169"/>
      <c r="CTE100" s="169"/>
      <c r="CTF100" s="169"/>
      <c r="CTG100" s="169"/>
      <c r="CTH100" s="169"/>
      <c r="CTI100" s="169"/>
      <c r="CTJ100" s="169"/>
      <c r="CTK100" s="169"/>
      <c r="CTL100" s="169"/>
      <c r="CTM100" s="169"/>
      <c r="CTN100" s="169"/>
      <c r="CTO100" s="169"/>
      <c r="CTP100" s="169"/>
      <c r="CTQ100" s="169"/>
      <c r="CTR100" s="169"/>
      <c r="CTS100" s="169"/>
      <c r="CTT100" s="169"/>
      <c r="CTU100" s="169"/>
      <c r="CTV100" s="169"/>
      <c r="CTW100" s="169"/>
      <c r="CTX100" s="169"/>
      <c r="CTY100" s="169"/>
      <c r="CTZ100" s="169"/>
      <c r="CUA100" s="169"/>
      <c r="CUB100" s="169"/>
      <c r="CUC100" s="169"/>
      <c r="CUD100" s="169"/>
      <c r="CUE100" s="169"/>
      <c r="CUF100" s="169"/>
      <c r="CUG100" s="169"/>
      <c r="CUH100" s="169"/>
      <c r="CUI100" s="169"/>
      <c r="CUJ100" s="169"/>
      <c r="CUK100" s="169"/>
      <c r="CUL100" s="169"/>
      <c r="CUM100" s="169"/>
      <c r="CUN100" s="169"/>
      <c r="CUO100" s="169"/>
      <c r="CUP100" s="169"/>
      <c r="CUQ100" s="169"/>
      <c r="CUR100" s="169"/>
      <c r="CUS100" s="169"/>
      <c r="CUT100" s="169"/>
      <c r="CUU100" s="169"/>
      <c r="CUV100" s="169"/>
      <c r="CUW100" s="169"/>
      <c r="CUX100" s="169"/>
      <c r="CUY100" s="169"/>
      <c r="CUZ100" s="169"/>
      <c r="CVA100" s="169"/>
      <c r="CVB100" s="169"/>
      <c r="CVC100" s="169"/>
      <c r="CVD100" s="169"/>
      <c r="CVE100" s="169"/>
      <c r="CVF100" s="169"/>
      <c r="CVG100" s="169"/>
      <c r="CVH100" s="169"/>
      <c r="CVI100" s="169"/>
      <c r="CVJ100" s="169"/>
      <c r="CVK100" s="169"/>
      <c r="CVL100" s="169"/>
      <c r="CVM100" s="169"/>
      <c r="CVN100" s="169"/>
      <c r="CVO100" s="169"/>
      <c r="CVP100" s="169"/>
      <c r="CVQ100" s="169"/>
      <c r="CVR100" s="169"/>
      <c r="CVS100" s="169"/>
      <c r="CVT100" s="169"/>
      <c r="CVU100" s="169"/>
      <c r="CVV100" s="169"/>
      <c r="CVW100" s="169"/>
      <c r="CVX100" s="169"/>
      <c r="CVY100" s="169"/>
      <c r="CVZ100" s="169"/>
      <c r="CWA100" s="169"/>
      <c r="CWB100" s="169"/>
      <c r="CWC100" s="169"/>
      <c r="CWD100" s="169"/>
      <c r="CWE100" s="169"/>
      <c r="CWF100" s="169"/>
      <c r="CWG100" s="169"/>
      <c r="CWH100" s="169"/>
      <c r="CWI100" s="169"/>
      <c r="CWJ100" s="169"/>
      <c r="CWK100" s="169"/>
      <c r="CWL100" s="169"/>
      <c r="CWM100" s="169"/>
      <c r="CWN100" s="169"/>
      <c r="CWO100" s="169"/>
      <c r="CWP100" s="169"/>
      <c r="CWQ100" s="169"/>
      <c r="CWR100" s="169"/>
      <c r="CWS100" s="169"/>
      <c r="CWT100" s="169"/>
      <c r="CWU100" s="169"/>
      <c r="CWV100" s="169"/>
      <c r="CWW100" s="169"/>
      <c r="CWX100" s="169"/>
      <c r="CWY100" s="169"/>
      <c r="CWZ100" s="169"/>
      <c r="CXA100" s="169"/>
      <c r="CXB100" s="169"/>
      <c r="CXC100" s="169"/>
      <c r="CXD100" s="169"/>
      <c r="CXE100" s="169"/>
      <c r="CXF100" s="169"/>
      <c r="CXG100" s="169"/>
      <c r="CXH100" s="169"/>
      <c r="CXI100" s="169"/>
      <c r="CXJ100" s="169"/>
      <c r="CXK100" s="169"/>
      <c r="CXL100" s="169"/>
      <c r="CXM100" s="169"/>
      <c r="CXN100" s="169"/>
      <c r="CXO100" s="169"/>
      <c r="CXP100" s="169"/>
      <c r="CXQ100" s="169"/>
      <c r="CXR100" s="169"/>
      <c r="CXS100" s="169"/>
      <c r="CXT100" s="169"/>
      <c r="CXU100" s="169"/>
      <c r="CXV100" s="169"/>
      <c r="CXW100" s="169"/>
      <c r="CXX100" s="169"/>
      <c r="CXY100" s="169"/>
      <c r="CXZ100" s="169"/>
      <c r="CYA100" s="169"/>
      <c r="CYB100" s="169"/>
      <c r="CYC100" s="169"/>
      <c r="CYD100" s="169"/>
      <c r="CYE100" s="169"/>
      <c r="CYF100" s="169"/>
      <c r="CYG100" s="169"/>
      <c r="CYH100" s="169"/>
      <c r="CYI100" s="169"/>
      <c r="CYJ100" s="169"/>
      <c r="CYK100" s="169"/>
      <c r="CYL100" s="169"/>
      <c r="CYM100" s="169"/>
      <c r="CYN100" s="169"/>
      <c r="CYO100" s="169"/>
      <c r="CYP100" s="169"/>
      <c r="CYQ100" s="169"/>
      <c r="CYR100" s="169"/>
      <c r="CYS100" s="169"/>
      <c r="CYT100" s="169"/>
      <c r="CYU100" s="169"/>
      <c r="CYV100" s="169"/>
      <c r="CYW100" s="169"/>
      <c r="CYX100" s="169"/>
      <c r="CYY100" s="169"/>
      <c r="CYZ100" s="169"/>
      <c r="CZA100" s="169"/>
      <c r="CZB100" s="169"/>
      <c r="CZC100" s="169"/>
      <c r="CZD100" s="169"/>
      <c r="CZE100" s="169"/>
      <c r="CZF100" s="169"/>
      <c r="CZG100" s="169"/>
      <c r="CZH100" s="169"/>
      <c r="CZI100" s="169"/>
      <c r="CZJ100" s="169"/>
      <c r="CZK100" s="169"/>
      <c r="CZL100" s="169"/>
      <c r="CZM100" s="169"/>
      <c r="CZN100" s="169"/>
      <c r="CZO100" s="169"/>
      <c r="CZP100" s="169"/>
      <c r="CZQ100" s="169"/>
      <c r="CZR100" s="169"/>
      <c r="CZS100" s="169"/>
      <c r="CZT100" s="169"/>
      <c r="CZU100" s="169"/>
      <c r="CZV100" s="169"/>
      <c r="CZW100" s="169"/>
      <c r="CZX100" s="169"/>
      <c r="CZY100" s="169"/>
      <c r="CZZ100" s="169"/>
      <c r="DAA100" s="169"/>
      <c r="DAB100" s="169"/>
      <c r="DAC100" s="169"/>
      <c r="DAD100" s="169"/>
      <c r="DAE100" s="169"/>
      <c r="DAF100" s="169"/>
      <c r="DAG100" s="169"/>
      <c r="DAH100" s="169"/>
      <c r="DAI100" s="169"/>
      <c r="DAJ100" s="169"/>
      <c r="DAK100" s="169"/>
      <c r="DAL100" s="169"/>
      <c r="DAM100" s="169"/>
      <c r="DAN100" s="169"/>
      <c r="DAO100" s="169"/>
      <c r="DAP100" s="169"/>
      <c r="DAQ100" s="169"/>
      <c r="DAR100" s="169"/>
      <c r="DAS100" s="169"/>
      <c r="DAT100" s="169"/>
      <c r="DAU100" s="169"/>
      <c r="DAV100" s="169"/>
      <c r="DAW100" s="169"/>
      <c r="DAX100" s="169"/>
      <c r="DAY100" s="169"/>
      <c r="DAZ100" s="169"/>
      <c r="DBA100" s="169"/>
      <c r="DBB100" s="169"/>
      <c r="DBC100" s="169"/>
      <c r="DBD100" s="169"/>
      <c r="DBE100" s="169"/>
      <c r="DBF100" s="169"/>
      <c r="DBG100" s="169"/>
      <c r="DBH100" s="169"/>
      <c r="DBI100" s="169"/>
      <c r="DBJ100" s="169"/>
      <c r="DBK100" s="169"/>
      <c r="DBL100" s="169"/>
      <c r="DBM100" s="169"/>
      <c r="DBN100" s="169"/>
      <c r="DBO100" s="169"/>
      <c r="DBP100" s="169"/>
      <c r="DBQ100" s="169"/>
      <c r="DBR100" s="169"/>
      <c r="DBS100" s="169"/>
      <c r="DBT100" s="169"/>
      <c r="DBU100" s="169"/>
      <c r="DBV100" s="169"/>
      <c r="DBW100" s="169"/>
      <c r="DBX100" s="169"/>
      <c r="DBY100" s="169"/>
      <c r="DBZ100" s="169"/>
      <c r="DCA100" s="169"/>
      <c r="DCB100" s="169"/>
      <c r="DCC100" s="169"/>
      <c r="DCD100" s="169"/>
      <c r="DCE100" s="169"/>
      <c r="DCF100" s="169"/>
      <c r="DCG100" s="169"/>
      <c r="DCH100" s="169"/>
      <c r="DCI100" s="169"/>
      <c r="DCJ100" s="169"/>
      <c r="DCK100" s="169"/>
      <c r="DCL100" s="169"/>
      <c r="DCM100" s="169"/>
      <c r="DCN100" s="169"/>
      <c r="DCO100" s="169"/>
      <c r="DCP100" s="169"/>
      <c r="DCQ100" s="169"/>
      <c r="DCR100" s="169"/>
      <c r="DCS100" s="169"/>
      <c r="DCT100" s="169"/>
      <c r="DCU100" s="169"/>
      <c r="DCV100" s="169"/>
      <c r="DCW100" s="169"/>
      <c r="DCX100" s="169"/>
      <c r="DCY100" s="169"/>
      <c r="DCZ100" s="169"/>
      <c r="DDA100" s="169"/>
      <c r="DDB100" s="169"/>
      <c r="DDC100" s="169"/>
      <c r="DDD100" s="169"/>
      <c r="DDE100" s="169"/>
      <c r="DDF100" s="169"/>
      <c r="DDG100" s="169"/>
      <c r="DDH100" s="169"/>
      <c r="DDI100" s="169"/>
      <c r="DDJ100" s="169"/>
      <c r="DDK100" s="169"/>
      <c r="DDL100" s="169"/>
      <c r="DDM100" s="169"/>
      <c r="DDN100" s="169"/>
      <c r="DDO100" s="169"/>
      <c r="DDP100" s="169"/>
      <c r="DDQ100" s="169"/>
      <c r="DDR100" s="169"/>
      <c r="DDS100" s="169"/>
      <c r="DDT100" s="169"/>
      <c r="DDU100" s="169"/>
      <c r="DDV100" s="169"/>
      <c r="DDW100" s="169"/>
      <c r="DDX100" s="169"/>
      <c r="DDY100" s="169"/>
      <c r="DDZ100" s="169"/>
      <c r="DEA100" s="169"/>
      <c r="DEB100" s="169"/>
      <c r="DEC100" s="169"/>
      <c r="DED100" s="169"/>
      <c r="DEE100" s="169"/>
      <c r="DEF100" s="169"/>
      <c r="DEG100" s="169"/>
      <c r="DEH100" s="169"/>
      <c r="DEI100" s="169"/>
      <c r="DEJ100" s="169"/>
      <c r="DEK100" s="169"/>
      <c r="DEL100" s="169"/>
      <c r="DEM100" s="169"/>
      <c r="DEN100" s="169"/>
      <c r="DEO100" s="169"/>
      <c r="DEP100" s="169"/>
      <c r="DEQ100" s="169"/>
      <c r="DER100" s="169"/>
      <c r="DES100" s="169"/>
      <c r="DET100" s="169"/>
      <c r="DEU100" s="169"/>
      <c r="DEV100" s="169"/>
      <c r="DEW100" s="169"/>
      <c r="DEX100" s="169"/>
      <c r="DEY100" s="169"/>
      <c r="DEZ100" s="169"/>
      <c r="DFA100" s="169"/>
      <c r="DFB100" s="169"/>
      <c r="DFC100" s="169"/>
      <c r="DFD100" s="169"/>
      <c r="DFE100" s="169"/>
      <c r="DFF100" s="169"/>
      <c r="DFG100" s="169"/>
      <c r="DFH100" s="169"/>
      <c r="DFI100" s="169"/>
      <c r="DFJ100" s="169"/>
      <c r="DFK100" s="169"/>
      <c r="DFL100" s="169"/>
      <c r="DFM100" s="169"/>
      <c r="DFN100" s="169"/>
      <c r="DFO100" s="169"/>
      <c r="DFP100" s="169"/>
      <c r="DFQ100" s="169"/>
      <c r="DFR100" s="169"/>
      <c r="DFS100" s="169"/>
      <c r="DFT100" s="169"/>
      <c r="DFU100" s="169"/>
      <c r="DFV100" s="169"/>
      <c r="DFW100" s="169"/>
      <c r="DFX100" s="169"/>
      <c r="DFY100" s="169"/>
      <c r="DFZ100" s="169"/>
      <c r="DGA100" s="169"/>
      <c r="DGB100" s="169"/>
      <c r="DGC100" s="169"/>
      <c r="DGD100" s="169"/>
      <c r="DGE100" s="169"/>
      <c r="DGF100" s="169"/>
      <c r="DGG100" s="169"/>
      <c r="DGH100" s="169"/>
      <c r="DGI100" s="169"/>
      <c r="DGJ100" s="169"/>
      <c r="DGK100" s="169"/>
      <c r="DGL100" s="169"/>
      <c r="DGM100" s="169"/>
      <c r="DGN100" s="169"/>
      <c r="DGO100" s="169"/>
      <c r="DGP100" s="169"/>
      <c r="DGQ100" s="169"/>
      <c r="DGR100" s="169"/>
      <c r="DGS100" s="169"/>
      <c r="DGT100" s="169"/>
      <c r="DGU100" s="169"/>
      <c r="DGV100" s="169"/>
      <c r="DGW100" s="169"/>
      <c r="DGX100" s="169"/>
      <c r="DGY100" s="169"/>
      <c r="DGZ100" s="169"/>
      <c r="DHA100" s="169"/>
      <c r="DHB100" s="169"/>
      <c r="DHC100" s="169"/>
      <c r="DHD100" s="169"/>
      <c r="DHE100" s="169"/>
      <c r="DHF100" s="169"/>
      <c r="DHG100" s="169"/>
      <c r="DHH100" s="169"/>
      <c r="DHI100" s="169"/>
      <c r="DHJ100" s="169"/>
      <c r="DHK100" s="169"/>
      <c r="DHL100" s="169"/>
      <c r="DHM100" s="169"/>
      <c r="DHN100" s="169"/>
      <c r="DHO100" s="169"/>
      <c r="DHP100" s="169"/>
      <c r="DHQ100" s="169"/>
      <c r="DHR100" s="169"/>
      <c r="DHS100" s="169"/>
      <c r="DHT100" s="169"/>
      <c r="DHU100" s="169"/>
      <c r="DHV100" s="169"/>
      <c r="DHW100" s="169"/>
      <c r="DHX100" s="169"/>
      <c r="DHY100" s="169"/>
      <c r="DHZ100" s="169"/>
      <c r="DIA100" s="169"/>
      <c r="DIB100" s="169"/>
      <c r="DIC100" s="169"/>
      <c r="DID100" s="169"/>
      <c r="DIE100" s="169"/>
      <c r="DIF100" s="169"/>
      <c r="DIG100" s="169"/>
      <c r="DIH100" s="169"/>
      <c r="DII100" s="169"/>
      <c r="DIJ100" s="169"/>
      <c r="DIK100" s="169"/>
      <c r="DIL100" s="169"/>
      <c r="DIM100" s="169"/>
      <c r="DIN100" s="169"/>
      <c r="DIO100" s="169"/>
      <c r="DIP100" s="169"/>
      <c r="DIQ100" s="169"/>
      <c r="DIR100" s="169"/>
      <c r="DIS100" s="169"/>
      <c r="DIT100" s="169"/>
      <c r="DIU100" s="169"/>
      <c r="DIV100" s="169"/>
      <c r="DIW100" s="169"/>
      <c r="DIX100" s="169"/>
      <c r="DIY100" s="169"/>
      <c r="DIZ100" s="169"/>
      <c r="DJA100" s="169"/>
      <c r="DJB100" s="169"/>
      <c r="DJC100" s="169"/>
      <c r="DJD100" s="169"/>
      <c r="DJE100" s="169"/>
      <c r="DJF100" s="169"/>
      <c r="DJG100" s="169"/>
      <c r="DJH100" s="169"/>
      <c r="DJI100" s="169"/>
      <c r="DJJ100" s="169"/>
      <c r="DJK100" s="169"/>
      <c r="DJL100" s="169"/>
      <c r="DJM100" s="169"/>
      <c r="DJN100" s="169"/>
      <c r="DJO100" s="169"/>
      <c r="DJP100" s="169"/>
      <c r="DJQ100" s="169"/>
      <c r="DJR100" s="169"/>
      <c r="DJS100" s="169"/>
      <c r="DJT100" s="169"/>
      <c r="DJU100" s="169"/>
      <c r="DJV100" s="169"/>
      <c r="DJW100" s="169"/>
      <c r="DJX100" s="169"/>
      <c r="DJY100" s="169"/>
      <c r="DJZ100" s="169"/>
      <c r="DKA100" s="169"/>
      <c r="DKB100" s="169"/>
      <c r="DKC100" s="169"/>
      <c r="DKD100" s="169"/>
      <c r="DKE100" s="169"/>
      <c r="DKF100" s="169"/>
      <c r="DKG100" s="169"/>
      <c r="DKH100" s="169"/>
      <c r="DKI100" s="169"/>
      <c r="DKJ100" s="169"/>
      <c r="DKK100" s="169"/>
      <c r="DKL100" s="169"/>
      <c r="DKM100" s="169"/>
      <c r="DKN100" s="169"/>
      <c r="DKO100" s="169"/>
      <c r="DKP100" s="169"/>
      <c r="DKQ100" s="169"/>
      <c r="DKR100" s="169"/>
      <c r="DKS100" s="169"/>
      <c r="DKT100" s="169"/>
      <c r="DKU100" s="169"/>
      <c r="DKV100" s="169"/>
      <c r="DKW100" s="169"/>
      <c r="DKX100" s="169"/>
      <c r="DKY100" s="169"/>
      <c r="DKZ100" s="169"/>
      <c r="DLA100" s="169"/>
      <c r="DLB100" s="169"/>
      <c r="DLC100" s="169"/>
      <c r="DLD100" s="169"/>
      <c r="DLE100" s="169"/>
      <c r="DLF100" s="169"/>
      <c r="DLG100" s="169"/>
      <c r="DLH100" s="169"/>
      <c r="DLI100" s="169"/>
      <c r="DLJ100" s="169"/>
      <c r="DLK100" s="169"/>
      <c r="DLL100" s="169"/>
      <c r="DLM100" s="169"/>
      <c r="DLN100" s="169"/>
      <c r="DLO100" s="169"/>
      <c r="DLP100" s="169"/>
      <c r="DLQ100" s="169"/>
      <c r="DLR100" s="169"/>
      <c r="DLS100" s="169"/>
      <c r="DLT100" s="169"/>
      <c r="DLU100" s="169"/>
      <c r="DLV100" s="169"/>
      <c r="DLW100" s="169"/>
      <c r="DLX100" s="169"/>
      <c r="DLY100" s="169"/>
      <c r="DLZ100" s="169"/>
      <c r="DMA100" s="169"/>
      <c r="DMB100" s="169"/>
      <c r="DMC100" s="169"/>
      <c r="DMD100" s="169"/>
      <c r="DME100" s="169"/>
      <c r="DMF100" s="169"/>
      <c r="DMG100" s="169"/>
      <c r="DMH100" s="169"/>
      <c r="DMI100" s="169"/>
      <c r="DMJ100" s="169"/>
      <c r="DMK100" s="169"/>
      <c r="DML100" s="169"/>
      <c r="DMM100" s="169"/>
      <c r="DMN100" s="169"/>
      <c r="DMO100" s="169"/>
      <c r="DMP100" s="169"/>
      <c r="DMQ100" s="169"/>
      <c r="DMR100" s="169"/>
      <c r="DMS100" s="169"/>
      <c r="DMT100" s="169"/>
      <c r="DMU100" s="169"/>
      <c r="DMV100" s="169"/>
      <c r="DMW100" s="169"/>
      <c r="DMX100" s="169"/>
      <c r="DMY100" s="169"/>
      <c r="DMZ100" s="169"/>
      <c r="DNA100" s="169"/>
      <c r="DNB100" s="169"/>
      <c r="DNC100" s="169"/>
      <c r="DND100" s="169"/>
      <c r="DNE100" s="169"/>
      <c r="DNF100" s="169"/>
      <c r="DNG100" s="169"/>
      <c r="DNH100" s="169"/>
      <c r="DNI100" s="169"/>
      <c r="DNJ100" s="169"/>
      <c r="DNK100" s="169"/>
      <c r="DNL100" s="169"/>
      <c r="DNM100" s="169"/>
      <c r="DNN100" s="169"/>
      <c r="DNO100" s="169"/>
      <c r="DNP100" s="169"/>
      <c r="DNQ100" s="169"/>
      <c r="DNR100" s="169"/>
      <c r="DNS100" s="169"/>
      <c r="DNT100" s="169"/>
      <c r="DNU100" s="169"/>
      <c r="DNV100" s="169"/>
      <c r="DNW100" s="169"/>
      <c r="DNX100" s="169"/>
      <c r="DNY100" s="169"/>
      <c r="DNZ100" s="169"/>
      <c r="DOA100" s="169"/>
      <c r="DOB100" s="169"/>
      <c r="DOC100" s="169"/>
      <c r="DOD100" s="169"/>
      <c r="DOE100" s="169"/>
      <c r="DOF100" s="169"/>
      <c r="DOG100" s="169"/>
      <c r="DOH100" s="169"/>
      <c r="DOI100" s="169"/>
      <c r="DOJ100" s="169"/>
      <c r="DOK100" s="169"/>
      <c r="DOL100" s="169"/>
      <c r="DOM100" s="169"/>
      <c r="DON100" s="169"/>
      <c r="DOO100" s="169"/>
      <c r="DOP100" s="169"/>
      <c r="DOQ100" s="169"/>
      <c r="DOR100" s="169"/>
      <c r="DOS100" s="169"/>
      <c r="DOT100" s="169"/>
      <c r="DOU100" s="169"/>
      <c r="DOV100" s="169"/>
      <c r="DOW100" s="169"/>
      <c r="DOX100" s="169"/>
      <c r="DOY100" s="169"/>
      <c r="DOZ100" s="169"/>
      <c r="DPA100" s="169"/>
      <c r="DPB100" s="169"/>
      <c r="DPC100" s="169"/>
      <c r="DPD100" s="169"/>
      <c r="DPE100" s="169"/>
      <c r="DPF100" s="169"/>
      <c r="DPG100" s="169"/>
      <c r="DPH100" s="169"/>
      <c r="DPI100" s="169"/>
      <c r="DPJ100" s="169"/>
      <c r="DPK100" s="169"/>
      <c r="DPL100" s="169"/>
      <c r="DPM100" s="169"/>
      <c r="DPN100" s="169"/>
      <c r="DPO100" s="169"/>
      <c r="DPP100" s="169"/>
      <c r="DPQ100" s="169"/>
      <c r="DPR100" s="169"/>
      <c r="DPS100" s="169"/>
      <c r="DPT100" s="169"/>
      <c r="DPU100" s="169"/>
      <c r="DPV100" s="169"/>
      <c r="DPW100" s="169"/>
      <c r="DPX100" s="169"/>
      <c r="DPY100" s="169"/>
      <c r="DPZ100" s="169"/>
      <c r="DQA100" s="169"/>
      <c r="DQB100" s="169"/>
      <c r="DQC100" s="169"/>
      <c r="DQD100" s="169"/>
      <c r="DQE100" s="169"/>
      <c r="DQF100" s="169"/>
      <c r="DQG100" s="169"/>
      <c r="DQH100" s="169"/>
      <c r="DQI100" s="169"/>
      <c r="DQJ100" s="169"/>
      <c r="DQK100" s="169"/>
      <c r="DQL100" s="169"/>
      <c r="DQM100" s="169"/>
      <c r="DQN100" s="169"/>
      <c r="DQO100" s="169"/>
      <c r="DQP100" s="169"/>
      <c r="DQQ100" s="169"/>
      <c r="DQR100" s="169"/>
      <c r="DQS100" s="169"/>
      <c r="DQT100" s="169"/>
      <c r="DQU100" s="169"/>
      <c r="DQV100" s="169"/>
      <c r="DQW100" s="169"/>
      <c r="DQX100" s="169"/>
      <c r="DQY100" s="169"/>
      <c r="DQZ100" s="169"/>
      <c r="DRA100" s="169"/>
      <c r="DRB100" s="169"/>
      <c r="DRC100" s="169"/>
      <c r="DRD100" s="169"/>
      <c r="DRE100" s="169"/>
      <c r="DRF100" s="169"/>
      <c r="DRG100" s="169"/>
      <c r="DRH100" s="169"/>
      <c r="DRI100" s="169"/>
      <c r="DRJ100" s="169"/>
      <c r="DRK100" s="169"/>
      <c r="DRL100" s="169"/>
      <c r="DRM100" s="169"/>
      <c r="DRN100" s="169"/>
      <c r="DRO100" s="169"/>
      <c r="DRP100" s="169"/>
      <c r="DRQ100" s="169"/>
      <c r="DRR100" s="169"/>
      <c r="DRS100" s="169"/>
      <c r="DRT100" s="169"/>
      <c r="DRU100" s="169"/>
      <c r="DRV100" s="169"/>
      <c r="DRW100" s="169"/>
      <c r="DRX100" s="169"/>
      <c r="DRY100" s="169"/>
      <c r="DRZ100" s="169"/>
      <c r="DSA100" s="169"/>
      <c r="DSB100" s="169"/>
      <c r="DSC100" s="169"/>
      <c r="DSD100" s="169"/>
      <c r="DSE100" s="169"/>
      <c r="DSF100" s="169"/>
      <c r="DSG100" s="169"/>
      <c r="DSH100" s="169"/>
      <c r="DSI100" s="169"/>
      <c r="DSJ100" s="169"/>
      <c r="DSK100" s="169"/>
      <c r="DSL100" s="169"/>
      <c r="DSM100" s="169"/>
      <c r="DSN100" s="169"/>
      <c r="DSO100" s="169"/>
      <c r="DSP100" s="169"/>
      <c r="DSQ100" s="169"/>
      <c r="DSR100" s="169"/>
      <c r="DSS100" s="169"/>
      <c r="DST100" s="169"/>
      <c r="DSU100" s="169"/>
      <c r="DSV100" s="169"/>
      <c r="DSW100" s="169"/>
      <c r="DSX100" s="169"/>
      <c r="DSY100" s="169"/>
      <c r="DSZ100" s="169"/>
      <c r="DTA100" s="169"/>
      <c r="DTB100" s="169"/>
      <c r="DTC100" s="169"/>
      <c r="DTD100" s="169"/>
      <c r="DTE100" s="169"/>
      <c r="DTF100" s="169"/>
      <c r="DTG100" s="169"/>
      <c r="DTH100" s="169"/>
      <c r="DTI100" s="169"/>
      <c r="DTJ100" s="169"/>
      <c r="DTK100" s="169"/>
      <c r="DTL100" s="169"/>
      <c r="DTM100" s="169"/>
      <c r="DTN100" s="169"/>
      <c r="DTO100" s="169"/>
      <c r="DTP100" s="169"/>
      <c r="DTQ100" s="169"/>
      <c r="DTR100" s="169"/>
      <c r="DTS100" s="169"/>
      <c r="DTT100" s="169"/>
      <c r="DTU100" s="169"/>
      <c r="DTV100" s="169"/>
      <c r="DTW100" s="169"/>
      <c r="DTX100" s="169"/>
      <c r="DTY100" s="169"/>
      <c r="DTZ100" s="169"/>
      <c r="DUA100" s="169"/>
      <c r="DUB100" s="169"/>
      <c r="DUC100" s="169"/>
      <c r="DUD100" s="169"/>
      <c r="DUE100" s="169"/>
      <c r="DUF100" s="169"/>
      <c r="DUG100" s="169"/>
      <c r="DUH100" s="169"/>
      <c r="DUI100" s="169"/>
      <c r="DUJ100" s="169"/>
      <c r="DUK100" s="169"/>
      <c r="DUL100" s="169"/>
      <c r="DUM100" s="169"/>
      <c r="DUN100" s="169"/>
      <c r="DUO100" s="169"/>
      <c r="DUP100" s="169"/>
      <c r="DUQ100" s="169"/>
      <c r="DUR100" s="169"/>
      <c r="DUS100" s="169"/>
      <c r="DUT100" s="169"/>
      <c r="DUU100" s="169"/>
      <c r="DUV100" s="169"/>
      <c r="DUW100" s="169"/>
      <c r="DUX100" s="169"/>
      <c r="DUY100" s="169"/>
      <c r="DUZ100" s="169"/>
      <c r="DVA100" s="169"/>
      <c r="DVB100" s="169"/>
      <c r="DVC100" s="169"/>
      <c r="DVD100" s="169"/>
      <c r="DVE100" s="169"/>
      <c r="DVF100" s="169"/>
      <c r="DVG100" s="169"/>
      <c r="DVH100" s="169"/>
      <c r="DVI100" s="169"/>
      <c r="DVJ100" s="169"/>
      <c r="DVK100" s="169"/>
      <c r="DVL100" s="169"/>
      <c r="DVM100" s="169"/>
      <c r="DVN100" s="169"/>
      <c r="DVO100" s="169"/>
      <c r="DVP100" s="169"/>
      <c r="DVQ100" s="169"/>
      <c r="DVR100" s="169"/>
      <c r="DVS100" s="169"/>
      <c r="DVT100" s="169"/>
      <c r="DVU100" s="169"/>
      <c r="DVV100" s="169"/>
      <c r="DVW100" s="169"/>
      <c r="DVX100" s="169"/>
      <c r="DVY100" s="169"/>
      <c r="DVZ100" s="169"/>
      <c r="DWA100" s="169"/>
      <c r="DWB100" s="169"/>
      <c r="DWC100" s="169"/>
      <c r="DWD100" s="169"/>
      <c r="DWE100" s="169"/>
      <c r="DWF100" s="169"/>
      <c r="DWG100" s="169"/>
      <c r="DWH100" s="169"/>
      <c r="DWI100" s="169"/>
      <c r="DWJ100" s="169"/>
      <c r="DWK100" s="169"/>
      <c r="DWL100" s="169"/>
      <c r="DWM100" s="169"/>
      <c r="DWN100" s="169"/>
      <c r="DWO100" s="169"/>
      <c r="DWP100" s="169"/>
      <c r="DWQ100" s="169"/>
      <c r="DWR100" s="169"/>
      <c r="DWS100" s="169"/>
      <c r="DWT100" s="169"/>
      <c r="DWU100" s="169"/>
      <c r="DWV100" s="169"/>
      <c r="DWW100" s="169"/>
      <c r="DWX100" s="169"/>
      <c r="DWY100" s="169"/>
      <c r="DWZ100" s="169"/>
      <c r="DXA100" s="169"/>
      <c r="DXB100" s="169"/>
      <c r="DXC100" s="169"/>
      <c r="DXD100" s="169"/>
      <c r="DXE100" s="169"/>
      <c r="DXF100" s="169"/>
      <c r="DXG100" s="169"/>
      <c r="DXH100" s="169"/>
      <c r="DXI100" s="169"/>
      <c r="DXJ100" s="169"/>
      <c r="DXK100" s="169"/>
      <c r="DXL100" s="169"/>
      <c r="DXM100" s="169"/>
      <c r="DXN100" s="169"/>
      <c r="DXO100" s="169"/>
      <c r="DXP100" s="169"/>
      <c r="DXQ100" s="169"/>
      <c r="DXR100" s="169"/>
      <c r="DXS100" s="169"/>
      <c r="DXT100" s="169"/>
      <c r="DXU100" s="169"/>
      <c r="DXV100" s="169"/>
      <c r="DXW100" s="169"/>
      <c r="DXX100" s="169"/>
      <c r="DXY100" s="169"/>
      <c r="DXZ100" s="169"/>
      <c r="DYA100" s="169"/>
      <c r="DYB100" s="169"/>
      <c r="DYC100" s="169"/>
      <c r="DYD100" s="169"/>
      <c r="DYE100" s="169"/>
      <c r="DYF100" s="169"/>
      <c r="DYG100" s="169"/>
      <c r="DYH100" s="169"/>
      <c r="DYI100" s="169"/>
      <c r="DYJ100" s="169"/>
      <c r="DYK100" s="169"/>
      <c r="DYL100" s="169"/>
      <c r="DYM100" s="169"/>
      <c r="DYN100" s="169"/>
      <c r="DYO100" s="169"/>
      <c r="DYP100" s="169"/>
      <c r="DYQ100" s="169"/>
      <c r="DYR100" s="169"/>
      <c r="DYS100" s="169"/>
      <c r="DYT100" s="169"/>
      <c r="DYU100" s="169"/>
      <c r="DYV100" s="169"/>
      <c r="DYW100" s="169"/>
      <c r="DYX100" s="169"/>
      <c r="DYY100" s="169"/>
      <c r="DYZ100" s="169"/>
      <c r="DZA100" s="169"/>
      <c r="DZB100" s="169"/>
      <c r="DZC100" s="169"/>
      <c r="DZD100" s="169"/>
      <c r="DZE100" s="169"/>
      <c r="DZF100" s="169"/>
      <c r="DZG100" s="169"/>
      <c r="DZH100" s="169"/>
      <c r="DZI100" s="169"/>
      <c r="DZJ100" s="169"/>
      <c r="DZK100" s="169"/>
      <c r="DZL100" s="169"/>
      <c r="DZM100" s="169"/>
      <c r="DZN100" s="169"/>
      <c r="DZO100" s="169"/>
      <c r="DZP100" s="169"/>
      <c r="DZQ100" s="169"/>
      <c r="DZR100" s="169"/>
      <c r="DZS100" s="169"/>
      <c r="DZT100" s="169"/>
      <c r="DZU100" s="169"/>
      <c r="DZV100" s="169"/>
      <c r="DZW100" s="169"/>
      <c r="DZX100" s="169"/>
      <c r="DZY100" s="169"/>
      <c r="DZZ100" s="169"/>
      <c r="EAA100" s="169"/>
      <c r="EAB100" s="169"/>
      <c r="EAC100" s="169"/>
      <c r="EAD100" s="169"/>
      <c r="EAE100" s="169"/>
      <c r="EAF100" s="169"/>
      <c r="EAG100" s="169"/>
      <c r="EAH100" s="169"/>
      <c r="EAI100" s="169"/>
      <c r="EAJ100" s="169"/>
      <c r="EAK100" s="169"/>
      <c r="EAL100" s="169"/>
      <c r="EAM100" s="169"/>
      <c r="EAN100" s="169"/>
      <c r="EAO100" s="169"/>
      <c r="EAP100" s="169"/>
      <c r="EAQ100" s="169"/>
      <c r="EAR100" s="169"/>
      <c r="EAS100" s="169"/>
      <c r="EAT100" s="169"/>
      <c r="EAU100" s="169"/>
      <c r="EAV100" s="169"/>
      <c r="EAW100" s="169"/>
      <c r="EAX100" s="169"/>
      <c r="EAY100" s="169"/>
      <c r="EAZ100" s="169"/>
      <c r="EBA100" s="169"/>
      <c r="EBB100" s="169"/>
      <c r="EBC100" s="169"/>
      <c r="EBD100" s="169"/>
      <c r="EBE100" s="169"/>
      <c r="EBF100" s="169"/>
      <c r="EBG100" s="169"/>
      <c r="EBH100" s="169"/>
      <c r="EBI100" s="169"/>
      <c r="EBJ100" s="169"/>
      <c r="EBK100" s="169"/>
      <c r="EBL100" s="169"/>
      <c r="EBM100" s="169"/>
      <c r="EBN100" s="169"/>
      <c r="EBO100" s="169"/>
      <c r="EBP100" s="169"/>
      <c r="EBQ100" s="169"/>
      <c r="EBR100" s="169"/>
      <c r="EBS100" s="169"/>
      <c r="EBT100" s="169"/>
      <c r="EBU100" s="169"/>
      <c r="EBV100" s="169"/>
      <c r="EBW100" s="169"/>
      <c r="EBX100" s="169"/>
      <c r="EBY100" s="169"/>
      <c r="EBZ100" s="169"/>
      <c r="ECA100" s="169"/>
      <c r="ECB100" s="169"/>
      <c r="ECC100" s="169"/>
      <c r="ECD100" s="169"/>
      <c r="ECE100" s="169"/>
      <c r="ECF100" s="169"/>
      <c r="ECG100" s="169"/>
      <c r="ECH100" s="169"/>
      <c r="ECI100" s="169"/>
      <c r="ECJ100" s="169"/>
      <c r="ECK100" s="169"/>
      <c r="ECL100" s="169"/>
      <c r="ECM100" s="169"/>
      <c r="ECN100" s="169"/>
      <c r="ECO100" s="169"/>
      <c r="ECP100" s="169"/>
      <c r="ECQ100" s="169"/>
      <c r="ECR100" s="169"/>
      <c r="ECS100" s="169"/>
      <c r="ECT100" s="169"/>
      <c r="ECU100" s="169"/>
      <c r="ECV100" s="169"/>
      <c r="ECW100" s="169"/>
      <c r="ECX100" s="169"/>
      <c r="ECY100" s="169"/>
      <c r="ECZ100" s="169"/>
      <c r="EDA100" s="169"/>
      <c r="EDB100" s="169"/>
      <c r="EDC100" s="169"/>
      <c r="EDD100" s="169"/>
      <c r="EDE100" s="169"/>
      <c r="EDF100" s="169"/>
      <c r="EDG100" s="169"/>
      <c r="EDH100" s="169"/>
      <c r="EDI100" s="169"/>
      <c r="EDJ100" s="169"/>
      <c r="EDK100" s="169"/>
      <c r="EDL100" s="169"/>
      <c r="EDM100" s="169"/>
      <c r="EDN100" s="169"/>
      <c r="EDO100" s="169"/>
      <c r="EDP100" s="169"/>
      <c r="EDQ100" s="169"/>
      <c r="EDR100" s="169"/>
      <c r="EDS100" s="169"/>
      <c r="EDT100" s="169"/>
      <c r="EDU100" s="169"/>
      <c r="EDV100" s="169"/>
      <c r="EDW100" s="169"/>
      <c r="EDX100" s="169"/>
      <c r="EDY100" s="169"/>
      <c r="EDZ100" s="169"/>
      <c r="EEA100" s="169"/>
      <c r="EEB100" s="169"/>
      <c r="EEC100" s="169"/>
      <c r="EED100" s="169"/>
      <c r="EEE100" s="169"/>
      <c r="EEF100" s="169"/>
      <c r="EEG100" s="169"/>
      <c r="EEH100" s="169"/>
      <c r="EEI100" s="169"/>
      <c r="EEJ100" s="169"/>
      <c r="EEK100" s="169"/>
      <c r="EEL100" s="169"/>
      <c r="EEM100" s="169"/>
      <c r="EEN100" s="169"/>
      <c r="EEO100" s="169"/>
      <c r="EEP100" s="169"/>
      <c r="EEQ100" s="169"/>
      <c r="EER100" s="169"/>
      <c r="EES100" s="169"/>
      <c r="EET100" s="169"/>
      <c r="EEU100" s="169"/>
      <c r="EEV100" s="169"/>
      <c r="EEW100" s="169"/>
      <c r="EEX100" s="169"/>
      <c r="EEY100" s="169"/>
      <c r="EEZ100" s="169"/>
      <c r="EFA100" s="169"/>
      <c r="EFB100" s="169"/>
      <c r="EFC100" s="169"/>
      <c r="EFD100" s="169"/>
      <c r="EFE100" s="169"/>
      <c r="EFF100" s="169"/>
      <c r="EFG100" s="169"/>
      <c r="EFH100" s="169"/>
      <c r="EFI100" s="169"/>
      <c r="EFJ100" s="169"/>
      <c r="EFK100" s="169"/>
      <c r="EFL100" s="169"/>
      <c r="EFM100" s="169"/>
      <c r="EFN100" s="169"/>
      <c r="EFO100" s="169"/>
      <c r="EFP100" s="169"/>
      <c r="EFQ100" s="169"/>
      <c r="EFR100" s="169"/>
      <c r="EFS100" s="169"/>
      <c r="EFT100" s="169"/>
      <c r="EFU100" s="169"/>
      <c r="EFV100" s="169"/>
      <c r="EFW100" s="169"/>
      <c r="EFX100" s="169"/>
      <c r="EFY100" s="169"/>
      <c r="EFZ100" s="169"/>
      <c r="EGA100" s="169"/>
      <c r="EGB100" s="169"/>
      <c r="EGC100" s="169"/>
      <c r="EGD100" s="169"/>
      <c r="EGE100" s="169"/>
      <c r="EGF100" s="169"/>
      <c r="EGG100" s="169"/>
      <c r="EGH100" s="169"/>
      <c r="EGI100" s="169"/>
      <c r="EGJ100" s="169"/>
      <c r="EGK100" s="169"/>
      <c r="EGL100" s="169"/>
      <c r="EGM100" s="169"/>
      <c r="EGN100" s="169"/>
      <c r="EGO100" s="169"/>
      <c r="EGP100" s="169"/>
      <c r="EGQ100" s="169"/>
      <c r="EGR100" s="169"/>
      <c r="EGS100" s="169"/>
      <c r="EGT100" s="169"/>
      <c r="EGU100" s="169"/>
      <c r="EGV100" s="169"/>
      <c r="EGW100" s="169"/>
      <c r="EGX100" s="169"/>
      <c r="EGY100" s="169"/>
      <c r="EGZ100" s="169"/>
      <c r="EHA100" s="169"/>
      <c r="EHB100" s="169"/>
      <c r="EHC100" s="169"/>
      <c r="EHD100" s="169"/>
      <c r="EHE100" s="169"/>
      <c r="EHF100" s="169"/>
      <c r="EHG100" s="169"/>
      <c r="EHH100" s="169"/>
      <c r="EHI100" s="169"/>
      <c r="EHJ100" s="169"/>
      <c r="EHK100" s="169"/>
      <c r="EHL100" s="169"/>
      <c r="EHM100" s="169"/>
      <c r="EHN100" s="169"/>
      <c r="EHO100" s="169"/>
      <c r="EHP100" s="169"/>
      <c r="EHQ100" s="169"/>
      <c r="EHR100" s="169"/>
      <c r="EHS100" s="169"/>
      <c r="EHT100" s="169"/>
      <c r="EHU100" s="169"/>
      <c r="EHV100" s="169"/>
      <c r="EHW100" s="169"/>
      <c r="EHX100" s="169"/>
      <c r="EHY100" s="169"/>
      <c r="EHZ100" s="169"/>
      <c r="EIA100" s="169"/>
      <c r="EIB100" s="169"/>
      <c r="EIC100" s="169"/>
      <c r="EID100" s="169"/>
      <c r="EIE100" s="169"/>
      <c r="EIF100" s="169"/>
      <c r="EIG100" s="169"/>
      <c r="EIH100" s="169"/>
      <c r="EII100" s="169"/>
      <c r="EIJ100" s="169"/>
      <c r="EIK100" s="169"/>
      <c r="EIL100" s="169"/>
      <c r="EIM100" s="169"/>
      <c r="EIN100" s="169"/>
      <c r="EIO100" s="169"/>
      <c r="EIP100" s="169"/>
      <c r="EIQ100" s="169"/>
      <c r="EIR100" s="169"/>
      <c r="EIS100" s="169"/>
      <c r="EIT100" s="169"/>
      <c r="EIU100" s="169"/>
      <c r="EIV100" s="169"/>
      <c r="EIW100" s="169"/>
      <c r="EIX100" s="169"/>
      <c r="EIY100" s="169"/>
      <c r="EIZ100" s="169"/>
      <c r="EJA100" s="169"/>
      <c r="EJB100" s="169"/>
      <c r="EJC100" s="169"/>
      <c r="EJD100" s="169"/>
      <c r="EJE100" s="169"/>
      <c r="EJF100" s="169"/>
      <c r="EJG100" s="169"/>
      <c r="EJH100" s="169"/>
      <c r="EJI100" s="169"/>
      <c r="EJJ100" s="169"/>
      <c r="EJK100" s="169"/>
      <c r="EJL100" s="169"/>
      <c r="EJM100" s="169"/>
      <c r="EJN100" s="169"/>
      <c r="EJO100" s="169"/>
      <c r="EJP100" s="169"/>
      <c r="EJQ100" s="169"/>
      <c r="EJR100" s="169"/>
      <c r="EJS100" s="169"/>
      <c r="EJT100" s="169"/>
      <c r="EJU100" s="169"/>
      <c r="EJV100" s="169"/>
      <c r="EJW100" s="169"/>
      <c r="EJX100" s="169"/>
      <c r="EJY100" s="169"/>
      <c r="EJZ100" s="169"/>
      <c r="EKA100" s="169"/>
      <c r="EKB100" s="169"/>
      <c r="EKC100" s="169"/>
      <c r="EKD100" s="169"/>
      <c r="EKE100" s="169"/>
      <c r="EKF100" s="169"/>
      <c r="EKG100" s="169"/>
      <c r="EKH100" s="169"/>
      <c r="EKI100" s="169"/>
      <c r="EKJ100" s="169"/>
      <c r="EKK100" s="169"/>
      <c r="EKL100" s="169"/>
      <c r="EKM100" s="169"/>
      <c r="EKN100" s="169"/>
      <c r="EKO100" s="169"/>
      <c r="EKP100" s="169"/>
      <c r="EKQ100" s="169"/>
      <c r="EKR100" s="169"/>
      <c r="EKS100" s="169"/>
      <c r="EKT100" s="169"/>
      <c r="EKU100" s="169"/>
      <c r="EKV100" s="169"/>
      <c r="EKW100" s="169"/>
      <c r="EKX100" s="169"/>
      <c r="EKY100" s="169"/>
      <c r="EKZ100" s="169"/>
      <c r="ELA100" s="169"/>
      <c r="ELB100" s="169"/>
      <c r="ELC100" s="169"/>
      <c r="ELD100" s="169"/>
      <c r="ELE100" s="169"/>
      <c r="ELF100" s="169"/>
      <c r="ELG100" s="169"/>
      <c r="ELH100" s="169"/>
      <c r="ELI100" s="169"/>
      <c r="ELJ100" s="169"/>
      <c r="ELK100" s="169"/>
      <c r="ELL100" s="169"/>
      <c r="ELM100" s="169"/>
      <c r="ELN100" s="169"/>
      <c r="ELO100" s="169"/>
      <c r="ELP100" s="169"/>
      <c r="ELQ100" s="169"/>
      <c r="ELR100" s="169"/>
      <c r="ELS100" s="169"/>
      <c r="ELT100" s="169"/>
      <c r="ELU100" s="169"/>
      <c r="ELV100" s="169"/>
      <c r="ELW100" s="169"/>
      <c r="ELX100" s="169"/>
      <c r="ELY100" s="169"/>
      <c r="ELZ100" s="169"/>
      <c r="EMA100" s="169"/>
      <c r="EMB100" s="169"/>
      <c r="EMC100" s="169"/>
      <c r="EMD100" s="169"/>
      <c r="EME100" s="169"/>
      <c r="EMF100" s="169"/>
      <c r="EMG100" s="169"/>
      <c r="EMH100" s="169"/>
      <c r="EMI100" s="169"/>
      <c r="EMJ100" s="169"/>
      <c r="EMK100" s="169"/>
      <c r="EML100" s="169"/>
      <c r="EMM100" s="169"/>
      <c r="EMN100" s="169"/>
      <c r="EMO100" s="169"/>
      <c r="EMP100" s="169"/>
      <c r="EMQ100" s="169"/>
      <c r="EMR100" s="169"/>
      <c r="EMS100" s="169"/>
      <c r="EMT100" s="169"/>
      <c r="EMU100" s="169"/>
      <c r="EMV100" s="169"/>
      <c r="EMW100" s="169"/>
      <c r="EMX100" s="169"/>
      <c r="EMY100" s="169"/>
      <c r="EMZ100" s="169"/>
      <c r="ENA100" s="169"/>
      <c r="ENB100" s="169"/>
      <c r="ENC100" s="169"/>
      <c r="END100" s="169"/>
      <c r="ENE100" s="169"/>
      <c r="ENF100" s="169"/>
      <c r="ENG100" s="169"/>
      <c r="ENH100" s="169"/>
      <c r="ENI100" s="169"/>
      <c r="ENJ100" s="169"/>
      <c r="ENK100" s="169"/>
      <c r="ENL100" s="169"/>
      <c r="ENM100" s="169"/>
      <c r="ENN100" s="169"/>
      <c r="ENO100" s="169"/>
      <c r="ENP100" s="169"/>
      <c r="ENQ100" s="169"/>
      <c r="ENR100" s="169"/>
      <c r="ENS100" s="169"/>
      <c r="ENT100" s="169"/>
      <c r="ENU100" s="169"/>
      <c r="ENV100" s="169"/>
      <c r="ENW100" s="169"/>
      <c r="ENX100" s="169"/>
      <c r="ENY100" s="169"/>
      <c r="ENZ100" s="169"/>
      <c r="EOA100" s="169"/>
      <c r="EOB100" s="169"/>
      <c r="EOC100" s="169"/>
      <c r="EOD100" s="169"/>
      <c r="EOE100" s="169"/>
      <c r="EOF100" s="169"/>
      <c r="EOG100" s="169"/>
      <c r="EOH100" s="169"/>
      <c r="EOI100" s="169"/>
      <c r="EOJ100" s="169"/>
      <c r="EOK100" s="169"/>
      <c r="EOL100" s="169"/>
      <c r="EOM100" s="169"/>
      <c r="EON100" s="169"/>
      <c r="EOO100" s="169"/>
      <c r="EOP100" s="169"/>
      <c r="EOQ100" s="169"/>
      <c r="EOR100" s="169"/>
      <c r="EOS100" s="169"/>
      <c r="EOT100" s="169"/>
      <c r="EOU100" s="169"/>
      <c r="EOV100" s="169"/>
      <c r="EOW100" s="169"/>
      <c r="EOX100" s="169"/>
      <c r="EOY100" s="169"/>
      <c r="EOZ100" s="169"/>
      <c r="EPA100" s="169"/>
      <c r="EPB100" s="169"/>
      <c r="EPC100" s="169"/>
      <c r="EPD100" s="169"/>
      <c r="EPE100" s="169"/>
      <c r="EPF100" s="169"/>
      <c r="EPG100" s="169"/>
      <c r="EPH100" s="169"/>
      <c r="EPI100" s="169"/>
      <c r="EPJ100" s="169"/>
      <c r="EPK100" s="169"/>
      <c r="EPL100" s="169"/>
      <c r="EPM100" s="169"/>
      <c r="EPN100" s="169"/>
      <c r="EPO100" s="169"/>
      <c r="EPP100" s="169"/>
      <c r="EPQ100" s="169"/>
      <c r="EPR100" s="169"/>
      <c r="EPS100" s="169"/>
      <c r="EPT100" s="169"/>
      <c r="EPU100" s="169"/>
      <c r="EPV100" s="169"/>
      <c r="EPW100" s="169"/>
      <c r="EPX100" s="169"/>
      <c r="EPY100" s="169"/>
      <c r="EPZ100" s="169"/>
      <c r="EQA100" s="169"/>
      <c r="EQB100" s="169"/>
      <c r="EQC100" s="169"/>
      <c r="EQD100" s="169"/>
      <c r="EQE100" s="169"/>
      <c r="EQF100" s="169"/>
      <c r="EQG100" s="169"/>
      <c r="EQH100" s="169"/>
      <c r="EQI100" s="169"/>
      <c r="EQJ100" s="169"/>
      <c r="EQK100" s="169"/>
      <c r="EQL100" s="169"/>
      <c r="EQM100" s="169"/>
      <c r="EQN100" s="169"/>
      <c r="EQO100" s="169"/>
      <c r="EQP100" s="169"/>
      <c r="EQQ100" s="169"/>
      <c r="EQR100" s="169"/>
      <c r="EQS100" s="169"/>
      <c r="EQT100" s="169"/>
      <c r="EQU100" s="169"/>
      <c r="EQV100" s="169"/>
      <c r="EQW100" s="169"/>
      <c r="EQX100" s="169"/>
      <c r="EQY100" s="169"/>
      <c r="EQZ100" s="169"/>
      <c r="ERA100" s="169"/>
      <c r="ERB100" s="169"/>
      <c r="ERC100" s="169"/>
      <c r="ERD100" s="169"/>
      <c r="ERE100" s="169"/>
      <c r="ERF100" s="169"/>
      <c r="ERG100" s="169"/>
      <c r="ERH100" s="169"/>
      <c r="ERI100" s="169"/>
      <c r="ERJ100" s="169"/>
      <c r="ERK100" s="169"/>
      <c r="ERL100" s="169"/>
      <c r="ERM100" s="169"/>
      <c r="ERN100" s="169"/>
      <c r="ERO100" s="169"/>
      <c r="ERP100" s="169"/>
      <c r="ERQ100" s="169"/>
      <c r="ERR100" s="169"/>
      <c r="ERS100" s="169"/>
      <c r="ERT100" s="169"/>
      <c r="ERU100" s="169"/>
      <c r="ERV100" s="169"/>
      <c r="ERW100" s="169"/>
      <c r="ERX100" s="169"/>
      <c r="ERY100" s="169"/>
      <c r="ERZ100" s="169"/>
      <c r="ESA100" s="169"/>
      <c r="ESB100" s="169"/>
      <c r="ESC100" s="169"/>
      <c r="ESD100" s="169"/>
      <c r="ESE100" s="169"/>
      <c r="ESF100" s="169"/>
      <c r="ESG100" s="169"/>
      <c r="ESH100" s="169"/>
      <c r="ESI100" s="169"/>
      <c r="ESJ100" s="169"/>
      <c r="ESK100" s="169"/>
      <c r="ESL100" s="169"/>
      <c r="ESM100" s="169"/>
      <c r="ESN100" s="169"/>
      <c r="ESO100" s="169"/>
      <c r="ESP100" s="169"/>
      <c r="ESQ100" s="169"/>
      <c r="ESR100" s="169"/>
      <c r="ESS100" s="169"/>
      <c r="EST100" s="169"/>
      <c r="ESU100" s="169"/>
      <c r="ESV100" s="169"/>
      <c r="ESW100" s="169"/>
      <c r="ESX100" s="169"/>
      <c r="ESY100" s="169"/>
      <c r="ESZ100" s="169"/>
      <c r="ETA100" s="169"/>
      <c r="ETB100" s="169"/>
      <c r="ETC100" s="169"/>
      <c r="ETD100" s="169"/>
      <c r="ETE100" s="169"/>
      <c r="ETF100" s="169"/>
      <c r="ETG100" s="169"/>
      <c r="ETH100" s="169"/>
      <c r="ETI100" s="169"/>
      <c r="ETJ100" s="169"/>
      <c r="ETK100" s="169"/>
      <c r="ETL100" s="169"/>
      <c r="ETM100" s="169"/>
      <c r="ETN100" s="169"/>
      <c r="ETO100" s="169"/>
      <c r="ETP100" s="169"/>
      <c r="ETQ100" s="169"/>
      <c r="ETR100" s="169"/>
      <c r="ETS100" s="169"/>
      <c r="ETT100" s="169"/>
      <c r="ETU100" s="169"/>
      <c r="ETV100" s="169"/>
      <c r="ETW100" s="169"/>
      <c r="ETX100" s="169"/>
      <c r="ETY100" s="169"/>
      <c r="ETZ100" s="169"/>
      <c r="EUA100" s="169"/>
      <c r="EUB100" s="169"/>
      <c r="EUC100" s="169"/>
      <c r="EUD100" s="169"/>
      <c r="EUE100" s="169"/>
      <c r="EUF100" s="169"/>
      <c r="EUG100" s="169"/>
      <c r="EUH100" s="169"/>
      <c r="EUI100" s="169"/>
      <c r="EUJ100" s="169"/>
      <c r="EUK100" s="169"/>
      <c r="EUL100" s="169"/>
      <c r="EUM100" s="169"/>
      <c r="EUN100" s="169"/>
      <c r="EUO100" s="169"/>
      <c r="EUP100" s="169"/>
      <c r="EUQ100" s="169"/>
      <c r="EUR100" s="169"/>
      <c r="EUS100" s="169"/>
      <c r="EUT100" s="169"/>
      <c r="EUU100" s="169"/>
      <c r="EUV100" s="169"/>
      <c r="EUW100" s="169"/>
      <c r="EUX100" s="169"/>
      <c r="EUY100" s="169"/>
      <c r="EUZ100" s="169"/>
      <c r="EVA100" s="169"/>
      <c r="EVB100" s="169"/>
      <c r="EVC100" s="169"/>
      <c r="EVD100" s="169"/>
      <c r="EVE100" s="169"/>
      <c r="EVF100" s="169"/>
      <c r="EVG100" s="169"/>
      <c r="EVH100" s="169"/>
      <c r="EVI100" s="169"/>
      <c r="EVJ100" s="169"/>
      <c r="EVK100" s="169"/>
      <c r="EVL100" s="169"/>
      <c r="EVM100" s="169"/>
      <c r="EVN100" s="169"/>
      <c r="EVO100" s="169"/>
      <c r="EVP100" s="169"/>
      <c r="EVQ100" s="169"/>
      <c r="EVR100" s="169"/>
      <c r="EVS100" s="169"/>
      <c r="EVT100" s="169"/>
      <c r="EVU100" s="169"/>
      <c r="EVV100" s="169"/>
      <c r="EVW100" s="169"/>
      <c r="EVX100" s="169"/>
      <c r="EVY100" s="169"/>
      <c r="EVZ100" s="169"/>
      <c r="EWA100" s="169"/>
      <c r="EWB100" s="169"/>
      <c r="EWC100" s="169"/>
      <c r="EWD100" s="169"/>
      <c r="EWE100" s="169"/>
      <c r="EWF100" s="169"/>
      <c r="EWG100" s="169"/>
      <c r="EWH100" s="169"/>
      <c r="EWI100" s="169"/>
      <c r="EWJ100" s="169"/>
      <c r="EWK100" s="169"/>
      <c r="EWL100" s="169"/>
      <c r="EWM100" s="169"/>
      <c r="EWN100" s="169"/>
      <c r="EWO100" s="169"/>
      <c r="EWP100" s="169"/>
      <c r="EWQ100" s="169"/>
      <c r="EWR100" s="169"/>
      <c r="EWS100" s="169"/>
      <c r="EWT100" s="169"/>
      <c r="EWU100" s="169"/>
      <c r="EWV100" s="169"/>
      <c r="EWW100" s="169"/>
      <c r="EWX100" s="169"/>
      <c r="EWY100" s="169"/>
      <c r="EWZ100" s="169"/>
      <c r="EXA100" s="169"/>
      <c r="EXB100" s="169"/>
      <c r="EXC100" s="169"/>
      <c r="EXD100" s="169"/>
      <c r="EXE100" s="169"/>
      <c r="EXF100" s="169"/>
      <c r="EXG100" s="169"/>
      <c r="EXH100" s="169"/>
      <c r="EXI100" s="169"/>
      <c r="EXJ100" s="169"/>
      <c r="EXK100" s="169"/>
      <c r="EXL100" s="169"/>
      <c r="EXM100" s="169"/>
      <c r="EXN100" s="169"/>
      <c r="EXO100" s="169"/>
      <c r="EXP100" s="169"/>
      <c r="EXQ100" s="169"/>
      <c r="EXR100" s="169"/>
      <c r="EXS100" s="169"/>
      <c r="EXT100" s="169"/>
      <c r="EXU100" s="169"/>
      <c r="EXV100" s="169"/>
      <c r="EXW100" s="169"/>
      <c r="EXX100" s="169"/>
      <c r="EXY100" s="169"/>
      <c r="EXZ100" s="169"/>
      <c r="EYA100" s="169"/>
      <c r="EYB100" s="169"/>
      <c r="EYC100" s="169"/>
      <c r="EYD100" s="169"/>
      <c r="EYE100" s="169"/>
      <c r="EYF100" s="169"/>
      <c r="EYG100" s="169"/>
      <c r="EYH100" s="169"/>
      <c r="EYI100" s="169"/>
      <c r="EYJ100" s="169"/>
      <c r="EYK100" s="169"/>
      <c r="EYL100" s="169"/>
      <c r="EYM100" s="169"/>
      <c r="EYN100" s="169"/>
      <c r="EYO100" s="169"/>
      <c r="EYP100" s="169"/>
      <c r="EYQ100" s="169"/>
      <c r="EYR100" s="169"/>
      <c r="EYS100" s="169"/>
      <c r="EYT100" s="169"/>
      <c r="EYU100" s="169"/>
      <c r="EYV100" s="169"/>
      <c r="EYW100" s="169"/>
      <c r="EYX100" s="169"/>
      <c r="EYY100" s="169"/>
      <c r="EYZ100" s="169"/>
      <c r="EZA100" s="169"/>
      <c r="EZB100" s="169"/>
      <c r="EZC100" s="169"/>
      <c r="EZD100" s="169"/>
      <c r="EZE100" s="169"/>
      <c r="EZF100" s="169"/>
      <c r="EZG100" s="169"/>
      <c r="EZH100" s="169"/>
      <c r="EZI100" s="169"/>
      <c r="EZJ100" s="169"/>
      <c r="EZK100" s="169"/>
      <c r="EZL100" s="169"/>
      <c r="EZM100" s="169"/>
      <c r="EZN100" s="169"/>
      <c r="EZO100" s="169"/>
      <c r="EZP100" s="169"/>
      <c r="EZQ100" s="169"/>
      <c r="EZR100" s="169"/>
      <c r="EZS100" s="169"/>
      <c r="EZT100" s="169"/>
      <c r="EZU100" s="169"/>
      <c r="EZV100" s="169"/>
      <c r="EZW100" s="169"/>
      <c r="EZX100" s="169"/>
      <c r="EZY100" s="169"/>
      <c r="EZZ100" s="169"/>
      <c r="FAA100" s="169"/>
      <c r="FAB100" s="169"/>
      <c r="FAC100" s="169"/>
      <c r="FAD100" s="169"/>
      <c r="FAE100" s="169"/>
      <c r="FAF100" s="169"/>
      <c r="FAG100" s="169"/>
      <c r="FAH100" s="169"/>
      <c r="FAI100" s="169"/>
      <c r="FAJ100" s="169"/>
      <c r="FAK100" s="169"/>
      <c r="FAL100" s="169"/>
      <c r="FAM100" s="169"/>
      <c r="FAN100" s="169"/>
      <c r="FAO100" s="169"/>
      <c r="FAP100" s="169"/>
      <c r="FAQ100" s="169"/>
      <c r="FAR100" s="169"/>
      <c r="FAS100" s="169"/>
      <c r="FAT100" s="169"/>
      <c r="FAU100" s="169"/>
      <c r="FAV100" s="169"/>
      <c r="FAW100" s="169"/>
      <c r="FAX100" s="169"/>
      <c r="FAY100" s="169"/>
      <c r="FAZ100" s="169"/>
      <c r="FBA100" s="169"/>
      <c r="FBB100" s="169"/>
      <c r="FBC100" s="169"/>
      <c r="FBD100" s="169"/>
      <c r="FBE100" s="169"/>
      <c r="FBF100" s="169"/>
      <c r="FBG100" s="169"/>
      <c r="FBH100" s="169"/>
      <c r="FBI100" s="169"/>
      <c r="FBJ100" s="169"/>
      <c r="FBK100" s="169"/>
      <c r="FBL100" s="169"/>
      <c r="FBM100" s="169"/>
      <c r="FBN100" s="169"/>
      <c r="FBO100" s="169"/>
      <c r="FBP100" s="169"/>
      <c r="FBQ100" s="169"/>
      <c r="FBR100" s="169"/>
      <c r="FBS100" s="169"/>
      <c r="FBT100" s="169"/>
      <c r="FBU100" s="169"/>
      <c r="FBV100" s="169"/>
      <c r="FBW100" s="169"/>
      <c r="FBX100" s="169"/>
      <c r="FBY100" s="169"/>
      <c r="FBZ100" s="169"/>
      <c r="FCA100" s="169"/>
      <c r="FCB100" s="169"/>
      <c r="FCC100" s="169"/>
      <c r="FCD100" s="169"/>
      <c r="FCE100" s="169"/>
      <c r="FCF100" s="169"/>
      <c r="FCG100" s="169"/>
      <c r="FCH100" s="169"/>
      <c r="FCI100" s="169"/>
      <c r="FCJ100" s="169"/>
      <c r="FCK100" s="169"/>
      <c r="FCL100" s="169"/>
      <c r="FCM100" s="169"/>
      <c r="FCN100" s="169"/>
      <c r="FCO100" s="169"/>
      <c r="FCP100" s="169"/>
      <c r="FCQ100" s="169"/>
      <c r="FCR100" s="169"/>
      <c r="FCS100" s="169"/>
      <c r="FCT100" s="169"/>
      <c r="FCU100" s="169"/>
      <c r="FCV100" s="169"/>
      <c r="FCW100" s="169"/>
      <c r="FCX100" s="169"/>
      <c r="FCY100" s="169"/>
      <c r="FCZ100" s="169"/>
      <c r="FDA100" s="169"/>
      <c r="FDB100" s="169"/>
      <c r="FDC100" s="169"/>
      <c r="FDD100" s="169"/>
      <c r="FDE100" s="169"/>
      <c r="FDF100" s="169"/>
      <c r="FDG100" s="169"/>
      <c r="FDH100" s="169"/>
      <c r="FDI100" s="169"/>
      <c r="FDJ100" s="169"/>
      <c r="FDK100" s="169"/>
      <c r="FDL100" s="169"/>
      <c r="FDM100" s="169"/>
      <c r="FDN100" s="169"/>
      <c r="FDO100" s="169"/>
      <c r="FDP100" s="169"/>
      <c r="FDQ100" s="169"/>
      <c r="FDR100" s="169"/>
      <c r="FDS100" s="169"/>
      <c r="FDT100" s="169"/>
      <c r="FDU100" s="169"/>
      <c r="FDV100" s="169"/>
      <c r="FDW100" s="169"/>
      <c r="FDX100" s="169"/>
      <c r="FDY100" s="169"/>
      <c r="FDZ100" s="169"/>
      <c r="FEA100" s="169"/>
      <c r="FEB100" s="169"/>
      <c r="FEC100" s="169"/>
      <c r="FED100" s="169"/>
      <c r="FEE100" s="169"/>
      <c r="FEF100" s="169"/>
      <c r="FEG100" s="169"/>
      <c r="FEH100" s="169"/>
      <c r="FEI100" s="169"/>
      <c r="FEJ100" s="169"/>
      <c r="FEK100" s="169"/>
      <c r="FEL100" s="169"/>
      <c r="FEM100" s="169"/>
      <c r="FEN100" s="169"/>
      <c r="FEO100" s="169"/>
      <c r="FEP100" s="169"/>
      <c r="FEQ100" s="169"/>
      <c r="FER100" s="169"/>
      <c r="FES100" s="169"/>
      <c r="FET100" s="169"/>
      <c r="FEU100" s="169"/>
      <c r="FEV100" s="169"/>
      <c r="FEW100" s="169"/>
      <c r="FEX100" s="169"/>
      <c r="FEY100" s="169"/>
      <c r="FEZ100" s="169"/>
      <c r="FFA100" s="169"/>
      <c r="FFB100" s="169"/>
      <c r="FFC100" s="169"/>
      <c r="FFD100" s="169"/>
      <c r="FFE100" s="169"/>
      <c r="FFF100" s="169"/>
      <c r="FFG100" s="169"/>
      <c r="FFH100" s="169"/>
      <c r="FFI100" s="169"/>
      <c r="FFJ100" s="169"/>
      <c r="FFK100" s="169"/>
      <c r="FFL100" s="169"/>
      <c r="FFM100" s="169"/>
      <c r="FFN100" s="169"/>
      <c r="FFO100" s="169"/>
      <c r="FFP100" s="169"/>
      <c r="FFQ100" s="169"/>
      <c r="FFR100" s="169"/>
      <c r="FFS100" s="169"/>
      <c r="FFT100" s="169"/>
      <c r="FFU100" s="169"/>
      <c r="FFV100" s="169"/>
      <c r="FFW100" s="169"/>
      <c r="FFX100" s="169"/>
      <c r="FFY100" s="169"/>
      <c r="FFZ100" s="169"/>
      <c r="FGA100" s="169"/>
      <c r="FGB100" s="169"/>
      <c r="FGC100" s="169"/>
      <c r="FGD100" s="169"/>
      <c r="FGE100" s="169"/>
      <c r="FGF100" s="169"/>
      <c r="FGG100" s="169"/>
      <c r="FGH100" s="169"/>
      <c r="FGI100" s="169"/>
      <c r="FGJ100" s="169"/>
      <c r="FGK100" s="169"/>
      <c r="FGL100" s="169"/>
      <c r="FGM100" s="169"/>
      <c r="FGN100" s="169"/>
      <c r="FGO100" s="169"/>
      <c r="FGP100" s="169"/>
      <c r="FGQ100" s="169"/>
      <c r="FGR100" s="169"/>
      <c r="FGS100" s="169"/>
      <c r="FGT100" s="169"/>
      <c r="FGU100" s="169"/>
      <c r="FGV100" s="169"/>
      <c r="FGW100" s="169"/>
      <c r="FGX100" s="169"/>
      <c r="FGY100" s="169"/>
      <c r="FGZ100" s="169"/>
      <c r="FHA100" s="169"/>
      <c r="FHB100" s="169"/>
      <c r="FHC100" s="169"/>
      <c r="FHD100" s="169"/>
      <c r="FHE100" s="169"/>
      <c r="FHF100" s="169"/>
      <c r="FHG100" s="169"/>
      <c r="FHH100" s="169"/>
      <c r="FHI100" s="169"/>
      <c r="FHJ100" s="169"/>
      <c r="FHK100" s="169"/>
      <c r="FHL100" s="169"/>
      <c r="FHM100" s="169"/>
      <c r="FHN100" s="169"/>
      <c r="FHO100" s="169"/>
      <c r="FHP100" s="169"/>
      <c r="FHQ100" s="169"/>
      <c r="FHR100" s="169"/>
      <c r="FHS100" s="169"/>
      <c r="FHT100" s="169"/>
      <c r="FHU100" s="169"/>
      <c r="FHV100" s="169"/>
      <c r="FHW100" s="169"/>
      <c r="FHX100" s="169"/>
      <c r="FHY100" s="169"/>
      <c r="FHZ100" s="169"/>
      <c r="FIA100" s="169"/>
      <c r="FIB100" s="169"/>
      <c r="FIC100" s="169"/>
      <c r="FID100" s="169"/>
      <c r="FIE100" s="169"/>
      <c r="FIF100" s="169"/>
      <c r="FIG100" s="169"/>
      <c r="FIH100" s="169"/>
      <c r="FII100" s="169"/>
      <c r="FIJ100" s="169"/>
      <c r="FIK100" s="169"/>
      <c r="FIL100" s="169"/>
      <c r="FIM100" s="169"/>
      <c r="FIN100" s="169"/>
      <c r="FIO100" s="169"/>
      <c r="FIP100" s="169"/>
      <c r="FIQ100" s="169"/>
      <c r="FIR100" s="169"/>
      <c r="FIS100" s="169"/>
      <c r="FIT100" s="169"/>
      <c r="FIU100" s="169"/>
      <c r="FIV100" s="169"/>
      <c r="FIW100" s="169"/>
      <c r="FIX100" s="169"/>
      <c r="FIY100" s="169"/>
      <c r="FIZ100" s="169"/>
      <c r="FJA100" s="169"/>
      <c r="FJB100" s="169"/>
      <c r="FJC100" s="169"/>
      <c r="FJD100" s="169"/>
      <c r="FJE100" s="169"/>
      <c r="FJF100" s="169"/>
      <c r="FJG100" s="169"/>
      <c r="FJH100" s="169"/>
      <c r="FJI100" s="169"/>
      <c r="FJJ100" s="169"/>
      <c r="FJK100" s="169"/>
      <c r="FJL100" s="169"/>
      <c r="FJM100" s="169"/>
      <c r="FJN100" s="169"/>
      <c r="FJO100" s="169"/>
      <c r="FJP100" s="169"/>
      <c r="FJQ100" s="169"/>
      <c r="FJR100" s="169"/>
      <c r="FJS100" s="169"/>
      <c r="FJT100" s="169"/>
      <c r="FJU100" s="169"/>
      <c r="FJV100" s="169"/>
      <c r="FJW100" s="169"/>
      <c r="FJX100" s="169"/>
      <c r="FJY100" s="169"/>
      <c r="FJZ100" s="169"/>
      <c r="FKA100" s="169"/>
      <c r="FKB100" s="169"/>
      <c r="FKC100" s="169"/>
      <c r="FKD100" s="169"/>
      <c r="FKE100" s="169"/>
      <c r="FKF100" s="169"/>
      <c r="FKG100" s="169"/>
      <c r="FKH100" s="169"/>
      <c r="FKI100" s="169"/>
      <c r="FKJ100" s="169"/>
      <c r="FKK100" s="169"/>
      <c r="FKL100" s="169"/>
      <c r="FKM100" s="169"/>
      <c r="FKN100" s="169"/>
      <c r="FKO100" s="169"/>
      <c r="FKP100" s="169"/>
      <c r="FKQ100" s="169"/>
      <c r="FKR100" s="169"/>
      <c r="FKS100" s="169"/>
      <c r="FKT100" s="169"/>
      <c r="FKU100" s="169"/>
      <c r="FKV100" s="169"/>
      <c r="FKW100" s="169"/>
      <c r="FKX100" s="169"/>
      <c r="FKY100" s="169"/>
      <c r="FKZ100" s="169"/>
      <c r="FLA100" s="169"/>
      <c r="FLB100" s="169"/>
      <c r="FLC100" s="169"/>
      <c r="FLD100" s="169"/>
      <c r="FLE100" s="169"/>
      <c r="FLF100" s="169"/>
      <c r="FLG100" s="169"/>
      <c r="FLH100" s="169"/>
      <c r="FLI100" s="169"/>
      <c r="FLJ100" s="169"/>
      <c r="FLK100" s="169"/>
      <c r="FLL100" s="169"/>
      <c r="FLM100" s="169"/>
      <c r="FLN100" s="169"/>
      <c r="FLO100" s="169"/>
      <c r="FLP100" s="169"/>
      <c r="FLQ100" s="169"/>
      <c r="FLR100" s="169"/>
      <c r="FLS100" s="169"/>
      <c r="FLT100" s="169"/>
      <c r="FLU100" s="169"/>
      <c r="FLV100" s="169"/>
      <c r="FLW100" s="169"/>
      <c r="FLX100" s="169"/>
      <c r="FLY100" s="169"/>
      <c r="FLZ100" s="169"/>
      <c r="FMA100" s="169"/>
      <c r="FMB100" s="169"/>
      <c r="FMC100" s="169"/>
      <c r="FMD100" s="169"/>
      <c r="FME100" s="169"/>
      <c r="FMF100" s="169"/>
      <c r="FMG100" s="169"/>
      <c r="FMH100" s="169"/>
      <c r="FMI100" s="169"/>
      <c r="FMJ100" s="169"/>
      <c r="FMK100" s="169"/>
      <c r="FML100" s="169"/>
      <c r="FMM100" s="169"/>
      <c r="FMN100" s="169"/>
      <c r="FMO100" s="169"/>
      <c r="FMP100" s="169"/>
      <c r="FMQ100" s="169"/>
      <c r="FMR100" s="169"/>
      <c r="FMS100" s="169"/>
      <c r="FMT100" s="169"/>
      <c r="FMU100" s="169"/>
      <c r="FMV100" s="169"/>
      <c r="FMW100" s="169"/>
      <c r="FMX100" s="169"/>
      <c r="FMY100" s="169"/>
      <c r="FMZ100" s="169"/>
      <c r="FNA100" s="169"/>
      <c r="FNB100" s="169"/>
      <c r="FNC100" s="169"/>
      <c r="FND100" s="169"/>
      <c r="FNE100" s="169"/>
      <c r="FNF100" s="169"/>
      <c r="FNG100" s="169"/>
      <c r="FNH100" s="169"/>
      <c r="FNI100" s="169"/>
      <c r="FNJ100" s="169"/>
      <c r="FNK100" s="169"/>
      <c r="FNL100" s="169"/>
      <c r="FNM100" s="169"/>
      <c r="FNN100" s="169"/>
      <c r="FNO100" s="169"/>
      <c r="FNP100" s="169"/>
      <c r="FNQ100" s="169"/>
      <c r="FNR100" s="169"/>
      <c r="FNS100" s="169"/>
      <c r="FNT100" s="169"/>
      <c r="FNU100" s="169"/>
      <c r="FNV100" s="169"/>
      <c r="FNW100" s="169"/>
      <c r="FNX100" s="169"/>
      <c r="FNY100" s="169"/>
      <c r="FNZ100" s="169"/>
      <c r="FOA100" s="169"/>
      <c r="FOB100" s="169"/>
      <c r="FOC100" s="169"/>
      <c r="FOD100" s="169"/>
      <c r="FOE100" s="169"/>
      <c r="FOF100" s="169"/>
      <c r="FOG100" s="169"/>
      <c r="FOH100" s="169"/>
      <c r="FOI100" s="169"/>
      <c r="FOJ100" s="169"/>
      <c r="FOK100" s="169"/>
      <c r="FOL100" s="169"/>
      <c r="FOM100" s="169"/>
      <c r="FON100" s="169"/>
      <c r="FOO100" s="169"/>
      <c r="FOP100" s="169"/>
      <c r="FOQ100" s="169"/>
      <c r="FOR100" s="169"/>
      <c r="FOS100" s="169"/>
      <c r="FOT100" s="169"/>
      <c r="FOU100" s="169"/>
      <c r="FOV100" s="169"/>
      <c r="FOW100" s="169"/>
      <c r="FOX100" s="169"/>
      <c r="FOY100" s="169"/>
      <c r="FOZ100" s="169"/>
      <c r="FPA100" s="169"/>
      <c r="FPB100" s="169"/>
      <c r="FPC100" s="169"/>
      <c r="FPD100" s="169"/>
      <c r="FPE100" s="169"/>
      <c r="FPF100" s="169"/>
      <c r="FPG100" s="169"/>
      <c r="FPH100" s="169"/>
      <c r="FPI100" s="169"/>
      <c r="FPJ100" s="169"/>
      <c r="FPK100" s="169"/>
      <c r="FPL100" s="169"/>
      <c r="FPM100" s="169"/>
      <c r="FPN100" s="169"/>
      <c r="FPO100" s="169"/>
      <c r="FPP100" s="169"/>
      <c r="FPQ100" s="169"/>
      <c r="FPR100" s="169"/>
      <c r="FPS100" s="169"/>
      <c r="FPT100" s="169"/>
      <c r="FPU100" s="169"/>
      <c r="FPV100" s="169"/>
      <c r="FPW100" s="169"/>
      <c r="FPX100" s="169"/>
      <c r="FPY100" s="169"/>
      <c r="FPZ100" s="169"/>
      <c r="FQA100" s="169"/>
      <c r="FQB100" s="169"/>
      <c r="FQC100" s="169"/>
      <c r="FQD100" s="169"/>
      <c r="FQE100" s="169"/>
      <c r="FQF100" s="169"/>
      <c r="FQG100" s="169"/>
      <c r="FQH100" s="169"/>
      <c r="FQI100" s="169"/>
      <c r="FQJ100" s="169"/>
      <c r="FQK100" s="169"/>
      <c r="FQL100" s="169"/>
      <c r="FQM100" s="169"/>
      <c r="FQN100" s="169"/>
      <c r="FQO100" s="169"/>
      <c r="FQP100" s="169"/>
      <c r="FQQ100" s="169"/>
      <c r="FQR100" s="169"/>
      <c r="FQS100" s="169"/>
      <c r="FQT100" s="169"/>
      <c r="FQU100" s="169"/>
      <c r="FQV100" s="169"/>
      <c r="FQW100" s="169"/>
      <c r="FQX100" s="169"/>
      <c r="FQY100" s="169"/>
      <c r="FQZ100" s="169"/>
      <c r="FRA100" s="169"/>
      <c r="FRB100" s="169"/>
      <c r="FRC100" s="169"/>
      <c r="FRD100" s="169"/>
      <c r="FRE100" s="169"/>
      <c r="FRF100" s="169"/>
      <c r="FRG100" s="169"/>
      <c r="FRH100" s="169"/>
      <c r="FRI100" s="169"/>
      <c r="FRJ100" s="169"/>
      <c r="FRK100" s="169"/>
      <c r="FRL100" s="169"/>
      <c r="FRM100" s="169"/>
      <c r="FRN100" s="169"/>
      <c r="FRO100" s="169"/>
      <c r="FRP100" s="169"/>
      <c r="FRQ100" s="169"/>
      <c r="FRR100" s="169"/>
      <c r="FRS100" s="169"/>
      <c r="FRT100" s="169"/>
      <c r="FRU100" s="169"/>
      <c r="FRV100" s="169"/>
      <c r="FRW100" s="169"/>
      <c r="FRX100" s="169"/>
      <c r="FRY100" s="169"/>
      <c r="FRZ100" s="169"/>
      <c r="FSA100" s="169"/>
      <c r="FSB100" s="169"/>
      <c r="FSC100" s="169"/>
      <c r="FSD100" s="169"/>
      <c r="FSE100" s="169"/>
      <c r="FSF100" s="169"/>
      <c r="FSG100" s="169"/>
      <c r="FSH100" s="169"/>
      <c r="FSI100" s="169"/>
      <c r="FSJ100" s="169"/>
      <c r="FSK100" s="169"/>
      <c r="FSL100" s="169"/>
      <c r="FSM100" s="169"/>
      <c r="FSN100" s="169"/>
      <c r="FSO100" s="169"/>
      <c r="FSP100" s="169"/>
      <c r="FSQ100" s="169"/>
      <c r="FSR100" s="169"/>
      <c r="FSS100" s="169"/>
      <c r="FST100" s="169"/>
      <c r="FSU100" s="169"/>
      <c r="FSV100" s="169"/>
      <c r="FSW100" s="169"/>
      <c r="FSX100" s="169"/>
      <c r="FSY100" s="169"/>
      <c r="FSZ100" s="169"/>
      <c r="FTA100" s="169"/>
      <c r="FTB100" s="169"/>
      <c r="FTC100" s="169"/>
      <c r="FTD100" s="169"/>
      <c r="FTE100" s="169"/>
      <c r="FTF100" s="169"/>
      <c r="FTG100" s="169"/>
      <c r="FTH100" s="169"/>
      <c r="FTI100" s="169"/>
      <c r="FTJ100" s="169"/>
      <c r="FTK100" s="169"/>
      <c r="FTL100" s="169"/>
      <c r="FTM100" s="169"/>
      <c r="FTN100" s="169"/>
      <c r="FTO100" s="169"/>
      <c r="FTP100" s="169"/>
      <c r="FTQ100" s="169"/>
      <c r="FTR100" s="169"/>
      <c r="FTS100" s="169"/>
      <c r="FTT100" s="169"/>
      <c r="FTU100" s="169"/>
      <c r="FTV100" s="169"/>
      <c r="FTW100" s="169"/>
      <c r="FTX100" s="169"/>
      <c r="FTY100" s="169"/>
      <c r="FTZ100" s="169"/>
      <c r="FUA100" s="169"/>
      <c r="FUB100" s="169"/>
      <c r="FUC100" s="169"/>
      <c r="FUD100" s="169"/>
      <c r="FUE100" s="169"/>
      <c r="FUF100" s="169"/>
      <c r="FUG100" s="169"/>
      <c r="FUH100" s="169"/>
      <c r="FUI100" s="169"/>
      <c r="FUJ100" s="169"/>
      <c r="FUK100" s="169"/>
      <c r="FUL100" s="169"/>
      <c r="FUM100" s="169"/>
      <c r="FUN100" s="169"/>
      <c r="FUO100" s="169"/>
      <c r="FUP100" s="169"/>
      <c r="FUQ100" s="169"/>
      <c r="FUR100" s="169"/>
      <c r="FUS100" s="169"/>
      <c r="FUT100" s="169"/>
      <c r="FUU100" s="169"/>
      <c r="FUV100" s="169"/>
      <c r="FUW100" s="169"/>
      <c r="FUX100" s="169"/>
      <c r="FUY100" s="169"/>
      <c r="FUZ100" s="169"/>
      <c r="FVA100" s="169"/>
      <c r="FVB100" s="169"/>
      <c r="FVC100" s="169"/>
      <c r="FVD100" s="169"/>
      <c r="FVE100" s="169"/>
      <c r="FVF100" s="169"/>
      <c r="FVG100" s="169"/>
      <c r="FVH100" s="169"/>
      <c r="FVI100" s="169"/>
      <c r="FVJ100" s="169"/>
      <c r="FVK100" s="169"/>
      <c r="FVL100" s="169"/>
      <c r="FVM100" s="169"/>
      <c r="FVN100" s="169"/>
      <c r="FVO100" s="169"/>
      <c r="FVP100" s="169"/>
      <c r="FVQ100" s="169"/>
      <c r="FVR100" s="169"/>
      <c r="FVS100" s="169"/>
      <c r="FVT100" s="169"/>
      <c r="FVU100" s="169"/>
      <c r="FVV100" s="169"/>
      <c r="FVW100" s="169"/>
      <c r="FVX100" s="169"/>
      <c r="FVY100" s="169"/>
      <c r="FVZ100" s="169"/>
      <c r="FWA100" s="169"/>
      <c r="FWB100" s="169"/>
      <c r="FWC100" s="169"/>
      <c r="FWD100" s="169"/>
      <c r="FWE100" s="169"/>
      <c r="FWF100" s="169"/>
      <c r="FWG100" s="169"/>
      <c r="FWH100" s="169"/>
      <c r="FWI100" s="169"/>
      <c r="FWJ100" s="169"/>
      <c r="FWK100" s="169"/>
      <c r="FWL100" s="169"/>
      <c r="FWM100" s="169"/>
      <c r="FWN100" s="169"/>
      <c r="FWO100" s="169"/>
      <c r="FWP100" s="169"/>
      <c r="FWQ100" s="169"/>
      <c r="FWR100" s="169"/>
      <c r="FWS100" s="169"/>
      <c r="FWT100" s="169"/>
      <c r="FWU100" s="169"/>
      <c r="FWV100" s="169"/>
      <c r="FWW100" s="169"/>
      <c r="FWX100" s="169"/>
      <c r="FWY100" s="169"/>
      <c r="FWZ100" s="169"/>
      <c r="FXA100" s="169"/>
      <c r="FXB100" s="169"/>
      <c r="FXC100" s="169"/>
      <c r="FXD100" s="169"/>
      <c r="FXE100" s="169"/>
      <c r="FXF100" s="169"/>
      <c r="FXG100" s="169"/>
      <c r="FXH100" s="169"/>
      <c r="FXI100" s="169"/>
      <c r="FXJ100" s="169"/>
      <c r="FXK100" s="169"/>
      <c r="FXL100" s="169"/>
      <c r="FXM100" s="169"/>
      <c r="FXN100" s="169"/>
      <c r="FXO100" s="169"/>
      <c r="FXP100" s="169"/>
      <c r="FXQ100" s="169"/>
      <c r="FXR100" s="169"/>
      <c r="FXS100" s="169"/>
      <c r="FXT100" s="169"/>
      <c r="FXU100" s="169"/>
      <c r="FXV100" s="169"/>
      <c r="FXW100" s="169"/>
      <c r="FXX100" s="169"/>
      <c r="FXY100" s="169"/>
      <c r="FXZ100" s="169"/>
      <c r="FYA100" s="169"/>
      <c r="FYB100" s="169"/>
      <c r="FYC100" s="169"/>
      <c r="FYD100" s="169"/>
      <c r="FYE100" s="169"/>
      <c r="FYF100" s="169"/>
      <c r="FYG100" s="169"/>
      <c r="FYH100" s="169"/>
      <c r="FYI100" s="169"/>
      <c r="FYJ100" s="169"/>
      <c r="FYK100" s="169"/>
      <c r="FYL100" s="169"/>
      <c r="FYM100" s="169"/>
      <c r="FYN100" s="169"/>
      <c r="FYO100" s="169"/>
      <c r="FYP100" s="169"/>
      <c r="FYQ100" s="169"/>
      <c r="FYR100" s="169"/>
      <c r="FYS100" s="169"/>
      <c r="FYT100" s="169"/>
      <c r="FYU100" s="169"/>
      <c r="FYV100" s="169"/>
      <c r="FYW100" s="169"/>
      <c r="FYX100" s="169"/>
      <c r="FYY100" s="169"/>
      <c r="FYZ100" s="169"/>
      <c r="FZA100" s="169"/>
      <c r="FZB100" s="169"/>
      <c r="FZC100" s="169"/>
      <c r="FZD100" s="169"/>
      <c r="FZE100" s="169"/>
      <c r="FZF100" s="169"/>
      <c r="FZG100" s="169"/>
      <c r="FZH100" s="169"/>
      <c r="FZI100" s="169"/>
      <c r="FZJ100" s="169"/>
      <c r="FZK100" s="169"/>
      <c r="FZL100" s="169"/>
      <c r="FZM100" s="169"/>
      <c r="FZN100" s="169"/>
      <c r="FZO100" s="169"/>
      <c r="FZP100" s="169"/>
      <c r="FZQ100" s="169"/>
      <c r="FZR100" s="169"/>
      <c r="FZS100" s="169"/>
      <c r="FZT100" s="169"/>
      <c r="FZU100" s="169"/>
      <c r="FZV100" s="169"/>
      <c r="FZW100" s="169"/>
      <c r="FZX100" s="169"/>
      <c r="FZY100" s="169"/>
      <c r="FZZ100" s="169"/>
      <c r="GAA100" s="169"/>
      <c r="GAB100" s="169"/>
      <c r="GAC100" s="169"/>
      <c r="GAD100" s="169"/>
      <c r="GAE100" s="169"/>
      <c r="GAF100" s="169"/>
      <c r="GAG100" s="169"/>
      <c r="GAH100" s="169"/>
      <c r="GAI100" s="169"/>
      <c r="GAJ100" s="169"/>
      <c r="GAK100" s="169"/>
      <c r="GAL100" s="169"/>
      <c r="GAM100" s="169"/>
      <c r="GAN100" s="169"/>
      <c r="GAO100" s="169"/>
      <c r="GAP100" s="169"/>
      <c r="GAQ100" s="169"/>
      <c r="GAR100" s="169"/>
      <c r="GAS100" s="169"/>
      <c r="GAT100" s="169"/>
      <c r="GAU100" s="169"/>
      <c r="GAV100" s="169"/>
      <c r="GAW100" s="169"/>
      <c r="GAX100" s="169"/>
      <c r="GAY100" s="169"/>
      <c r="GAZ100" s="169"/>
      <c r="GBA100" s="169"/>
      <c r="GBB100" s="169"/>
      <c r="GBC100" s="169"/>
      <c r="GBD100" s="169"/>
      <c r="GBE100" s="169"/>
      <c r="GBF100" s="169"/>
      <c r="GBG100" s="169"/>
      <c r="GBH100" s="169"/>
      <c r="GBI100" s="169"/>
      <c r="GBJ100" s="169"/>
      <c r="GBK100" s="169"/>
      <c r="GBL100" s="169"/>
      <c r="GBM100" s="169"/>
      <c r="GBN100" s="169"/>
      <c r="GBO100" s="169"/>
      <c r="GBP100" s="169"/>
      <c r="GBQ100" s="169"/>
      <c r="GBR100" s="169"/>
      <c r="GBS100" s="169"/>
      <c r="GBT100" s="169"/>
      <c r="GBU100" s="169"/>
      <c r="GBV100" s="169"/>
      <c r="GBW100" s="169"/>
      <c r="GBX100" s="169"/>
      <c r="GBY100" s="169"/>
      <c r="GBZ100" s="169"/>
      <c r="GCA100" s="169"/>
      <c r="GCB100" s="169"/>
      <c r="GCC100" s="169"/>
      <c r="GCD100" s="169"/>
      <c r="GCE100" s="169"/>
      <c r="GCF100" s="169"/>
      <c r="GCG100" s="169"/>
      <c r="GCH100" s="169"/>
      <c r="GCI100" s="169"/>
      <c r="GCJ100" s="169"/>
      <c r="GCK100" s="169"/>
      <c r="GCL100" s="169"/>
      <c r="GCM100" s="169"/>
      <c r="GCN100" s="169"/>
      <c r="GCO100" s="169"/>
      <c r="GCP100" s="169"/>
      <c r="GCQ100" s="169"/>
      <c r="GCR100" s="169"/>
      <c r="GCS100" s="169"/>
      <c r="GCT100" s="169"/>
      <c r="GCU100" s="169"/>
      <c r="GCV100" s="169"/>
      <c r="GCW100" s="169"/>
      <c r="GCX100" s="169"/>
      <c r="GCY100" s="169"/>
      <c r="GCZ100" s="169"/>
      <c r="GDA100" s="169"/>
      <c r="GDB100" s="169"/>
      <c r="GDC100" s="169"/>
      <c r="GDD100" s="169"/>
      <c r="GDE100" s="169"/>
      <c r="GDF100" s="169"/>
      <c r="GDG100" s="169"/>
      <c r="GDH100" s="169"/>
      <c r="GDI100" s="169"/>
      <c r="GDJ100" s="169"/>
      <c r="GDK100" s="169"/>
      <c r="GDL100" s="169"/>
      <c r="GDM100" s="169"/>
      <c r="GDN100" s="169"/>
      <c r="GDO100" s="169"/>
      <c r="GDP100" s="169"/>
      <c r="GDQ100" s="169"/>
      <c r="GDR100" s="169"/>
      <c r="GDS100" s="169"/>
      <c r="GDT100" s="169"/>
      <c r="GDU100" s="169"/>
      <c r="GDV100" s="169"/>
      <c r="GDW100" s="169"/>
      <c r="GDX100" s="169"/>
      <c r="GDY100" s="169"/>
      <c r="GDZ100" s="169"/>
      <c r="GEA100" s="169"/>
      <c r="GEB100" s="169"/>
      <c r="GEC100" s="169"/>
      <c r="GED100" s="169"/>
      <c r="GEE100" s="169"/>
      <c r="GEF100" s="169"/>
      <c r="GEG100" s="169"/>
      <c r="GEH100" s="169"/>
      <c r="GEI100" s="169"/>
      <c r="GEJ100" s="169"/>
      <c r="GEK100" s="169"/>
      <c r="GEL100" s="169"/>
      <c r="GEM100" s="169"/>
      <c r="GEN100" s="169"/>
      <c r="GEO100" s="169"/>
      <c r="GEP100" s="169"/>
      <c r="GEQ100" s="169"/>
      <c r="GER100" s="169"/>
      <c r="GES100" s="169"/>
      <c r="GET100" s="169"/>
      <c r="GEU100" s="169"/>
      <c r="GEV100" s="169"/>
      <c r="GEW100" s="169"/>
      <c r="GEX100" s="169"/>
      <c r="GEY100" s="169"/>
      <c r="GEZ100" s="169"/>
      <c r="GFA100" s="169"/>
      <c r="GFB100" s="169"/>
      <c r="GFC100" s="169"/>
      <c r="GFD100" s="169"/>
      <c r="GFE100" s="169"/>
      <c r="GFF100" s="169"/>
      <c r="GFG100" s="169"/>
      <c r="GFH100" s="169"/>
      <c r="GFI100" s="169"/>
      <c r="GFJ100" s="169"/>
      <c r="GFK100" s="169"/>
      <c r="GFL100" s="169"/>
      <c r="GFM100" s="169"/>
      <c r="GFN100" s="169"/>
      <c r="GFO100" s="169"/>
      <c r="GFP100" s="169"/>
      <c r="GFQ100" s="169"/>
      <c r="GFR100" s="169"/>
      <c r="GFS100" s="169"/>
      <c r="GFT100" s="169"/>
      <c r="GFU100" s="169"/>
      <c r="GFV100" s="169"/>
      <c r="GFW100" s="169"/>
      <c r="GFX100" s="169"/>
      <c r="GFY100" s="169"/>
      <c r="GFZ100" s="169"/>
      <c r="GGA100" s="169"/>
      <c r="GGB100" s="169"/>
      <c r="GGC100" s="169"/>
      <c r="GGD100" s="169"/>
      <c r="GGE100" s="169"/>
      <c r="GGF100" s="169"/>
      <c r="GGG100" s="169"/>
      <c r="GGH100" s="169"/>
      <c r="GGI100" s="169"/>
      <c r="GGJ100" s="169"/>
      <c r="GGK100" s="169"/>
      <c r="GGL100" s="169"/>
      <c r="GGM100" s="169"/>
      <c r="GGN100" s="169"/>
      <c r="GGO100" s="169"/>
      <c r="GGP100" s="169"/>
      <c r="GGQ100" s="169"/>
      <c r="GGR100" s="169"/>
      <c r="GGS100" s="169"/>
      <c r="GGT100" s="169"/>
      <c r="GGU100" s="169"/>
      <c r="GGV100" s="169"/>
      <c r="GGW100" s="169"/>
      <c r="GGX100" s="169"/>
      <c r="GGY100" s="169"/>
      <c r="GGZ100" s="169"/>
      <c r="GHA100" s="169"/>
      <c r="GHB100" s="169"/>
      <c r="GHC100" s="169"/>
      <c r="GHD100" s="169"/>
      <c r="GHE100" s="169"/>
      <c r="GHF100" s="169"/>
      <c r="GHG100" s="169"/>
      <c r="GHH100" s="169"/>
      <c r="GHI100" s="169"/>
      <c r="GHJ100" s="169"/>
      <c r="GHK100" s="169"/>
      <c r="GHL100" s="169"/>
      <c r="GHM100" s="169"/>
      <c r="GHN100" s="169"/>
      <c r="GHO100" s="169"/>
      <c r="GHP100" s="169"/>
      <c r="GHQ100" s="169"/>
      <c r="GHR100" s="169"/>
      <c r="GHS100" s="169"/>
      <c r="GHT100" s="169"/>
      <c r="GHU100" s="169"/>
      <c r="GHV100" s="169"/>
      <c r="GHW100" s="169"/>
      <c r="GHX100" s="169"/>
      <c r="GHY100" s="169"/>
      <c r="GHZ100" s="169"/>
      <c r="GIA100" s="169"/>
      <c r="GIB100" s="169"/>
      <c r="GIC100" s="169"/>
      <c r="GID100" s="169"/>
      <c r="GIE100" s="169"/>
      <c r="GIF100" s="169"/>
      <c r="GIG100" s="169"/>
      <c r="GIH100" s="169"/>
      <c r="GII100" s="169"/>
      <c r="GIJ100" s="169"/>
      <c r="GIK100" s="169"/>
      <c r="GIL100" s="169"/>
      <c r="GIM100" s="169"/>
      <c r="GIN100" s="169"/>
      <c r="GIO100" s="169"/>
      <c r="GIP100" s="169"/>
      <c r="GIQ100" s="169"/>
      <c r="GIR100" s="169"/>
      <c r="GIS100" s="169"/>
      <c r="GIT100" s="169"/>
      <c r="GIU100" s="169"/>
      <c r="GIV100" s="169"/>
      <c r="GIW100" s="169"/>
      <c r="GIX100" s="169"/>
      <c r="GIY100" s="169"/>
      <c r="GIZ100" s="169"/>
      <c r="GJA100" s="169"/>
      <c r="GJB100" s="169"/>
      <c r="GJC100" s="169"/>
      <c r="GJD100" s="169"/>
      <c r="GJE100" s="169"/>
      <c r="GJF100" s="169"/>
      <c r="GJG100" s="169"/>
      <c r="GJH100" s="169"/>
      <c r="GJI100" s="169"/>
      <c r="GJJ100" s="169"/>
      <c r="GJK100" s="169"/>
      <c r="GJL100" s="169"/>
      <c r="GJM100" s="169"/>
      <c r="GJN100" s="169"/>
      <c r="GJO100" s="169"/>
      <c r="GJP100" s="169"/>
      <c r="GJQ100" s="169"/>
      <c r="GJR100" s="169"/>
      <c r="GJS100" s="169"/>
      <c r="GJT100" s="169"/>
      <c r="GJU100" s="169"/>
      <c r="GJV100" s="169"/>
      <c r="GJW100" s="169"/>
      <c r="GJX100" s="169"/>
      <c r="GJY100" s="169"/>
      <c r="GJZ100" s="169"/>
      <c r="GKA100" s="169"/>
      <c r="GKB100" s="169"/>
      <c r="GKC100" s="169"/>
      <c r="GKD100" s="169"/>
      <c r="GKE100" s="169"/>
      <c r="GKF100" s="169"/>
      <c r="GKG100" s="169"/>
      <c r="GKH100" s="169"/>
      <c r="GKI100" s="169"/>
      <c r="GKJ100" s="169"/>
      <c r="GKK100" s="169"/>
      <c r="GKL100" s="169"/>
      <c r="GKM100" s="169"/>
      <c r="GKN100" s="169"/>
      <c r="GKO100" s="169"/>
      <c r="GKP100" s="169"/>
      <c r="GKQ100" s="169"/>
      <c r="GKR100" s="169"/>
      <c r="GKS100" s="169"/>
      <c r="GKT100" s="169"/>
      <c r="GKU100" s="169"/>
      <c r="GKV100" s="169"/>
      <c r="GKW100" s="169"/>
      <c r="GKX100" s="169"/>
      <c r="GKY100" s="169"/>
      <c r="GKZ100" s="169"/>
      <c r="GLA100" s="169"/>
      <c r="GLB100" s="169"/>
      <c r="GLC100" s="169"/>
      <c r="GLD100" s="169"/>
      <c r="GLE100" s="169"/>
      <c r="GLF100" s="169"/>
      <c r="GLG100" s="169"/>
      <c r="GLH100" s="169"/>
      <c r="GLI100" s="169"/>
      <c r="GLJ100" s="169"/>
      <c r="GLK100" s="169"/>
      <c r="GLL100" s="169"/>
      <c r="GLM100" s="169"/>
      <c r="GLN100" s="169"/>
      <c r="GLO100" s="169"/>
      <c r="GLP100" s="169"/>
      <c r="GLQ100" s="169"/>
      <c r="GLR100" s="169"/>
      <c r="GLS100" s="169"/>
      <c r="GLT100" s="169"/>
      <c r="GLU100" s="169"/>
      <c r="GLV100" s="169"/>
      <c r="GLW100" s="169"/>
      <c r="GLX100" s="169"/>
      <c r="GLY100" s="169"/>
      <c r="GLZ100" s="169"/>
      <c r="GMA100" s="169"/>
      <c r="GMB100" s="169"/>
      <c r="GMC100" s="169"/>
      <c r="GMD100" s="169"/>
      <c r="GME100" s="169"/>
      <c r="GMF100" s="169"/>
      <c r="GMG100" s="169"/>
      <c r="GMH100" s="169"/>
      <c r="GMI100" s="169"/>
      <c r="GMJ100" s="169"/>
      <c r="GMK100" s="169"/>
      <c r="GML100" s="169"/>
      <c r="GMM100" s="169"/>
      <c r="GMN100" s="169"/>
      <c r="GMO100" s="169"/>
      <c r="GMP100" s="169"/>
      <c r="GMQ100" s="169"/>
      <c r="GMR100" s="169"/>
      <c r="GMS100" s="169"/>
      <c r="GMT100" s="169"/>
      <c r="GMU100" s="169"/>
      <c r="GMV100" s="169"/>
      <c r="GMW100" s="169"/>
      <c r="GMX100" s="169"/>
      <c r="GMY100" s="169"/>
      <c r="GMZ100" s="169"/>
      <c r="GNA100" s="169"/>
      <c r="GNB100" s="169"/>
      <c r="GNC100" s="169"/>
      <c r="GND100" s="169"/>
      <c r="GNE100" s="169"/>
      <c r="GNF100" s="169"/>
      <c r="GNG100" s="169"/>
      <c r="GNH100" s="169"/>
      <c r="GNI100" s="169"/>
      <c r="GNJ100" s="169"/>
      <c r="GNK100" s="169"/>
      <c r="GNL100" s="169"/>
      <c r="GNM100" s="169"/>
      <c r="GNN100" s="169"/>
      <c r="GNO100" s="169"/>
      <c r="GNP100" s="169"/>
      <c r="GNQ100" s="169"/>
      <c r="GNR100" s="169"/>
      <c r="GNS100" s="169"/>
      <c r="GNT100" s="169"/>
      <c r="GNU100" s="169"/>
      <c r="GNV100" s="169"/>
      <c r="GNW100" s="169"/>
      <c r="GNX100" s="169"/>
      <c r="GNY100" s="169"/>
      <c r="GNZ100" s="169"/>
      <c r="GOA100" s="169"/>
      <c r="GOB100" s="169"/>
      <c r="GOC100" s="169"/>
      <c r="GOD100" s="169"/>
      <c r="GOE100" s="169"/>
      <c r="GOF100" s="169"/>
      <c r="GOG100" s="169"/>
      <c r="GOH100" s="169"/>
      <c r="GOI100" s="169"/>
      <c r="GOJ100" s="169"/>
      <c r="GOK100" s="169"/>
      <c r="GOL100" s="169"/>
      <c r="GOM100" s="169"/>
      <c r="GON100" s="169"/>
      <c r="GOO100" s="169"/>
      <c r="GOP100" s="169"/>
      <c r="GOQ100" s="169"/>
      <c r="GOR100" s="169"/>
      <c r="GOS100" s="169"/>
      <c r="GOT100" s="169"/>
      <c r="GOU100" s="169"/>
      <c r="GOV100" s="169"/>
      <c r="GOW100" s="169"/>
      <c r="GOX100" s="169"/>
      <c r="GOY100" s="169"/>
      <c r="GOZ100" s="169"/>
      <c r="GPA100" s="169"/>
      <c r="GPB100" s="169"/>
      <c r="GPC100" s="169"/>
      <c r="GPD100" s="169"/>
      <c r="GPE100" s="169"/>
      <c r="GPF100" s="169"/>
      <c r="GPG100" s="169"/>
      <c r="GPH100" s="169"/>
      <c r="GPI100" s="169"/>
      <c r="GPJ100" s="169"/>
      <c r="GPK100" s="169"/>
      <c r="GPL100" s="169"/>
      <c r="GPM100" s="169"/>
      <c r="GPN100" s="169"/>
      <c r="GPO100" s="169"/>
      <c r="GPP100" s="169"/>
      <c r="GPQ100" s="169"/>
      <c r="GPR100" s="169"/>
      <c r="GPS100" s="169"/>
      <c r="GPT100" s="169"/>
      <c r="GPU100" s="169"/>
      <c r="GPV100" s="169"/>
      <c r="GPW100" s="169"/>
      <c r="GPX100" s="169"/>
      <c r="GPY100" s="169"/>
      <c r="GPZ100" s="169"/>
      <c r="GQA100" s="169"/>
      <c r="GQB100" s="169"/>
      <c r="GQC100" s="169"/>
      <c r="GQD100" s="169"/>
      <c r="GQE100" s="169"/>
      <c r="GQF100" s="169"/>
      <c r="GQG100" s="169"/>
      <c r="GQH100" s="169"/>
      <c r="GQI100" s="169"/>
      <c r="GQJ100" s="169"/>
      <c r="GQK100" s="169"/>
      <c r="GQL100" s="169"/>
      <c r="GQM100" s="169"/>
      <c r="GQN100" s="169"/>
      <c r="GQO100" s="169"/>
      <c r="GQP100" s="169"/>
      <c r="GQQ100" s="169"/>
      <c r="GQR100" s="169"/>
      <c r="GQS100" s="169"/>
      <c r="GQT100" s="169"/>
      <c r="GQU100" s="169"/>
      <c r="GQV100" s="169"/>
      <c r="GQW100" s="169"/>
      <c r="GQX100" s="169"/>
      <c r="GQY100" s="169"/>
      <c r="GQZ100" s="169"/>
      <c r="GRA100" s="169"/>
      <c r="GRB100" s="169"/>
      <c r="GRC100" s="169"/>
      <c r="GRD100" s="169"/>
      <c r="GRE100" s="169"/>
      <c r="GRF100" s="169"/>
      <c r="GRG100" s="169"/>
      <c r="GRH100" s="169"/>
      <c r="GRI100" s="169"/>
      <c r="GRJ100" s="169"/>
      <c r="GRK100" s="169"/>
      <c r="GRL100" s="169"/>
      <c r="GRM100" s="169"/>
      <c r="GRN100" s="169"/>
      <c r="GRO100" s="169"/>
      <c r="GRP100" s="169"/>
      <c r="GRQ100" s="169"/>
      <c r="GRR100" s="169"/>
      <c r="GRS100" s="169"/>
      <c r="GRT100" s="169"/>
      <c r="GRU100" s="169"/>
      <c r="GRV100" s="169"/>
      <c r="GRW100" s="169"/>
      <c r="GRX100" s="169"/>
      <c r="GRY100" s="169"/>
      <c r="GRZ100" s="169"/>
      <c r="GSA100" s="169"/>
      <c r="GSB100" s="169"/>
      <c r="GSC100" s="169"/>
      <c r="GSD100" s="169"/>
      <c r="GSE100" s="169"/>
      <c r="GSF100" s="169"/>
      <c r="GSG100" s="169"/>
      <c r="GSH100" s="169"/>
      <c r="GSI100" s="169"/>
      <c r="GSJ100" s="169"/>
      <c r="GSK100" s="169"/>
      <c r="GSL100" s="169"/>
      <c r="GSM100" s="169"/>
      <c r="GSN100" s="169"/>
      <c r="GSO100" s="169"/>
      <c r="GSP100" s="169"/>
      <c r="GSQ100" s="169"/>
      <c r="GSR100" s="169"/>
      <c r="GSS100" s="169"/>
      <c r="GST100" s="169"/>
      <c r="GSU100" s="169"/>
      <c r="GSV100" s="169"/>
      <c r="GSW100" s="169"/>
      <c r="GSX100" s="169"/>
      <c r="GSY100" s="169"/>
      <c r="GSZ100" s="169"/>
      <c r="GTA100" s="169"/>
      <c r="GTB100" s="169"/>
      <c r="GTC100" s="169"/>
      <c r="GTD100" s="169"/>
      <c r="GTE100" s="169"/>
      <c r="GTF100" s="169"/>
      <c r="GTG100" s="169"/>
      <c r="GTH100" s="169"/>
      <c r="GTI100" s="169"/>
      <c r="GTJ100" s="169"/>
      <c r="GTK100" s="169"/>
      <c r="GTL100" s="169"/>
      <c r="GTM100" s="169"/>
      <c r="GTN100" s="169"/>
      <c r="GTO100" s="169"/>
      <c r="GTP100" s="169"/>
      <c r="GTQ100" s="169"/>
      <c r="GTR100" s="169"/>
      <c r="GTS100" s="169"/>
      <c r="GTT100" s="169"/>
      <c r="GTU100" s="169"/>
      <c r="GTV100" s="169"/>
      <c r="GTW100" s="169"/>
      <c r="GTX100" s="169"/>
      <c r="GTY100" s="169"/>
      <c r="GTZ100" s="169"/>
      <c r="GUA100" s="169"/>
      <c r="GUB100" s="169"/>
      <c r="GUC100" s="169"/>
      <c r="GUD100" s="169"/>
      <c r="GUE100" s="169"/>
      <c r="GUF100" s="169"/>
      <c r="GUG100" s="169"/>
      <c r="GUH100" s="169"/>
      <c r="GUI100" s="169"/>
      <c r="GUJ100" s="169"/>
      <c r="GUK100" s="169"/>
      <c r="GUL100" s="169"/>
      <c r="GUM100" s="169"/>
      <c r="GUN100" s="169"/>
      <c r="GUO100" s="169"/>
      <c r="GUP100" s="169"/>
      <c r="GUQ100" s="169"/>
      <c r="GUR100" s="169"/>
      <c r="GUS100" s="169"/>
      <c r="GUT100" s="169"/>
      <c r="GUU100" s="169"/>
      <c r="GUV100" s="169"/>
      <c r="GUW100" s="169"/>
      <c r="GUX100" s="169"/>
      <c r="GUY100" s="169"/>
      <c r="GUZ100" s="169"/>
      <c r="GVA100" s="169"/>
      <c r="GVB100" s="169"/>
      <c r="GVC100" s="169"/>
      <c r="GVD100" s="169"/>
      <c r="GVE100" s="169"/>
      <c r="GVF100" s="169"/>
      <c r="GVG100" s="169"/>
      <c r="GVH100" s="169"/>
      <c r="GVI100" s="169"/>
      <c r="GVJ100" s="169"/>
      <c r="GVK100" s="169"/>
      <c r="GVL100" s="169"/>
      <c r="GVM100" s="169"/>
      <c r="GVN100" s="169"/>
      <c r="GVO100" s="169"/>
      <c r="GVP100" s="169"/>
      <c r="GVQ100" s="169"/>
      <c r="GVR100" s="169"/>
      <c r="GVS100" s="169"/>
      <c r="GVT100" s="169"/>
      <c r="GVU100" s="169"/>
      <c r="GVV100" s="169"/>
      <c r="GVW100" s="169"/>
      <c r="GVX100" s="169"/>
      <c r="GVY100" s="169"/>
      <c r="GVZ100" s="169"/>
      <c r="GWA100" s="169"/>
      <c r="GWB100" s="169"/>
      <c r="GWC100" s="169"/>
      <c r="GWD100" s="169"/>
      <c r="GWE100" s="169"/>
      <c r="GWF100" s="169"/>
      <c r="GWG100" s="169"/>
      <c r="GWH100" s="169"/>
      <c r="GWI100" s="169"/>
      <c r="GWJ100" s="169"/>
      <c r="GWK100" s="169"/>
      <c r="GWL100" s="169"/>
      <c r="GWM100" s="169"/>
      <c r="GWN100" s="169"/>
      <c r="GWO100" s="169"/>
      <c r="GWP100" s="169"/>
      <c r="GWQ100" s="169"/>
      <c r="GWR100" s="169"/>
      <c r="GWS100" s="169"/>
      <c r="GWT100" s="169"/>
      <c r="GWU100" s="169"/>
      <c r="GWV100" s="169"/>
      <c r="GWW100" s="169"/>
      <c r="GWX100" s="169"/>
      <c r="GWY100" s="169"/>
      <c r="GWZ100" s="169"/>
      <c r="GXA100" s="169"/>
      <c r="GXB100" s="169"/>
      <c r="GXC100" s="169"/>
      <c r="GXD100" s="169"/>
      <c r="GXE100" s="169"/>
      <c r="GXF100" s="169"/>
      <c r="GXG100" s="169"/>
      <c r="GXH100" s="169"/>
      <c r="GXI100" s="169"/>
      <c r="GXJ100" s="169"/>
      <c r="GXK100" s="169"/>
      <c r="GXL100" s="169"/>
      <c r="GXM100" s="169"/>
      <c r="GXN100" s="169"/>
      <c r="GXO100" s="169"/>
      <c r="GXP100" s="169"/>
      <c r="GXQ100" s="169"/>
      <c r="GXR100" s="169"/>
      <c r="GXS100" s="169"/>
      <c r="GXT100" s="169"/>
      <c r="GXU100" s="169"/>
      <c r="GXV100" s="169"/>
      <c r="GXW100" s="169"/>
      <c r="GXX100" s="169"/>
      <c r="GXY100" s="169"/>
      <c r="GXZ100" s="169"/>
      <c r="GYA100" s="169"/>
      <c r="GYB100" s="169"/>
      <c r="GYC100" s="169"/>
      <c r="GYD100" s="169"/>
      <c r="GYE100" s="169"/>
      <c r="GYF100" s="169"/>
      <c r="GYG100" s="169"/>
      <c r="GYH100" s="169"/>
      <c r="GYI100" s="169"/>
      <c r="GYJ100" s="169"/>
      <c r="GYK100" s="169"/>
      <c r="GYL100" s="169"/>
      <c r="GYM100" s="169"/>
      <c r="GYN100" s="169"/>
      <c r="GYO100" s="169"/>
      <c r="GYP100" s="169"/>
      <c r="GYQ100" s="169"/>
      <c r="GYR100" s="169"/>
      <c r="GYS100" s="169"/>
      <c r="GYT100" s="169"/>
      <c r="GYU100" s="169"/>
      <c r="GYV100" s="169"/>
      <c r="GYW100" s="169"/>
      <c r="GYX100" s="169"/>
      <c r="GYY100" s="169"/>
      <c r="GYZ100" s="169"/>
      <c r="GZA100" s="169"/>
      <c r="GZB100" s="169"/>
      <c r="GZC100" s="169"/>
      <c r="GZD100" s="169"/>
      <c r="GZE100" s="169"/>
      <c r="GZF100" s="169"/>
      <c r="GZG100" s="169"/>
      <c r="GZH100" s="169"/>
      <c r="GZI100" s="169"/>
      <c r="GZJ100" s="169"/>
      <c r="GZK100" s="169"/>
      <c r="GZL100" s="169"/>
      <c r="GZM100" s="169"/>
      <c r="GZN100" s="169"/>
      <c r="GZO100" s="169"/>
      <c r="GZP100" s="169"/>
      <c r="GZQ100" s="169"/>
      <c r="GZR100" s="169"/>
      <c r="GZS100" s="169"/>
      <c r="GZT100" s="169"/>
      <c r="GZU100" s="169"/>
      <c r="GZV100" s="169"/>
      <c r="GZW100" s="169"/>
      <c r="GZX100" s="169"/>
      <c r="GZY100" s="169"/>
      <c r="GZZ100" s="169"/>
      <c r="HAA100" s="169"/>
      <c r="HAB100" s="169"/>
      <c r="HAC100" s="169"/>
      <c r="HAD100" s="169"/>
      <c r="HAE100" s="169"/>
      <c r="HAF100" s="169"/>
      <c r="HAG100" s="169"/>
      <c r="HAH100" s="169"/>
      <c r="HAI100" s="169"/>
      <c r="HAJ100" s="169"/>
      <c r="HAK100" s="169"/>
      <c r="HAL100" s="169"/>
      <c r="HAM100" s="169"/>
      <c r="HAN100" s="169"/>
      <c r="HAO100" s="169"/>
      <c r="HAP100" s="169"/>
      <c r="HAQ100" s="169"/>
      <c r="HAR100" s="169"/>
      <c r="HAS100" s="169"/>
      <c r="HAT100" s="169"/>
      <c r="HAU100" s="169"/>
      <c r="HAV100" s="169"/>
      <c r="HAW100" s="169"/>
      <c r="HAX100" s="169"/>
      <c r="HAY100" s="169"/>
      <c r="HAZ100" s="169"/>
      <c r="HBA100" s="169"/>
      <c r="HBB100" s="169"/>
      <c r="HBC100" s="169"/>
      <c r="HBD100" s="169"/>
      <c r="HBE100" s="169"/>
      <c r="HBF100" s="169"/>
      <c r="HBG100" s="169"/>
      <c r="HBH100" s="169"/>
      <c r="HBI100" s="169"/>
      <c r="HBJ100" s="169"/>
      <c r="HBK100" s="169"/>
      <c r="HBL100" s="169"/>
      <c r="HBM100" s="169"/>
      <c r="HBN100" s="169"/>
      <c r="HBO100" s="169"/>
      <c r="HBP100" s="169"/>
      <c r="HBQ100" s="169"/>
      <c r="HBR100" s="169"/>
      <c r="HBS100" s="169"/>
      <c r="HBT100" s="169"/>
      <c r="HBU100" s="169"/>
      <c r="HBV100" s="169"/>
      <c r="HBW100" s="169"/>
      <c r="HBX100" s="169"/>
      <c r="HBY100" s="169"/>
      <c r="HBZ100" s="169"/>
      <c r="HCA100" s="169"/>
      <c r="HCB100" s="169"/>
      <c r="HCC100" s="169"/>
      <c r="HCD100" s="169"/>
      <c r="HCE100" s="169"/>
      <c r="HCF100" s="169"/>
      <c r="HCG100" s="169"/>
      <c r="HCH100" s="169"/>
      <c r="HCI100" s="169"/>
      <c r="HCJ100" s="169"/>
      <c r="HCK100" s="169"/>
      <c r="HCL100" s="169"/>
      <c r="HCM100" s="169"/>
      <c r="HCN100" s="169"/>
      <c r="HCO100" s="169"/>
      <c r="HCP100" s="169"/>
      <c r="HCQ100" s="169"/>
      <c r="HCR100" s="169"/>
      <c r="HCS100" s="169"/>
      <c r="HCT100" s="169"/>
      <c r="HCU100" s="169"/>
      <c r="HCV100" s="169"/>
      <c r="HCW100" s="169"/>
      <c r="HCX100" s="169"/>
      <c r="HCY100" s="169"/>
      <c r="HCZ100" s="169"/>
      <c r="HDA100" s="169"/>
      <c r="HDB100" s="169"/>
      <c r="HDC100" s="169"/>
      <c r="HDD100" s="169"/>
      <c r="HDE100" s="169"/>
      <c r="HDF100" s="169"/>
      <c r="HDG100" s="169"/>
      <c r="HDH100" s="169"/>
      <c r="HDI100" s="169"/>
      <c r="HDJ100" s="169"/>
      <c r="HDK100" s="169"/>
      <c r="HDL100" s="169"/>
      <c r="HDM100" s="169"/>
      <c r="HDN100" s="169"/>
      <c r="HDO100" s="169"/>
      <c r="HDP100" s="169"/>
      <c r="HDQ100" s="169"/>
      <c r="HDR100" s="169"/>
      <c r="HDS100" s="169"/>
      <c r="HDT100" s="169"/>
      <c r="HDU100" s="169"/>
      <c r="HDV100" s="169"/>
      <c r="HDW100" s="169"/>
      <c r="HDX100" s="169"/>
      <c r="HDY100" s="169"/>
      <c r="HDZ100" s="169"/>
      <c r="HEA100" s="169"/>
      <c r="HEB100" s="169"/>
      <c r="HEC100" s="169"/>
      <c r="HED100" s="169"/>
      <c r="HEE100" s="169"/>
      <c r="HEF100" s="169"/>
      <c r="HEG100" s="169"/>
      <c r="HEH100" s="169"/>
      <c r="HEI100" s="169"/>
      <c r="HEJ100" s="169"/>
      <c r="HEK100" s="169"/>
      <c r="HEL100" s="169"/>
      <c r="HEM100" s="169"/>
      <c r="HEN100" s="169"/>
      <c r="HEO100" s="169"/>
      <c r="HEP100" s="169"/>
      <c r="HEQ100" s="169"/>
      <c r="HER100" s="169"/>
      <c r="HES100" s="169"/>
      <c r="HET100" s="169"/>
      <c r="HEU100" s="169"/>
      <c r="HEV100" s="169"/>
      <c r="HEW100" s="169"/>
      <c r="HEX100" s="169"/>
      <c r="HEY100" s="169"/>
      <c r="HEZ100" s="169"/>
      <c r="HFA100" s="169"/>
      <c r="HFB100" s="169"/>
      <c r="HFC100" s="169"/>
      <c r="HFD100" s="169"/>
      <c r="HFE100" s="169"/>
      <c r="HFF100" s="169"/>
      <c r="HFG100" s="169"/>
      <c r="HFH100" s="169"/>
      <c r="HFI100" s="169"/>
      <c r="HFJ100" s="169"/>
      <c r="HFK100" s="169"/>
      <c r="HFL100" s="169"/>
      <c r="HFM100" s="169"/>
      <c r="HFN100" s="169"/>
      <c r="HFO100" s="169"/>
      <c r="HFP100" s="169"/>
      <c r="HFQ100" s="169"/>
      <c r="HFR100" s="169"/>
      <c r="HFS100" s="169"/>
      <c r="HFT100" s="169"/>
      <c r="HFU100" s="169"/>
      <c r="HFV100" s="169"/>
      <c r="HFW100" s="169"/>
      <c r="HFX100" s="169"/>
      <c r="HFY100" s="169"/>
      <c r="HFZ100" s="169"/>
      <c r="HGA100" s="169"/>
      <c r="HGB100" s="169"/>
      <c r="HGC100" s="169"/>
      <c r="HGD100" s="169"/>
      <c r="HGE100" s="169"/>
      <c r="HGF100" s="169"/>
      <c r="HGG100" s="169"/>
      <c r="HGH100" s="169"/>
      <c r="HGI100" s="169"/>
      <c r="HGJ100" s="169"/>
      <c r="HGK100" s="169"/>
      <c r="HGL100" s="169"/>
      <c r="HGM100" s="169"/>
      <c r="HGN100" s="169"/>
      <c r="HGO100" s="169"/>
      <c r="HGP100" s="169"/>
      <c r="HGQ100" s="169"/>
      <c r="HGR100" s="169"/>
      <c r="HGS100" s="169"/>
      <c r="HGT100" s="169"/>
      <c r="HGU100" s="169"/>
      <c r="HGV100" s="169"/>
      <c r="HGW100" s="169"/>
      <c r="HGX100" s="169"/>
      <c r="HGY100" s="169"/>
      <c r="HGZ100" s="169"/>
      <c r="HHA100" s="169"/>
      <c r="HHB100" s="169"/>
      <c r="HHC100" s="169"/>
      <c r="HHD100" s="169"/>
      <c r="HHE100" s="169"/>
      <c r="HHF100" s="169"/>
      <c r="HHG100" s="169"/>
      <c r="HHH100" s="169"/>
      <c r="HHI100" s="169"/>
      <c r="HHJ100" s="169"/>
      <c r="HHK100" s="169"/>
      <c r="HHL100" s="169"/>
      <c r="HHM100" s="169"/>
      <c r="HHN100" s="169"/>
      <c r="HHO100" s="169"/>
      <c r="HHP100" s="169"/>
      <c r="HHQ100" s="169"/>
      <c r="HHR100" s="169"/>
      <c r="HHS100" s="169"/>
      <c r="HHT100" s="169"/>
      <c r="HHU100" s="169"/>
      <c r="HHV100" s="169"/>
      <c r="HHW100" s="169"/>
      <c r="HHX100" s="169"/>
      <c r="HHY100" s="169"/>
      <c r="HHZ100" s="169"/>
      <c r="HIA100" s="169"/>
      <c r="HIB100" s="169"/>
      <c r="HIC100" s="169"/>
      <c r="HID100" s="169"/>
      <c r="HIE100" s="169"/>
      <c r="HIF100" s="169"/>
      <c r="HIG100" s="169"/>
      <c r="HIH100" s="169"/>
      <c r="HII100" s="169"/>
      <c r="HIJ100" s="169"/>
      <c r="HIK100" s="169"/>
      <c r="HIL100" s="169"/>
      <c r="HIM100" s="169"/>
      <c r="HIN100" s="169"/>
      <c r="HIO100" s="169"/>
      <c r="HIP100" s="169"/>
      <c r="HIQ100" s="169"/>
      <c r="HIR100" s="169"/>
      <c r="HIS100" s="169"/>
      <c r="HIT100" s="169"/>
      <c r="HIU100" s="169"/>
      <c r="HIV100" s="169"/>
      <c r="HIW100" s="169"/>
      <c r="HIX100" s="169"/>
      <c r="HIY100" s="169"/>
      <c r="HIZ100" s="169"/>
      <c r="HJA100" s="169"/>
      <c r="HJB100" s="169"/>
      <c r="HJC100" s="169"/>
      <c r="HJD100" s="169"/>
      <c r="HJE100" s="169"/>
      <c r="HJF100" s="169"/>
      <c r="HJG100" s="169"/>
      <c r="HJH100" s="169"/>
      <c r="HJI100" s="169"/>
      <c r="HJJ100" s="169"/>
      <c r="HJK100" s="169"/>
      <c r="HJL100" s="169"/>
      <c r="HJM100" s="169"/>
      <c r="HJN100" s="169"/>
      <c r="HJO100" s="169"/>
      <c r="HJP100" s="169"/>
      <c r="HJQ100" s="169"/>
      <c r="HJR100" s="169"/>
      <c r="HJS100" s="169"/>
      <c r="HJT100" s="169"/>
      <c r="HJU100" s="169"/>
      <c r="HJV100" s="169"/>
      <c r="HJW100" s="169"/>
      <c r="HJX100" s="169"/>
      <c r="HJY100" s="169"/>
      <c r="HJZ100" s="169"/>
      <c r="HKA100" s="169"/>
      <c r="HKB100" s="169"/>
      <c r="HKC100" s="169"/>
      <c r="HKD100" s="169"/>
      <c r="HKE100" s="169"/>
      <c r="HKF100" s="169"/>
      <c r="HKG100" s="169"/>
      <c r="HKH100" s="169"/>
      <c r="HKI100" s="169"/>
      <c r="HKJ100" s="169"/>
      <c r="HKK100" s="169"/>
      <c r="HKL100" s="169"/>
      <c r="HKM100" s="169"/>
      <c r="HKN100" s="169"/>
      <c r="HKO100" s="169"/>
      <c r="HKP100" s="169"/>
      <c r="HKQ100" s="169"/>
      <c r="HKR100" s="169"/>
      <c r="HKS100" s="169"/>
      <c r="HKT100" s="169"/>
      <c r="HKU100" s="169"/>
      <c r="HKV100" s="169"/>
      <c r="HKW100" s="169"/>
      <c r="HKX100" s="169"/>
      <c r="HKY100" s="169"/>
      <c r="HKZ100" s="169"/>
      <c r="HLA100" s="169"/>
      <c r="HLB100" s="169"/>
      <c r="HLC100" s="169"/>
      <c r="HLD100" s="169"/>
      <c r="HLE100" s="169"/>
      <c r="HLF100" s="169"/>
      <c r="HLG100" s="169"/>
      <c r="HLH100" s="169"/>
      <c r="HLI100" s="169"/>
      <c r="HLJ100" s="169"/>
      <c r="HLK100" s="169"/>
      <c r="HLL100" s="169"/>
      <c r="HLM100" s="169"/>
      <c r="HLN100" s="169"/>
      <c r="HLO100" s="169"/>
      <c r="HLP100" s="169"/>
      <c r="HLQ100" s="169"/>
      <c r="HLR100" s="169"/>
      <c r="HLS100" s="169"/>
      <c r="HLT100" s="169"/>
      <c r="HLU100" s="169"/>
      <c r="HLV100" s="169"/>
      <c r="HLW100" s="169"/>
      <c r="HLX100" s="169"/>
      <c r="HLY100" s="169"/>
      <c r="HLZ100" s="169"/>
      <c r="HMA100" s="169"/>
      <c r="HMB100" s="169"/>
      <c r="HMC100" s="169"/>
      <c r="HMD100" s="169"/>
      <c r="HME100" s="169"/>
      <c r="HMF100" s="169"/>
      <c r="HMG100" s="169"/>
      <c r="HMH100" s="169"/>
      <c r="HMI100" s="169"/>
      <c r="HMJ100" s="169"/>
      <c r="HMK100" s="169"/>
      <c r="HML100" s="169"/>
      <c r="HMM100" s="169"/>
      <c r="HMN100" s="169"/>
      <c r="HMO100" s="169"/>
      <c r="HMP100" s="169"/>
      <c r="HMQ100" s="169"/>
      <c r="HMR100" s="169"/>
      <c r="HMS100" s="169"/>
      <c r="HMT100" s="169"/>
      <c r="HMU100" s="169"/>
      <c r="HMV100" s="169"/>
      <c r="HMW100" s="169"/>
      <c r="HMX100" s="169"/>
      <c r="HMY100" s="169"/>
      <c r="HMZ100" s="169"/>
      <c r="HNA100" s="169"/>
      <c r="HNB100" s="169"/>
      <c r="HNC100" s="169"/>
      <c r="HND100" s="169"/>
      <c r="HNE100" s="169"/>
      <c r="HNF100" s="169"/>
      <c r="HNG100" s="169"/>
      <c r="HNH100" s="169"/>
      <c r="HNI100" s="169"/>
      <c r="HNJ100" s="169"/>
      <c r="HNK100" s="169"/>
      <c r="HNL100" s="169"/>
      <c r="HNM100" s="169"/>
      <c r="HNN100" s="169"/>
      <c r="HNO100" s="169"/>
      <c r="HNP100" s="169"/>
      <c r="HNQ100" s="169"/>
      <c r="HNR100" s="169"/>
      <c r="HNS100" s="169"/>
      <c r="HNT100" s="169"/>
      <c r="HNU100" s="169"/>
      <c r="HNV100" s="169"/>
      <c r="HNW100" s="169"/>
      <c r="HNX100" s="169"/>
      <c r="HNY100" s="169"/>
      <c r="HNZ100" s="169"/>
      <c r="HOA100" s="169"/>
      <c r="HOB100" s="169"/>
      <c r="HOC100" s="169"/>
      <c r="HOD100" s="169"/>
      <c r="HOE100" s="169"/>
      <c r="HOF100" s="169"/>
      <c r="HOG100" s="169"/>
      <c r="HOH100" s="169"/>
      <c r="HOI100" s="169"/>
      <c r="HOJ100" s="169"/>
      <c r="HOK100" s="169"/>
      <c r="HOL100" s="169"/>
      <c r="HOM100" s="169"/>
      <c r="HON100" s="169"/>
      <c r="HOO100" s="169"/>
      <c r="HOP100" s="169"/>
      <c r="HOQ100" s="169"/>
      <c r="HOR100" s="169"/>
      <c r="HOS100" s="169"/>
      <c r="HOT100" s="169"/>
      <c r="HOU100" s="169"/>
      <c r="HOV100" s="169"/>
      <c r="HOW100" s="169"/>
      <c r="HOX100" s="169"/>
      <c r="HOY100" s="169"/>
      <c r="HOZ100" s="169"/>
      <c r="HPA100" s="169"/>
      <c r="HPB100" s="169"/>
      <c r="HPC100" s="169"/>
      <c r="HPD100" s="169"/>
      <c r="HPE100" s="169"/>
      <c r="HPF100" s="169"/>
      <c r="HPG100" s="169"/>
      <c r="HPH100" s="169"/>
      <c r="HPI100" s="169"/>
      <c r="HPJ100" s="169"/>
      <c r="HPK100" s="169"/>
      <c r="HPL100" s="169"/>
      <c r="HPM100" s="169"/>
      <c r="HPN100" s="169"/>
      <c r="HPO100" s="169"/>
      <c r="HPP100" s="169"/>
      <c r="HPQ100" s="169"/>
      <c r="HPR100" s="169"/>
      <c r="HPS100" s="169"/>
      <c r="HPT100" s="169"/>
      <c r="HPU100" s="169"/>
      <c r="HPV100" s="169"/>
      <c r="HPW100" s="169"/>
      <c r="HPX100" s="169"/>
      <c r="HPY100" s="169"/>
      <c r="HPZ100" s="169"/>
      <c r="HQA100" s="169"/>
      <c r="HQB100" s="169"/>
      <c r="HQC100" s="169"/>
      <c r="HQD100" s="169"/>
      <c r="HQE100" s="169"/>
      <c r="HQF100" s="169"/>
      <c r="HQG100" s="169"/>
      <c r="HQH100" s="169"/>
      <c r="HQI100" s="169"/>
      <c r="HQJ100" s="169"/>
      <c r="HQK100" s="169"/>
      <c r="HQL100" s="169"/>
      <c r="HQM100" s="169"/>
      <c r="HQN100" s="169"/>
      <c r="HQO100" s="169"/>
      <c r="HQP100" s="169"/>
      <c r="HQQ100" s="169"/>
      <c r="HQR100" s="169"/>
      <c r="HQS100" s="169"/>
      <c r="HQT100" s="169"/>
      <c r="HQU100" s="169"/>
      <c r="HQV100" s="169"/>
      <c r="HQW100" s="169"/>
      <c r="HQX100" s="169"/>
      <c r="HQY100" s="169"/>
      <c r="HQZ100" s="169"/>
      <c r="HRA100" s="169"/>
      <c r="HRB100" s="169"/>
      <c r="HRC100" s="169"/>
      <c r="HRD100" s="169"/>
      <c r="HRE100" s="169"/>
      <c r="HRF100" s="169"/>
      <c r="HRG100" s="169"/>
      <c r="HRH100" s="169"/>
      <c r="HRI100" s="169"/>
      <c r="HRJ100" s="169"/>
      <c r="HRK100" s="169"/>
      <c r="HRL100" s="169"/>
      <c r="HRM100" s="169"/>
      <c r="HRN100" s="169"/>
      <c r="HRO100" s="169"/>
      <c r="HRP100" s="169"/>
      <c r="HRQ100" s="169"/>
      <c r="HRR100" s="169"/>
      <c r="HRS100" s="169"/>
      <c r="HRT100" s="169"/>
      <c r="HRU100" s="169"/>
      <c r="HRV100" s="169"/>
      <c r="HRW100" s="169"/>
      <c r="HRX100" s="169"/>
      <c r="HRY100" s="169"/>
      <c r="HRZ100" s="169"/>
      <c r="HSA100" s="169"/>
      <c r="HSB100" s="169"/>
      <c r="HSC100" s="169"/>
      <c r="HSD100" s="169"/>
      <c r="HSE100" s="169"/>
      <c r="HSF100" s="169"/>
      <c r="HSG100" s="169"/>
      <c r="HSH100" s="169"/>
      <c r="HSI100" s="169"/>
      <c r="HSJ100" s="169"/>
      <c r="HSK100" s="169"/>
      <c r="HSL100" s="169"/>
      <c r="HSM100" s="169"/>
      <c r="HSN100" s="169"/>
      <c r="HSO100" s="169"/>
      <c r="HSP100" s="169"/>
      <c r="HSQ100" s="169"/>
      <c r="HSR100" s="169"/>
      <c r="HSS100" s="169"/>
      <c r="HST100" s="169"/>
      <c r="HSU100" s="169"/>
      <c r="HSV100" s="169"/>
      <c r="HSW100" s="169"/>
      <c r="HSX100" s="169"/>
      <c r="HSY100" s="169"/>
      <c r="HSZ100" s="169"/>
      <c r="HTA100" s="169"/>
      <c r="HTB100" s="169"/>
      <c r="HTC100" s="169"/>
      <c r="HTD100" s="169"/>
      <c r="HTE100" s="169"/>
      <c r="HTF100" s="169"/>
      <c r="HTG100" s="169"/>
      <c r="HTH100" s="169"/>
      <c r="HTI100" s="169"/>
      <c r="HTJ100" s="169"/>
      <c r="HTK100" s="169"/>
      <c r="HTL100" s="169"/>
      <c r="HTM100" s="169"/>
      <c r="HTN100" s="169"/>
      <c r="HTO100" s="169"/>
      <c r="HTP100" s="169"/>
      <c r="HTQ100" s="169"/>
      <c r="HTR100" s="169"/>
      <c r="HTS100" s="169"/>
      <c r="HTT100" s="169"/>
      <c r="HTU100" s="169"/>
      <c r="HTV100" s="169"/>
      <c r="HTW100" s="169"/>
      <c r="HTX100" s="169"/>
      <c r="HTY100" s="169"/>
      <c r="HTZ100" s="169"/>
      <c r="HUA100" s="169"/>
      <c r="HUB100" s="169"/>
      <c r="HUC100" s="169"/>
      <c r="HUD100" s="169"/>
      <c r="HUE100" s="169"/>
      <c r="HUF100" s="169"/>
      <c r="HUG100" s="169"/>
      <c r="HUH100" s="169"/>
      <c r="HUI100" s="169"/>
      <c r="HUJ100" s="169"/>
      <c r="HUK100" s="169"/>
      <c r="HUL100" s="169"/>
      <c r="HUM100" s="169"/>
      <c r="HUN100" s="169"/>
      <c r="HUO100" s="169"/>
      <c r="HUP100" s="169"/>
      <c r="HUQ100" s="169"/>
      <c r="HUR100" s="169"/>
      <c r="HUS100" s="169"/>
      <c r="HUT100" s="169"/>
      <c r="HUU100" s="169"/>
      <c r="HUV100" s="169"/>
      <c r="HUW100" s="169"/>
      <c r="HUX100" s="169"/>
      <c r="HUY100" s="169"/>
      <c r="HUZ100" s="169"/>
      <c r="HVA100" s="169"/>
      <c r="HVB100" s="169"/>
      <c r="HVC100" s="169"/>
      <c r="HVD100" s="169"/>
      <c r="HVE100" s="169"/>
      <c r="HVF100" s="169"/>
      <c r="HVG100" s="169"/>
      <c r="HVH100" s="169"/>
      <c r="HVI100" s="169"/>
      <c r="HVJ100" s="169"/>
      <c r="HVK100" s="169"/>
      <c r="HVL100" s="169"/>
      <c r="HVM100" s="169"/>
      <c r="HVN100" s="169"/>
      <c r="HVO100" s="169"/>
      <c r="HVP100" s="169"/>
      <c r="HVQ100" s="169"/>
      <c r="HVR100" s="169"/>
      <c r="HVS100" s="169"/>
      <c r="HVT100" s="169"/>
      <c r="HVU100" s="169"/>
      <c r="HVV100" s="169"/>
      <c r="HVW100" s="169"/>
      <c r="HVX100" s="169"/>
      <c r="HVY100" s="169"/>
      <c r="HVZ100" s="169"/>
      <c r="HWA100" s="169"/>
      <c r="HWB100" s="169"/>
      <c r="HWC100" s="169"/>
      <c r="HWD100" s="169"/>
      <c r="HWE100" s="169"/>
      <c r="HWF100" s="169"/>
      <c r="HWG100" s="169"/>
      <c r="HWH100" s="169"/>
      <c r="HWI100" s="169"/>
      <c r="HWJ100" s="169"/>
      <c r="HWK100" s="169"/>
      <c r="HWL100" s="169"/>
      <c r="HWM100" s="169"/>
      <c r="HWN100" s="169"/>
      <c r="HWO100" s="169"/>
      <c r="HWP100" s="169"/>
      <c r="HWQ100" s="169"/>
      <c r="HWR100" s="169"/>
      <c r="HWS100" s="169"/>
      <c r="HWT100" s="169"/>
      <c r="HWU100" s="169"/>
      <c r="HWV100" s="169"/>
      <c r="HWW100" s="169"/>
      <c r="HWX100" s="169"/>
      <c r="HWY100" s="169"/>
      <c r="HWZ100" s="169"/>
      <c r="HXA100" s="169"/>
      <c r="HXB100" s="169"/>
      <c r="HXC100" s="169"/>
      <c r="HXD100" s="169"/>
      <c r="HXE100" s="169"/>
      <c r="HXF100" s="169"/>
      <c r="HXG100" s="169"/>
      <c r="HXH100" s="169"/>
      <c r="HXI100" s="169"/>
      <c r="HXJ100" s="169"/>
      <c r="HXK100" s="169"/>
      <c r="HXL100" s="169"/>
      <c r="HXM100" s="169"/>
      <c r="HXN100" s="169"/>
      <c r="HXO100" s="169"/>
      <c r="HXP100" s="169"/>
      <c r="HXQ100" s="169"/>
      <c r="HXR100" s="169"/>
      <c r="HXS100" s="169"/>
      <c r="HXT100" s="169"/>
      <c r="HXU100" s="169"/>
      <c r="HXV100" s="169"/>
      <c r="HXW100" s="169"/>
      <c r="HXX100" s="169"/>
      <c r="HXY100" s="169"/>
      <c r="HXZ100" s="169"/>
      <c r="HYA100" s="169"/>
      <c r="HYB100" s="169"/>
      <c r="HYC100" s="169"/>
      <c r="HYD100" s="169"/>
      <c r="HYE100" s="169"/>
      <c r="HYF100" s="169"/>
      <c r="HYG100" s="169"/>
      <c r="HYH100" s="169"/>
      <c r="HYI100" s="169"/>
      <c r="HYJ100" s="169"/>
      <c r="HYK100" s="169"/>
      <c r="HYL100" s="169"/>
      <c r="HYM100" s="169"/>
      <c r="HYN100" s="169"/>
      <c r="HYO100" s="169"/>
      <c r="HYP100" s="169"/>
      <c r="HYQ100" s="169"/>
      <c r="HYR100" s="169"/>
      <c r="HYS100" s="169"/>
      <c r="HYT100" s="169"/>
      <c r="HYU100" s="169"/>
      <c r="HYV100" s="169"/>
      <c r="HYW100" s="169"/>
      <c r="HYX100" s="169"/>
      <c r="HYY100" s="169"/>
      <c r="HYZ100" s="169"/>
      <c r="HZA100" s="169"/>
      <c r="HZB100" s="169"/>
      <c r="HZC100" s="169"/>
      <c r="HZD100" s="169"/>
      <c r="HZE100" s="169"/>
      <c r="HZF100" s="169"/>
      <c r="HZG100" s="169"/>
      <c r="HZH100" s="169"/>
      <c r="HZI100" s="169"/>
      <c r="HZJ100" s="169"/>
      <c r="HZK100" s="169"/>
      <c r="HZL100" s="169"/>
      <c r="HZM100" s="169"/>
      <c r="HZN100" s="169"/>
      <c r="HZO100" s="169"/>
      <c r="HZP100" s="169"/>
      <c r="HZQ100" s="169"/>
      <c r="HZR100" s="169"/>
      <c r="HZS100" s="169"/>
      <c r="HZT100" s="169"/>
      <c r="HZU100" s="169"/>
      <c r="HZV100" s="169"/>
      <c r="HZW100" s="169"/>
      <c r="HZX100" s="169"/>
      <c r="HZY100" s="169"/>
      <c r="HZZ100" s="169"/>
      <c r="IAA100" s="169"/>
      <c r="IAB100" s="169"/>
      <c r="IAC100" s="169"/>
      <c r="IAD100" s="169"/>
      <c r="IAE100" s="169"/>
      <c r="IAF100" s="169"/>
      <c r="IAG100" s="169"/>
      <c r="IAH100" s="169"/>
      <c r="IAI100" s="169"/>
      <c r="IAJ100" s="169"/>
      <c r="IAK100" s="169"/>
      <c r="IAL100" s="169"/>
      <c r="IAM100" s="169"/>
      <c r="IAN100" s="169"/>
      <c r="IAO100" s="169"/>
      <c r="IAP100" s="169"/>
      <c r="IAQ100" s="169"/>
      <c r="IAR100" s="169"/>
      <c r="IAS100" s="169"/>
      <c r="IAT100" s="169"/>
      <c r="IAU100" s="169"/>
      <c r="IAV100" s="169"/>
      <c r="IAW100" s="169"/>
      <c r="IAX100" s="169"/>
      <c r="IAY100" s="169"/>
      <c r="IAZ100" s="169"/>
      <c r="IBA100" s="169"/>
      <c r="IBB100" s="169"/>
      <c r="IBC100" s="169"/>
      <c r="IBD100" s="169"/>
      <c r="IBE100" s="169"/>
      <c r="IBF100" s="169"/>
      <c r="IBG100" s="169"/>
      <c r="IBH100" s="169"/>
      <c r="IBI100" s="169"/>
      <c r="IBJ100" s="169"/>
      <c r="IBK100" s="169"/>
      <c r="IBL100" s="169"/>
      <c r="IBM100" s="169"/>
      <c r="IBN100" s="169"/>
      <c r="IBO100" s="169"/>
      <c r="IBP100" s="169"/>
      <c r="IBQ100" s="169"/>
      <c r="IBR100" s="169"/>
      <c r="IBS100" s="169"/>
      <c r="IBT100" s="169"/>
      <c r="IBU100" s="169"/>
      <c r="IBV100" s="169"/>
      <c r="IBW100" s="169"/>
      <c r="IBX100" s="169"/>
      <c r="IBY100" s="169"/>
      <c r="IBZ100" s="169"/>
      <c r="ICA100" s="169"/>
      <c r="ICB100" s="169"/>
      <c r="ICC100" s="169"/>
      <c r="ICD100" s="169"/>
      <c r="ICE100" s="169"/>
      <c r="ICF100" s="169"/>
      <c r="ICG100" s="169"/>
      <c r="ICH100" s="169"/>
      <c r="ICI100" s="169"/>
      <c r="ICJ100" s="169"/>
      <c r="ICK100" s="169"/>
      <c r="ICL100" s="169"/>
      <c r="ICM100" s="169"/>
      <c r="ICN100" s="169"/>
      <c r="ICO100" s="169"/>
      <c r="ICP100" s="169"/>
      <c r="ICQ100" s="169"/>
      <c r="ICR100" s="169"/>
      <c r="ICS100" s="169"/>
      <c r="ICT100" s="169"/>
      <c r="ICU100" s="169"/>
      <c r="ICV100" s="169"/>
      <c r="ICW100" s="169"/>
      <c r="ICX100" s="169"/>
      <c r="ICY100" s="169"/>
      <c r="ICZ100" s="169"/>
      <c r="IDA100" s="169"/>
      <c r="IDB100" s="169"/>
      <c r="IDC100" s="169"/>
      <c r="IDD100" s="169"/>
      <c r="IDE100" s="169"/>
      <c r="IDF100" s="169"/>
      <c r="IDG100" s="169"/>
      <c r="IDH100" s="169"/>
      <c r="IDI100" s="169"/>
      <c r="IDJ100" s="169"/>
      <c r="IDK100" s="169"/>
      <c r="IDL100" s="169"/>
      <c r="IDM100" s="169"/>
      <c r="IDN100" s="169"/>
      <c r="IDO100" s="169"/>
      <c r="IDP100" s="169"/>
      <c r="IDQ100" s="169"/>
      <c r="IDR100" s="169"/>
      <c r="IDS100" s="169"/>
      <c r="IDT100" s="169"/>
      <c r="IDU100" s="169"/>
      <c r="IDV100" s="169"/>
      <c r="IDW100" s="169"/>
      <c r="IDX100" s="169"/>
      <c r="IDY100" s="169"/>
      <c r="IDZ100" s="169"/>
      <c r="IEA100" s="169"/>
      <c r="IEB100" s="169"/>
      <c r="IEC100" s="169"/>
      <c r="IED100" s="169"/>
      <c r="IEE100" s="169"/>
      <c r="IEF100" s="169"/>
      <c r="IEG100" s="169"/>
      <c r="IEH100" s="169"/>
      <c r="IEI100" s="169"/>
      <c r="IEJ100" s="169"/>
      <c r="IEK100" s="169"/>
      <c r="IEL100" s="169"/>
      <c r="IEM100" s="169"/>
      <c r="IEN100" s="169"/>
      <c r="IEO100" s="169"/>
      <c r="IEP100" s="169"/>
      <c r="IEQ100" s="169"/>
      <c r="IER100" s="169"/>
      <c r="IES100" s="169"/>
      <c r="IET100" s="169"/>
      <c r="IEU100" s="169"/>
      <c r="IEV100" s="169"/>
      <c r="IEW100" s="169"/>
      <c r="IEX100" s="169"/>
      <c r="IEY100" s="169"/>
      <c r="IEZ100" s="169"/>
      <c r="IFA100" s="169"/>
      <c r="IFB100" s="169"/>
      <c r="IFC100" s="169"/>
      <c r="IFD100" s="169"/>
      <c r="IFE100" s="169"/>
      <c r="IFF100" s="169"/>
      <c r="IFG100" s="169"/>
      <c r="IFH100" s="169"/>
      <c r="IFI100" s="169"/>
      <c r="IFJ100" s="169"/>
      <c r="IFK100" s="169"/>
      <c r="IFL100" s="169"/>
      <c r="IFM100" s="169"/>
      <c r="IFN100" s="169"/>
      <c r="IFO100" s="169"/>
      <c r="IFP100" s="169"/>
      <c r="IFQ100" s="169"/>
      <c r="IFR100" s="169"/>
      <c r="IFS100" s="169"/>
      <c r="IFT100" s="169"/>
      <c r="IFU100" s="169"/>
      <c r="IFV100" s="169"/>
      <c r="IFW100" s="169"/>
      <c r="IFX100" s="169"/>
      <c r="IFY100" s="169"/>
      <c r="IFZ100" s="169"/>
      <c r="IGA100" s="169"/>
      <c r="IGB100" s="169"/>
      <c r="IGC100" s="169"/>
      <c r="IGD100" s="169"/>
      <c r="IGE100" s="169"/>
      <c r="IGF100" s="169"/>
      <c r="IGG100" s="169"/>
      <c r="IGH100" s="169"/>
      <c r="IGI100" s="169"/>
      <c r="IGJ100" s="169"/>
      <c r="IGK100" s="169"/>
      <c r="IGL100" s="169"/>
      <c r="IGM100" s="169"/>
      <c r="IGN100" s="169"/>
      <c r="IGO100" s="169"/>
      <c r="IGP100" s="169"/>
      <c r="IGQ100" s="169"/>
      <c r="IGR100" s="169"/>
      <c r="IGS100" s="169"/>
      <c r="IGT100" s="169"/>
      <c r="IGU100" s="169"/>
      <c r="IGV100" s="169"/>
      <c r="IGW100" s="169"/>
      <c r="IGX100" s="169"/>
      <c r="IGY100" s="169"/>
      <c r="IGZ100" s="169"/>
      <c r="IHA100" s="169"/>
      <c r="IHB100" s="169"/>
      <c r="IHC100" s="169"/>
      <c r="IHD100" s="169"/>
      <c r="IHE100" s="169"/>
      <c r="IHF100" s="169"/>
      <c r="IHG100" s="169"/>
      <c r="IHH100" s="169"/>
      <c r="IHI100" s="169"/>
      <c r="IHJ100" s="169"/>
      <c r="IHK100" s="169"/>
      <c r="IHL100" s="169"/>
      <c r="IHM100" s="169"/>
      <c r="IHN100" s="169"/>
      <c r="IHO100" s="169"/>
      <c r="IHP100" s="169"/>
      <c r="IHQ100" s="169"/>
      <c r="IHR100" s="169"/>
      <c r="IHS100" s="169"/>
      <c r="IHT100" s="169"/>
      <c r="IHU100" s="169"/>
      <c r="IHV100" s="169"/>
      <c r="IHW100" s="169"/>
      <c r="IHX100" s="169"/>
      <c r="IHY100" s="169"/>
      <c r="IHZ100" s="169"/>
      <c r="IIA100" s="169"/>
      <c r="IIB100" s="169"/>
      <c r="IIC100" s="169"/>
      <c r="IID100" s="169"/>
      <c r="IIE100" s="169"/>
      <c r="IIF100" s="169"/>
      <c r="IIG100" s="169"/>
      <c r="IIH100" s="169"/>
      <c r="III100" s="169"/>
      <c r="IIJ100" s="169"/>
      <c r="IIK100" s="169"/>
      <c r="IIL100" s="169"/>
      <c r="IIM100" s="169"/>
      <c r="IIN100" s="169"/>
      <c r="IIO100" s="169"/>
      <c r="IIP100" s="169"/>
      <c r="IIQ100" s="169"/>
      <c r="IIR100" s="169"/>
      <c r="IIS100" s="169"/>
      <c r="IIT100" s="169"/>
      <c r="IIU100" s="169"/>
      <c r="IIV100" s="169"/>
      <c r="IIW100" s="169"/>
      <c r="IIX100" s="169"/>
      <c r="IIY100" s="169"/>
      <c r="IIZ100" s="169"/>
      <c r="IJA100" s="169"/>
      <c r="IJB100" s="169"/>
      <c r="IJC100" s="169"/>
      <c r="IJD100" s="169"/>
      <c r="IJE100" s="169"/>
      <c r="IJF100" s="169"/>
      <c r="IJG100" s="169"/>
      <c r="IJH100" s="169"/>
      <c r="IJI100" s="169"/>
      <c r="IJJ100" s="169"/>
      <c r="IJK100" s="169"/>
      <c r="IJL100" s="169"/>
      <c r="IJM100" s="169"/>
      <c r="IJN100" s="169"/>
      <c r="IJO100" s="169"/>
      <c r="IJP100" s="169"/>
      <c r="IJQ100" s="169"/>
      <c r="IJR100" s="169"/>
      <c r="IJS100" s="169"/>
      <c r="IJT100" s="169"/>
      <c r="IJU100" s="169"/>
      <c r="IJV100" s="169"/>
      <c r="IJW100" s="169"/>
      <c r="IJX100" s="169"/>
      <c r="IJY100" s="169"/>
      <c r="IJZ100" s="169"/>
      <c r="IKA100" s="169"/>
      <c r="IKB100" s="169"/>
      <c r="IKC100" s="169"/>
      <c r="IKD100" s="169"/>
      <c r="IKE100" s="169"/>
      <c r="IKF100" s="169"/>
      <c r="IKG100" s="169"/>
      <c r="IKH100" s="169"/>
      <c r="IKI100" s="169"/>
      <c r="IKJ100" s="169"/>
      <c r="IKK100" s="169"/>
      <c r="IKL100" s="169"/>
      <c r="IKM100" s="169"/>
      <c r="IKN100" s="169"/>
      <c r="IKO100" s="169"/>
      <c r="IKP100" s="169"/>
      <c r="IKQ100" s="169"/>
      <c r="IKR100" s="169"/>
      <c r="IKS100" s="169"/>
      <c r="IKT100" s="169"/>
      <c r="IKU100" s="169"/>
      <c r="IKV100" s="169"/>
      <c r="IKW100" s="169"/>
      <c r="IKX100" s="169"/>
      <c r="IKY100" s="169"/>
      <c r="IKZ100" s="169"/>
      <c r="ILA100" s="169"/>
      <c r="ILB100" s="169"/>
      <c r="ILC100" s="169"/>
      <c r="ILD100" s="169"/>
      <c r="ILE100" s="169"/>
      <c r="ILF100" s="169"/>
      <c r="ILG100" s="169"/>
      <c r="ILH100" s="169"/>
      <c r="ILI100" s="169"/>
      <c r="ILJ100" s="169"/>
      <c r="ILK100" s="169"/>
      <c r="ILL100" s="169"/>
      <c r="ILM100" s="169"/>
      <c r="ILN100" s="169"/>
      <c r="ILO100" s="169"/>
      <c r="ILP100" s="169"/>
      <c r="ILQ100" s="169"/>
      <c r="ILR100" s="169"/>
      <c r="ILS100" s="169"/>
      <c r="ILT100" s="169"/>
      <c r="ILU100" s="169"/>
      <c r="ILV100" s="169"/>
      <c r="ILW100" s="169"/>
      <c r="ILX100" s="169"/>
      <c r="ILY100" s="169"/>
      <c r="ILZ100" s="169"/>
      <c r="IMA100" s="169"/>
      <c r="IMB100" s="169"/>
      <c r="IMC100" s="169"/>
      <c r="IMD100" s="169"/>
      <c r="IME100" s="169"/>
      <c r="IMF100" s="169"/>
      <c r="IMG100" s="169"/>
      <c r="IMH100" s="169"/>
      <c r="IMI100" s="169"/>
      <c r="IMJ100" s="169"/>
      <c r="IMK100" s="169"/>
      <c r="IML100" s="169"/>
      <c r="IMM100" s="169"/>
      <c r="IMN100" s="169"/>
      <c r="IMO100" s="169"/>
      <c r="IMP100" s="169"/>
      <c r="IMQ100" s="169"/>
      <c r="IMR100" s="169"/>
      <c r="IMS100" s="169"/>
      <c r="IMT100" s="169"/>
      <c r="IMU100" s="169"/>
      <c r="IMV100" s="169"/>
      <c r="IMW100" s="169"/>
      <c r="IMX100" s="169"/>
      <c r="IMY100" s="169"/>
      <c r="IMZ100" s="169"/>
      <c r="INA100" s="169"/>
      <c r="INB100" s="169"/>
      <c r="INC100" s="169"/>
      <c r="IND100" s="169"/>
      <c r="INE100" s="169"/>
      <c r="INF100" s="169"/>
      <c r="ING100" s="169"/>
      <c r="INH100" s="169"/>
      <c r="INI100" s="169"/>
      <c r="INJ100" s="169"/>
      <c r="INK100" s="169"/>
      <c r="INL100" s="169"/>
      <c r="INM100" s="169"/>
      <c r="INN100" s="169"/>
      <c r="INO100" s="169"/>
      <c r="INP100" s="169"/>
      <c r="INQ100" s="169"/>
      <c r="INR100" s="169"/>
      <c r="INS100" s="169"/>
      <c r="INT100" s="169"/>
      <c r="INU100" s="169"/>
      <c r="INV100" s="169"/>
      <c r="INW100" s="169"/>
      <c r="INX100" s="169"/>
      <c r="INY100" s="169"/>
      <c r="INZ100" s="169"/>
      <c r="IOA100" s="169"/>
      <c r="IOB100" s="169"/>
      <c r="IOC100" s="169"/>
      <c r="IOD100" s="169"/>
      <c r="IOE100" s="169"/>
      <c r="IOF100" s="169"/>
      <c r="IOG100" s="169"/>
      <c r="IOH100" s="169"/>
      <c r="IOI100" s="169"/>
      <c r="IOJ100" s="169"/>
      <c r="IOK100" s="169"/>
      <c r="IOL100" s="169"/>
      <c r="IOM100" s="169"/>
      <c r="ION100" s="169"/>
      <c r="IOO100" s="169"/>
      <c r="IOP100" s="169"/>
      <c r="IOQ100" s="169"/>
      <c r="IOR100" s="169"/>
      <c r="IOS100" s="169"/>
      <c r="IOT100" s="169"/>
      <c r="IOU100" s="169"/>
      <c r="IOV100" s="169"/>
      <c r="IOW100" s="169"/>
      <c r="IOX100" s="169"/>
      <c r="IOY100" s="169"/>
      <c r="IOZ100" s="169"/>
      <c r="IPA100" s="169"/>
      <c r="IPB100" s="169"/>
      <c r="IPC100" s="169"/>
      <c r="IPD100" s="169"/>
      <c r="IPE100" s="169"/>
      <c r="IPF100" s="169"/>
      <c r="IPG100" s="169"/>
      <c r="IPH100" s="169"/>
      <c r="IPI100" s="169"/>
      <c r="IPJ100" s="169"/>
      <c r="IPK100" s="169"/>
      <c r="IPL100" s="169"/>
      <c r="IPM100" s="169"/>
      <c r="IPN100" s="169"/>
      <c r="IPO100" s="169"/>
      <c r="IPP100" s="169"/>
      <c r="IPQ100" s="169"/>
      <c r="IPR100" s="169"/>
      <c r="IPS100" s="169"/>
      <c r="IPT100" s="169"/>
      <c r="IPU100" s="169"/>
      <c r="IPV100" s="169"/>
      <c r="IPW100" s="169"/>
      <c r="IPX100" s="169"/>
      <c r="IPY100" s="169"/>
      <c r="IPZ100" s="169"/>
      <c r="IQA100" s="169"/>
      <c r="IQB100" s="169"/>
      <c r="IQC100" s="169"/>
      <c r="IQD100" s="169"/>
      <c r="IQE100" s="169"/>
      <c r="IQF100" s="169"/>
      <c r="IQG100" s="169"/>
      <c r="IQH100" s="169"/>
      <c r="IQI100" s="169"/>
      <c r="IQJ100" s="169"/>
      <c r="IQK100" s="169"/>
      <c r="IQL100" s="169"/>
      <c r="IQM100" s="169"/>
      <c r="IQN100" s="169"/>
      <c r="IQO100" s="169"/>
      <c r="IQP100" s="169"/>
      <c r="IQQ100" s="169"/>
      <c r="IQR100" s="169"/>
      <c r="IQS100" s="169"/>
      <c r="IQT100" s="169"/>
      <c r="IQU100" s="169"/>
      <c r="IQV100" s="169"/>
      <c r="IQW100" s="169"/>
      <c r="IQX100" s="169"/>
      <c r="IQY100" s="169"/>
      <c r="IQZ100" s="169"/>
      <c r="IRA100" s="169"/>
      <c r="IRB100" s="169"/>
      <c r="IRC100" s="169"/>
      <c r="IRD100" s="169"/>
      <c r="IRE100" s="169"/>
      <c r="IRF100" s="169"/>
      <c r="IRG100" s="169"/>
      <c r="IRH100" s="169"/>
      <c r="IRI100" s="169"/>
      <c r="IRJ100" s="169"/>
      <c r="IRK100" s="169"/>
      <c r="IRL100" s="169"/>
      <c r="IRM100" s="169"/>
      <c r="IRN100" s="169"/>
      <c r="IRO100" s="169"/>
      <c r="IRP100" s="169"/>
      <c r="IRQ100" s="169"/>
      <c r="IRR100" s="169"/>
      <c r="IRS100" s="169"/>
      <c r="IRT100" s="169"/>
      <c r="IRU100" s="169"/>
      <c r="IRV100" s="169"/>
      <c r="IRW100" s="169"/>
      <c r="IRX100" s="169"/>
      <c r="IRY100" s="169"/>
      <c r="IRZ100" s="169"/>
      <c r="ISA100" s="169"/>
      <c r="ISB100" s="169"/>
      <c r="ISC100" s="169"/>
      <c r="ISD100" s="169"/>
      <c r="ISE100" s="169"/>
      <c r="ISF100" s="169"/>
      <c r="ISG100" s="169"/>
      <c r="ISH100" s="169"/>
      <c r="ISI100" s="169"/>
      <c r="ISJ100" s="169"/>
      <c r="ISK100" s="169"/>
      <c r="ISL100" s="169"/>
      <c r="ISM100" s="169"/>
      <c r="ISN100" s="169"/>
      <c r="ISO100" s="169"/>
      <c r="ISP100" s="169"/>
      <c r="ISQ100" s="169"/>
      <c r="ISR100" s="169"/>
      <c r="ISS100" s="169"/>
      <c r="IST100" s="169"/>
      <c r="ISU100" s="169"/>
      <c r="ISV100" s="169"/>
      <c r="ISW100" s="169"/>
      <c r="ISX100" s="169"/>
      <c r="ISY100" s="169"/>
      <c r="ISZ100" s="169"/>
      <c r="ITA100" s="169"/>
      <c r="ITB100" s="169"/>
      <c r="ITC100" s="169"/>
      <c r="ITD100" s="169"/>
      <c r="ITE100" s="169"/>
      <c r="ITF100" s="169"/>
      <c r="ITG100" s="169"/>
      <c r="ITH100" s="169"/>
      <c r="ITI100" s="169"/>
      <c r="ITJ100" s="169"/>
      <c r="ITK100" s="169"/>
      <c r="ITL100" s="169"/>
      <c r="ITM100" s="169"/>
      <c r="ITN100" s="169"/>
      <c r="ITO100" s="169"/>
      <c r="ITP100" s="169"/>
      <c r="ITQ100" s="169"/>
      <c r="ITR100" s="169"/>
      <c r="ITS100" s="169"/>
      <c r="ITT100" s="169"/>
      <c r="ITU100" s="169"/>
      <c r="ITV100" s="169"/>
      <c r="ITW100" s="169"/>
      <c r="ITX100" s="169"/>
      <c r="ITY100" s="169"/>
      <c r="ITZ100" s="169"/>
      <c r="IUA100" s="169"/>
      <c r="IUB100" s="169"/>
      <c r="IUC100" s="169"/>
      <c r="IUD100" s="169"/>
      <c r="IUE100" s="169"/>
      <c r="IUF100" s="169"/>
      <c r="IUG100" s="169"/>
      <c r="IUH100" s="169"/>
      <c r="IUI100" s="169"/>
      <c r="IUJ100" s="169"/>
      <c r="IUK100" s="169"/>
      <c r="IUL100" s="169"/>
      <c r="IUM100" s="169"/>
      <c r="IUN100" s="169"/>
      <c r="IUO100" s="169"/>
      <c r="IUP100" s="169"/>
      <c r="IUQ100" s="169"/>
      <c r="IUR100" s="169"/>
      <c r="IUS100" s="169"/>
      <c r="IUT100" s="169"/>
      <c r="IUU100" s="169"/>
      <c r="IUV100" s="169"/>
      <c r="IUW100" s="169"/>
      <c r="IUX100" s="169"/>
      <c r="IUY100" s="169"/>
      <c r="IUZ100" s="169"/>
      <c r="IVA100" s="169"/>
      <c r="IVB100" s="169"/>
      <c r="IVC100" s="169"/>
      <c r="IVD100" s="169"/>
      <c r="IVE100" s="169"/>
      <c r="IVF100" s="169"/>
      <c r="IVG100" s="169"/>
      <c r="IVH100" s="169"/>
      <c r="IVI100" s="169"/>
      <c r="IVJ100" s="169"/>
      <c r="IVK100" s="169"/>
      <c r="IVL100" s="169"/>
      <c r="IVM100" s="169"/>
      <c r="IVN100" s="169"/>
      <c r="IVO100" s="169"/>
      <c r="IVP100" s="169"/>
      <c r="IVQ100" s="169"/>
      <c r="IVR100" s="169"/>
      <c r="IVS100" s="169"/>
      <c r="IVT100" s="169"/>
      <c r="IVU100" s="169"/>
      <c r="IVV100" s="169"/>
      <c r="IVW100" s="169"/>
      <c r="IVX100" s="169"/>
      <c r="IVY100" s="169"/>
      <c r="IVZ100" s="169"/>
      <c r="IWA100" s="169"/>
      <c r="IWB100" s="169"/>
      <c r="IWC100" s="169"/>
      <c r="IWD100" s="169"/>
      <c r="IWE100" s="169"/>
      <c r="IWF100" s="169"/>
      <c r="IWG100" s="169"/>
      <c r="IWH100" s="169"/>
      <c r="IWI100" s="169"/>
      <c r="IWJ100" s="169"/>
      <c r="IWK100" s="169"/>
      <c r="IWL100" s="169"/>
      <c r="IWM100" s="169"/>
      <c r="IWN100" s="169"/>
      <c r="IWO100" s="169"/>
      <c r="IWP100" s="169"/>
      <c r="IWQ100" s="169"/>
      <c r="IWR100" s="169"/>
      <c r="IWS100" s="169"/>
      <c r="IWT100" s="169"/>
      <c r="IWU100" s="169"/>
      <c r="IWV100" s="169"/>
      <c r="IWW100" s="169"/>
      <c r="IWX100" s="169"/>
      <c r="IWY100" s="169"/>
      <c r="IWZ100" s="169"/>
      <c r="IXA100" s="169"/>
      <c r="IXB100" s="169"/>
      <c r="IXC100" s="169"/>
      <c r="IXD100" s="169"/>
      <c r="IXE100" s="169"/>
      <c r="IXF100" s="169"/>
      <c r="IXG100" s="169"/>
      <c r="IXH100" s="169"/>
      <c r="IXI100" s="169"/>
      <c r="IXJ100" s="169"/>
      <c r="IXK100" s="169"/>
      <c r="IXL100" s="169"/>
      <c r="IXM100" s="169"/>
      <c r="IXN100" s="169"/>
      <c r="IXO100" s="169"/>
      <c r="IXP100" s="169"/>
      <c r="IXQ100" s="169"/>
      <c r="IXR100" s="169"/>
      <c r="IXS100" s="169"/>
      <c r="IXT100" s="169"/>
      <c r="IXU100" s="169"/>
      <c r="IXV100" s="169"/>
      <c r="IXW100" s="169"/>
      <c r="IXX100" s="169"/>
      <c r="IXY100" s="169"/>
      <c r="IXZ100" s="169"/>
      <c r="IYA100" s="169"/>
      <c r="IYB100" s="169"/>
      <c r="IYC100" s="169"/>
      <c r="IYD100" s="169"/>
      <c r="IYE100" s="169"/>
      <c r="IYF100" s="169"/>
      <c r="IYG100" s="169"/>
      <c r="IYH100" s="169"/>
      <c r="IYI100" s="169"/>
      <c r="IYJ100" s="169"/>
      <c r="IYK100" s="169"/>
      <c r="IYL100" s="169"/>
      <c r="IYM100" s="169"/>
      <c r="IYN100" s="169"/>
      <c r="IYO100" s="169"/>
      <c r="IYP100" s="169"/>
      <c r="IYQ100" s="169"/>
      <c r="IYR100" s="169"/>
      <c r="IYS100" s="169"/>
      <c r="IYT100" s="169"/>
      <c r="IYU100" s="169"/>
      <c r="IYV100" s="169"/>
      <c r="IYW100" s="169"/>
      <c r="IYX100" s="169"/>
      <c r="IYY100" s="169"/>
      <c r="IYZ100" s="169"/>
      <c r="IZA100" s="169"/>
      <c r="IZB100" s="169"/>
      <c r="IZC100" s="169"/>
      <c r="IZD100" s="169"/>
      <c r="IZE100" s="169"/>
      <c r="IZF100" s="169"/>
      <c r="IZG100" s="169"/>
      <c r="IZH100" s="169"/>
      <c r="IZI100" s="169"/>
      <c r="IZJ100" s="169"/>
      <c r="IZK100" s="169"/>
      <c r="IZL100" s="169"/>
      <c r="IZM100" s="169"/>
      <c r="IZN100" s="169"/>
      <c r="IZO100" s="169"/>
      <c r="IZP100" s="169"/>
      <c r="IZQ100" s="169"/>
      <c r="IZR100" s="169"/>
      <c r="IZS100" s="169"/>
      <c r="IZT100" s="169"/>
      <c r="IZU100" s="169"/>
      <c r="IZV100" s="169"/>
      <c r="IZW100" s="169"/>
      <c r="IZX100" s="169"/>
      <c r="IZY100" s="169"/>
      <c r="IZZ100" s="169"/>
      <c r="JAA100" s="169"/>
      <c r="JAB100" s="169"/>
      <c r="JAC100" s="169"/>
      <c r="JAD100" s="169"/>
      <c r="JAE100" s="169"/>
      <c r="JAF100" s="169"/>
      <c r="JAG100" s="169"/>
      <c r="JAH100" s="169"/>
      <c r="JAI100" s="169"/>
      <c r="JAJ100" s="169"/>
      <c r="JAK100" s="169"/>
      <c r="JAL100" s="169"/>
      <c r="JAM100" s="169"/>
      <c r="JAN100" s="169"/>
      <c r="JAO100" s="169"/>
      <c r="JAP100" s="169"/>
      <c r="JAQ100" s="169"/>
      <c r="JAR100" s="169"/>
      <c r="JAS100" s="169"/>
      <c r="JAT100" s="169"/>
      <c r="JAU100" s="169"/>
      <c r="JAV100" s="169"/>
      <c r="JAW100" s="169"/>
      <c r="JAX100" s="169"/>
      <c r="JAY100" s="169"/>
      <c r="JAZ100" s="169"/>
      <c r="JBA100" s="169"/>
      <c r="JBB100" s="169"/>
      <c r="JBC100" s="169"/>
      <c r="JBD100" s="169"/>
      <c r="JBE100" s="169"/>
      <c r="JBF100" s="169"/>
      <c r="JBG100" s="169"/>
      <c r="JBH100" s="169"/>
      <c r="JBI100" s="169"/>
      <c r="JBJ100" s="169"/>
      <c r="JBK100" s="169"/>
      <c r="JBL100" s="169"/>
      <c r="JBM100" s="169"/>
      <c r="JBN100" s="169"/>
      <c r="JBO100" s="169"/>
      <c r="JBP100" s="169"/>
      <c r="JBQ100" s="169"/>
      <c r="JBR100" s="169"/>
      <c r="JBS100" s="169"/>
      <c r="JBT100" s="169"/>
      <c r="JBU100" s="169"/>
      <c r="JBV100" s="169"/>
      <c r="JBW100" s="169"/>
      <c r="JBX100" s="169"/>
      <c r="JBY100" s="169"/>
      <c r="JBZ100" s="169"/>
      <c r="JCA100" s="169"/>
      <c r="JCB100" s="169"/>
      <c r="JCC100" s="169"/>
      <c r="JCD100" s="169"/>
      <c r="JCE100" s="169"/>
      <c r="JCF100" s="169"/>
      <c r="JCG100" s="169"/>
      <c r="JCH100" s="169"/>
      <c r="JCI100" s="169"/>
      <c r="JCJ100" s="169"/>
      <c r="JCK100" s="169"/>
      <c r="JCL100" s="169"/>
      <c r="JCM100" s="169"/>
      <c r="JCN100" s="169"/>
      <c r="JCO100" s="169"/>
      <c r="JCP100" s="169"/>
      <c r="JCQ100" s="169"/>
      <c r="JCR100" s="169"/>
      <c r="JCS100" s="169"/>
      <c r="JCT100" s="169"/>
      <c r="JCU100" s="169"/>
      <c r="JCV100" s="169"/>
      <c r="JCW100" s="169"/>
      <c r="JCX100" s="169"/>
      <c r="JCY100" s="169"/>
      <c r="JCZ100" s="169"/>
      <c r="JDA100" s="169"/>
      <c r="JDB100" s="169"/>
      <c r="JDC100" s="169"/>
      <c r="JDD100" s="169"/>
      <c r="JDE100" s="169"/>
      <c r="JDF100" s="169"/>
      <c r="JDG100" s="169"/>
      <c r="JDH100" s="169"/>
      <c r="JDI100" s="169"/>
      <c r="JDJ100" s="169"/>
      <c r="JDK100" s="169"/>
      <c r="JDL100" s="169"/>
      <c r="JDM100" s="169"/>
      <c r="JDN100" s="169"/>
      <c r="JDO100" s="169"/>
      <c r="JDP100" s="169"/>
      <c r="JDQ100" s="169"/>
      <c r="JDR100" s="169"/>
      <c r="JDS100" s="169"/>
      <c r="JDT100" s="169"/>
      <c r="JDU100" s="169"/>
      <c r="JDV100" s="169"/>
      <c r="JDW100" s="169"/>
      <c r="JDX100" s="169"/>
      <c r="JDY100" s="169"/>
      <c r="JDZ100" s="169"/>
      <c r="JEA100" s="169"/>
      <c r="JEB100" s="169"/>
      <c r="JEC100" s="169"/>
      <c r="JED100" s="169"/>
      <c r="JEE100" s="169"/>
      <c r="JEF100" s="169"/>
      <c r="JEG100" s="169"/>
      <c r="JEH100" s="169"/>
      <c r="JEI100" s="169"/>
      <c r="JEJ100" s="169"/>
      <c r="JEK100" s="169"/>
      <c r="JEL100" s="169"/>
      <c r="JEM100" s="169"/>
      <c r="JEN100" s="169"/>
      <c r="JEO100" s="169"/>
      <c r="JEP100" s="169"/>
      <c r="JEQ100" s="169"/>
      <c r="JER100" s="169"/>
      <c r="JES100" s="169"/>
      <c r="JET100" s="169"/>
      <c r="JEU100" s="169"/>
      <c r="JEV100" s="169"/>
      <c r="JEW100" s="169"/>
      <c r="JEX100" s="169"/>
      <c r="JEY100" s="169"/>
      <c r="JEZ100" s="169"/>
      <c r="JFA100" s="169"/>
      <c r="JFB100" s="169"/>
      <c r="JFC100" s="169"/>
      <c r="JFD100" s="169"/>
      <c r="JFE100" s="169"/>
      <c r="JFF100" s="169"/>
      <c r="JFG100" s="169"/>
      <c r="JFH100" s="169"/>
      <c r="JFI100" s="169"/>
      <c r="JFJ100" s="169"/>
      <c r="JFK100" s="169"/>
      <c r="JFL100" s="169"/>
      <c r="JFM100" s="169"/>
      <c r="JFN100" s="169"/>
      <c r="JFO100" s="169"/>
      <c r="JFP100" s="169"/>
      <c r="JFQ100" s="169"/>
      <c r="JFR100" s="169"/>
      <c r="JFS100" s="169"/>
      <c r="JFT100" s="169"/>
      <c r="JFU100" s="169"/>
      <c r="JFV100" s="169"/>
      <c r="JFW100" s="169"/>
      <c r="JFX100" s="169"/>
      <c r="JFY100" s="169"/>
      <c r="JFZ100" s="169"/>
      <c r="JGA100" s="169"/>
      <c r="JGB100" s="169"/>
      <c r="JGC100" s="169"/>
      <c r="JGD100" s="169"/>
      <c r="JGE100" s="169"/>
      <c r="JGF100" s="169"/>
      <c r="JGG100" s="169"/>
      <c r="JGH100" s="169"/>
      <c r="JGI100" s="169"/>
      <c r="JGJ100" s="169"/>
      <c r="JGK100" s="169"/>
      <c r="JGL100" s="169"/>
      <c r="JGM100" s="169"/>
      <c r="JGN100" s="169"/>
      <c r="JGO100" s="169"/>
      <c r="JGP100" s="169"/>
      <c r="JGQ100" s="169"/>
      <c r="JGR100" s="169"/>
      <c r="JGS100" s="169"/>
      <c r="JGT100" s="169"/>
      <c r="JGU100" s="169"/>
      <c r="JGV100" s="169"/>
      <c r="JGW100" s="169"/>
      <c r="JGX100" s="169"/>
      <c r="JGY100" s="169"/>
      <c r="JGZ100" s="169"/>
      <c r="JHA100" s="169"/>
      <c r="JHB100" s="169"/>
      <c r="JHC100" s="169"/>
      <c r="JHD100" s="169"/>
      <c r="JHE100" s="169"/>
      <c r="JHF100" s="169"/>
      <c r="JHG100" s="169"/>
      <c r="JHH100" s="169"/>
      <c r="JHI100" s="169"/>
      <c r="JHJ100" s="169"/>
      <c r="JHK100" s="169"/>
      <c r="JHL100" s="169"/>
      <c r="JHM100" s="169"/>
      <c r="JHN100" s="169"/>
      <c r="JHO100" s="169"/>
      <c r="JHP100" s="169"/>
      <c r="JHQ100" s="169"/>
      <c r="JHR100" s="169"/>
      <c r="JHS100" s="169"/>
      <c r="JHT100" s="169"/>
      <c r="JHU100" s="169"/>
      <c r="JHV100" s="169"/>
      <c r="JHW100" s="169"/>
      <c r="JHX100" s="169"/>
      <c r="JHY100" s="169"/>
      <c r="JHZ100" s="169"/>
      <c r="JIA100" s="169"/>
      <c r="JIB100" s="169"/>
      <c r="JIC100" s="169"/>
      <c r="JID100" s="169"/>
      <c r="JIE100" s="169"/>
      <c r="JIF100" s="169"/>
      <c r="JIG100" s="169"/>
      <c r="JIH100" s="169"/>
      <c r="JII100" s="169"/>
      <c r="JIJ100" s="169"/>
      <c r="JIK100" s="169"/>
      <c r="JIL100" s="169"/>
      <c r="JIM100" s="169"/>
      <c r="JIN100" s="169"/>
      <c r="JIO100" s="169"/>
      <c r="JIP100" s="169"/>
      <c r="JIQ100" s="169"/>
      <c r="JIR100" s="169"/>
      <c r="JIS100" s="169"/>
      <c r="JIT100" s="169"/>
      <c r="JIU100" s="169"/>
      <c r="JIV100" s="169"/>
      <c r="JIW100" s="169"/>
      <c r="JIX100" s="169"/>
      <c r="JIY100" s="169"/>
      <c r="JIZ100" s="169"/>
      <c r="JJA100" s="169"/>
      <c r="JJB100" s="169"/>
      <c r="JJC100" s="169"/>
      <c r="JJD100" s="169"/>
      <c r="JJE100" s="169"/>
      <c r="JJF100" s="169"/>
      <c r="JJG100" s="169"/>
      <c r="JJH100" s="169"/>
      <c r="JJI100" s="169"/>
      <c r="JJJ100" s="169"/>
      <c r="JJK100" s="169"/>
      <c r="JJL100" s="169"/>
      <c r="JJM100" s="169"/>
      <c r="JJN100" s="169"/>
      <c r="JJO100" s="169"/>
      <c r="JJP100" s="169"/>
      <c r="JJQ100" s="169"/>
      <c r="JJR100" s="169"/>
      <c r="JJS100" s="169"/>
      <c r="JJT100" s="169"/>
      <c r="JJU100" s="169"/>
      <c r="JJV100" s="169"/>
      <c r="JJW100" s="169"/>
      <c r="JJX100" s="169"/>
      <c r="JJY100" s="169"/>
      <c r="JJZ100" s="169"/>
      <c r="JKA100" s="169"/>
      <c r="JKB100" s="169"/>
      <c r="JKC100" s="169"/>
      <c r="JKD100" s="169"/>
      <c r="JKE100" s="169"/>
      <c r="JKF100" s="169"/>
      <c r="JKG100" s="169"/>
      <c r="JKH100" s="169"/>
      <c r="JKI100" s="169"/>
      <c r="JKJ100" s="169"/>
      <c r="JKK100" s="169"/>
      <c r="JKL100" s="169"/>
      <c r="JKM100" s="169"/>
      <c r="JKN100" s="169"/>
      <c r="JKO100" s="169"/>
      <c r="JKP100" s="169"/>
      <c r="JKQ100" s="169"/>
      <c r="JKR100" s="169"/>
      <c r="JKS100" s="169"/>
      <c r="JKT100" s="169"/>
      <c r="JKU100" s="169"/>
      <c r="JKV100" s="169"/>
      <c r="JKW100" s="169"/>
      <c r="JKX100" s="169"/>
      <c r="JKY100" s="169"/>
      <c r="JKZ100" s="169"/>
      <c r="JLA100" s="169"/>
      <c r="JLB100" s="169"/>
      <c r="JLC100" s="169"/>
      <c r="JLD100" s="169"/>
      <c r="JLE100" s="169"/>
      <c r="JLF100" s="169"/>
      <c r="JLG100" s="169"/>
      <c r="JLH100" s="169"/>
      <c r="JLI100" s="169"/>
      <c r="JLJ100" s="169"/>
      <c r="JLK100" s="169"/>
      <c r="JLL100" s="169"/>
      <c r="JLM100" s="169"/>
      <c r="JLN100" s="169"/>
      <c r="JLO100" s="169"/>
      <c r="JLP100" s="169"/>
      <c r="JLQ100" s="169"/>
      <c r="JLR100" s="169"/>
      <c r="JLS100" s="169"/>
      <c r="JLT100" s="169"/>
      <c r="JLU100" s="169"/>
      <c r="JLV100" s="169"/>
      <c r="JLW100" s="169"/>
      <c r="JLX100" s="169"/>
      <c r="JLY100" s="169"/>
      <c r="JLZ100" s="169"/>
      <c r="JMA100" s="169"/>
      <c r="JMB100" s="169"/>
      <c r="JMC100" s="169"/>
      <c r="JMD100" s="169"/>
      <c r="JME100" s="169"/>
      <c r="JMF100" s="169"/>
      <c r="JMG100" s="169"/>
      <c r="JMH100" s="169"/>
      <c r="JMI100" s="169"/>
      <c r="JMJ100" s="169"/>
      <c r="JMK100" s="169"/>
      <c r="JML100" s="169"/>
      <c r="JMM100" s="169"/>
      <c r="JMN100" s="169"/>
      <c r="JMO100" s="169"/>
      <c r="JMP100" s="169"/>
      <c r="JMQ100" s="169"/>
      <c r="JMR100" s="169"/>
      <c r="JMS100" s="169"/>
      <c r="JMT100" s="169"/>
      <c r="JMU100" s="169"/>
      <c r="JMV100" s="169"/>
      <c r="JMW100" s="169"/>
      <c r="JMX100" s="169"/>
      <c r="JMY100" s="169"/>
      <c r="JMZ100" s="169"/>
      <c r="JNA100" s="169"/>
      <c r="JNB100" s="169"/>
      <c r="JNC100" s="169"/>
      <c r="JND100" s="169"/>
      <c r="JNE100" s="169"/>
      <c r="JNF100" s="169"/>
      <c r="JNG100" s="169"/>
      <c r="JNH100" s="169"/>
      <c r="JNI100" s="169"/>
      <c r="JNJ100" s="169"/>
      <c r="JNK100" s="169"/>
      <c r="JNL100" s="169"/>
      <c r="JNM100" s="169"/>
      <c r="JNN100" s="169"/>
      <c r="JNO100" s="169"/>
      <c r="JNP100" s="169"/>
      <c r="JNQ100" s="169"/>
      <c r="JNR100" s="169"/>
      <c r="JNS100" s="169"/>
      <c r="JNT100" s="169"/>
      <c r="JNU100" s="169"/>
      <c r="JNV100" s="169"/>
      <c r="JNW100" s="169"/>
      <c r="JNX100" s="169"/>
      <c r="JNY100" s="169"/>
      <c r="JNZ100" s="169"/>
      <c r="JOA100" s="169"/>
      <c r="JOB100" s="169"/>
      <c r="JOC100" s="169"/>
      <c r="JOD100" s="169"/>
      <c r="JOE100" s="169"/>
      <c r="JOF100" s="169"/>
      <c r="JOG100" s="169"/>
      <c r="JOH100" s="169"/>
      <c r="JOI100" s="169"/>
      <c r="JOJ100" s="169"/>
      <c r="JOK100" s="169"/>
      <c r="JOL100" s="169"/>
      <c r="JOM100" s="169"/>
      <c r="JON100" s="169"/>
      <c r="JOO100" s="169"/>
      <c r="JOP100" s="169"/>
      <c r="JOQ100" s="169"/>
      <c r="JOR100" s="169"/>
      <c r="JOS100" s="169"/>
      <c r="JOT100" s="169"/>
      <c r="JOU100" s="169"/>
      <c r="JOV100" s="169"/>
      <c r="JOW100" s="169"/>
      <c r="JOX100" s="169"/>
      <c r="JOY100" s="169"/>
      <c r="JOZ100" s="169"/>
      <c r="JPA100" s="169"/>
      <c r="JPB100" s="169"/>
      <c r="JPC100" s="169"/>
      <c r="JPD100" s="169"/>
      <c r="JPE100" s="169"/>
      <c r="JPF100" s="169"/>
      <c r="JPG100" s="169"/>
      <c r="JPH100" s="169"/>
      <c r="JPI100" s="169"/>
      <c r="JPJ100" s="169"/>
      <c r="JPK100" s="169"/>
      <c r="JPL100" s="169"/>
      <c r="JPM100" s="169"/>
      <c r="JPN100" s="169"/>
      <c r="JPO100" s="169"/>
      <c r="JPP100" s="169"/>
      <c r="JPQ100" s="169"/>
      <c r="JPR100" s="169"/>
      <c r="JPS100" s="169"/>
      <c r="JPT100" s="169"/>
      <c r="JPU100" s="169"/>
      <c r="JPV100" s="169"/>
      <c r="JPW100" s="169"/>
      <c r="JPX100" s="169"/>
      <c r="JPY100" s="169"/>
      <c r="JPZ100" s="169"/>
      <c r="JQA100" s="169"/>
      <c r="JQB100" s="169"/>
      <c r="JQC100" s="169"/>
      <c r="JQD100" s="169"/>
      <c r="JQE100" s="169"/>
      <c r="JQF100" s="169"/>
      <c r="JQG100" s="169"/>
      <c r="JQH100" s="169"/>
      <c r="JQI100" s="169"/>
      <c r="JQJ100" s="169"/>
      <c r="JQK100" s="169"/>
      <c r="JQL100" s="169"/>
      <c r="JQM100" s="169"/>
      <c r="JQN100" s="169"/>
      <c r="JQO100" s="169"/>
      <c r="JQP100" s="169"/>
      <c r="JQQ100" s="169"/>
      <c r="JQR100" s="169"/>
      <c r="JQS100" s="169"/>
      <c r="JQT100" s="169"/>
      <c r="JQU100" s="169"/>
      <c r="JQV100" s="169"/>
      <c r="JQW100" s="169"/>
      <c r="JQX100" s="169"/>
      <c r="JQY100" s="169"/>
      <c r="JQZ100" s="169"/>
      <c r="JRA100" s="169"/>
      <c r="JRB100" s="169"/>
      <c r="JRC100" s="169"/>
      <c r="JRD100" s="169"/>
      <c r="JRE100" s="169"/>
      <c r="JRF100" s="169"/>
      <c r="JRG100" s="169"/>
      <c r="JRH100" s="169"/>
      <c r="JRI100" s="169"/>
      <c r="JRJ100" s="169"/>
      <c r="JRK100" s="169"/>
      <c r="JRL100" s="169"/>
      <c r="JRM100" s="169"/>
      <c r="JRN100" s="169"/>
      <c r="JRO100" s="169"/>
      <c r="JRP100" s="169"/>
      <c r="JRQ100" s="169"/>
      <c r="JRR100" s="169"/>
      <c r="JRS100" s="169"/>
      <c r="JRT100" s="169"/>
      <c r="JRU100" s="169"/>
      <c r="JRV100" s="169"/>
      <c r="JRW100" s="169"/>
      <c r="JRX100" s="169"/>
      <c r="JRY100" s="169"/>
      <c r="JRZ100" s="169"/>
      <c r="JSA100" s="169"/>
      <c r="JSB100" s="169"/>
      <c r="JSC100" s="169"/>
      <c r="JSD100" s="169"/>
      <c r="JSE100" s="169"/>
      <c r="JSF100" s="169"/>
      <c r="JSG100" s="169"/>
      <c r="JSH100" s="169"/>
      <c r="JSI100" s="169"/>
      <c r="JSJ100" s="169"/>
      <c r="JSK100" s="169"/>
      <c r="JSL100" s="169"/>
      <c r="JSM100" s="169"/>
      <c r="JSN100" s="169"/>
      <c r="JSO100" s="169"/>
      <c r="JSP100" s="169"/>
      <c r="JSQ100" s="169"/>
      <c r="JSR100" s="169"/>
      <c r="JSS100" s="169"/>
      <c r="JST100" s="169"/>
      <c r="JSU100" s="169"/>
      <c r="JSV100" s="169"/>
      <c r="JSW100" s="169"/>
      <c r="JSX100" s="169"/>
      <c r="JSY100" s="169"/>
      <c r="JSZ100" s="169"/>
      <c r="JTA100" s="169"/>
      <c r="JTB100" s="169"/>
      <c r="JTC100" s="169"/>
      <c r="JTD100" s="169"/>
      <c r="JTE100" s="169"/>
      <c r="JTF100" s="169"/>
      <c r="JTG100" s="169"/>
      <c r="JTH100" s="169"/>
      <c r="JTI100" s="169"/>
      <c r="JTJ100" s="169"/>
      <c r="JTK100" s="169"/>
      <c r="JTL100" s="169"/>
      <c r="JTM100" s="169"/>
      <c r="JTN100" s="169"/>
      <c r="JTO100" s="169"/>
      <c r="JTP100" s="169"/>
      <c r="JTQ100" s="169"/>
      <c r="JTR100" s="169"/>
      <c r="JTS100" s="169"/>
      <c r="JTT100" s="169"/>
      <c r="JTU100" s="169"/>
      <c r="JTV100" s="169"/>
      <c r="JTW100" s="169"/>
      <c r="JTX100" s="169"/>
      <c r="JTY100" s="169"/>
      <c r="JTZ100" s="169"/>
      <c r="JUA100" s="169"/>
      <c r="JUB100" s="169"/>
      <c r="JUC100" s="169"/>
      <c r="JUD100" s="169"/>
      <c r="JUE100" s="169"/>
      <c r="JUF100" s="169"/>
      <c r="JUG100" s="169"/>
      <c r="JUH100" s="169"/>
      <c r="JUI100" s="169"/>
      <c r="JUJ100" s="169"/>
      <c r="JUK100" s="169"/>
      <c r="JUL100" s="169"/>
      <c r="JUM100" s="169"/>
      <c r="JUN100" s="169"/>
      <c r="JUO100" s="169"/>
      <c r="JUP100" s="169"/>
      <c r="JUQ100" s="169"/>
      <c r="JUR100" s="169"/>
      <c r="JUS100" s="169"/>
      <c r="JUT100" s="169"/>
      <c r="JUU100" s="169"/>
      <c r="JUV100" s="169"/>
      <c r="JUW100" s="169"/>
      <c r="JUX100" s="169"/>
      <c r="JUY100" s="169"/>
      <c r="JUZ100" s="169"/>
      <c r="JVA100" s="169"/>
      <c r="JVB100" s="169"/>
      <c r="JVC100" s="169"/>
      <c r="JVD100" s="169"/>
      <c r="JVE100" s="169"/>
      <c r="JVF100" s="169"/>
      <c r="JVG100" s="169"/>
      <c r="JVH100" s="169"/>
      <c r="JVI100" s="169"/>
      <c r="JVJ100" s="169"/>
      <c r="JVK100" s="169"/>
      <c r="JVL100" s="169"/>
      <c r="JVM100" s="169"/>
      <c r="JVN100" s="169"/>
      <c r="JVO100" s="169"/>
      <c r="JVP100" s="169"/>
      <c r="JVQ100" s="169"/>
      <c r="JVR100" s="169"/>
      <c r="JVS100" s="169"/>
      <c r="JVT100" s="169"/>
      <c r="JVU100" s="169"/>
      <c r="JVV100" s="169"/>
      <c r="JVW100" s="169"/>
      <c r="JVX100" s="169"/>
      <c r="JVY100" s="169"/>
      <c r="JVZ100" s="169"/>
      <c r="JWA100" s="169"/>
      <c r="JWB100" s="169"/>
      <c r="JWC100" s="169"/>
      <c r="JWD100" s="169"/>
      <c r="JWE100" s="169"/>
      <c r="JWF100" s="169"/>
      <c r="JWG100" s="169"/>
      <c r="JWH100" s="169"/>
      <c r="JWI100" s="169"/>
      <c r="JWJ100" s="169"/>
      <c r="JWK100" s="169"/>
      <c r="JWL100" s="169"/>
      <c r="JWM100" s="169"/>
      <c r="JWN100" s="169"/>
      <c r="JWO100" s="169"/>
      <c r="JWP100" s="169"/>
      <c r="JWQ100" s="169"/>
      <c r="JWR100" s="169"/>
      <c r="JWS100" s="169"/>
      <c r="JWT100" s="169"/>
      <c r="JWU100" s="169"/>
      <c r="JWV100" s="169"/>
      <c r="JWW100" s="169"/>
      <c r="JWX100" s="169"/>
      <c r="JWY100" s="169"/>
      <c r="JWZ100" s="169"/>
      <c r="JXA100" s="169"/>
      <c r="JXB100" s="169"/>
      <c r="JXC100" s="169"/>
      <c r="JXD100" s="169"/>
      <c r="JXE100" s="169"/>
      <c r="JXF100" s="169"/>
      <c r="JXG100" s="169"/>
      <c r="JXH100" s="169"/>
      <c r="JXI100" s="169"/>
      <c r="JXJ100" s="169"/>
      <c r="JXK100" s="169"/>
      <c r="JXL100" s="169"/>
      <c r="JXM100" s="169"/>
      <c r="JXN100" s="169"/>
      <c r="JXO100" s="169"/>
      <c r="JXP100" s="169"/>
      <c r="JXQ100" s="169"/>
      <c r="JXR100" s="169"/>
      <c r="JXS100" s="169"/>
      <c r="JXT100" s="169"/>
      <c r="JXU100" s="169"/>
      <c r="JXV100" s="169"/>
      <c r="JXW100" s="169"/>
      <c r="JXX100" s="169"/>
      <c r="JXY100" s="169"/>
      <c r="JXZ100" s="169"/>
      <c r="JYA100" s="169"/>
      <c r="JYB100" s="169"/>
      <c r="JYC100" s="169"/>
      <c r="JYD100" s="169"/>
      <c r="JYE100" s="169"/>
      <c r="JYF100" s="169"/>
      <c r="JYG100" s="169"/>
      <c r="JYH100" s="169"/>
      <c r="JYI100" s="169"/>
      <c r="JYJ100" s="169"/>
      <c r="JYK100" s="169"/>
      <c r="JYL100" s="169"/>
      <c r="JYM100" s="169"/>
      <c r="JYN100" s="169"/>
      <c r="JYO100" s="169"/>
      <c r="JYP100" s="169"/>
      <c r="JYQ100" s="169"/>
      <c r="JYR100" s="169"/>
      <c r="JYS100" s="169"/>
      <c r="JYT100" s="169"/>
      <c r="JYU100" s="169"/>
      <c r="JYV100" s="169"/>
      <c r="JYW100" s="169"/>
      <c r="JYX100" s="169"/>
      <c r="JYY100" s="169"/>
      <c r="JYZ100" s="169"/>
      <c r="JZA100" s="169"/>
      <c r="JZB100" s="169"/>
      <c r="JZC100" s="169"/>
      <c r="JZD100" s="169"/>
      <c r="JZE100" s="169"/>
      <c r="JZF100" s="169"/>
      <c r="JZG100" s="169"/>
      <c r="JZH100" s="169"/>
      <c r="JZI100" s="169"/>
      <c r="JZJ100" s="169"/>
      <c r="JZK100" s="169"/>
      <c r="JZL100" s="169"/>
      <c r="JZM100" s="169"/>
      <c r="JZN100" s="169"/>
      <c r="JZO100" s="169"/>
      <c r="JZP100" s="169"/>
      <c r="JZQ100" s="169"/>
      <c r="JZR100" s="169"/>
      <c r="JZS100" s="169"/>
      <c r="JZT100" s="169"/>
      <c r="JZU100" s="169"/>
      <c r="JZV100" s="169"/>
      <c r="JZW100" s="169"/>
      <c r="JZX100" s="169"/>
      <c r="JZY100" s="169"/>
      <c r="JZZ100" s="169"/>
      <c r="KAA100" s="169"/>
      <c r="KAB100" s="169"/>
      <c r="KAC100" s="169"/>
      <c r="KAD100" s="169"/>
      <c r="KAE100" s="169"/>
      <c r="KAF100" s="169"/>
      <c r="KAG100" s="169"/>
      <c r="KAH100" s="169"/>
      <c r="KAI100" s="169"/>
      <c r="KAJ100" s="169"/>
      <c r="KAK100" s="169"/>
      <c r="KAL100" s="169"/>
      <c r="KAM100" s="169"/>
      <c r="KAN100" s="169"/>
      <c r="KAO100" s="169"/>
      <c r="KAP100" s="169"/>
      <c r="KAQ100" s="169"/>
      <c r="KAR100" s="169"/>
      <c r="KAS100" s="169"/>
      <c r="KAT100" s="169"/>
      <c r="KAU100" s="169"/>
      <c r="KAV100" s="169"/>
      <c r="KAW100" s="169"/>
      <c r="KAX100" s="169"/>
      <c r="KAY100" s="169"/>
      <c r="KAZ100" s="169"/>
      <c r="KBA100" s="169"/>
      <c r="KBB100" s="169"/>
      <c r="KBC100" s="169"/>
      <c r="KBD100" s="169"/>
      <c r="KBE100" s="169"/>
      <c r="KBF100" s="169"/>
      <c r="KBG100" s="169"/>
      <c r="KBH100" s="169"/>
      <c r="KBI100" s="169"/>
      <c r="KBJ100" s="169"/>
      <c r="KBK100" s="169"/>
      <c r="KBL100" s="169"/>
      <c r="KBM100" s="169"/>
      <c r="KBN100" s="169"/>
      <c r="KBO100" s="169"/>
      <c r="KBP100" s="169"/>
      <c r="KBQ100" s="169"/>
      <c r="KBR100" s="169"/>
      <c r="KBS100" s="169"/>
      <c r="KBT100" s="169"/>
      <c r="KBU100" s="169"/>
      <c r="KBV100" s="169"/>
      <c r="KBW100" s="169"/>
      <c r="KBX100" s="169"/>
      <c r="KBY100" s="169"/>
      <c r="KBZ100" s="169"/>
      <c r="KCA100" s="169"/>
      <c r="KCB100" s="169"/>
      <c r="KCC100" s="169"/>
      <c r="KCD100" s="169"/>
      <c r="KCE100" s="169"/>
      <c r="KCF100" s="169"/>
      <c r="KCG100" s="169"/>
      <c r="KCH100" s="169"/>
      <c r="KCI100" s="169"/>
      <c r="KCJ100" s="169"/>
      <c r="KCK100" s="169"/>
      <c r="KCL100" s="169"/>
      <c r="KCM100" s="169"/>
      <c r="KCN100" s="169"/>
      <c r="KCO100" s="169"/>
      <c r="KCP100" s="169"/>
      <c r="KCQ100" s="169"/>
      <c r="KCR100" s="169"/>
      <c r="KCS100" s="169"/>
      <c r="KCT100" s="169"/>
      <c r="KCU100" s="169"/>
      <c r="KCV100" s="169"/>
      <c r="KCW100" s="169"/>
      <c r="KCX100" s="169"/>
      <c r="KCY100" s="169"/>
      <c r="KCZ100" s="169"/>
      <c r="KDA100" s="169"/>
      <c r="KDB100" s="169"/>
      <c r="KDC100" s="169"/>
      <c r="KDD100" s="169"/>
      <c r="KDE100" s="169"/>
      <c r="KDF100" s="169"/>
      <c r="KDG100" s="169"/>
      <c r="KDH100" s="169"/>
      <c r="KDI100" s="169"/>
      <c r="KDJ100" s="169"/>
      <c r="KDK100" s="169"/>
      <c r="KDL100" s="169"/>
      <c r="KDM100" s="169"/>
      <c r="KDN100" s="169"/>
      <c r="KDO100" s="169"/>
      <c r="KDP100" s="169"/>
      <c r="KDQ100" s="169"/>
      <c r="KDR100" s="169"/>
      <c r="KDS100" s="169"/>
      <c r="KDT100" s="169"/>
      <c r="KDU100" s="169"/>
      <c r="KDV100" s="169"/>
      <c r="KDW100" s="169"/>
      <c r="KDX100" s="169"/>
      <c r="KDY100" s="169"/>
      <c r="KDZ100" s="169"/>
      <c r="KEA100" s="169"/>
      <c r="KEB100" s="169"/>
      <c r="KEC100" s="169"/>
      <c r="KED100" s="169"/>
      <c r="KEE100" s="169"/>
      <c r="KEF100" s="169"/>
      <c r="KEG100" s="169"/>
      <c r="KEH100" s="169"/>
      <c r="KEI100" s="169"/>
      <c r="KEJ100" s="169"/>
      <c r="KEK100" s="169"/>
      <c r="KEL100" s="169"/>
      <c r="KEM100" s="169"/>
      <c r="KEN100" s="169"/>
      <c r="KEO100" s="169"/>
      <c r="KEP100" s="169"/>
      <c r="KEQ100" s="169"/>
      <c r="KER100" s="169"/>
      <c r="KES100" s="169"/>
      <c r="KET100" s="169"/>
      <c r="KEU100" s="169"/>
      <c r="KEV100" s="169"/>
      <c r="KEW100" s="169"/>
      <c r="KEX100" s="169"/>
      <c r="KEY100" s="169"/>
      <c r="KEZ100" s="169"/>
      <c r="KFA100" s="169"/>
      <c r="KFB100" s="169"/>
      <c r="KFC100" s="169"/>
      <c r="KFD100" s="169"/>
      <c r="KFE100" s="169"/>
      <c r="KFF100" s="169"/>
      <c r="KFG100" s="169"/>
      <c r="KFH100" s="169"/>
      <c r="KFI100" s="169"/>
      <c r="KFJ100" s="169"/>
      <c r="KFK100" s="169"/>
      <c r="KFL100" s="169"/>
      <c r="KFM100" s="169"/>
      <c r="KFN100" s="169"/>
      <c r="KFO100" s="169"/>
      <c r="KFP100" s="169"/>
      <c r="KFQ100" s="169"/>
      <c r="KFR100" s="169"/>
      <c r="KFS100" s="169"/>
      <c r="KFT100" s="169"/>
      <c r="KFU100" s="169"/>
      <c r="KFV100" s="169"/>
      <c r="KFW100" s="169"/>
      <c r="KFX100" s="169"/>
      <c r="KFY100" s="169"/>
      <c r="KFZ100" s="169"/>
      <c r="KGA100" s="169"/>
      <c r="KGB100" s="169"/>
      <c r="KGC100" s="169"/>
      <c r="KGD100" s="169"/>
      <c r="KGE100" s="169"/>
      <c r="KGF100" s="169"/>
      <c r="KGG100" s="169"/>
      <c r="KGH100" s="169"/>
      <c r="KGI100" s="169"/>
      <c r="KGJ100" s="169"/>
      <c r="KGK100" s="169"/>
      <c r="KGL100" s="169"/>
      <c r="KGM100" s="169"/>
      <c r="KGN100" s="169"/>
      <c r="KGO100" s="169"/>
      <c r="KGP100" s="169"/>
      <c r="KGQ100" s="169"/>
      <c r="KGR100" s="169"/>
      <c r="KGS100" s="169"/>
      <c r="KGT100" s="169"/>
      <c r="KGU100" s="169"/>
      <c r="KGV100" s="169"/>
      <c r="KGW100" s="169"/>
      <c r="KGX100" s="169"/>
      <c r="KGY100" s="169"/>
      <c r="KGZ100" s="169"/>
      <c r="KHA100" s="169"/>
      <c r="KHB100" s="169"/>
      <c r="KHC100" s="169"/>
      <c r="KHD100" s="169"/>
      <c r="KHE100" s="169"/>
      <c r="KHF100" s="169"/>
      <c r="KHG100" s="169"/>
      <c r="KHH100" s="169"/>
      <c r="KHI100" s="169"/>
      <c r="KHJ100" s="169"/>
      <c r="KHK100" s="169"/>
      <c r="KHL100" s="169"/>
      <c r="KHM100" s="169"/>
      <c r="KHN100" s="169"/>
      <c r="KHO100" s="169"/>
      <c r="KHP100" s="169"/>
      <c r="KHQ100" s="169"/>
      <c r="KHR100" s="169"/>
      <c r="KHS100" s="169"/>
      <c r="KHT100" s="169"/>
      <c r="KHU100" s="169"/>
      <c r="KHV100" s="169"/>
      <c r="KHW100" s="169"/>
      <c r="KHX100" s="169"/>
      <c r="KHY100" s="169"/>
      <c r="KHZ100" s="169"/>
      <c r="KIA100" s="169"/>
      <c r="KIB100" s="169"/>
      <c r="KIC100" s="169"/>
      <c r="KID100" s="169"/>
      <c r="KIE100" s="169"/>
      <c r="KIF100" s="169"/>
      <c r="KIG100" s="169"/>
      <c r="KIH100" s="169"/>
      <c r="KII100" s="169"/>
      <c r="KIJ100" s="169"/>
      <c r="KIK100" s="169"/>
      <c r="KIL100" s="169"/>
      <c r="KIM100" s="169"/>
      <c r="KIN100" s="169"/>
      <c r="KIO100" s="169"/>
      <c r="KIP100" s="169"/>
      <c r="KIQ100" s="169"/>
      <c r="KIR100" s="169"/>
      <c r="KIS100" s="169"/>
      <c r="KIT100" s="169"/>
      <c r="KIU100" s="169"/>
      <c r="KIV100" s="169"/>
      <c r="KIW100" s="169"/>
      <c r="KIX100" s="169"/>
      <c r="KIY100" s="169"/>
      <c r="KIZ100" s="169"/>
      <c r="KJA100" s="169"/>
      <c r="KJB100" s="169"/>
      <c r="KJC100" s="169"/>
      <c r="KJD100" s="169"/>
      <c r="KJE100" s="169"/>
      <c r="KJF100" s="169"/>
      <c r="KJG100" s="169"/>
      <c r="KJH100" s="169"/>
      <c r="KJI100" s="169"/>
      <c r="KJJ100" s="169"/>
      <c r="KJK100" s="169"/>
      <c r="KJL100" s="169"/>
      <c r="KJM100" s="169"/>
      <c r="KJN100" s="169"/>
      <c r="KJO100" s="169"/>
      <c r="KJP100" s="169"/>
      <c r="KJQ100" s="169"/>
      <c r="KJR100" s="169"/>
      <c r="KJS100" s="169"/>
      <c r="KJT100" s="169"/>
      <c r="KJU100" s="169"/>
      <c r="KJV100" s="169"/>
      <c r="KJW100" s="169"/>
      <c r="KJX100" s="169"/>
      <c r="KJY100" s="169"/>
      <c r="KJZ100" s="169"/>
      <c r="KKA100" s="169"/>
      <c r="KKB100" s="169"/>
      <c r="KKC100" s="169"/>
      <c r="KKD100" s="169"/>
      <c r="KKE100" s="169"/>
      <c r="KKF100" s="169"/>
      <c r="KKG100" s="169"/>
      <c r="KKH100" s="169"/>
      <c r="KKI100" s="169"/>
      <c r="KKJ100" s="169"/>
      <c r="KKK100" s="169"/>
      <c r="KKL100" s="169"/>
      <c r="KKM100" s="169"/>
      <c r="KKN100" s="169"/>
      <c r="KKO100" s="169"/>
      <c r="KKP100" s="169"/>
      <c r="KKQ100" s="169"/>
      <c r="KKR100" s="169"/>
      <c r="KKS100" s="169"/>
      <c r="KKT100" s="169"/>
      <c r="KKU100" s="169"/>
      <c r="KKV100" s="169"/>
      <c r="KKW100" s="169"/>
      <c r="KKX100" s="169"/>
      <c r="KKY100" s="169"/>
      <c r="KKZ100" s="169"/>
      <c r="KLA100" s="169"/>
      <c r="KLB100" s="169"/>
      <c r="KLC100" s="169"/>
      <c r="KLD100" s="169"/>
      <c r="KLE100" s="169"/>
      <c r="KLF100" s="169"/>
      <c r="KLG100" s="169"/>
      <c r="KLH100" s="169"/>
      <c r="KLI100" s="169"/>
      <c r="KLJ100" s="169"/>
      <c r="KLK100" s="169"/>
      <c r="KLL100" s="169"/>
      <c r="KLM100" s="169"/>
      <c r="KLN100" s="169"/>
      <c r="KLO100" s="169"/>
      <c r="KLP100" s="169"/>
      <c r="KLQ100" s="169"/>
      <c r="KLR100" s="169"/>
      <c r="KLS100" s="169"/>
      <c r="KLT100" s="169"/>
      <c r="KLU100" s="169"/>
      <c r="KLV100" s="169"/>
      <c r="KLW100" s="169"/>
      <c r="KLX100" s="169"/>
      <c r="KLY100" s="169"/>
      <c r="KLZ100" s="169"/>
      <c r="KMA100" s="169"/>
      <c r="KMB100" s="169"/>
      <c r="KMC100" s="169"/>
      <c r="KMD100" s="169"/>
      <c r="KME100" s="169"/>
      <c r="KMF100" s="169"/>
      <c r="KMG100" s="169"/>
      <c r="KMH100" s="169"/>
      <c r="KMI100" s="169"/>
      <c r="KMJ100" s="169"/>
      <c r="KMK100" s="169"/>
      <c r="KML100" s="169"/>
      <c r="KMM100" s="169"/>
      <c r="KMN100" s="169"/>
      <c r="KMO100" s="169"/>
      <c r="KMP100" s="169"/>
      <c r="KMQ100" s="169"/>
      <c r="KMR100" s="169"/>
      <c r="KMS100" s="169"/>
      <c r="KMT100" s="169"/>
      <c r="KMU100" s="169"/>
      <c r="KMV100" s="169"/>
      <c r="KMW100" s="169"/>
      <c r="KMX100" s="169"/>
      <c r="KMY100" s="169"/>
      <c r="KMZ100" s="169"/>
      <c r="KNA100" s="169"/>
      <c r="KNB100" s="169"/>
      <c r="KNC100" s="169"/>
      <c r="KND100" s="169"/>
      <c r="KNE100" s="169"/>
      <c r="KNF100" s="169"/>
      <c r="KNG100" s="169"/>
      <c r="KNH100" s="169"/>
      <c r="KNI100" s="169"/>
      <c r="KNJ100" s="169"/>
      <c r="KNK100" s="169"/>
      <c r="KNL100" s="169"/>
      <c r="KNM100" s="169"/>
      <c r="KNN100" s="169"/>
      <c r="KNO100" s="169"/>
      <c r="KNP100" s="169"/>
      <c r="KNQ100" s="169"/>
      <c r="KNR100" s="169"/>
      <c r="KNS100" s="169"/>
      <c r="KNT100" s="169"/>
      <c r="KNU100" s="169"/>
      <c r="KNV100" s="169"/>
      <c r="KNW100" s="169"/>
      <c r="KNX100" s="169"/>
      <c r="KNY100" s="169"/>
      <c r="KNZ100" s="169"/>
      <c r="KOA100" s="169"/>
      <c r="KOB100" s="169"/>
      <c r="KOC100" s="169"/>
      <c r="KOD100" s="169"/>
      <c r="KOE100" s="169"/>
      <c r="KOF100" s="169"/>
      <c r="KOG100" s="169"/>
      <c r="KOH100" s="169"/>
      <c r="KOI100" s="169"/>
      <c r="KOJ100" s="169"/>
      <c r="KOK100" s="169"/>
      <c r="KOL100" s="169"/>
      <c r="KOM100" s="169"/>
      <c r="KON100" s="169"/>
      <c r="KOO100" s="169"/>
      <c r="KOP100" s="169"/>
      <c r="KOQ100" s="169"/>
      <c r="KOR100" s="169"/>
      <c r="KOS100" s="169"/>
      <c r="KOT100" s="169"/>
      <c r="KOU100" s="169"/>
      <c r="KOV100" s="169"/>
      <c r="KOW100" s="169"/>
      <c r="KOX100" s="169"/>
      <c r="KOY100" s="169"/>
      <c r="KOZ100" s="169"/>
      <c r="KPA100" s="169"/>
      <c r="KPB100" s="169"/>
      <c r="KPC100" s="169"/>
      <c r="KPD100" s="169"/>
      <c r="KPE100" s="169"/>
      <c r="KPF100" s="169"/>
      <c r="KPG100" s="169"/>
      <c r="KPH100" s="169"/>
      <c r="KPI100" s="169"/>
      <c r="KPJ100" s="169"/>
      <c r="KPK100" s="169"/>
      <c r="KPL100" s="169"/>
      <c r="KPM100" s="169"/>
      <c r="KPN100" s="169"/>
      <c r="KPO100" s="169"/>
      <c r="KPP100" s="169"/>
      <c r="KPQ100" s="169"/>
      <c r="KPR100" s="169"/>
      <c r="KPS100" s="169"/>
      <c r="KPT100" s="169"/>
      <c r="KPU100" s="169"/>
      <c r="KPV100" s="169"/>
      <c r="KPW100" s="169"/>
      <c r="KPX100" s="169"/>
      <c r="KPY100" s="169"/>
      <c r="KPZ100" s="169"/>
      <c r="KQA100" s="169"/>
      <c r="KQB100" s="169"/>
      <c r="KQC100" s="169"/>
      <c r="KQD100" s="169"/>
      <c r="KQE100" s="169"/>
      <c r="KQF100" s="169"/>
      <c r="KQG100" s="169"/>
      <c r="KQH100" s="169"/>
      <c r="KQI100" s="169"/>
      <c r="KQJ100" s="169"/>
      <c r="KQK100" s="169"/>
      <c r="KQL100" s="169"/>
      <c r="KQM100" s="169"/>
      <c r="KQN100" s="169"/>
      <c r="KQO100" s="169"/>
      <c r="KQP100" s="169"/>
      <c r="KQQ100" s="169"/>
      <c r="KQR100" s="169"/>
      <c r="KQS100" s="169"/>
      <c r="KQT100" s="169"/>
      <c r="KQU100" s="169"/>
      <c r="KQV100" s="169"/>
      <c r="KQW100" s="169"/>
      <c r="KQX100" s="169"/>
      <c r="KQY100" s="169"/>
      <c r="KQZ100" s="169"/>
      <c r="KRA100" s="169"/>
      <c r="KRB100" s="169"/>
      <c r="KRC100" s="169"/>
      <c r="KRD100" s="169"/>
      <c r="KRE100" s="169"/>
      <c r="KRF100" s="169"/>
      <c r="KRG100" s="169"/>
      <c r="KRH100" s="169"/>
      <c r="KRI100" s="169"/>
      <c r="KRJ100" s="169"/>
      <c r="KRK100" s="169"/>
      <c r="KRL100" s="169"/>
      <c r="KRM100" s="169"/>
      <c r="KRN100" s="169"/>
      <c r="KRO100" s="169"/>
      <c r="KRP100" s="169"/>
      <c r="KRQ100" s="169"/>
      <c r="KRR100" s="169"/>
      <c r="KRS100" s="169"/>
      <c r="KRT100" s="169"/>
      <c r="KRU100" s="169"/>
      <c r="KRV100" s="169"/>
      <c r="KRW100" s="169"/>
      <c r="KRX100" s="169"/>
      <c r="KRY100" s="169"/>
      <c r="KRZ100" s="169"/>
      <c r="KSA100" s="169"/>
      <c r="KSB100" s="169"/>
      <c r="KSC100" s="169"/>
      <c r="KSD100" s="169"/>
      <c r="KSE100" s="169"/>
      <c r="KSF100" s="169"/>
      <c r="KSG100" s="169"/>
      <c r="KSH100" s="169"/>
      <c r="KSI100" s="169"/>
      <c r="KSJ100" s="169"/>
      <c r="KSK100" s="169"/>
      <c r="KSL100" s="169"/>
      <c r="KSM100" s="169"/>
      <c r="KSN100" s="169"/>
      <c r="KSO100" s="169"/>
      <c r="KSP100" s="169"/>
      <c r="KSQ100" s="169"/>
      <c r="KSR100" s="169"/>
      <c r="KSS100" s="169"/>
      <c r="KST100" s="169"/>
      <c r="KSU100" s="169"/>
      <c r="KSV100" s="169"/>
      <c r="KSW100" s="169"/>
      <c r="KSX100" s="169"/>
      <c r="KSY100" s="169"/>
      <c r="KSZ100" s="169"/>
      <c r="KTA100" s="169"/>
      <c r="KTB100" s="169"/>
      <c r="KTC100" s="169"/>
      <c r="KTD100" s="169"/>
      <c r="KTE100" s="169"/>
      <c r="KTF100" s="169"/>
      <c r="KTG100" s="169"/>
      <c r="KTH100" s="169"/>
      <c r="KTI100" s="169"/>
      <c r="KTJ100" s="169"/>
      <c r="KTK100" s="169"/>
      <c r="KTL100" s="169"/>
      <c r="KTM100" s="169"/>
      <c r="KTN100" s="169"/>
      <c r="KTO100" s="169"/>
      <c r="KTP100" s="169"/>
      <c r="KTQ100" s="169"/>
      <c r="KTR100" s="169"/>
      <c r="KTS100" s="169"/>
      <c r="KTT100" s="169"/>
      <c r="KTU100" s="169"/>
      <c r="KTV100" s="169"/>
      <c r="KTW100" s="169"/>
      <c r="KTX100" s="169"/>
      <c r="KTY100" s="169"/>
      <c r="KTZ100" s="169"/>
      <c r="KUA100" s="169"/>
      <c r="KUB100" s="169"/>
      <c r="KUC100" s="169"/>
      <c r="KUD100" s="169"/>
      <c r="KUE100" s="169"/>
      <c r="KUF100" s="169"/>
      <c r="KUG100" s="169"/>
      <c r="KUH100" s="169"/>
      <c r="KUI100" s="169"/>
      <c r="KUJ100" s="169"/>
      <c r="KUK100" s="169"/>
      <c r="KUL100" s="169"/>
      <c r="KUM100" s="169"/>
      <c r="KUN100" s="169"/>
      <c r="KUO100" s="169"/>
      <c r="KUP100" s="169"/>
      <c r="KUQ100" s="169"/>
      <c r="KUR100" s="169"/>
      <c r="KUS100" s="169"/>
      <c r="KUT100" s="169"/>
      <c r="KUU100" s="169"/>
      <c r="KUV100" s="169"/>
      <c r="KUW100" s="169"/>
      <c r="KUX100" s="169"/>
      <c r="KUY100" s="169"/>
      <c r="KUZ100" s="169"/>
      <c r="KVA100" s="169"/>
      <c r="KVB100" s="169"/>
      <c r="KVC100" s="169"/>
      <c r="KVD100" s="169"/>
      <c r="KVE100" s="169"/>
      <c r="KVF100" s="169"/>
      <c r="KVG100" s="169"/>
      <c r="KVH100" s="169"/>
      <c r="KVI100" s="169"/>
      <c r="KVJ100" s="169"/>
      <c r="KVK100" s="169"/>
      <c r="KVL100" s="169"/>
      <c r="KVM100" s="169"/>
      <c r="KVN100" s="169"/>
      <c r="KVO100" s="169"/>
      <c r="KVP100" s="169"/>
      <c r="KVQ100" s="169"/>
      <c r="KVR100" s="169"/>
      <c r="KVS100" s="169"/>
      <c r="KVT100" s="169"/>
      <c r="KVU100" s="169"/>
      <c r="KVV100" s="169"/>
      <c r="KVW100" s="169"/>
      <c r="KVX100" s="169"/>
      <c r="KVY100" s="169"/>
      <c r="KVZ100" s="169"/>
      <c r="KWA100" s="169"/>
      <c r="KWB100" s="169"/>
      <c r="KWC100" s="169"/>
      <c r="KWD100" s="169"/>
      <c r="KWE100" s="169"/>
      <c r="KWF100" s="169"/>
      <c r="KWG100" s="169"/>
      <c r="KWH100" s="169"/>
      <c r="KWI100" s="169"/>
      <c r="KWJ100" s="169"/>
      <c r="KWK100" s="169"/>
      <c r="KWL100" s="169"/>
      <c r="KWM100" s="169"/>
      <c r="KWN100" s="169"/>
      <c r="KWO100" s="169"/>
      <c r="KWP100" s="169"/>
      <c r="KWQ100" s="169"/>
      <c r="KWR100" s="169"/>
      <c r="KWS100" s="169"/>
      <c r="KWT100" s="169"/>
      <c r="KWU100" s="169"/>
      <c r="KWV100" s="169"/>
      <c r="KWW100" s="169"/>
      <c r="KWX100" s="169"/>
      <c r="KWY100" s="169"/>
      <c r="KWZ100" s="169"/>
      <c r="KXA100" s="169"/>
      <c r="KXB100" s="169"/>
      <c r="KXC100" s="169"/>
      <c r="KXD100" s="169"/>
      <c r="KXE100" s="169"/>
      <c r="KXF100" s="169"/>
      <c r="KXG100" s="169"/>
      <c r="KXH100" s="169"/>
      <c r="KXI100" s="169"/>
      <c r="KXJ100" s="169"/>
      <c r="KXK100" s="169"/>
      <c r="KXL100" s="169"/>
      <c r="KXM100" s="169"/>
      <c r="KXN100" s="169"/>
      <c r="KXO100" s="169"/>
      <c r="KXP100" s="169"/>
      <c r="KXQ100" s="169"/>
      <c r="KXR100" s="169"/>
      <c r="KXS100" s="169"/>
      <c r="KXT100" s="169"/>
      <c r="KXU100" s="169"/>
      <c r="KXV100" s="169"/>
      <c r="KXW100" s="169"/>
      <c r="KXX100" s="169"/>
      <c r="KXY100" s="169"/>
      <c r="KXZ100" s="169"/>
      <c r="KYA100" s="169"/>
      <c r="KYB100" s="169"/>
      <c r="KYC100" s="169"/>
      <c r="KYD100" s="169"/>
      <c r="KYE100" s="169"/>
      <c r="KYF100" s="169"/>
      <c r="KYG100" s="169"/>
      <c r="KYH100" s="169"/>
      <c r="KYI100" s="169"/>
      <c r="KYJ100" s="169"/>
      <c r="KYK100" s="169"/>
      <c r="KYL100" s="169"/>
      <c r="KYM100" s="169"/>
      <c r="KYN100" s="169"/>
      <c r="KYO100" s="169"/>
      <c r="KYP100" s="169"/>
      <c r="KYQ100" s="169"/>
      <c r="KYR100" s="169"/>
      <c r="KYS100" s="169"/>
      <c r="KYT100" s="169"/>
      <c r="KYU100" s="169"/>
      <c r="KYV100" s="169"/>
      <c r="KYW100" s="169"/>
      <c r="KYX100" s="169"/>
      <c r="KYY100" s="169"/>
      <c r="KYZ100" s="169"/>
      <c r="KZA100" s="169"/>
      <c r="KZB100" s="169"/>
      <c r="KZC100" s="169"/>
      <c r="KZD100" s="169"/>
      <c r="KZE100" s="169"/>
      <c r="KZF100" s="169"/>
      <c r="KZG100" s="169"/>
      <c r="KZH100" s="169"/>
      <c r="KZI100" s="169"/>
      <c r="KZJ100" s="169"/>
      <c r="KZK100" s="169"/>
      <c r="KZL100" s="169"/>
      <c r="KZM100" s="169"/>
      <c r="KZN100" s="169"/>
      <c r="KZO100" s="169"/>
      <c r="KZP100" s="169"/>
      <c r="KZQ100" s="169"/>
      <c r="KZR100" s="169"/>
      <c r="KZS100" s="169"/>
      <c r="KZT100" s="169"/>
      <c r="KZU100" s="169"/>
      <c r="KZV100" s="169"/>
      <c r="KZW100" s="169"/>
      <c r="KZX100" s="169"/>
      <c r="KZY100" s="169"/>
      <c r="KZZ100" s="169"/>
      <c r="LAA100" s="169"/>
      <c r="LAB100" s="169"/>
      <c r="LAC100" s="169"/>
      <c r="LAD100" s="169"/>
      <c r="LAE100" s="169"/>
      <c r="LAF100" s="169"/>
      <c r="LAG100" s="169"/>
      <c r="LAH100" s="169"/>
      <c r="LAI100" s="169"/>
      <c r="LAJ100" s="169"/>
      <c r="LAK100" s="169"/>
      <c r="LAL100" s="169"/>
      <c r="LAM100" s="169"/>
      <c r="LAN100" s="169"/>
      <c r="LAO100" s="169"/>
      <c r="LAP100" s="169"/>
      <c r="LAQ100" s="169"/>
      <c r="LAR100" s="169"/>
      <c r="LAS100" s="169"/>
      <c r="LAT100" s="169"/>
      <c r="LAU100" s="169"/>
      <c r="LAV100" s="169"/>
      <c r="LAW100" s="169"/>
      <c r="LAX100" s="169"/>
      <c r="LAY100" s="169"/>
      <c r="LAZ100" s="169"/>
      <c r="LBA100" s="169"/>
      <c r="LBB100" s="169"/>
      <c r="LBC100" s="169"/>
      <c r="LBD100" s="169"/>
      <c r="LBE100" s="169"/>
      <c r="LBF100" s="169"/>
      <c r="LBG100" s="169"/>
      <c r="LBH100" s="169"/>
      <c r="LBI100" s="169"/>
      <c r="LBJ100" s="169"/>
      <c r="LBK100" s="169"/>
      <c r="LBL100" s="169"/>
      <c r="LBM100" s="169"/>
      <c r="LBN100" s="169"/>
      <c r="LBO100" s="169"/>
      <c r="LBP100" s="169"/>
      <c r="LBQ100" s="169"/>
      <c r="LBR100" s="169"/>
      <c r="LBS100" s="169"/>
      <c r="LBT100" s="169"/>
      <c r="LBU100" s="169"/>
      <c r="LBV100" s="169"/>
      <c r="LBW100" s="169"/>
      <c r="LBX100" s="169"/>
      <c r="LBY100" s="169"/>
      <c r="LBZ100" s="169"/>
      <c r="LCA100" s="169"/>
      <c r="LCB100" s="169"/>
      <c r="LCC100" s="169"/>
      <c r="LCD100" s="169"/>
      <c r="LCE100" s="169"/>
      <c r="LCF100" s="169"/>
      <c r="LCG100" s="169"/>
      <c r="LCH100" s="169"/>
      <c r="LCI100" s="169"/>
      <c r="LCJ100" s="169"/>
      <c r="LCK100" s="169"/>
      <c r="LCL100" s="169"/>
      <c r="LCM100" s="169"/>
      <c r="LCN100" s="169"/>
      <c r="LCO100" s="169"/>
      <c r="LCP100" s="169"/>
      <c r="LCQ100" s="169"/>
      <c r="LCR100" s="169"/>
      <c r="LCS100" s="169"/>
      <c r="LCT100" s="169"/>
      <c r="LCU100" s="169"/>
      <c r="LCV100" s="169"/>
      <c r="LCW100" s="169"/>
      <c r="LCX100" s="169"/>
      <c r="LCY100" s="169"/>
      <c r="LCZ100" s="169"/>
      <c r="LDA100" s="169"/>
      <c r="LDB100" s="169"/>
      <c r="LDC100" s="169"/>
      <c r="LDD100" s="169"/>
      <c r="LDE100" s="169"/>
      <c r="LDF100" s="169"/>
      <c r="LDG100" s="169"/>
      <c r="LDH100" s="169"/>
      <c r="LDI100" s="169"/>
      <c r="LDJ100" s="169"/>
      <c r="LDK100" s="169"/>
      <c r="LDL100" s="169"/>
      <c r="LDM100" s="169"/>
      <c r="LDN100" s="169"/>
      <c r="LDO100" s="169"/>
      <c r="LDP100" s="169"/>
      <c r="LDQ100" s="169"/>
      <c r="LDR100" s="169"/>
      <c r="LDS100" s="169"/>
      <c r="LDT100" s="169"/>
      <c r="LDU100" s="169"/>
      <c r="LDV100" s="169"/>
      <c r="LDW100" s="169"/>
      <c r="LDX100" s="169"/>
      <c r="LDY100" s="169"/>
      <c r="LDZ100" s="169"/>
      <c r="LEA100" s="169"/>
      <c r="LEB100" s="169"/>
      <c r="LEC100" s="169"/>
      <c r="LED100" s="169"/>
      <c r="LEE100" s="169"/>
      <c r="LEF100" s="169"/>
      <c r="LEG100" s="169"/>
      <c r="LEH100" s="169"/>
      <c r="LEI100" s="169"/>
      <c r="LEJ100" s="169"/>
      <c r="LEK100" s="169"/>
      <c r="LEL100" s="169"/>
      <c r="LEM100" s="169"/>
      <c r="LEN100" s="169"/>
      <c r="LEO100" s="169"/>
      <c r="LEP100" s="169"/>
      <c r="LEQ100" s="169"/>
      <c r="LER100" s="169"/>
      <c r="LES100" s="169"/>
      <c r="LET100" s="169"/>
      <c r="LEU100" s="169"/>
      <c r="LEV100" s="169"/>
      <c r="LEW100" s="169"/>
      <c r="LEX100" s="169"/>
      <c r="LEY100" s="169"/>
      <c r="LEZ100" s="169"/>
      <c r="LFA100" s="169"/>
      <c r="LFB100" s="169"/>
      <c r="LFC100" s="169"/>
      <c r="LFD100" s="169"/>
      <c r="LFE100" s="169"/>
      <c r="LFF100" s="169"/>
      <c r="LFG100" s="169"/>
      <c r="LFH100" s="169"/>
      <c r="LFI100" s="169"/>
      <c r="LFJ100" s="169"/>
      <c r="LFK100" s="169"/>
      <c r="LFL100" s="169"/>
      <c r="LFM100" s="169"/>
      <c r="LFN100" s="169"/>
      <c r="LFO100" s="169"/>
      <c r="LFP100" s="169"/>
      <c r="LFQ100" s="169"/>
      <c r="LFR100" s="169"/>
      <c r="LFS100" s="169"/>
      <c r="LFT100" s="169"/>
      <c r="LFU100" s="169"/>
      <c r="LFV100" s="169"/>
      <c r="LFW100" s="169"/>
      <c r="LFX100" s="169"/>
      <c r="LFY100" s="169"/>
      <c r="LFZ100" s="169"/>
      <c r="LGA100" s="169"/>
      <c r="LGB100" s="169"/>
      <c r="LGC100" s="169"/>
      <c r="LGD100" s="169"/>
      <c r="LGE100" s="169"/>
      <c r="LGF100" s="169"/>
      <c r="LGG100" s="169"/>
      <c r="LGH100" s="169"/>
      <c r="LGI100" s="169"/>
      <c r="LGJ100" s="169"/>
      <c r="LGK100" s="169"/>
      <c r="LGL100" s="169"/>
      <c r="LGM100" s="169"/>
      <c r="LGN100" s="169"/>
      <c r="LGO100" s="169"/>
      <c r="LGP100" s="169"/>
      <c r="LGQ100" s="169"/>
      <c r="LGR100" s="169"/>
      <c r="LGS100" s="169"/>
      <c r="LGT100" s="169"/>
      <c r="LGU100" s="169"/>
      <c r="LGV100" s="169"/>
      <c r="LGW100" s="169"/>
      <c r="LGX100" s="169"/>
      <c r="LGY100" s="169"/>
      <c r="LGZ100" s="169"/>
      <c r="LHA100" s="169"/>
      <c r="LHB100" s="169"/>
      <c r="LHC100" s="169"/>
      <c r="LHD100" s="169"/>
      <c r="LHE100" s="169"/>
      <c r="LHF100" s="169"/>
      <c r="LHG100" s="169"/>
      <c r="LHH100" s="169"/>
      <c r="LHI100" s="169"/>
      <c r="LHJ100" s="169"/>
      <c r="LHK100" s="169"/>
      <c r="LHL100" s="169"/>
      <c r="LHM100" s="169"/>
      <c r="LHN100" s="169"/>
      <c r="LHO100" s="169"/>
      <c r="LHP100" s="169"/>
      <c r="LHQ100" s="169"/>
      <c r="LHR100" s="169"/>
      <c r="LHS100" s="169"/>
      <c r="LHT100" s="169"/>
      <c r="LHU100" s="169"/>
      <c r="LHV100" s="169"/>
      <c r="LHW100" s="169"/>
      <c r="LHX100" s="169"/>
      <c r="LHY100" s="169"/>
      <c r="LHZ100" s="169"/>
      <c r="LIA100" s="169"/>
      <c r="LIB100" s="169"/>
      <c r="LIC100" s="169"/>
      <c r="LID100" s="169"/>
      <c r="LIE100" s="169"/>
      <c r="LIF100" s="169"/>
      <c r="LIG100" s="169"/>
      <c r="LIH100" s="169"/>
      <c r="LII100" s="169"/>
      <c r="LIJ100" s="169"/>
      <c r="LIK100" s="169"/>
      <c r="LIL100" s="169"/>
      <c r="LIM100" s="169"/>
      <c r="LIN100" s="169"/>
      <c r="LIO100" s="169"/>
      <c r="LIP100" s="169"/>
      <c r="LIQ100" s="169"/>
      <c r="LIR100" s="169"/>
      <c r="LIS100" s="169"/>
      <c r="LIT100" s="169"/>
      <c r="LIU100" s="169"/>
      <c r="LIV100" s="169"/>
      <c r="LIW100" s="169"/>
      <c r="LIX100" s="169"/>
      <c r="LIY100" s="169"/>
      <c r="LIZ100" s="169"/>
      <c r="LJA100" s="169"/>
      <c r="LJB100" s="169"/>
      <c r="LJC100" s="169"/>
      <c r="LJD100" s="169"/>
      <c r="LJE100" s="169"/>
      <c r="LJF100" s="169"/>
      <c r="LJG100" s="169"/>
      <c r="LJH100" s="169"/>
      <c r="LJI100" s="169"/>
      <c r="LJJ100" s="169"/>
      <c r="LJK100" s="169"/>
      <c r="LJL100" s="169"/>
      <c r="LJM100" s="169"/>
      <c r="LJN100" s="169"/>
      <c r="LJO100" s="169"/>
      <c r="LJP100" s="169"/>
      <c r="LJQ100" s="169"/>
      <c r="LJR100" s="169"/>
      <c r="LJS100" s="169"/>
      <c r="LJT100" s="169"/>
      <c r="LJU100" s="169"/>
      <c r="LJV100" s="169"/>
      <c r="LJW100" s="169"/>
      <c r="LJX100" s="169"/>
      <c r="LJY100" s="169"/>
      <c r="LJZ100" s="169"/>
      <c r="LKA100" s="169"/>
      <c r="LKB100" s="169"/>
      <c r="LKC100" s="169"/>
      <c r="LKD100" s="169"/>
      <c r="LKE100" s="169"/>
      <c r="LKF100" s="169"/>
      <c r="LKG100" s="169"/>
      <c r="LKH100" s="169"/>
      <c r="LKI100" s="169"/>
      <c r="LKJ100" s="169"/>
      <c r="LKK100" s="169"/>
      <c r="LKL100" s="169"/>
      <c r="LKM100" s="169"/>
      <c r="LKN100" s="169"/>
      <c r="LKO100" s="169"/>
      <c r="LKP100" s="169"/>
      <c r="LKQ100" s="169"/>
      <c r="LKR100" s="169"/>
      <c r="LKS100" s="169"/>
      <c r="LKT100" s="169"/>
      <c r="LKU100" s="169"/>
      <c r="LKV100" s="169"/>
      <c r="LKW100" s="169"/>
      <c r="LKX100" s="169"/>
      <c r="LKY100" s="169"/>
      <c r="LKZ100" s="169"/>
      <c r="LLA100" s="169"/>
      <c r="LLB100" s="169"/>
      <c r="LLC100" s="169"/>
      <c r="LLD100" s="169"/>
      <c r="LLE100" s="169"/>
      <c r="LLF100" s="169"/>
      <c r="LLG100" s="169"/>
      <c r="LLH100" s="169"/>
      <c r="LLI100" s="169"/>
      <c r="LLJ100" s="169"/>
      <c r="LLK100" s="169"/>
      <c r="LLL100" s="169"/>
      <c r="LLM100" s="169"/>
      <c r="LLN100" s="169"/>
      <c r="LLO100" s="169"/>
      <c r="LLP100" s="169"/>
      <c r="LLQ100" s="169"/>
      <c r="LLR100" s="169"/>
      <c r="LLS100" s="169"/>
      <c r="LLT100" s="169"/>
      <c r="LLU100" s="169"/>
      <c r="LLV100" s="169"/>
      <c r="LLW100" s="169"/>
      <c r="LLX100" s="169"/>
      <c r="LLY100" s="169"/>
      <c r="LLZ100" s="169"/>
      <c r="LMA100" s="169"/>
      <c r="LMB100" s="169"/>
      <c r="LMC100" s="169"/>
      <c r="LMD100" s="169"/>
      <c r="LME100" s="169"/>
      <c r="LMF100" s="169"/>
      <c r="LMG100" s="169"/>
      <c r="LMH100" s="169"/>
      <c r="LMI100" s="169"/>
      <c r="LMJ100" s="169"/>
      <c r="LMK100" s="169"/>
      <c r="LML100" s="169"/>
      <c r="LMM100" s="169"/>
      <c r="LMN100" s="169"/>
      <c r="LMO100" s="169"/>
      <c r="LMP100" s="169"/>
      <c r="LMQ100" s="169"/>
      <c r="LMR100" s="169"/>
      <c r="LMS100" s="169"/>
      <c r="LMT100" s="169"/>
      <c r="LMU100" s="169"/>
      <c r="LMV100" s="169"/>
      <c r="LMW100" s="169"/>
      <c r="LMX100" s="169"/>
      <c r="LMY100" s="169"/>
      <c r="LMZ100" s="169"/>
      <c r="LNA100" s="169"/>
      <c r="LNB100" s="169"/>
      <c r="LNC100" s="169"/>
      <c r="LND100" s="169"/>
      <c r="LNE100" s="169"/>
      <c r="LNF100" s="169"/>
      <c r="LNG100" s="169"/>
      <c r="LNH100" s="169"/>
      <c r="LNI100" s="169"/>
      <c r="LNJ100" s="169"/>
      <c r="LNK100" s="169"/>
      <c r="LNL100" s="169"/>
      <c r="LNM100" s="169"/>
      <c r="LNN100" s="169"/>
      <c r="LNO100" s="169"/>
      <c r="LNP100" s="169"/>
      <c r="LNQ100" s="169"/>
      <c r="LNR100" s="169"/>
      <c r="LNS100" s="169"/>
      <c r="LNT100" s="169"/>
      <c r="LNU100" s="169"/>
      <c r="LNV100" s="169"/>
      <c r="LNW100" s="169"/>
      <c r="LNX100" s="169"/>
      <c r="LNY100" s="169"/>
      <c r="LNZ100" s="169"/>
      <c r="LOA100" s="169"/>
      <c r="LOB100" s="169"/>
      <c r="LOC100" s="169"/>
      <c r="LOD100" s="169"/>
      <c r="LOE100" s="169"/>
      <c r="LOF100" s="169"/>
      <c r="LOG100" s="169"/>
      <c r="LOH100" s="169"/>
      <c r="LOI100" s="169"/>
      <c r="LOJ100" s="169"/>
      <c r="LOK100" s="169"/>
      <c r="LOL100" s="169"/>
      <c r="LOM100" s="169"/>
      <c r="LON100" s="169"/>
      <c r="LOO100" s="169"/>
      <c r="LOP100" s="169"/>
      <c r="LOQ100" s="169"/>
      <c r="LOR100" s="169"/>
      <c r="LOS100" s="169"/>
      <c r="LOT100" s="169"/>
      <c r="LOU100" s="169"/>
      <c r="LOV100" s="169"/>
      <c r="LOW100" s="169"/>
      <c r="LOX100" s="169"/>
      <c r="LOY100" s="169"/>
      <c r="LOZ100" s="169"/>
      <c r="LPA100" s="169"/>
      <c r="LPB100" s="169"/>
      <c r="LPC100" s="169"/>
      <c r="LPD100" s="169"/>
      <c r="LPE100" s="169"/>
      <c r="LPF100" s="169"/>
      <c r="LPG100" s="169"/>
      <c r="LPH100" s="169"/>
      <c r="LPI100" s="169"/>
      <c r="LPJ100" s="169"/>
      <c r="LPK100" s="169"/>
      <c r="LPL100" s="169"/>
      <c r="LPM100" s="169"/>
      <c r="LPN100" s="169"/>
      <c r="LPO100" s="169"/>
      <c r="LPP100" s="169"/>
      <c r="LPQ100" s="169"/>
      <c r="LPR100" s="169"/>
      <c r="LPS100" s="169"/>
      <c r="LPT100" s="169"/>
      <c r="LPU100" s="169"/>
      <c r="LPV100" s="169"/>
      <c r="LPW100" s="169"/>
      <c r="LPX100" s="169"/>
      <c r="LPY100" s="169"/>
      <c r="LPZ100" s="169"/>
      <c r="LQA100" s="169"/>
      <c r="LQB100" s="169"/>
      <c r="LQC100" s="169"/>
      <c r="LQD100" s="169"/>
      <c r="LQE100" s="169"/>
      <c r="LQF100" s="169"/>
      <c r="LQG100" s="169"/>
      <c r="LQH100" s="169"/>
      <c r="LQI100" s="169"/>
      <c r="LQJ100" s="169"/>
      <c r="LQK100" s="169"/>
      <c r="LQL100" s="169"/>
      <c r="LQM100" s="169"/>
      <c r="LQN100" s="169"/>
      <c r="LQO100" s="169"/>
      <c r="LQP100" s="169"/>
      <c r="LQQ100" s="169"/>
      <c r="LQR100" s="169"/>
      <c r="LQS100" s="169"/>
      <c r="LQT100" s="169"/>
      <c r="LQU100" s="169"/>
      <c r="LQV100" s="169"/>
      <c r="LQW100" s="169"/>
      <c r="LQX100" s="169"/>
      <c r="LQY100" s="169"/>
      <c r="LQZ100" s="169"/>
      <c r="LRA100" s="169"/>
      <c r="LRB100" s="169"/>
      <c r="LRC100" s="169"/>
      <c r="LRD100" s="169"/>
      <c r="LRE100" s="169"/>
      <c r="LRF100" s="169"/>
      <c r="LRG100" s="169"/>
      <c r="LRH100" s="169"/>
      <c r="LRI100" s="169"/>
      <c r="LRJ100" s="169"/>
      <c r="LRK100" s="169"/>
      <c r="LRL100" s="169"/>
      <c r="LRM100" s="169"/>
      <c r="LRN100" s="169"/>
      <c r="LRO100" s="169"/>
      <c r="LRP100" s="169"/>
      <c r="LRQ100" s="169"/>
      <c r="LRR100" s="169"/>
      <c r="LRS100" s="169"/>
      <c r="LRT100" s="169"/>
      <c r="LRU100" s="169"/>
      <c r="LRV100" s="169"/>
      <c r="LRW100" s="169"/>
      <c r="LRX100" s="169"/>
      <c r="LRY100" s="169"/>
      <c r="LRZ100" s="169"/>
      <c r="LSA100" s="169"/>
      <c r="LSB100" s="169"/>
      <c r="LSC100" s="169"/>
      <c r="LSD100" s="169"/>
      <c r="LSE100" s="169"/>
      <c r="LSF100" s="169"/>
      <c r="LSG100" s="169"/>
      <c r="LSH100" s="169"/>
      <c r="LSI100" s="169"/>
      <c r="LSJ100" s="169"/>
      <c r="LSK100" s="169"/>
      <c r="LSL100" s="169"/>
      <c r="LSM100" s="169"/>
      <c r="LSN100" s="169"/>
      <c r="LSO100" s="169"/>
      <c r="LSP100" s="169"/>
      <c r="LSQ100" s="169"/>
      <c r="LSR100" s="169"/>
      <c r="LSS100" s="169"/>
      <c r="LST100" s="169"/>
      <c r="LSU100" s="169"/>
      <c r="LSV100" s="169"/>
      <c r="LSW100" s="169"/>
      <c r="LSX100" s="169"/>
      <c r="LSY100" s="169"/>
      <c r="LSZ100" s="169"/>
      <c r="LTA100" s="169"/>
      <c r="LTB100" s="169"/>
      <c r="LTC100" s="169"/>
      <c r="LTD100" s="169"/>
      <c r="LTE100" s="169"/>
      <c r="LTF100" s="169"/>
      <c r="LTG100" s="169"/>
      <c r="LTH100" s="169"/>
      <c r="LTI100" s="169"/>
      <c r="LTJ100" s="169"/>
      <c r="LTK100" s="169"/>
      <c r="LTL100" s="169"/>
      <c r="LTM100" s="169"/>
      <c r="LTN100" s="169"/>
      <c r="LTO100" s="169"/>
      <c r="LTP100" s="169"/>
      <c r="LTQ100" s="169"/>
      <c r="LTR100" s="169"/>
      <c r="LTS100" s="169"/>
      <c r="LTT100" s="169"/>
      <c r="LTU100" s="169"/>
      <c r="LTV100" s="169"/>
      <c r="LTW100" s="169"/>
      <c r="LTX100" s="169"/>
      <c r="LTY100" s="169"/>
      <c r="LTZ100" s="169"/>
      <c r="LUA100" s="169"/>
      <c r="LUB100" s="169"/>
      <c r="LUC100" s="169"/>
      <c r="LUD100" s="169"/>
      <c r="LUE100" s="169"/>
      <c r="LUF100" s="169"/>
      <c r="LUG100" s="169"/>
      <c r="LUH100" s="169"/>
      <c r="LUI100" s="169"/>
      <c r="LUJ100" s="169"/>
      <c r="LUK100" s="169"/>
      <c r="LUL100" s="169"/>
      <c r="LUM100" s="169"/>
      <c r="LUN100" s="169"/>
      <c r="LUO100" s="169"/>
      <c r="LUP100" s="169"/>
      <c r="LUQ100" s="169"/>
      <c r="LUR100" s="169"/>
      <c r="LUS100" s="169"/>
      <c r="LUT100" s="169"/>
      <c r="LUU100" s="169"/>
      <c r="LUV100" s="169"/>
      <c r="LUW100" s="169"/>
      <c r="LUX100" s="169"/>
      <c r="LUY100" s="169"/>
      <c r="LUZ100" s="169"/>
      <c r="LVA100" s="169"/>
      <c r="LVB100" s="169"/>
      <c r="LVC100" s="169"/>
      <c r="LVD100" s="169"/>
      <c r="LVE100" s="169"/>
      <c r="LVF100" s="169"/>
      <c r="LVG100" s="169"/>
      <c r="LVH100" s="169"/>
      <c r="LVI100" s="169"/>
      <c r="LVJ100" s="169"/>
      <c r="LVK100" s="169"/>
      <c r="LVL100" s="169"/>
      <c r="LVM100" s="169"/>
      <c r="LVN100" s="169"/>
      <c r="LVO100" s="169"/>
      <c r="LVP100" s="169"/>
      <c r="LVQ100" s="169"/>
      <c r="LVR100" s="169"/>
      <c r="LVS100" s="169"/>
      <c r="LVT100" s="169"/>
      <c r="LVU100" s="169"/>
      <c r="LVV100" s="169"/>
      <c r="LVW100" s="169"/>
      <c r="LVX100" s="169"/>
      <c r="LVY100" s="169"/>
      <c r="LVZ100" s="169"/>
      <c r="LWA100" s="169"/>
      <c r="LWB100" s="169"/>
      <c r="LWC100" s="169"/>
      <c r="LWD100" s="169"/>
      <c r="LWE100" s="169"/>
      <c r="LWF100" s="169"/>
      <c r="LWG100" s="169"/>
      <c r="LWH100" s="169"/>
      <c r="LWI100" s="169"/>
      <c r="LWJ100" s="169"/>
      <c r="LWK100" s="169"/>
      <c r="LWL100" s="169"/>
      <c r="LWM100" s="169"/>
      <c r="LWN100" s="169"/>
      <c r="LWO100" s="169"/>
      <c r="LWP100" s="169"/>
      <c r="LWQ100" s="169"/>
      <c r="LWR100" s="169"/>
      <c r="LWS100" s="169"/>
      <c r="LWT100" s="169"/>
      <c r="LWU100" s="169"/>
      <c r="LWV100" s="169"/>
      <c r="LWW100" s="169"/>
      <c r="LWX100" s="169"/>
      <c r="LWY100" s="169"/>
      <c r="LWZ100" s="169"/>
      <c r="LXA100" s="169"/>
      <c r="LXB100" s="169"/>
      <c r="LXC100" s="169"/>
      <c r="LXD100" s="169"/>
      <c r="LXE100" s="169"/>
      <c r="LXF100" s="169"/>
      <c r="LXG100" s="169"/>
      <c r="LXH100" s="169"/>
      <c r="LXI100" s="169"/>
      <c r="LXJ100" s="169"/>
      <c r="LXK100" s="169"/>
      <c r="LXL100" s="169"/>
      <c r="LXM100" s="169"/>
      <c r="LXN100" s="169"/>
      <c r="LXO100" s="169"/>
      <c r="LXP100" s="169"/>
      <c r="LXQ100" s="169"/>
      <c r="LXR100" s="169"/>
      <c r="LXS100" s="169"/>
      <c r="LXT100" s="169"/>
      <c r="LXU100" s="169"/>
      <c r="LXV100" s="169"/>
      <c r="LXW100" s="169"/>
      <c r="LXX100" s="169"/>
      <c r="LXY100" s="169"/>
      <c r="LXZ100" s="169"/>
      <c r="LYA100" s="169"/>
      <c r="LYB100" s="169"/>
      <c r="LYC100" s="169"/>
      <c r="LYD100" s="169"/>
      <c r="LYE100" s="169"/>
      <c r="LYF100" s="169"/>
      <c r="LYG100" s="169"/>
      <c r="LYH100" s="169"/>
      <c r="LYI100" s="169"/>
      <c r="LYJ100" s="169"/>
      <c r="LYK100" s="169"/>
      <c r="LYL100" s="169"/>
      <c r="LYM100" s="169"/>
      <c r="LYN100" s="169"/>
      <c r="LYO100" s="169"/>
      <c r="LYP100" s="169"/>
      <c r="LYQ100" s="169"/>
      <c r="LYR100" s="169"/>
      <c r="LYS100" s="169"/>
      <c r="LYT100" s="169"/>
      <c r="LYU100" s="169"/>
      <c r="LYV100" s="169"/>
      <c r="LYW100" s="169"/>
      <c r="LYX100" s="169"/>
      <c r="LYY100" s="169"/>
      <c r="LYZ100" s="169"/>
      <c r="LZA100" s="169"/>
      <c r="LZB100" s="169"/>
      <c r="LZC100" s="169"/>
      <c r="LZD100" s="169"/>
      <c r="LZE100" s="169"/>
      <c r="LZF100" s="169"/>
      <c r="LZG100" s="169"/>
      <c r="LZH100" s="169"/>
      <c r="LZI100" s="169"/>
      <c r="LZJ100" s="169"/>
      <c r="LZK100" s="169"/>
      <c r="LZL100" s="169"/>
      <c r="LZM100" s="169"/>
      <c r="LZN100" s="169"/>
      <c r="LZO100" s="169"/>
      <c r="LZP100" s="169"/>
      <c r="LZQ100" s="169"/>
      <c r="LZR100" s="169"/>
      <c r="LZS100" s="169"/>
      <c r="LZT100" s="169"/>
      <c r="LZU100" s="169"/>
      <c r="LZV100" s="169"/>
      <c r="LZW100" s="169"/>
      <c r="LZX100" s="169"/>
      <c r="LZY100" s="169"/>
      <c r="LZZ100" s="169"/>
      <c r="MAA100" s="169"/>
      <c r="MAB100" s="169"/>
      <c r="MAC100" s="169"/>
      <c r="MAD100" s="169"/>
      <c r="MAE100" s="169"/>
      <c r="MAF100" s="169"/>
      <c r="MAG100" s="169"/>
      <c r="MAH100" s="169"/>
      <c r="MAI100" s="169"/>
      <c r="MAJ100" s="169"/>
      <c r="MAK100" s="169"/>
      <c r="MAL100" s="169"/>
      <c r="MAM100" s="169"/>
      <c r="MAN100" s="169"/>
      <c r="MAO100" s="169"/>
      <c r="MAP100" s="169"/>
      <c r="MAQ100" s="169"/>
      <c r="MAR100" s="169"/>
      <c r="MAS100" s="169"/>
      <c r="MAT100" s="169"/>
      <c r="MAU100" s="169"/>
      <c r="MAV100" s="169"/>
      <c r="MAW100" s="169"/>
      <c r="MAX100" s="169"/>
      <c r="MAY100" s="169"/>
      <c r="MAZ100" s="169"/>
      <c r="MBA100" s="169"/>
      <c r="MBB100" s="169"/>
      <c r="MBC100" s="169"/>
      <c r="MBD100" s="169"/>
      <c r="MBE100" s="169"/>
      <c r="MBF100" s="169"/>
      <c r="MBG100" s="169"/>
      <c r="MBH100" s="169"/>
      <c r="MBI100" s="169"/>
      <c r="MBJ100" s="169"/>
      <c r="MBK100" s="169"/>
      <c r="MBL100" s="169"/>
      <c r="MBM100" s="169"/>
      <c r="MBN100" s="169"/>
      <c r="MBO100" s="169"/>
      <c r="MBP100" s="169"/>
      <c r="MBQ100" s="169"/>
      <c r="MBR100" s="169"/>
      <c r="MBS100" s="169"/>
      <c r="MBT100" s="169"/>
      <c r="MBU100" s="169"/>
      <c r="MBV100" s="169"/>
      <c r="MBW100" s="169"/>
      <c r="MBX100" s="169"/>
      <c r="MBY100" s="169"/>
      <c r="MBZ100" s="169"/>
      <c r="MCA100" s="169"/>
      <c r="MCB100" s="169"/>
      <c r="MCC100" s="169"/>
      <c r="MCD100" s="169"/>
      <c r="MCE100" s="169"/>
      <c r="MCF100" s="169"/>
      <c r="MCG100" s="169"/>
      <c r="MCH100" s="169"/>
      <c r="MCI100" s="169"/>
      <c r="MCJ100" s="169"/>
      <c r="MCK100" s="169"/>
      <c r="MCL100" s="169"/>
      <c r="MCM100" s="169"/>
      <c r="MCN100" s="169"/>
      <c r="MCO100" s="169"/>
      <c r="MCP100" s="169"/>
      <c r="MCQ100" s="169"/>
      <c r="MCR100" s="169"/>
      <c r="MCS100" s="169"/>
      <c r="MCT100" s="169"/>
      <c r="MCU100" s="169"/>
      <c r="MCV100" s="169"/>
      <c r="MCW100" s="169"/>
      <c r="MCX100" s="169"/>
      <c r="MCY100" s="169"/>
      <c r="MCZ100" s="169"/>
      <c r="MDA100" s="169"/>
      <c r="MDB100" s="169"/>
      <c r="MDC100" s="169"/>
      <c r="MDD100" s="169"/>
      <c r="MDE100" s="169"/>
      <c r="MDF100" s="169"/>
      <c r="MDG100" s="169"/>
      <c r="MDH100" s="169"/>
      <c r="MDI100" s="169"/>
      <c r="MDJ100" s="169"/>
      <c r="MDK100" s="169"/>
      <c r="MDL100" s="169"/>
      <c r="MDM100" s="169"/>
      <c r="MDN100" s="169"/>
      <c r="MDO100" s="169"/>
      <c r="MDP100" s="169"/>
      <c r="MDQ100" s="169"/>
      <c r="MDR100" s="169"/>
      <c r="MDS100" s="169"/>
      <c r="MDT100" s="169"/>
      <c r="MDU100" s="169"/>
      <c r="MDV100" s="169"/>
      <c r="MDW100" s="169"/>
      <c r="MDX100" s="169"/>
      <c r="MDY100" s="169"/>
      <c r="MDZ100" s="169"/>
      <c r="MEA100" s="169"/>
      <c r="MEB100" s="169"/>
      <c r="MEC100" s="169"/>
      <c r="MED100" s="169"/>
      <c r="MEE100" s="169"/>
      <c r="MEF100" s="169"/>
      <c r="MEG100" s="169"/>
      <c r="MEH100" s="169"/>
      <c r="MEI100" s="169"/>
      <c r="MEJ100" s="169"/>
      <c r="MEK100" s="169"/>
      <c r="MEL100" s="169"/>
      <c r="MEM100" s="169"/>
      <c r="MEN100" s="169"/>
      <c r="MEO100" s="169"/>
      <c r="MEP100" s="169"/>
      <c r="MEQ100" s="169"/>
      <c r="MER100" s="169"/>
      <c r="MES100" s="169"/>
      <c r="MET100" s="169"/>
      <c r="MEU100" s="169"/>
      <c r="MEV100" s="169"/>
      <c r="MEW100" s="169"/>
      <c r="MEX100" s="169"/>
      <c r="MEY100" s="169"/>
      <c r="MEZ100" s="169"/>
      <c r="MFA100" s="169"/>
      <c r="MFB100" s="169"/>
      <c r="MFC100" s="169"/>
      <c r="MFD100" s="169"/>
      <c r="MFE100" s="169"/>
      <c r="MFF100" s="169"/>
      <c r="MFG100" s="169"/>
      <c r="MFH100" s="169"/>
      <c r="MFI100" s="169"/>
      <c r="MFJ100" s="169"/>
      <c r="MFK100" s="169"/>
      <c r="MFL100" s="169"/>
      <c r="MFM100" s="169"/>
      <c r="MFN100" s="169"/>
      <c r="MFO100" s="169"/>
      <c r="MFP100" s="169"/>
      <c r="MFQ100" s="169"/>
      <c r="MFR100" s="169"/>
      <c r="MFS100" s="169"/>
      <c r="MFT100" s="169"/>
      <c r="MFU100" s="169"/>
      <c r="MFV100" s="169"/>
      <c r="MFW100" s="169"/>
      <c r="MFX100" s="169"/>
      <c r="MFY100" s="169"/>
      <c r="MFZ100" s="169"/>
      <c r="MGA100" s="169"/>
      <c r="MGB100" s="169"/>
      <c r="MGC100" s="169"/>
      <c r="MGD100" s="169"/>
      <c r="MGE100" s="169"/>
      <c r="MGF100" s="169"/>
      <c r="MGG100" s="169"/>
      <c r="MGH100" s="169"/>
      <c r="MGI100" s="169"/>
      <c r="MGJ100" s="169"/>
      <c r="MGK100" s="169"/>
      <c r="MGL100" s="169"/>
      <c r="MGM100" s="169"/>
      <c r="MGN100" s="169"/>
      <c r="MGO100" s="169"/>
      <c r="MGP100" s="169"/>
      <c r="MGQ100" s="169"/>
      <c r="MGR100" s="169"/>
      <c r="MGS100" s="169"/>
      <c r="MGT100" s="169"/>
      <c r="MGU100" s="169"/>
      <c r="MGV100" s="169"/>
      <c r="MGW100" s="169"/>
      <c r="MGX100" s="169"/>
      <c r="MGY100" s="169"/>
      <c r="MGZ100" s="169"/>
      <c r="MHA100" s="169"/>
      <c r="MHB100" s="169"/>
      <c r="MHC100" s="169"/>
      <c r="MHD100" s="169"/>
      <c r="MHE100" s="169"/>
      <c r="MHF100" s="169"/>
      <c r="MHG100" s="169"/>
      <c r="MHH100" s="169"/>
      <c r="MHI100" s="169"/>
      <c r="MHJ100" s="169"/>
      <c r="MHK100" s="169"/>
      <c r="MHL100" s="169"/>
      <c r="MHM100" s="169"/>
      <c r="MHN100" s="169"/>
      <c r="MHO100" s="169"/>
      <c r="MHP100" s="169"/>
      <c r="MHQ100" s="169"/>
      <c r="MHR100" s="169"/>
      <c r="MHS100" s="169"/>
      <c r="MHT100" s="169"/>
      <c r="MHU100" s="169"/>
      <c r="MHV100" s="169"/>
      <c r="MHW100" s="169"/>
      <c r="MHX100" s="169"/>
      <c r="MHY100" s="169"/>
      <c r="MHZ100" s="169"/>
      <c r="MIA100" s="169"/>
      <c r="MIB100" s="169"/>
      <c r="MIC100" s="169"/>
      <c r="MID100" s="169"/>
      <c r="MIE100" s="169"/>
      <c r="MIF100" s="169"/>
      <c r="MIG100" s="169"/>
      <c r="MIH100" s="169"/>
      <c r="MII100" s="169"/>
      <c r="MIJ100" s="169"/>
      <c r="MIK100" s="169"/>
      <c r="MIL100" s="169"/>
      <c r="MIM100" s="169"/>
      <c r="MIN100" s="169"/>
      <c r="MIO100" s="169"/>
      <c r="MIP100" s="169"/>
      <c r="MIQ100" s="169"/>
      <c r="MIR100" s="169"/>
      <c r="MIS100" s="169"/>
      <c r="MIT100" s="169"/>
      <c r="MIU100" s="169"/>
      <c r="MIV100" s="169"/>
      <c r="MIW100" s="169"/>
      <c r="MIX100" s="169"/>
      <c r="MIY100" s="169"/>
      <c r="MIZ100" s="169"/>
      <c r="MJA100" s="169"/>
      <c r="MJB100" s="169"/>
      <c r="MJC100" s="169"/>
      <c r="MJD100" s="169"/>
      <c r="MJE100" s="169"/>
      <c r="MJF100" s="169"/>
      <c r="MJG100" s="169"/>
      <c r="MJH100" s="169"/>
      <c r="MJI100" s="169"/>
      <c r="MJJ100" s="169"/>
      <c r="MJK100" s="169"/>
      <c r="MJL100" s="169"/>
      <c r="MJM100" s="169"/>
      <c r="MJN100" s="169"/>
      <c r="MJO100" s="169"/>
      <c r="MJP100" s="169"/>
      <c r="MJQ100" s="169"/>
      <c r="MJR100" s="169"/>
      <c r="MJS100" s="169"/>
      <c r="MJT100" s="169"/>
      <c r="MJU100" s="169"/>
      <c r="MJV100" s="169"/>
      <c r="MJW100" s="169"/>
      <c r="MJX100" s="169"/>
      <c r="MJY100" s="169"/>
      <c r="MJZ100" s="169"/>
      <c r="MKA100" s="169"/>
      <c r="MKB100" s="169"/>
      <c r="MKC100" s="169"/>
      <c r="MKD100" s="169"/>
      <c r="MKE100" s="169"/>
      <c r="MKF100" s="169"/>
      <c r="MKG100" s="169"/>
      <c r="MKH100" s="169"/>
      <c r="MKI100" s="169"/>
      <c r="MKJ100" s="169"/>
      <c r="MKK100" s="169"/>
      <c r="MKL100" s="169"/>
      <c r="MKM100" s="169"/>
      <c r="MKN100" s="169"/>
      <c r="MKO100" s="169"/>
      <c r="MKP100" s="169"/>
      <c r="MKQ100" s="169"/>
      <c r="MKR100" s="169"/>
      <c r="MKS100" s="169"/>
      <c r="MKT100" s="169"/>
      <c r="MKU100" s="169"/>
      <c r="MKV100" s="169"/>
      <c r="MKW100" s="169"/>
      <c r="MKX100" s="169"/>
      <c r="MKY100" s="169"/>
      <c r="MKZ100" s="169"/>
      <c r="MLA100" s="169"/>
      <c r="MLB100" s="169"/>
      <c r="MLC100" s="169"/>
      <c r="MLD100" s="169"/>
      <c r="MLE100" s="169"/>
      <c r="MLF100" s="169"/>
      <c r="MLG100" s="169"/>
      <c r="MLH100" s="169"/>
      <c r="MLI100" s="169"/>
      <c r="MLJ100" s="169"/>
      <c r="MLK100" s="169"/>
      <c r="MLL100" s="169"/>
      <c r="MLM100" s="169"/>
      <c r="MLN100" s="169"/>
      <c r="MLO100" s="169"/>
      <c r="MLP100" s="169"/>
      <c r="MLQ100" s="169"/>
      <c r="MLR100" s="169"/>
      <c r="MLS100" s="169"/>
      <c r="MLT100" s="169"/>
      <c r="MLU100" s="169"/>
      <c r="MLV100" s="169"/>
      <c r="MLW100" s="169"/>
      <c r="MLX100" s="169"/>
      <c r="MLY100" s="169"/>
      <c r="MLZ100" s="169"/>
      <c r="MMA100" s="169"/>
      <c r="MMB100" s="169"/>
      <c r="MMC100" s="169"/>
      <c r="MMD100" s="169"/>
      <c r="MME100" s="169"/>
      <c r="MMF100" s="169"/>
      <c r="MMG100" s="169"/>
      <c r="MMH100" s="169"/>
      <c r="MMI100" s="169"/>
      <c r="MMJ100" s="169"/>
      <c r="MMK100" s="169"/>
      <c r="MML100" s="169"/>
      <c r="MMM100" s="169"/>
      <c r="MMN100" s="169"/>
      <c r="MMO100" s="169"/>
      <c r="MMP100" s="169"/>
      <c r="MMQ100" s="169"/>
      <c r="MMR100" s="169"/>
      <c r="MMS100" s="169"/>
      <c r="MMT100" s="169"/>
      <c r="MMU100" s="169"/>
      <c r="MMV100" s="169"/>
      <c r="MMW100" s="169"/>
      <c r="MMX100" s="169"/>
      <c r="MMY100" s="169"/>
      <c r="MMZ100" s="169"/>
      <c r="MNA100" s="169"/>
      <c r="MNB100" s="169"/>
      <c r="MNC100" s="169"/>
      <c r="MND100" s="169"/>
      <c r="MNE100" s="169"/>
      <c r="MNF100" s="169"/>
      <c r="MNG100" s="169"/>
      <c r="MNH100" s="169"/>
      <c r="MNI100" s="169"/>
      <c r="MNJ100" s="169"/>
      <c r="MNK100" s="169"/>
      <c r="MNL100" s="169"/>
      <c r="MNM100" s="169"/>
      <c r="MNN100" s="169"/>
      <c r="MNO100" s="169"/>
      <c r="MNP100" s="169"/>
      <c r="MNQ100" s="169"/>
      <c r="MNR100" s="169"/>
      <c r="MNS100" s="169"/>
      <c r="MNT100" s="169"/>
      <c r="MNU100" s="169"/>
      <c r="MNV100" s="169"/>
      <c r="MNW100" s="169"/>
      <c r="MNX100" s="169"/>
      <c r="MNY100" s="169"/>
      <c r="MNZ100" s="169"/>
      <c r="MOA100" s="169"/>
      <c r="MOB100" s="169"/>
      <c r="MOC100" s="169"/>
      <c r="MOD100" s="169"/>
      <c r="MOE100" s="169"/>
      <c r="MOF100" s="169"/>
      <c r="MOG100" s="169"/>
      <c r="MOH100" s="169"/>
      <c r="MOI100" s="169"/>
      <c r="MOJ100" s="169"/>
      <c r="MOK100" s="169"/>
      <c r="MOL100" s="169"/>
      <c r="MOM100" s="169"/>
      <c r="MON100" s="169"/>
      <c r="MOO100" s="169"/>
      <c r="MOP100" s="169"/>
      <c r="MOQ100" s="169"/>
      <c r="MOR100" s="169"/>
      <c r="MOS100" s="169"/>
      <c r="MOT100" s="169"/>
      <c r="MOU100" s="169"/>
      <c r="MOV100" s="169"/>
      <c r="MOW100" s="169"/>
      <c r="MOX100" s="169"/>
      <c r="MOY100" s="169"/>
      <c r="MOZ100" s="169"/>
      <c r="MPA100" s="169"/>
      <c r="MPB100" s="169"/>
      <c r="MPC100" s="169"/>
      <c r="MPD100" s="169"/>
      <c r="MPE100" s="169"/>
      <c r="MPF100" s="169"/>
      <c r="MPG100" s="169"/>
      <c r="MPH100" s="169"/>
      <c r="MPI100" s="169"/>
      <c r="MPJ100" s="169"/>
      <c r="MPK100" s="169"/>
      <c r="MPL100" s="169"/>
      <c r="MPM100" s="169"/>
      <c r="MPN100" s="169"/>
      <c r="MPO100" s="169"/>
      <c r="MPP100" s="169"/>
      <c r="MPQ100" s="169"/>
      <c r="MPR100" s="169"/>
      <c r="MPS100" s="169"/>
      <c r="MPT100" s="169"/>
      <c r="MPU100" s="169"/>
      <c r="MPV100" s="169"/>
      <c r="MPW100" s="169"/>
      <c r="MPX100" s="169"/>
      <c r="MPY100" s="169"/>
      <c r="MPZ100" s="169"/>
      <c r="MQA100" s="169"/>
      <c r="MQB100" s="169"/>
      <c r="MQC100" s="169"/>
      <c r="MQD100" s="169"/>
      <c r="MQE100" s="169"/>
      <c r="MQF100" s="169"/>
      <c r="MQG100" s="169"/>
      <c r="MQH100" s="169"/>
      <c r="MQI100" s="169"/>
      <c r="MQJ100" s="169"/>
      <c r="MQK100" s="169"/>
      <c r="MQL100" s="169"/>
      <c r="MQM100" s="169"/>
      <c r="MQN100" s="169"/>
      <c r="MQO100" s="169"/>
      <c r="MQP100" s="169"/>
      <c r="MQQ100" s="169"/>
      <c r="MQR100" s="169"/>
      <c r="MQS100" s="169"/>
      <c r="MQT100" s="169"/>
      <c r="MQU100" s="169"/>
      <c r="MQV100" s="169"/>
      <c r="MQW100" s="169"/>
      <c r="MQX100" s="169"/>
      <c r="MQY100" s="169"/>
      <c r="MQZ100" s="169"/>
      <c r="MRA100" s="169"/>
      <c r="MRB100" s="169"/>
      <c r="MRC100" s="169"/>
      <c r="MRD100" s="169"/>
      <c r="MRE100" s="169"/>
      <c r="MRF100" s="169"/>
      <c r="MRG100" s="169"/>
      <c r="MRH100" s="169"/>
      <c r="MRI100" s="169"/>
      <c r="MRJ100" s="169"/>
      <c r="MRK100" s="169"/>
      <c r="MRL100" s="169"/>
      <c r="MRM100" s="169"/>
      <c r="MRN100" s="169"/>
      <c r="MRO100" s="169"/>
      <c r="MRP100" s="169"/>
      <c r="MRQ100" s="169"/>
      <c r="MRR100" s="169"/>
      <c r="MRS100" s="169"/>
      <c r="MRT100" s="169"/>
      <c r="MRU100" s="169"/>
      <c r="MRV100" s="169"/>
      <c r="MRW100" s="169"/>
      <c r="MRX100" s="169"/>
      <c r="MRY100" s="169"/>
      <c r="MRZ100" s="169"/>
      <c r="MSA100" s="169"/>
      <c r="MSB100" s="169"/>
      <c r="MSC100" s="169"/>
      <c r="MSD100" s="169"/>
      <c r="MSE100" s="169"/>
      <c r="MSF100" s="169"/>
      <c r="MSG100" s="169"/>
      <c r="MSH100" s="169"/>
      <c r="MSI100" s="169"/>
      <c r="MSJ100" s="169"/>
      <c r="MSK100" s="169"/>
      <c r="MSL100" s="169"/>
      <c r="MSM100" s="169"/>
      <c r="MSN100" s="169"/>
      <c r="MSO100" s="169"/>
      <c r="MSP100" s="169"/>
      <c r="MSQ100" s="169"/>
      <c r="MSR100" s="169"/>
      <c r="MSS100" s="169"/>
      <c r="MST100" s="169"/>
      <c r="MSU100" s="169"/>
      <c r="MSV100" s="169"/>
      <c r="MSW100" s="169"/>
      <c r="MSX100" s="169"/>
      <c r="MSY100" s="169"/>
      <c r="MSZ100" s="169"/>
      <c r="MTA100" s="169"/>
      <c r="MTB100" s="169"/>
      <c r="MTC100" s="169"/>
      <c r="MTD100" s="169"/>
      <c r="MTE100" s="169"/>
      <c r="MTF100" s="169"/>
      <c r="MTG100" s="169"/>
      <c r="MTH100" s="169"/>
      <c r="MTI100" s="169"/>
      <c r="MTJ100" s="169"/>
      <c r="MTK100" s="169"/>
      <c r="MTL100" s="169"/>
      <c r="MTM100" s="169"/>
      <c r="MTN100" s="169"/>
      <c r="MTO100" s="169"/>
      <c r="MTP100" s="169"/>
      <c r="MTQ100" s="169"/>
      <c r="MTR100" s="169"/>
      <c r="MTS100" s="169"/>
      <c r="MTT100" s="169"/>
      <c r="MTU100" s="169"/>
      <c r="MTV100" s="169"/>
      <c r="MTW100" s="169"/>
      <c r="MTX100" s="169"/>
      <c r="MTY100" s="169"/>
      <c r="MTZ100" s="169"/>
      <c r="MUA100" s="169"/>
      <c r="MUB100" s="169"/>
      <c r="MUC100" s="169"/>
      <c r="MUD100" s="169"/>
      <c r="MUE100" s="169"/>
      <c r="MUF100" s="169"/>
      <c r="MUG100" s="169"/>
      <c r="MUH100" s="169"/>
      <c r="MUI100" s="169"/>
      <c r="MUJ100" s="169"/>
      <c r="MUK100" s="169"/>
      <c r="MUL100" s="169"/>
      <c r="MUM100" s="169"/>
      <c r="MUN100" s="169"/>
      <c r="MUO100" s="169"/>
      <c r="MUP100" s="169"/>
      <c r="MUQ100" s="169"/>
      <c r="MUR100" s="169"/>
      <c r="MUS100" s="169"/>
      <c r="MUT100" s="169"/>
      <c r="MUU100" s="169"/>
      <c r="MUV100" s="169"/>
      <c r="MUW100" s="169"/>
      <c r="MUX100" s="169"/>
      <c r="MUY100" s="169"/>
      <c r="MUZ100" s="169"/>
      <c r="MVA100" s="169"/>
      <c r="MVB100" s="169"/>
      <c r="MVC100" s="169"/>
      <c r="MVD100" s="169"/>
      <c r="MVE100" s="169"/>
      <c r="MVF100" s="169"/>
      <c r="MVG100" s="169"/>
      <c r="MVH100" s="169"/>
      <c r="MVI100" s="169"/>
      <c r="MVJ100" s="169"/>
      <c r="MVK100" s="169"/>
      <c r="MVL100" s="169"/>
      <c r="MVM100" s="169"/>
      <c r="MVN100" s="169"/>
      <c r="MVO100" s="169"/>
      <c r="MVP100" s="169"/>
      <c r="MVQ100" s="169"/>
      <c r="MVR100" s="169"/>
      <c r="MVS100" s="169"/>
      <c r="MVT100" s="169"/>
      <c r="MVU100" s="169"/>
      <c r="MVV100" s="169"/>
      <c r="MVW100" s="169"/>
      <c r="MVX100" s="169"/>
      <c r="MVY100" s="169"/>
      <c r="MVZ100" s="169"/>
      <c r="MWA100" s="169"/>
      <c r="MWB100" s="169"/>
      <c r="MWC100" s="169"/>
      <c r="MWD100" s="169"/>
      <c r="MWE100" s="169"/>
      <c r="MWF100" s="169"/>
      <c r="MWG100" s="169"/>
      <c r="MWH100" s="169"/>
      <c r="MWI100" s="169"/>
      <c r="MWJ100" s="169"/>
      <c r="MWK100" s="169"/>
      <c r="MWL100" s="169"/>
      <c r="MWM100" s="169"/>
      <c r="MWN100" s="169"/>
      <c r="MWO100" s="169"/>
      <c r="MWP100" s="169"/>
      <c r="MWQ100" s="169"/>
      <c r="MWR100" s="169"/>
      <c r="MWS100" s="169"/>
      <c r="MWT100" s="169"/>
      <c r="MWU100" s="169"/>
      <c r="MWV100" s="169"/>
      <c r="MWW100" s="169"/>
      <c r="MWX100" s="169"/>
      <c r="MWY100" s="169"/>
      <c r="MWZ100" s="169"/>
      <c r="MXA100" s="169"/>
      <c r="MXB100" s="169"/>
      <c r="MXC100" s="169"/>
      <c r="MXD100" s="169"/>
      <c r="MXE100" s="169"/>
      <c r="MXF100" s="169"/>
      <c r="MXG100" s="169"/>
      <c r="MXH100" s="169"/>
      <c r="MXI100" s="169"/>
      <c r="MXJ100" s="169"/>
      <c r="MXK100" s="169"/>
      <c r="MXL100" s="169"/>
      <c r="MXM100" s="169"/>
      <c r="MXN100" s="169"/>
      <c r="MXO100" s="169"/>
      <c r="MXP100" s="169"/>
      <c r="MXQ100" s="169"/>
      <c r="MXR100" s="169"/>
      <c r="MXS100" s="169"/>
      <c r="MXT100" s="169"/>
      <c r="MXU100" s="169"/>
      <c r="MXV100" s="169"/>
      <c r="MXW100" s="169"/>
      <c r="MXX100" s="169"/>
      <c r="MXY100" s="169"/>
      <c r="MXZ100" s="169"/>
      <c r="MYA100" s="169"/>
      <c r="MYB100" s="169"/>
      <c r="MYC100" s="169"/>
      <c r="MYD100" s="169"/>
      <c r="MYE100" s="169"/>
      <c r="MYF100" s="169"/>
      <c r="MYG100" s="169"/>
      <c r="MYH100" s="169"/>
      <c r="MYI100" s="169"/>
      <c r="MYJ100" s="169"/>
      <c r="MYK100" s="169"/>
      <c r="MYL100" s="169"/>
      <c r="MYM100" s="169"/>
      <c r="MYN100" s="169"/>
      <c r="MYO100" s="169"/>
      <c r="MYP100" s="169"/>
      <c r="MYQ100" s="169"/>
      <c r="MYR100" s="169"/>
      <c r="MYS100" s="169"/>
      <c r="MYT100" s="169"/>
      <c r="MYU100" s="169"/>
      <c r="MYV100" s="169"/>
      <c r="MYW100" s="169"/>
      <c r="MYX100" s="169"/>
      <c r="MYY100" s="169"/>
      <c r="MYZ100" s="169"/>
      <c r="MZA100" s="169"/>
      <c r="MZB100" s="169"/>
      <c r="MZC100" s="169"/>
      <c r="MZD100" s="169"/>
      <c r="MZE100" s="169"/>
      <c r="MZF100" s="169"/>
      <c r="MZG100" s="169"/>
      <c r="MZH100" s="169"/>
      <c r="MZI100" s="169"/>
      <c r="MZJ100" s="169"/>
      <c r="MZK100" s="169"/>
      <c r="MZL100" s="169"/>
      <c r="MZM100" s="169"/>
      <c r="MZN100" s="169"/>
      <c r="MZO100" s="169"/>
      <c r="MZP100" s="169"/>
      <c r="MZQ100" s="169"/>
      <c r="MZR100" s="169"/>
      <c r="MZS100" s="169"/>
      <c r="MZT100" s="169"/>
      <c r="MZU100" s="169"/>
      <c r="MZV100" s="169"/>
      <c r="MZW100" s="169"/>
      <c r="MZX100" s="169"/>
      <c r="MZY100" s="169"/>
      <c r="MZZ100" s="169"/>
      <c r="NAA100" s="169"/>
      <c r="NAB100" s="169"/>
      <c r="NAC100" s="169"/>
      <c r="NAD100" s="169"/>
      <c r="NAE100" s="169"/>
      <c r="NAF100" s="169"/>
      <c r="NAG100" s="169"/>
      <c r="NAH100" s="169"/>
      <c r="NAI100" s="169"/>
      <c r="NAJ100" s="169"/>
      <c r="NAK100" s="169"/>
      <c r="NAL100" s="169"/>
      <c r="NAM100" s="169"/>
      <c r="NAN100" s="169"/>
      <c r="NAO100" s="169"/>
      <c r="NAP100" s="169"/>
      <c r="NAQ100" s="169"/>
      <c r="NAR100" s="169"/>
      <c r="NAS100" s="169"/>
      <c r="NAT100" s="169"/>
      <c r="NAU100" s="169"/>
      <c r="NAV100" s="169"/>
      <c r="NAW100" s="169"/>
      <c r="NAX100" s="169"/>
      <c r="NAY100" s="169"/>
      <c r="NAZ100" s="169"/>
      <c r="NBA100" s="169"/>
      <c r="NBB100" s="169"/>
      <c r="NBC100" s="169"/>
      <c r="NBD100" s="169"/>
      <c r="NBE100" s="169"/>
      <c r="NBF100" s="169"/>
      <c r="NBG100" s="169"/>
      <c r="NBH100" s="169"/>
      <c r="NBI100" s="169"/>
      <c r="NBJ100" s="169"/>
      <c r="NBK100" s="169"/>
      <c r="NBL100" s="169"/>
      <c r="NBM100" s="169"/>
      <c r="NBN100" s="169"/>
      <c r="NBO100" s="169"/>
      <c r="NBP100" s="169"/>
      <c r="NBQ100" s="169"/>
      <c r="NBR100" s="169"/>
      <c r="NBS100" s="169"/>
      <c r="NBT100" s="169"/>
      <c r="NBU100" s="169"/>
      <c r="NBV100" s="169"/>
      <c r="NBW100" s="169"/>
      <c r="NBX100" s="169"/>
      <c r="NBY100" s="169"/>
      <c r="NBZ100" s="169"/>
      <c r="NCA100" s="169"/>
      <c r="NCB100" s="169"/>
      <c r="NCC100" s="169"/>
      <c r="NCD100" s="169"/>
      <c r="NCE100" s="169"/>
      <c r="NCF100" s="169"/>
      <c r="NCG100" s="169"/>
      <c r="NCH100" s="169"/>
      <c r="NCI100" s="169"/>
      <c r="NCJ100" s="169"/>
      <c r="NCK100" s="169"/>
      <c r="NCL100" s="169"/>
      <c r="NCM100" s="169"/>
      <c r="NCN100" s="169"/>
      <c r="NCO100" s="169"/>
      <c r="NCP100" s="169"/>
      <c r="NCQ100" s="169"/>
      <c r="NCR100" s="169"/>
      <c r="NCS100" s="169"/>
      <c r="NCT100" s="169"/>
      <c r="NCU100" s="169"/>
      <c r="NCV100" s="169"/>
      <c r="NCW100" s="169"/>
      <c r="NCX100" s="169"/>
      <c r="NCY100" s="169"/>
      <c r="NCZ100" s="169"/>
      <c r="NDA100" s="169"/>
      <c r="NDB100" s="169"/>
      <c r="NDC100" s="169"/>
      <c r="NDD100" s="169"/>
      <c r="NDE100" s="169"/>
      <c r="NDF100" s="169"/>
      <c r="NDG100" s="169"/>
      <c r="NDH100" s="169"/>
      <c r="NDI100" s="169"/>
      <c r="NDJ100" s="169"/>
      <c r="NDK100" s="169"/>
      <c r="NDL100" s="169"/>
      <c r="NDM100" s="169"/>
      <c r="NDN100" s="169"/>
      <c r="NDO100" s="169"/>
      <c r="NDP100" s="169"/>
      <c r="NDQ100" s="169"/>
      <c r="NDR100" s="169"/>
      <c r="NDS100" s="169"/>
      <c r="NDT100" s="169"/>
      <c r="NDU100" s="169"/>
      <c r="NDV100" s="169"/>
      <c r="NDW100" s="169"/>
      <c r="NDX100" s="169"/>
      <c r="NDY100" s="169"/>
      <c r="NDZ100" s="169"/>
      <c r="NEA100" s="169"/>
      <c r="NEB100" s="169"/>
      <c r="NEC100" s="169"/>
      <c r="NED100" s="169"/>
      <c r="NEE100" s="169"/>
      <c r="NEF100" s="169"/>
      <c r="NEG100" s="169"/>
      <c r="NEH100" s="169"/>
      <c r="NEI100" s="169"/>
      <c r="NEJ100" s="169"/>
      <c r="NEK100" s="169"/>
      <c r="NEL100" s="169"/>
      <c r="NEM100" s="169"/>
      <c r="NEN100" s="169"/>
      <c r="NEO100" s="169"/>
      <c r="NEP100" s="169"/>
      <c r="NEQ100" s="169"/>
      <c r="NER100" s="169"/>
      <c r="NES100" s="169"/>
      <c r="NET100" s="169"/>
      <c r="NEU100" s="169"/>
      <c r="NEV100" s="169"/>
      <c r="NEW100" s="169"/>
      <c r="NEX100" s="169"/>
      <c r="NEY100" s="169"/>
      <c r="NEZ100" s="169"/>
      <c r="NFA100" s="169"/>
      <c r="NFB100" s="169"/>
      <c r="NFC100" s="169"/>
      <c r="NFD100" s="169"/>
      <c r="NFE100" s="169"/>
      <c r="NFF100" s="169"/>
      <c r="NFG100" s="169"/>
      <c r="NFH100" s="169"/>
      <c r="NFI100" s="169"/>
      <c r="NFJ100" s="169"/>
      <c r="NFK100" s="169"/>
      <c r="NFL100" s="169"/>
      <c r="NFM100" s="169"/>
      <c r="NFN100" s="169"/>
      <c r="NFO100" s="169"/>
      <c r="NFP100" s="169"/>
      <c r="NFQ100" s="169"/>
      <c r="NFR100" s="169"/>
      <c r="NFS100" s="169"/>
      <c r="NFT100" s="169"/>
      <c r="NFU100" s="169"/>
      <c r="NFV100" s="169"/>
      <c r="NFW100" s="169"/>
      <c r="NFX100" s="169"/>
      <c r="NFY100" s="169"/>
      <c r="NFZ100" s="169"/>
      <c r="NGA100" s="169"/>
      <c r="NGB100" s="169"/>
      <c r="NGC100" s="169"/>
      <c r="NGD100" s="169"/>
      <c r="NGE100" s="169"/>
      <c r="NGF100" s="169"/>
      <c r="NGG100" s="169"/>
      <c r="NGH100" s="169"/>
      <c r="NGI100" s="169"/>
      <c r="NGJ100" s="169"/>
      <c r="NGK100" s="169"/>
      <c r="NGL100" s="169"/>
      <c r="NGM100" s="169"/>
      <c r="NGN100" s="169"/>
      <c r="NGO100" s="169"/>
      <c r="NGP100" s="169"/>
      <c r="NGQ100" s="169"/>
      <c r="NGR100" s="169"/>
      <c r="NGS100" s="169"/>
      <c r="NGT100" s="169"/>
      <c r="NGU100" s="169"/>
      <c r="NGV100" s="169"/>
      <c r="NGW100" s="169"/>
      <c r="NGX100" s="169"/>
      <c r="NGY100" s="169"/>
      <c r="NGZ100" s="169"/>
      <c r="NHA100" s="169"/>
      <c r="NHB100" s="169"/>
      <c r="NHC100" s="169"/>
      <c r="NHD100" s="169"/>
      <c r="NHE100" s="169"/>
      <c r="NHF100" s="169"/>
      <c r="NHG100" s="169"/>
      <c r="NHH100" s="169"/>
      <c r="NHI100" s="169"/>
      <c r="NHJ100" s="169"/>
      <c r="NHK100" s="169"/>
      <c r="NHL100" s="169"/>
      <c r="NHM100" s="169"/>
      <c r="NHN100" s="169"/>
      <c r="NHO100" s="169"/>
      <c r="NHP100" s="169"/>
      <c r="NHQ100" s="169"/>
      <c r="NHR100" s="169"/>
      <c r="NHS100" s="169"/>
      <c r="NHT100" s="169"/>
      <c r="NHU100" s="169"/>
      <c r="NHV100" s="169"/>
      <c r="NHW100" s="169"/>
      <c r="NHX100" s="169"/>
      <c r="NHY100" s="169"/>
      <c r="NHZ100" s="169"/>
      <c r="NIA100" s="169"/>
      <c r="NIB100" s="169"/>
      <c r="NIC100" s="169"/>
      <c r="NID100" s="169"/>
      <c r="NIE100" s="169"/>
      <c r="NIF100" s="169"/>
      <c r="NIG100" s="169"/>
      <c r="NIH100" s="169"/>
      <c r="NII100" s="169"/>
      <c r="NIJ100" s="169"/>
      <c r="NIK100" s="169"/>
      <c r="NIL100" s="169"/>
      <c r="NIM100" s="169"/>
      <c r="NIN100" s="169"/>
      <c r="NIO100" s="169"/>
      <c r="NIP100" s="169"/>
      <c r="NIQ100" s="169"/>
      <c r="NIR100" s="169"/>
      <c r="NIS100" s="169"/>
      <c r="NIT100" s="169"/>
      <c r="NIU100" s="169"/>
      <c r="NIV100" s="169"/>
      <c r="NIW100" s="169"/>
      <c r="NIX100" s="169"/>
      <c r="NIY100" s="169"/>
      <c r="NIZ100" s="169"/>
      <c r="NJA100" s="169"/>
      <c r="NJB100" s="169"/>
      <c r="NJC100" s="169"/>
      <c r="NJD100" s="169"/>
      <c r="NJE100" s="169"/>
      <c r="NJF100" s="169"/>
      <c r="NJG100" s="169"/>
      <c r="NJH100" s="169"/>
      <c r="NJI100" s="169"/>
      <c r="NJJ100" s="169"/>
      <c r="NJK100" s="169"/>
      <c r="NJL100" s="169"/>
      <c r="NJM100" s="169"/>
      <c r="NJN100" s="169"/>
      <c r="NJO100" s="169"/>
      <c r="NJP100" s="169"/>
      <c r="NJQ100" s="169"/>
      <c r="NJR100" s="169"/>
      <c r="NJS100" s="169"/>
      <c r="NJT100" s="169"/>
      <c r="NJU100" s="169"/>
      <c r="NJV100" s="169"/>
      <c r="NJW100" s="169"/>
      <c r="NJX100" s="169"/>
      <c r="NJY100" s="169"/>
      <c r="NJZ100" s="169"/>
      <c r="NKA100" s="169"/>
      <c r="NKB100" s="169"/>
      <c r="NKC100" s="169"/>
      <c r="NKD100" s="169"/>
      <c r="NKE100" s="169"/>
      <c r="NKF100" s="169"/>
      <c r="NKG100" s="169"/>
      <c r="NKH100" s="169"/>
      <c r="NKI100" s="169"/>
      <c r="NKJ100" s="169"/>
      <c r="NKK100" s="169"/>
      <c r="NKL100" s="169"/>
      <c r="NKM100" s="169"/>
      <c r="NKN100" s="169"/>
      <c r="NKO100" s="169"/>
      <c r="NKP100" s="169"/>
      <c r="NKQ100" s="169"/>
      <c r="NKR100" s="169"/>
      <c r="NKS100" s="169"/>
      <c r="NKT100" s="169"/>
      <c r="NKU100" s="169"/>
      <c r="NKV100" s="169"/>
      <c r="NKW100" s="169"/>
      <c r="NKX100" s="169"/>
      <c r="NKY100" s="169"/>
      <c r="NKZ100" s="169"/>
      <c r="NLA100" s="169"/>
      <c r="NLB100" s="169"/>
      <c r="NLC100" s="169"/>
      <c r="NLD100" s="169"/>
      <c r="NLE100" s="169"/>
      <c r="NLF100" s="169"/>
      <c r="NLG100" s="169"/>
      <c r="NLH100" s="169"/>
      <c r="NLI100" s="169"/>
      <c r="NLJ100" s="169"/>
      <c r="NLK100" s="169"/>
      <c r="NLL100" s="169"/>
      <c r="NLM100" s="169"/>
      <c r="NLN100" s="169"/>
      <c r="NLO100" s="169"/>
      <c r="NLP100" s="169"/>
      <c r="NLQ100" s="169"/>
      <c r="NLR100" s="169"/>
      <c r="NLS100" s="169"/>
      <c r="NLT100" s="169"/>
      <c r="NLU100" s="169"/>
      <c r="NLV100" s="169"/>
      <c r="NLW100" s="169"/>
      <c r="NLX100" s="169"/>
      <c r="NLY100" s="169"/>
      <c r="NLZ100" s="169"/>
      <c r="NMA100" s="169"/>
      <c r="NMB100" s="169"/>
      <c r="NMC100" s="169"/>
      <c r="NMD100" s="169"/>
      <c r="NME100" s="169"/>
      <c r="NMF100" s="169"/>
      <c r="NMG100" s="169"/>
      <c r="NMH100" s="169"/>
      <c r="NMI100" s="169"/>
      <c r="NMJ100" s="169"/>
      <c r="NMK100" s="169"/>
      <c r="NML100" s="169"/>
      <c r="NMM100" s="169"/>
      <c r="NMN100" s="169"/>
      <c r="NMO100" s="169"/>
      <c r="NMP100" s="169"/>
      <c r="NMQ100" s="169"/>
      <c r="NMR100" s="169"/>
      <c r="NMS100" s="169"/>
      <c r="NMT100" s="169"/>
      <c r="NMU100" s="169"/>
      <c r="NMV100" s="169"/>
      <c r="NMW100" s="169"/>
      <c r="NMX100" s="169"/>
      <c r="NMY100" s="169"/>
      <c r="NMZ100" s="169"/>
      <c r="NNA100" s="169"/>
      <c r="NNB100" s="169"/>
      <c r="NNC100" s="169"/>
      <c r="NND100" s="169"/>
      <c r="NNE100" s="169"/>
      <c r="NNF100" s="169"/>
      <c r="NNG100" s="169"/>
      <c r="NNH100" s="169"/>
      <c r="NNI100" s="169"/>
      <c r="NNJ100" s="169"/>
      <c r="NNK100" s="169"/>
      <c r="NNL100" s="169"/>
      <c r="NNM100" s="169"/>
      <c r="NNN100" s="169"/>
      <c r="NNO100" s="169"/>
      <c r="NNP100" s="169"/>
      <c r="NNQ100" s="169"/>
      <c r="NNR100" s="169"/>
      <c r="NNS100" s="169"/>
      <c r="NNT100" s="169"/>
      <c r="NNU100" s="169"/>
      <c r="NNV100" s="169"/>
      <c r="NNW100" s="169"/>
      <c r="NNX100" s="169"/>
      <c r="NNY100" s="169"/>
      <c r="NNZ100" s="169"/>
      <c r="NOA100" s="169"/>
      <c r="NOB100" s="169"/>
      <c r="NOC100" s="169"/>
      <c r="NOD100" s="169"/>
      <c r="NOE100" s="169"/>
      <c r="NOF100" s="169"/>
      <c r="NOG100" s="169"/>
      <c r="NOH100" s="169"/>
      <c r="NOI100" s="169"/>
      <c r="NOJ100" s="169"/>
      <c r="NOK100" s="169"/>
      <c r="NOL100" s="169"/>
      <c r="NOM100" s="169"/>
      <c r="NON100" s="169"/>
      <c r="NOO100" s="169"/>
      <c r="NOP100" s="169"/>
      <c r="NOQ100" s="169"/>
      <c r="NOR100" s="169"/>
      <c r="NOS100" s="169"/>
      <c r="NOT100" s="169"/>
      <c r="NOU100" s="169"/>
      <c r="NOV100" s="169"/>
      <c r="NOW100" s="169"/>
      <c r="NOX100" s="169"/>
      <c r="NOY100" s="169"/>
      <c r="NOZ100" s="169"/>
      <c r="NPA100" s="169"/>
      <c r="NPB100" s="169"/>
      <c r="NPC100" s="169"/>
      <c r="NPD100" s="169"/>
      <c r="NPE100" s="169"/>
      <c r="NPF100" s="169"/>
      <c r="NPG100" s="169"/>
      <c r="NPH100" s="169"/>
      <c r="NPI100" s="169"/>
      <c r="NPJ100" s="169"/>
      <c r="NPK100" s="169"/>
      <c r="NPL100" s="169"/>
      <c r="NPM100" s="169"/>
      <c r="NPN100" s="169"/>
      <c r="NPO100" s="169"/>
      <c r="NPP100" s="169"/>
      <c r="NPQ100" s="169"/>
      <c r="NPR100" s="169"/>
      <c r="NPS100" s="169"/>
      <c r="NPT100" s="169"/>
      <c r="NPU100" s="169"/>
      <c r="NPV100" s="169"/>
      <c r="NPW100" s="169"/>
      <c r="NPX100" s="169"/>
      <c r="NPY100" s="169"/>
      <c r="NPZ100" s="169"/>
      <c r="NQA100" s="169"/>
      <c r="NQB100" s="169"/>
      <c r="NQC100" s="169"/>
      <c r="NQD100" s="169"/>
      <c r="NQE100" s="169"/>
      <c r="NQF100" s="169"/>
      <c r="NQG100" s="169"/>
      <c r="NQH100" s="169"/>
      <c r="NQI100" s="169"/>
      <c r="NQJ100" s="169"/>
      <c r="NQK100" s="169"/>
      <c r="NQL100" s="169"/>
      <c r="NQM100" s="169"/>
      <c r="NQN100" s="169"/>
      <c r="NQO100" s="169"/>
      <c r="NQP100" s="169"/>
      <c r="NQQ100" s="169"/>
      <c r="NQR100" s="169"/>
      <c r="NQS100" s="169"/>
      <c r="NQT100" s="169"/>
      <c r="NQU100" s="169"/>
      <c r="NQV100" s="169"/>
      <c r="NQW100" s="169"/>
      <c r="NQX100" s="169"/>
      <c r="NQY100" s="169"/>
      <c r="NQZ100" s="169"/>
      <c r="NRA100" s="169"/>
      <c r="NRB100" s="169"/>
      <c r="NRC100" s="169"/>
      <c r="NRD100" s="169"/>
      <c r="NRE100" s="169"/>
      <c r="NRF100" s="169"/>
      <c r="NRG100" s="169"/>
      <c r="NRH100" s="169"/>
      <c r="NRI100" s="169"/>
      <c r="NRJ100" s="169"/>
      <c r="NRK100" s="169"/>
      <c r="NRL100" s="169"/>
      <c r="NRM100" s="169"/>
      <c r="NRN100" s="169"/>
      <c r="NRO100" s="169"/>
      <c r="NRP100" s="169"/>
      <c r="NRQ100" s="169"/>
      <c r="NRR100" s="169"/>
      <c r="NRS100" s="169"/>
      <c r="NRT100" s="169"/>
      <c r="NRU100" s="169"/>
      <c r="NRV100" s="169"/>
      <c r="NRW100" s="169"/>
      <c r="NRX100" s="169"/>
      <c r="NRY100" s="169"/>
      <c r="NRZ100" s="169"/>
      <c r="NSA100" s="169"/>
      <c r="NSB100" s="169"/>
      <c r="NSC100" s="169"/>
      <c r="NSD100" s="169"/>
      <c r="NSE100" s="169"/>
      <c r="NSF100" s="169"/>
      <c r="NSG100" s="169"/>
      <c r="NSH100" s="169"/>
      <c r="NSI100" s="169"/>
      <c r="NSJ100" s="169"/>
      <c r="NSK100" s="169"/>
      <c r="NSL100" s="169"/>
      <c r="NSM100" s="169"/>
      <c r="NSN100" s="169"/>
      <c r="NSO100" s="169"/>
      <c r="NSP100" s="169"/>
      <c r="NSQ100" s="169"/>
      <c r="NSR100" s="169"/>
      <c r="NSS100" s="169"/>
      <c r="NST100" s="169"/>
      <c r="NSU100" s="169"/>
      <c r="NSV100" s="169"/>
      <c r="NSW100" s="169"/>
      <c r="NSX100" s="169"/>
      <c r="NSY100" s="169"/>
      <c r="NSZ100" s="169"/>
      <c r="NTA100" s="169"/>
      <c r="NTB100" s="169"/>
      <c r="NTC100" s="169"/>
      <c r="NTD100" s="169"/>
      <c r="NTE100" s="169"/>
      <c r="NTF100" s="169"/>
      <c r="NTG100" s="169"/>
      <c r="NTH100" s="169"/>
      <c r="NTI100" s="169"/>
      <c r="NTJ100" s="169"/>
      <c r="NTK100" s="169"/>
      <c r="NTL100" s="169"/>
      <c r="NTM100" s="169"/>
      <c r="NTN100" s="169"/>
      <c r="NTO100" s="169"/>
      <c r="NTP100" s="169"/>
      <c r="NTQ100" s="169"/>
      <c r="NTR100" s="169"/>
      <c r="NTS100" s="169"/>
      <c r="NTT100" s="169"/>
      <c r="NTU100" s="169"/>
      <c r="NTV100" s="169"/>
      <c r="NTW100" s="169"/>
      <c r="NTX100" s="169"/>
      <c r="NTY100" s="169"/>
      <c r="NTZ100" s="169"/>
      <c r="NUA100" s="169"/>
      <c r="NUB100" s="169"/>
      <c r="NUC100" s="169"/>
      <c r="NUD100" s="169"/>
      <c r="NUE100" s="169"/>
      <c r="NUF100" s="169"/>
      <c r="NUG100" s="169"/>
      <c r="NUH100" s="169"/>
      <c r="NUI100" s="169"/>
      <c r="NUJ100" s="169"/>
      <c r="NUK100" s="169"/>
      <c r="NUL100" s="169"/>
      <c r="NUM100" s="169"/>
      <c r="NUN100" s="169"/>
      <c r="NUO100" s="169"/>
      <c r="NUP100" s="169"/>
      <c r="NUQ100" s="169"/>
      <c r="NUR100" s="169"/>
      <c r="NUS100" s="169"/>
      <c r="NUT100" s="169"/>
      <c r="NUU100" s="169"/>
      <c r="NUV100" s="169"/>
      <c r="NUW100" s="169"/>
      <c r="NUX100" s="169"/>
      <c r="NUY100" s="169"/>
      <c r="NUZ100" s="169"/>
      <c r="NVA100" s="169"/>
      <c r="NVB100" s="169"/>
      <c r="NVC100" s="169"/>
      <c r="NVD100" s="169"/>
      <c r="NVE100" s="169"/>
      <c r="NVF100" s="169"/>
      <c r="NVG100" s="169"/>
      <c r="NVH100" s="169"/>
      <c r="NVI100" s="169"/>
      <c r="NVJ100" s="169"/>
      <c r="NVK100" s="169"/>
      <c r="NVL100" s="169"/>
      <c r="NVM100" s="169"/>
      <c r="NVN100" s="169"/>
      <c r="NVO100" s="169"/>
      <c r="NVP100" s="169"/>
      <c r="NVQ100" s="169"/>
      <c r="NVR100" s="169"/>
      <c r="NVS100" s="169"/>
      <c r="NVT100" s="169"/>
      <c r="NVU100" s="169"/>
      <c r="NVV100" s="169"/>
      <c r="NVW100" s="169"/>
      <c r="NVX100" s="169"/>
      <c r="NVY100" s="169"/>
      <c r="NVZ100" s="169"/>
      <c r="NWA100" s="169"/>
      <c r="NWB100" s="169"/>
      <c r="NWC100" s="169"/>
      <c r="NWD100" s="169"/>
      <c r="NWE100" s="169"/>
      <c r="NWF100" s="169"/>
      <c r="NWG100" s="169"/>
      <c r="NWH100" s="169"/>
      <c r="NWI100" s="169"/>
      <c r="NWJ100" s="169"/>
      <c r="NWK100" s="169"/>
      <c r="NWL100" s="169"/>
      <c r="NWM100" s="169"/>
      <c r="NWN100" s="169"/>
      <c r="NWO100" s="169"/>
      <c r="NWP100" s="169"/>
      <c r="NWQ100" s="169"/>
      <c r="NWR100" s="169"/>
      <c r="NWS100" s="169"/>
      <c r="NWT100" s="169"/>
      <c r="NWU100" s="169"/>
      <c r="NWV100" s="169"/>
      <c r="NWW100" s="169"/>
      <c r="NWX100" s="169"/>
      <c r="NWY100" s="169"/>
      <c r="NWZ100" s="169"/>
      <c r="NXA100" s="169"/>
      <c r="NXB100" s="169"/>
      <c r="NXC100" s="169"/>
      <c r="NXD100" s="169"/>
      <c r="NXE100" s="169"/>
      <c r="NXF100" s="169"/>
      <c r="NXG100" s="169"/>
      <c r="NXH100" s="169"/>
      <c r="NXI100" s="169"/>
      <c r="NXJ100" s="169"/>
      <c r="NXK100" s="169"/>
      <c r="NXL100" s="169"/>
      <c r="NXM100" s="169"/>
      <c r="NXN100" s="169"/>
      <c r="NXO100" s="169"/>
      <c r="NXP100" s="169"/>
      <c r="NXQ100" s="169"/>
      <c r="NXR100" s="169"/>
      <c r="NXS100" s="169"/>
      <c r="NXT100" s="169"/>
      <c r="NXU100" s="169"/>
      <c r="NXV100" s="169"/>
      <c r="NXW100" s="169"/>
      <c r="NXX100" s="169"/>
      <c r="NXY100" s="169"/>
      <c r="NXZ100" s="169"/>
      <c r="NYA100" s="169"/>
      <c r="NYB100" s="169"/>
      <c r="NYC100" s="169"/>
      <c r="NYD100" s="169"/>
      <c r="NYE100" s="169"/>
      <c r="NYF100" s="169"/>
      <c r="NYG100" s="169"/>
      <c r="NYH100" s="169"/>
      <c r="NYI100" s="169"/>
      <c r="NYJ100" s="169"/>
      <c r="NYK100" s="169"/>
      <c r="NYL100" s="169"/>
      <c r="NYM100" s="169"/>
      <c r="NYN100" s="169"/>
      <c r="NYO100" s="169"/>
      <c r="NYP100" s="169"/>
      <c r="NYQ100" s="169"/>
      <c r="NYR100" s="169"/>
      <c r="NYS100" s="169"/>
      <c r="NYT100" s="169"/>
      <c r="NYU100" s="169"/>
      <c r="NYV100" s="169"/>
      <c r="NYW100" s="169"/>
      <c r="NYX100" s="169"/>
      <c r="NYY100" s="169"/>
      <c r="NYZ100" s="169"/>
      <c r="NZA100" s="169"/>
      <c r="NZB100" s="169"/>
      <c r="NZC100" s="169"/>
      <c r="NZD100" s="169"/>
      <c r="NZE100" s="169"/>
      <c r="NZF100" s="169"/>
      <c r="NZG100" s="169"/>
      <c r="NZH100" s="169"/>
      <c r="NZI100" s="169"/>
      <c r="NZJ100" s="169"/>
      <c r="NZK100" s="169"/>
      <c r="NZL100" s="169"/>
      <c r="NZM100" s="169"/>
      <c r="NZN100" s="169"/>
      <c r="NZO100" s="169"/>
      <c r="NZP100" s="169"/>
      <c r="NZQ100" s="169"/>
      <c r="NZR100" s="169"/>
      <c r="NZS100" s="169"/>
      <c r="NZT100" s="169"/>
      <c r="NZU100" s="169"/>
      <c r="NZV100" s="169"/>
      <c r="NZW100" s="169"/>
      <c r="NZX100" s="169"/>
      <c r="NZY100" s="169"/>
      <c r="NZZ100" s="169"/>
      <c r="OAA100" s="169"/>
      <c r="OAB100" s="169"/>
      <c r="OAC100" s="169"/>
      <c r="OAD100" s="169"/>
      <c r="OAE100" s="169"/>
      <c r="OAF100" s="169"/>
      <c r="OAG100" s="169"/>
      <c r="OAH100" s="169"/>
      <c r="OAI100" s="169"/>
      <c r="OAJ100" s="169"/>
      <c r="OAK100" s="169"/>
      <c r="OAL100" s="169"/>
      <c r="OAM100" s="169"/>
      <c r="OAN100" s="169"/>
      <c r="OAO100" s="169"/>
      <c r="OAP100" s="169"/>
      <c r="OAQ100" s="169"/>
      <c r="OAR100" s="169"/>
      <c r="OAS100" s="169"/>
      <c r="OAT100" s="169"/>
      <c r="OAU100" s="169"/>
      <c r="OAV100" s="169"/>
      <c r="OAW100" s="169"/>
      <c r="OAX100" s="169"/>
      <c r="OAY100" s="169"/>
      <c r="OAZ100" s="169"/>
      <c r="OBA100" s="169"/>
      <c r="OBB100" s="169"/>
      <c r="OBC100" s="169"/>
      <c r="OBD100" s="169"/>
      <c r="OBE100" s="169"/>
      <c r="OBF100" s="169"/>
      <c r="OBG100" s="169"/>
      <c r="OBH100" s="169"/>
      <c r="OBI100" s="169"/>
      <c r="OBJ100" s="169"/>
      <c r="OBK100" s="169"/>
      <c r="OBL100" s="169"/>
      <c r="OBM100" s="169"/>
      <c r="OBN100" s="169"/>
      <c r="OBO100" s="169"/>
      <c r="OBP100" s="169"/>
      <c r="OBQ100" s="169"/>
      <c r="OBR100" s="169"/>
      <c r="OBS100" s="169"/>
      <c r="OBT100" s="169"/>
      <c r="OBU100" s="169"/>
      <c r="OBV100" s="169"/>
      <c r="OBW100" s="169"/>
      <c r="OBX100" s="169"/>
      <c r="OBY100" s="169"/>
      <c r="OBZ100" s="169"/>
      <c r="OCA100" s="169"/>
      <c r="OCB100" s="169"/>
      <c r="OCC100" s="169"/>
      <c r="OCD100" s="169"/>
      <c r="OCE100" s="169"/>
      <c r="OCF100" s="169"/>
      <c r="OCG100" s="169"/>
      <c r="OCH100" s="169"/>
      <c r="OCI100" s="169"/>
      <c r="OCJ100" s="169"/>
      <c r="OCK100" s="169"/>
      <c r="OCL100" s="169"/>
      <c r="OCM100" s="169"/>
      <c r="OCN100" s="169"/>
      <c r="OCO100" s="169"/>
      <c r="OCP100" s="169"/>
      <c r="OCQ100" s="169"/>
      <c r="OCR100" s="169"/>
      <c r="OCS100" s="169"/>
      <c r="OCT100" s="169"/>
      <c r="OCU100" s="169"/>
      <c r="OCV100" s="169"/>
      <c r="OCW100" s="169"/>
      <c r="OCX100" s="169"/>
      <c r="OCY100" s="169"/>
      <c r="OCZ100" s="169"/>
      <c r="ODA100" s="169"/>
      <c r="ODB100" s="169"/>
      <c r="ODC100" s="169"/>
      <c r="ODD100" s="169"/>
      <c r="ODE100" s="169"/>
      <c r="ODF100" s="169"/>
      <c r="ODG100" s="169"/>
      <c r="ODH100" s="169"/>
      <c r="ODI100" s="169"/>
      <c r="ODJ100" s="169"/>
      <c r="ODK100" s="169"/>
      <c r="ODL100" s="169"/>
      <c r="ODM100" s="169"/>
      <c r="ODN100" s="169"/>
      <c r="ODO100" s="169"/>
      <c r="ODP100" s="169"/>
      <c r="ODQ100" s="169"/>
      <c r="ODR100" s="169"/>
      <c r="ODS100" s="169"/>
      <c r="ODT100" s="169"/>
      <c r="ODU100" s="169"/>
      <c r="ODV100" s="169"/>
      <c r="ODW100" s="169"/>
      <c r="ODX100" s="169"/>
      <c r="ODY100" s="169"/>
      <c r="ODZ100" s="169"/>
      <c r="OEA100" s="169"/>
      <c r="OEB100" s="169"/>
      <c r="OEC100" s="169"/>
      <c r="OED100" s="169"/>
      <c r="OEE100" s="169"/>
      <c r="OEF100" s="169"/>
      <c r="OEG100" s="169"/>
      <c r="OEH100" s="169"/>
      <c r="OEI100" s="169"/>
      <c r="OEJ100" s="169"/>
      <c r="OEK100" s="169"/>
      <c r="OEL100" s="169"/>
      <c r="OEM100" s="169"/>
      <c r="OEN100" s="169"/>
      <c r="OEO100" s="169"/>
      <c r="OEP100" s="169"/>
      <c r="OEQ100" s="169"/>
      <c r="OER100" s="169"/>
      <c r="OES100" s="169"/>
      <c r="OET100" s="169"/>
      <c r="OEU100" s="169"/>
      <c r="OEV100" s="169"/>
      <c r="OEW100" s="169"/>
      <c r="OEX100" s="169"/>
      <c r="OEY100" s="169"/>
      <c r="OEZ100" s="169"/>
      <c r="OFA100" s="169"/>
      <c r="OFB100" s="169"/>
      <c r="OFC100" s="169"/>
      <c r="OFD100" s="169"/>
      <c r="OFE100" s="169"/>
      <c r="OFF100" s="169"/>
      <c r="OFG100" s="169"/>
      <c r="OFH100" s="169"/>
      <c r="OFI100" s="169"/>
      <c r="OFJ100" s="169"/>
      <c r="OFK100" s="169"/>
      <c r="OFL100" s="169"/>
      <c r="OFM100" s="169"/>
      <c r="OFN100" s="169"/>
      <c r="OFO100" s="169"/>
      <c r="OFP100" s="169"/>
      <c r="OFQ100" s="169"/>
      <c r="OFR100" s="169"/>
      <c r="OFS100" s="169"/>
      <c r="OFT100" s="169"/>
      <c r="OFU100" s="169"/>
      <c r="OFV100" s="169"/>
      <c r="OFW100" s="169"/>
      <c r="OFX100" s="169"/>
      <c r="OFY100" s="169"/>
      <c r="OFZ100" s="169"/>
      <c r="OGA100" s="169"/>
      <c r="OGB100" s="169"/>
      <c r="OGC100" s="169"/>
      <c r="OGD100" s="169"/>
      <c r="OGE100" s="169"/>
      <c r="OGF100" s="169"/>
      <c r="OGG100" s="169"/>
      <c r="OGH100" s="169"/>
      <c r="OGI100" s="169"/>
      <c r="OGJ100" s="169"/>
      <c r="OGK100" s="169"/>
      <c r="OGL100" s="169"/>
      <c r="OGM100" s="169"/>
      <c r="OGN100" s="169"/>
      <c r="OGO100" s="169"/>
      <c r="OGP100" s="169"/>
      <c r="OGQ100" s="169"/>
      <c r="OGR100" s="169"/>
      <c r="OGS100" s="169"/>
      <c r="OGT100" s="169"/>
      <c r="OGU100" s="169"/>
      <c r="OGV100" s="169"/>
      <c r="OGW100" s="169"/>
      <c r="OGX100" s="169"/>
      <c r="OGY100" s="169"/>
      <c r="OGZ100" s="169"/>
      <c r="OHA100" s="169"/>
      <c r="OHB100" s="169"/>
      <c r="OHC100" s="169"/>
      <c r="OHD100" s="169"/>
      <c r="OHE100" s="169"/>
      <c r="OHF100" s="169"/>
      <c r="OHG100" s="169"/>
      <c r="OHH100" s="169"/>
      <c r="OHI100" s="169"/>
      <c r="OHJ100" s="169"/>
      <c r="OHK100" s="169"/>
      <c r="OHL100" s="169"/>
      <c r="OHM100" s="169"/>
      <c r="OHN100" s="169"/>
      <c r="OHO100" s="169"/>
      <c r="OHP100" s="169"/>
      <c r="OHQ100" s="169"/>
      <c r="OHR100" s="169"/>
      <c r="OHS100" s="169"/>
      <c r="OHT100" s="169"/>
      <c r="OHU100" s="169"/>
      <c r="OHV100" s="169"/>
      <c r="OHW100" s="169"/>
      <c r="OHX100" s="169"/>
      <c r="OHY100" s="169"/>
      <c r="OHZ100" s="169"/>
      <c r="OIA100" s="169"/>
      <c r="OIB100" s="169"/>
      <c r="OIC100" s="169"/>
      <c r="OID100" s="169"/>
      <c r="OIE100" s="169"/>
      <c r="OIF100" s="169"/>
      <c r="OIG100" s="169"/>
      <c r="OIH100" s="169"/>
      <c r="OII100" s="169"/>
      <c r="OIJ100" s="169"/>
      <c r="OIK100" s="169"/>
      <c r="OIL100" s="169"/>
      <c r="OIM100" s="169"/>
      <c r="OIN100" s="169"/>
      <c r="OIO100" s="169"/>
      <c r="OIP100" s="169"/>
      <c r="OIQ100" s="169"/>
      <c r="OIR100" s="169"/>
      <c r="OIS100" s="169"/>
      <c r="OIT100" s="169"/>
      <c r="OIU100" s="169"/>
      <c r="OIV100" s="169"/>
      <c r="OIW100" s="169"/>
      <c r="OIX100" s="169"/>
      <c r="OIY100" s="169"/>
      <c r="OIZ100" s="169"/>
      <c r="OJA100" s="169"/>
      <c r="OJB100" s="169"/>
      <c r="OJC100" s="169"/>
      <c r="OJD100" s="169"/>
      <c r="OJE100" s="169"/>
      <c r="OJF100" s="169"/>
      <c r="OJG100" s="169"/>
      <c r="OJH100" s="169"/>
      <c r="OJI100" s="169"/>
      <c r="OJJ100" s="169"/>
      <c r="OJK100" s="169"/>
      <c r="OJL100" s="169"/>
      <c r="OJM100" s="169"/>
      <c r="OJN100" s="169"/>
      <c r="OJO100" s="169"/>
      <c r="OJP100" s="169"/>
      <c r="OJQ100" s="169"/>
      <c r="OJR100" s="169"/>
      <c r="OJS100" s="169"/>
      <c r="OJT100" s="169"/>
      <c r="OJU100" s="169"/>
      <c r="OJV100" s="169"/>
      <c r="OJW100" s="169"/>
      <c r="OJX100" s="169"/>
      <c r="OJY100" s="169"/>
      <c r="OJZ100" s="169"/>
      <c r="OKA100" s="169"/>
      <c r="OKB100" s="169"/>
      <c r="OKC100" s="169"/>
      <c r="OKD100" s="169"/>
      <c r="OKE100" s="169"/>
      <c r="OKF100" s="169"/>
      <c r="OKG100" s="169"/>
      <c r="OKH100" s="169"/>
      <c r="OKI100" s="169"/>
      <c r="OKJ100" s="169"/>
      <c r="OKK100" s="169"/>
      <c r="OKL100" s="169"/>
      <c r="OKM100" s="169"/>
      <c r="OKN100" s="169"/>
      <c r="OKO100" s="169"/>
      <c r="OKP100" s="169"/>
      <c r="OKQ100" s="169"/>
      <c r="OKR100" s="169"/>
      <c r="OKS100" s="169"/>
      <c r="OKT100" s="169"/>
      <c r="OKU100" s="169"/>
      <c r="OKV100" s="169"/>
      <c r="OKW100" s="169"/>
      <c r="OKX100" s="169"/>
      <c r="OKY100" s="169"/>
      <c r="OKZ100" s="169"/>
      <c r="OLA100" s="169"/>
      <c r="OLB100" s="169"/>
      <c r="OLC100" s="169"/>
      <c r="OLD100" s="169"/>
      <c r="OLE100" s="169"/>
      <c r="OLF100" s="169"/>
      <c r="OLG100" s="169"/>
      <c r="OLH100" s="169"/>
      <c r="OLI100" s="169"/>
      <c r="OLJ100" s="169"/>
      <c r="OLK100" s="169"/>
      <c r="OLL100" s="169"/>
      <c r="OLM100" s="169"/>
      <c r="OLN100" s="169"/>
      <c r="OLO100" s="169"/>
      <c r="OLP100" s="169"/>
      <c r="OLQ100" s="169"/>
      <c r="OLR100" s="169"/>
      <c r="OLS100" s="169"/>
      <c r="OLT100" s="169"/>
      <c r="OLU100" s="169"/>
      <c r="OLV100" s="169"/>
      <c r="OLW100" s="169"/>
      <c r="OLX100" s="169"/>
      <c r="OLY100" s="169"/>
      <c r="OLZ100" s="169"/>
      <c r="OMA100" s="169"/>
      <c r="OMB100" s="169"/>
      <c r="OMC100" s="169"/>
      <c r="OMD100" s="169"/>
      <c r="OME100" s="169"/>
      <c r="OMF100" s="169"/>
      <c r="OMG100" s="169"/>
      <c r="OMH100" s="169"/>
      <c r="OMI100" s="169"/>
      <c r="OMJ100" s="169"/>
      <c r="OMK100" s="169"/>
      <c r="OML100" s="169"/>
      <c r="OMM100" s="169"/>
      <c r="OMN100" s="169"/>
      <c r="OMO100" s="169"/>
      <c r="OMP100" s="169"/>
      <c r="OMQ100" s="169"/>
      <c r="OMR100" s="169"/>
      <c r="OMS100" s="169"/>
      <c r="OMT100" s="169"/>
      <c r="OMU100" s="169"/>
      <c r="OMV100" s="169"/>
      <c r="OMW100" s="169"/>
      <c r="OMX100" s="169"/>
      <c r="OMY100" s="169"/>
      <c r="OMZ100" s="169"/>
      <c r="ONA100" s="169"/>
      <c r="ONB100" s="169"/>
      <c r="ONC100" s="169"/>
      <c r="OND100" s="169"/>
      <c r="ONE100" s="169"/>
      <c r="ONF100" s="169"/>
      <c r="ONG100" s="169"/>
      <c r="ONH100" s="169"/>
      <c r="ONI100" s="169"/>
      <c r="ONJ100" s="169"/>
      <c r="ONK100" s="169"/>
      <c r="ONL100" s="169"/>
      <c r="ONM100" s="169"/>
      <c r="ONN100" s="169"/>
      <c r="ONO100" s="169"/>
      <c r="ONP100" s="169"/>
      <c r="ONQ100" s="169"/>
      <c r="ONR100" s="169"/>
      <c r="ONS100" s="169"/>
      <c r="ONT100" s="169"/>
      <c r="ONU100" s="169"/>
      <c r="ONV100" s="169"/>
      <c r="ONW100" s="169"/>
      <c r="ONX100" s="169"/>
      <c r="ONY100" s="169"/>
      <c r="ONZ100" s="169"/>
      <c r="OOA100" s="169"/>
      <c r="OOB100" s="169"/>
      <c r="OOC100" s="169"/>
      <c r="OOD100" s="169"/>
      <c r="OOE100" s="169"/>
      <c r="OOF100" s="169"/>
      <c r="OOG100" s="169"/>
      <c r="OOH100" s="169"/>
      <c r="OOI100" s="169"/>
      <c r="OOJ100" s="169"/>
      <c r="OOK100" s="169"/>
      <c r="OOL100" s="169"/>
      <c r="OOM100" s="169"/>
      <c r="OON100" s="169"/>
      <c r="OOO100" s="169"/>
      <c r="OOP100" s="169"/>
      <c r="OOQ100" s="169"/>
      <c r="OOR100" s="169"/>
      <c r="OOS100" s="169"/>
      <c r="OOT100" s="169"/>
      <c r="OOU100" s="169"/>
      <c r="OOV100" s="169"/>
      <c r="OOW100" s="169"/>
      <c r="OOX100" s="169"/>
      <c r="OOY100" s="169"/>
      <c r="OOZ100" s="169"/>
      <c r="OPA100" s="169"/>
      <c r="OPB100" s="169"/>
      <c r="OPC100" s="169"/>
      <c r="OPD100" s="169"/>
      <c r="OPE100" s="169"/>
      <c r="OPF100" s="169"/>
      <c r="OPG100" s="169"/>
      <c r="OPH100" s="169"/>
      <c r="OPI100" s="169"/>
      <c r="OPJ100" s="169"/>
      <c r="OPK100" s="169"/>
      <c r="OPL100" s="169"/>
      <c r="OPM100" s="169"/>
      <c r="OPN100" s="169"/>
      <c r="OPO100" s="169"/>
      <c r="OPP100" s="169"/>
      <c r="OPQ100" s="169"/>
      <c r="OPR100" s="169"/>
      <c r="OPS100" s="169"/>
      <c r="OPT100" s="169"/>
      <c r="OPU100" s="169"/>
      <c r="OPV100" s="169"/>
      <c r="OPW100" s="169"/>
      <c r="OPX100" s="169"/>
      <c r="OPY100" s="169"/>
      <c r="OPZ100" s="169"/>
      <c r="OQA100" s="169"/>
      <c r="OQB100" s="169"/>
      <c r="OQC100" s="169"/>
      <c r="OQD100" s="169"/>
      <c r="OQE100" s="169"/>
      <c r="OQF100" s="169"/>
      <c r="OQG100" s="169"/>
      <c r="OQH100" s="169"/>
      <c r="OQI100" s="169"/>
      <c r="OQJ100" s="169"/>
      <c r="OQK100" s="169"/>
      <c r="OQL100" s="169"/>
      <c r="OQM100" s="169"/>
      <c r="OQN100" s="169"/>
      <c r="OQO100" s="169"/>
      <c r="OQP100" s="169"/>
      <c r="OQQ100" s="169"/>
      <c r="OQR100" s="169"/>
      <c r="OQS100" s="169"/>
      <c r="OQT100" s="169"/>
      <c r="OQU100" s="169"/>
      <c r="OQV100" s="169"/>
      <c r="OQW100" s="169"/>
      <c r="OQX100" s="169"/>
      <c r="OQY100" s="169"/>
      <c r="OQZ100" s="169"/>
      <c r="ORA100" s="169"/>
      <c r="ORB100" s="169"/>
      <c r="ORC100" s="169"/>
      <c r="ORD100" s="169"/>
      <c r="ORE100" s="169"/>
      <c r="ORF100" s="169"/>
      <c r="ORG100" s="169"/>
      <c r="ORH100" s="169"/>
      <c r="ORI100" s="169"/>
      <c r="ORJ100" s="169"/>
      <c r="ORK100" s="169"/>
      <c r="ORL100" s="169"/>
      <c r="ORM100" s="169"/>
      <c r="ORN100" s="169"/>
      <c r="ORO100" s="169"/>
      <c r="ORP100" s="169"/>
      <c r="ORQ100" s="169"/>
      <c r="ORR100" s="169"/>
      <c r="ORS100" s="169"/>
      <c r="ORT100" s="169"/>
      <c r="ORU100" s="169"/>
      <c r="ORV100" s="169"/>
      <c r="ORW100" s="169"/>
      <c r="ORX100" s="169"/>
      <c r="ORY100" s="169"/>
      <c r="ORZ100" s="169"/>
      <c r="OSA100" s="169"/>
      <c r="OSB100" s="169"/>
      <c r="OSC100" s="169"/>
      <c r="OSD100" s="169"/>
      <c r="OSE100" s="169"/>
      <c r="OSF100" s="169"/>
      <c r="OSG100" s="169"/>
      <c r="OSH100" s="169"/>
      <c r="OSI100" s="169"/>
      <c r="OSJ100" s="169"/>
      <c r="OSK100" s="169"/>
      <c r="OSL100" s="169"/>
      <c r="OSM100" s="169"/>
      <c r="OSN100" s="169"/>
      <c r="OSO100" s="169"/>
      <c r="OSP100" s="169"/>
      <c r="OSQ100" s="169"/>
      <c r="OSR100" s="169"/>
      <c r="OSS100" s="169"/>
      <c r="OST100" s="169"/>
      <c r="OSU100" s="169"/>
      <c r="OSV100" s="169"/>
      <c r="OSW100" s="169"/>
      <c r="OSX100" s="169"/>
      <c r="OSY100" s="169"/>
      <c r="OSZ100" s="169"/>
      <c r="OTA100" s="169"/>
      <c r="OTB100" s="169"/>
      <c r="OTC100" s="169"/>
      <c r="OTD100" s="169"/>
      <c r="OTE100" s="169"/>
      <c r="OTF100" s="169"/>
      <c r="OTG100" s="169"/>
      <c r="OTH100" s="169"/>
      <c r="OTI100" s="169"/>
      <c r="OTJ100" s="169"/>
      <c r="OTK100" s="169"/>
      <c r="OTL100" s="169"/>
      <c r="OTM100" s="169"/>
      <c r="OTN100" s="169"/>
      <c r="OTO100" s="169"/>
      <c r="OTP100" s="169"/>
      <c r="OTQ100" s="169"/>
      <c r="OTR100" s="169"/>
      <c r="OTS100" s="169"/>
      <c r="OTT100" s="169"/>
      <c r="OTU100" s="169"/>
      <c r="OTV100" s="169"/>
      <c r="OTW100" s="169"/>
      <c r="OTX100" s="169"/>
      <c r="OTY100" s="169"/>
      <c r="OTZ100" s="169"/>
      <c r="OUA100" s="169"/>
      <c r="OUB100" s="169"/>
      <c r="OUC100" s="169"/>
      <c r="OUD100" s="169"/>
      <c r="OUE100" s="169"/>
      <c r="OUF100" s="169"/>
      <c r="OUG100" s="169"/>
      <c r="OUH100" s="169"/>
      <c r="OUI100" s="169"/>
      <c r="OUJ100" s="169"/>
      <c r="OUK100" s="169"/>
      <c r="OUL100" s="169"/>
      <c r="OUM100" s="169"/>
      <c r="OUN100" s="169"/>
      <c r="OUO100" s="169"/>
      <c r="OUP100" s="169"/>
      <c r="OUQ100" s="169"/>
      <c r="OUR100" s="169"/>
      <c r="OUS100" s="169"/>
      <c r="OUT100" s="169"/>
      <c r="OUU100" s="169"/>
      <c r="OUV100" s="169"/>
      <c r="OUW100" s="169"/>
      <c r="OUX100" s="169"/>
      <c r="OUY100" s="169"/>
      <c r="OUZ100" s="169"/>
      <c r="OVA100" s="169"/>
      <c r="OVB100" s="169"/>
      <c r="OVC100" s="169"/>
      <c r="OVD100" s="169"/>
      <c r="OVE100" s="169"/>
      <c r="OVF100" s="169"/>
      <c r="OVG100" s="169"/>
      <c r="OVH100" s="169"/>
      <c r="OVI100" s="169"/>
      <c r="OVJ100" s="169"/>
      <c r="OVK100" s="169"/>
      <c r="OVL100" s="169"/>
      <c r="OVM100" s="169"/>
      <c r="OVN100" s="169"/>
      <c r="OVO100" s="169"/>
      <c r="OVP100" s="169"/>
      <c r="OVQ100" s="169"/>
      <c r="OVR100" s="169"/>
      <c r="OVS100" s="169"/>
      <c r="OVT100" s="169"/>
      <c r="OVU100" s="169"/>
      <c r="OVV100" s="169"/>
      <c r="OVW100" s="169"/>
      <c r="OVX100" s="169"/>
      <c r="OVY100" s="169"/>
      <c r="OVZ100" s="169"/>
      <c r="OWA100" s="169"/>
      <c r="OWB100" s="169"/>
      <c r="OWC100" s="169"/>
      <c r="OWD100" s="169"/>
      <c r="OWE100" s="169"/>
      <c r="OWF100" s="169"/>
      <c r="OWG100" s="169"/>
      <c r="OWH100" s="169"/>
      <c r="OWI100" s="169"/>
      <c r="OWJ100" s="169"/>
      <c r="OWK100" s="169"/>
      <c r="OWL100" s="169"/>
      <c r="OWM100" s="169"/>
      <c r="OWN100" s="169"/>
      <c r="OWO100" s="169"/>
      <c r="OWP100" s="169"/>
      <c r="OWQ100" s="169"/>
      <c r="OWR100" s="169"/>
      <c r="OWS100" s="169"/>
      <c r="OWT100" s="169"/>
      <c r="OWU100" s="169"/>
      <c r="OWV100" s="169"/>
      <c r="OWW100" s="169"/>
      <c r="OWX100" s="169"/>
      <c r="OWY100" s="169"/>
      <c r="OWZ100" s="169"/>
      <c r="OXA100" s="169"/>
      <c r="OXB100" s="169"/>
      <c r="OXC100" s="169"/>
      <c r="OXD100" s="169"/>
      <c r="OXE100" s="169"/>
      <c r="OXF100" s="169"/>
      <c r="OXG100" s="169"/>
      <c r="OXH100" s="169"/>
      <c r="OXI100" s="169"/>
      <c r="OXJ100" s="169"/>
      <c r="OXK100" s="169"/>
      <c r="OXL100" s="169"/>
      <c r="OXM100" s="169"/>
      <c r="OXN100" s="169"/>
      <c r="OXO100" s="169"/>
      <c r="OXP100" s="169"/>
      <c r="OXQ100" s="169"/>
      <c r="OXR100" s="169"/>
      <c r="OXS100" s="169"/>
      <c r="OXT100" s="169"/>
      <c r="OXU100" s="169"/>
      <c r="OXV100" s="169"/>
      <c r="OXW100" s="169"/>
      <c r="OXX100" s="169"/>
      <c r="OXY100" s="169"/>
      <c r="OXZ100" s="169"/>
      <c r="OYA100" s="169"/>
      <c r="OYB100" s="169"/>
      <c r="OYC100" s="169"/>
      <c r="OYD100" s="169"/>
      <c r="OYE100" s="169"/>
      <c r="OYF100" s="169"/>
      <c r="OYG100" s="169"/>
      <c r="OYH100" s="169"/>
      <c r="OYI100" s="169"/>
      <c r="OYJ100" s="169"/>
      <c r="OYK100" s="169"/>
      <c r="OYL100" s="169"/>
      <c r="OYM100" s="169"/>
      <c r="OYN100" s="169"/>
      <c r="OYO100" s="169"/>
      <c r="OYP100" s="169"/>
      <c r="OYQ100" s="169"/>
      <c r="OYR100" s="169"/>
      <c r="OYS100" s="169"/>
      <c r="OYT100" s="169"/>
      <c r="OYU100" s="169"/>
      <c r="OYV100" s="169"/>
      <c r="OYW100" s="169"/>
      <c r="OYX100" s="169"/>
      <c r="OYY100" s="169"/>
      <c r="OYZ100" s="169"/>
      <c r="OZA100" s="169"/>
      <c r="OZB100" s="169"/>
      <c r="OZC100" s="169"/>
      <c r="OZD100" s="169"/>
      <c r="OZE100" s="169"/>
      <c r="OZF100" s="169"/>
      <c r="OZG100" s="169"/>
      <c r="OZH100" s="169"/>
      <c r="OZI100" s="169"/>
      <c r="OZJ100" s="169"/>
      <c r="OZK100" s="169"/>
      <c r="OZL100" s="169"/>
      <c r="OZM100" s="169"/>
      <c r="OZN100" s="169"/>
      <c r="OZO100" s="169"/>
      <c r="OZP100" s="169"/>
      <c r="OZQ100" s="169"/>
      <c r="OZR100" s="169"/>
      <c r="OZS100" s="169"/>
      <c r="OZT100" s="169"/>
      <c r="OZU100" s="169"/>
      <c r="OZV100" s="169"/>
      <c r="OZW100" s="169"/>
      <c r="OZX100" s="169"/>
      <c r="OZY100" s="169"/>
      <c r="OZZ100" s="169"/>
      <c r="PAA100" s="169"/>
      <c r="PAB100" s="169"/>
      <c r="PAC100" s="169"/>
      <c r="PAD100" s="169"/>
      <c r="PAE100" s="169"/>
      <c r="PAF100" s="169"/>
      <c r="PAG100" s="169"/>
      <c r="PAH100" s="169"/>
      <c r="PAI100" s="169"/>
      <c r="PAJ100" s="169"/>
      <c r="PAK100" s="169"/>
      <c r="PAL100" s="169"/>
      <c r="PAM100" s="169"/>
      <c r="PAN100" s="169"/>
      <c r="PAO100" s="169"/>
      <c r="PAP100" s="169"/>
      <c r="PAQ100" s="169"/>
      <c r="PAR100" s="169"/>
      <c r="PAS100" s="169"/>
      <c r="PAT100" s="169"/>
      <c r="PAU100" s="169"/>
      <c r="PAV100" s="169"/>
      <c r="PAW100" s="169"/>
      <c r="PAX100" s="169"/>
      <c r="PAY100" s="169"/>
      <c r="PAZ100" s="169"/>
      <c r="PBA100" s="169"/>
      <c r="PBB100" s="169"/>
      <c r="PBC100" s="169"/>
      <c r="PBD100" s="169"/>
      <c r="PBE100" s="169"/>
      <c r="PBF100" s="169"/>
      <c r="PBG100" s="169"/>
      <c r="PBH100" s="169"/>
      <c r="PBI100" s="169"/>
      <c r="PBJ100" s="169"/>
      <c r="PBK100" s="169"/>
      <c r="PBL100" s="169"/>
      <c r="PBM100" s="169"/>
      <c r="PBN100" s="169"/>
      <c r="PBO100" s="169"/>
      <c r="PBP100" s="169"/>
      <c r="PBQ100" s="169"/>
      <c r="PBR100" s="169"/>
      <c r="PBS100" s="169"/>
      <c r="PBT100" s="169"/>
      <c r="PBU100" s="169"/>
      <c r="PBV100" s="169"/>
      <c r="PBW100" s="169"/>
      <c r="PBX100" s="169"/>
      <c r="PBY100" s="169"/>
      <c r="PBZ100" s="169"/>
      <c r="PCA100" s="169"/>
      <c r="PCB100" s="169"/>
      <c r="PCC100" s="169"/>
      <c r="PCD100" s="169"/>
      <c r="PCE100" s="169"/>
      <c r="PCF100" s="169"/>
      <c r="PCG100" s="169"/>
      <c r="PCH100" s="169"/>
      <c r="PCI100" s="169"/>
      <c r="PCJ100" s="169"/>
      <c r="PCK100" s="169"/>
      <c r="PCL100" s="169"/>
      <c r="PCM100" s="169"/>
      <c r="PCN100" s="169"/>
      <c r="PCO100" s="169"/>
      <c r="PCP100" s="169"/>
      <c r="PCQ100" s="169"/>
      <c r="PCR100" s="169"/>
      <c r="PCS100" s="169"/>
      <c r="PCT100" s="169"/>
      <c r="PCU100" s="169"/>
      <c r="PCV100" s="169"/>
      <c r="PCW100" s="169"/>
      <c r="PCX100" s="169"/>
      <c r="PCY100" s="169"/>
      <c r="PCZ100" s="169"/>
      <c r="PDA100" s="169"/>
      <c r="PDB100" s="169"/>
      <c r="PDC100" s="169"/>
      <c r="PDD100" s="169"/>
      <c r="PDE100" s="169"/>
      <c r="PDF100" s="169"/>
      <c r="PDG100" s="169"/>
      <c r="PDH100" s="169"/>
      <c r="PDI100" s="169"/>
      <c r="PDJ100" s="169"/>
      <c r="PDK100" s="169"/>
      <c r="PDL100" s="169"/>
      <c r="PDM100" s="169"/>
      <c r="PDN100" s="169"/>
      <c r="PDO100" s="169"/>
      <c r="PDP100" s="169"/>
      <c r="PDQ100" s="169"/>
      <c r="PDR100" s="169"/>
      <c r="PDS100" s="169"/>
      <c r="PDT100" s="169"/>
      <c r="PDU100" s="169"/>
      <c r="PDV100" s="169"/>
      <c r="PDW100" s="169"/>
      <c r="PDX100" s="169"/>
      <c r="PDY100" s="169"/>
      <c r="PDZ100" s="169"/>
      <c r="PEA100" s="169"/>
      <c r="PEB100" s="169"/>
      <c r="PEC100" s="169"/>
      <c r="PED100" s="169"/>
      <c r="PEE100" s="169"/>
      <c r="PEF100" s="169"/>
      <c r="PEG100" s="169"/>
      <c r="PEH100" s="169"/>
      <c r="PEI100" s="169"/>
      <c r="PEJ100" s="169"/>
      <c r="PEK100" s="169"/>
      <c r="PEL100" s="169"/>
      <c r="PEM100" s="169"/>
      <c r="PEN100" s="169"/>
      <c r="PEO100" s="169"/>
      <c r="PEP100" s="169"/>
      <c r="PEQ100" s="169"/>
      <c r="PER100" s="169"/>
      <c r="PES100" s="169"/>
      <c r="PET100" s="169"/>
      <c r="PEU100" s="169"/>
      <c r="PEV100" s="169"/>
      <c r="PEW100" s="169"/>
      <c r="PEX100" s="169"/>
      <c r="PEY100" s="169"/>
      <c r="PEZ100" s="169"/>
      <c r="PFA100" s="169"/>
      <c r="PFB100" s="169"/>
      <c r="PFC100" s="169"/>
      <c r="PFD100" s="169"/>
      <c r="PFE100" s="169"/>
      <c r="PFF100" s="169"/>
      <c r="PFG100" s="169"/>
      <c r="PFH100" s="169"/>
      <c r="PFI100" s="169"/>
      <c r="PFJ100" s="169"/>
      <c r="PFK100" s="169"/>
      <c r="PFL100" s="169"/>
      <c r="PFM100" s="169"/>
      <c r="PFN100" s="169"/>
      <c r="PFO100" s="169"/>
      <c r="PFP100" s="169"/>
      <c r="PFQ100" s="169"/>
      <c r="PFR100" s="169"/>
      <c r="PFS100" s="169"/>
      <c r="PFT100" s="169"/>
      <c r="PFU100" s="169"/>
      <c r="PFV100" s="169"/>
      <c r="PFW100" s="169"/>
      <c r="PFX100" s="169"/>
      <c r="PFY100" s="169"/>
      <c r="PFZ100" s="169"/>
      <c r="PGA100" s="169"/>
      <c r="PGB100" s="169"/>
      <c r="PGC100" s="169"/>
      <c r="PGD100" s="169"/>
      <c r="PGE100" s="169"/>
      <c r="PGF100" s="169"/>
      <c r="PGG100" s="169"/>
      <c r="PGH100" s="169"/>
      <c r="PGI100" s="169"/>
      <c r="PGJ100" s="169"/>
      <c r="PGK100" s="169"/>
      <c r="PGL100" s="169"/>
      <c r="PGM100" s="169"/>
      <c r="PGN100" s="169"/>
      <c r="PGO100" s="169"/>
      <c r="PGP100" s="169"/>
      <c r="PGQ100" s="169"/>
      <c r="PGR100" s="169"/>
      <c r="PGS100" s="169"/>
      <c r="PGT100" s="169"/>
      <c r="PGU100" s="169"/>
      <c r="PGV100" s="169"/>
      <c r="PGW100" s="169"/>
      <c r="PGX100" s="169"/>
      <c r="PGY100" s="169"/>
      <c r="PGZ100" s="169"/>
      <c r="PHA100" s="169"/>
      <c r="PHB100" s="169"/>
      <c r="PHC100" s="169"/>
      <c r="PHD100" s="169"/>
      <c r="PHE100" s="169"/>
      <c r="PHF100" s="169"/>
      <c r="PHG100" s="169"/>
      <c r="PHH100" s="169"/>
      <c r="PHI100" s="169"/>
      <c r="PHJ100" s="169"/>
      <c r="PHK100" s="169"/>
      <c r="PHL100" s="169"/>
      <c r="PHM100" s="169"/>
      <c r="PHN100" s="169"/>
      <c r="PHO100" s="169"/>
      <c r="PHP100" s="169"/>
      <c r="PHQ100" s="169"/>
      <c r="PHR100" s="169"/>
      <c r="PHS100" s="169"/>
      <c r="PHT100" s="169"/>
      <c r="PHU100" s="169"/>
      <c r="PHV100" s="169"/>
      <c r="PHW100" s="169"/>
      <c r="PHX100" s="169"/>
      <c r="PHY100" s="169"/>
      <c r="PHZ100" s="169"/>
      <c r="PIA100" s="169"/>
      <c r="PIB100" s="169"/>
      <c r="PIC100" s="169"/>
      <c r="PID100" s="169"/>
      <c r="PIE100" s="169"/>
      <c r="PIF100" s="169"/>
      <c r="PIG100" s="169"/>
      <c r="PIH100" s="169"/>
      <c r="PII100" s="169"/>
      <c r="PIJ100" s="169"/>
      <c r="PIK100" s="169"/>
      <c r="PIL100" s="169"/>
      <c r="PIM100" s="169"/>
      <c r="PIN100" s="169"/>
      <c r="PIO100" s="169"/>
      <c r="PIP100" s="169"/>
      <c r="PIQ100" s="169"/>
      <c r="PIR100" s="169"/>
      <c r="PIS100" s="169"/>
      <c r="PIT100" s="169"/>
      <c r="PIU100" s="169"/>
      <c r="PIV100" s="169"/>
      <c r="PIW100" s="169"/>
      <c r="PIX100" s="169"/>
      <c r="PIY100" s="169"/>
      <c r="PIZ100" s="169"/>
      <c r="PJA100" s="169"/>
      <c r="PJB100" s="169"/>
      <c r="PJC100" s="169"/>
      <c r="PJD100" s="169"/>
      <c r="PJE100" s="169"/>
      <c r="PJF100" s="169"/>
      <c r="PJG100" s="169"/>
      <c r="PJH100" s="169"/>
      <c r="PJI100" s="169"/>
      <c r="PJJ100" s="169"/>
      <c r="PJK100" s="169"/>
      <c r="PJL100" s="169"/>
      <c r="PJM100" s="169"/>
      <c r="PJN100" s="169"/>
      <c r="PJO100" s="169"/>
      <c r="PJP100" s="169"/>
      <c r="PJQ100" s="169"/>
      <c r="PJR100" s="169"/>
      <c r="PJS100" s="169"/>
      <c r="PJT100" s="169"/>
      <c r="PJU100" s="169"/>
      <c r="PJV100" s="169"/>
      <c r="PJW100" s="169"/>
      <c r="PJX100" s="169"/>
      <c r="PJY100" s="169"/>
      <c r="PJZ100" s="169"/>
      <c r="PKA100" s="169"/>
      <c r="PKB100" s="169"/>
      <c r="PKC100" s="169"/>
      <c r="PKD100" s="169"/>
      <c r="PKE100" s="169"/>
      <c r="PKF100" s="169"/>
      <c r="PKG100" s="169"/>
      <c r="PKH100" s="169"/>
      <c r="PKI100" s="169"/>
      <c r="PKJ100" s="169"/>
      <c r="PKK100" s="169"/>
      <c r="PKL100" s="169"/>
      <c r="PKM100" s="169"/>
      <c r="PKN100" s="169"/>
      <c r="PKO100" s="169"/>
      <c r="PKP100" s="169"/>
      <c r="PKQ100" s="169"/>
      <c r="PKR100" s="169"/>
      <c r="PKS100" s="169"/>
      <c r="PKT100" s="169"/>
      <c r="PKU100" s="169"/>
      <c r="PKV100" s="169"/>
      <c r="PKW100" s="169"/>
      <c r="PKX100" s="169"/>
      <c r="PKY100" s="169"/>
      <c r="PKZ100" s="169"/>
      <c r="PLA100" s="169"/>
      <c r="PLB100" s="169"/>
      <c r="PLC100" s="169"/>
      <c r="PLD100" s="169"/>
      <c r="PLE100" s="169"/>
      <c r="PLF100" s="169"/>
      <c r="PLG100" s="169"/>
      <c r="PLH100" s="169"/>
      <c r="PLI100" s="169"/>
      <c r="PLJ100" s="169"/>
      <c r="PLK100" s="169"/>
      <c r="PLL100" s="169"/>
      <c r="PLM100" s="169"/>
      <c r="PLN100" s="169"/>
      <c r="PLO100" s="169"/>
      <c r="PLP100" s="169"/>
      <c r="PLQ100" s="169"/>
      <c r="PLR100" s="169"/>
      <c r="PLS100" s="169"/>
      <c r="PLT100" s="169"/>
      <c r="PLU100" s="169"/>
      <c r="PLV100" s="169"/>
      <c r="PLW100" s="169"/>
      <c r="PLX100" s="169"/>
      <c r="PLY100" s="169"/>
      <c r="PLZ100" s="169"/>
      <c r="PMA100" s="169"/>
      <c r="PMB100" s="169"/>
      <c r="PMC100" s="169"/>
      <c r="PMD100" s="169"/>
      <c r="PME100" s="169"/>
      <c r="PMF100" s="169"/>
      <c r="PMG100" s="169"/>
      <c r="PMH100" s="169"/>
      <c r="PMI100" s="169"/>
      <c r="PMJ100" s="169"/>
      <c r="PMK100" s="169"/>
      <c r="PML100" s="169"/>
      <c r="PMM100" s="169"/>
      <c r="PMN100" s="169"/>
      <c r="PMO100" s="169"/>
      <c r="PMP100" s="169"/>
      <c r="PMQ100" s="169"/>
      <c r="PMR100" s="169"/>
      <c r="PMS100" s="169"/>
      <c r="PMT100" s="169"/>
      <c r="PMU100" s="169"/>
      <c r="PMV100" s="169"/>
      <c r="PMW100" s="169"/>
      <c r="PMX100" s="169"/>
      <c r="PMY100" s="169"/>
      <c r="PMZ100" s="169"/>
      <c r="PNA100" s="169"/>
      <c r="PNB100" s="169"/>
      <c r="PNC100" s="169"/>
      <c r="PND100" s="169"/>
      <c r="PNE100" s="169"/>
      <c r="PNF100" s="169"/>
      <c r="PNG100" s="169"/>
      <c r="PNH100" s="169"/>
      <c r="PNI100" s="169"/>
      <c r="PNJ100" s="169"/>
      <c r="PNK100" s="169"/>
      <c r="PNL100" s="169"/>
      <c r="PNM100" s="169"/>
      <c r="PNN100" s="169"/>
      <c r="PNO100" s="169"/>
      <c r="PNP100" s="169"/>
      <c r="PNQ100" s="169"/>
      <c r="PNR100" s="169"/>
      <c r="PNS100" s="169"/>
      <c r="PNT100" s="169"/>
      <c r="PNU100" s="169"/>
      <c r="PNV100" s="169"/>
      <c r="PNW100" s="169"/>
      <c r="PNX100" s="169"/>
      <c r="PNY100" s="169"/>
      <c r="PNZ100" s="169"/>
      <c r="POA100" s="169"/>
      <c r="POB100" s="169"/>
      <c r="POC100" s="169"/>
      <c r="POD100" s="169"/>
      <c r="POE100" s="169"/>
      <c r="POF100" s="169"/>
      <c r="POG100" s="169"/>
      <c r="POH100" s="169"/>
      <c r="POI100" s="169"/>
      <c r="POJ100" s="169"/>
      <c r="POK100" s="169"/>
      <c r="POL100" s="169"/>
      <c r="POM100" s="169"/>
      <c r="PON100" s="169"/>
      <c r="POO100" s="169"/>
      <c r="POP100" s="169"/>
      <c r="POQ100" s="169"/>
      <c r="POR100" s="169"/>
      <c r="POS100" s="169"/>
      <c r="POT100" s="169"/>
      <c r="POU100" s="169"/>
      <c r="POV100" s="169"/>
      <c r="POW100" s="169"/>
      <c r="POX100" s="169"/>
      <c r="POY100" s="169"/>
      <c r="POZ100" s="169"/>
      <c r="PPA100" s="169"/>
      <c r="PPB100" s="169"/>
      <c r="PPC100" s="169"/>
      <c r="PPD100" s="169"/>
      <c r="PPE100" s="169"/>
      <c r="PPF100" s="169"/>
      <c r="PPG100" s="169"/>
      <c r="PPH100" s="169"/>
      <c r="PPI100" s="169"/>
      <c r="PPJ100" s="169"/>
      <c r="PPK100" s="169"/>
      <c r="PPL100" s="169"/>
      <c r="PPM100" s="169"/>
      <c r="PPN100" s="169"/>
      <c r="PPO100" s="169"/>
      <c r="PPP100" s="169"/>
      <c r="PPQ100" s="169"/>
      <c r="PPR100" s="169"/>
      <c r="PPS100" s="169"/>
      <c r="PPT100" s="169"/>
      <c r="PPU100" s="169"/>
      <c r="PPV100" s="169"/>
      <c r="PPW100" s="169"/>
      <c r="PPX100" s="169"/>
      <c r="PPY100" s="169"/>
      <c r="PPZ100" s="169"/>
      <c r="PQA100" s="169"/>
      <c r="PQB100" s="169"/>
      <c r="PQC100" s="169"/>
      <c r="PQD100" s="169"/>
      <c r="PQE100" s="169"/>
      <c r="PQF100" s="169"/>
      <c r="PQG100" s="169"/>
      <c r="PQH100" s="169"/>
      <c r="PQI100" s="169"/>
      <c r="PQJ100" s="169"/>
      <c r="PQK100" s="169"/>
      <c r="PQL100" s="169"/>
      <c r="PQM100" s="169"/>
      <c r="PQN100" s="169"/>
      <c r="PQO100" s="169"/>
      <c r="PQP100" s="169"/>
      <c r="PQQ100" s="169"/>
      <c r="PQR100" s="169"/>
      <c r="PQS100" s="169"/>
      <c r="PQT100" s="169"/>
      <c r="PQU100" s="169"/>
      <c r="PQV100" s="169"/>
      <c r="PQW100" s="169"/>
      <c r="PQX100" s="169"/>
      <c r="PQY100" s="169"/>
      <c r="PQZ100" s="169"/>
      <c r="PRA100" s="169"/>
      <c r="PRB100" s="169"/>
      <c r="PRC100" s="169"/>
      <c r="PRD100" s="169"/>
      <c r="PRE100" s="169"/>
      <c r="PRF100" s="169"/>
      <c r="PRG100" s="169"/>
      <c r="PRH100" s="169"/>
      <c r="PRI100" s="169"/>
      <c r="PRJ100" s="169"/>
      <c r="PRK100" s="169"/>
      <c r="PRL100" s="169"/>
      <c r="PRM100" s="169"/>
      <c r="PRN100" s="169"/>
      <c r="PRO100" s="169"/>
      <c r="PRP100" s="169"/>
      <c r="PRQ100" s="169"/>
      <c r="PRR100" s="169"/>
      <c r="PRS100" s="169"/>
      <c r="PRT100" s="169"/>
      <c r="PRU100" s="169"/>
      <c r="PRV100" s="169"/>
      <c r="PRW100" s="169"/>
      <c r="PRX100" s="169"/>
      <c r="PRY100" s="169"/>
      <c r="PRZ100" s="169"/>
      <c r="PSA100" s="169"/>
      <c r="PSB100" s="169"/>
      <c r="PSC100" s="169"/>
      <c r="PSD100" s="169"/>
      <c r="PSE100" s="169"/>
      <c r="PSF100" s="169"/>
      <c r="PSG100" s="169"/>
      <c r="PSH100" s="169"/>
      <c r="PSI100" s="169"/>
      <c r="PSJ100" s="169"/>
      <c r="PSK100" s="169"/>
      <c r="PSL100" s="169"/>
      <c r="PSM100" s="169"/>
      <c r="PSN100" s="169"/>
      <c r="PSO100" s="169"/>
      <c r="PSP100" s="169"/>
      <c r="PSQ100" s="169"/>
      <c r="PSR100" s="169"/>
      <c r="PSS100" s="169"/>
      <c r="PST100" s="169"/>
      <c r="PSU100" s="169"/>
      <c r="PSV100" s="169"/>
      <c r="PSW100" s="169"/>
      <c r="PSX100" s="169"/>
      <c r="PSY100" s="169"/>
      <c r="PSZ100" s="169"/>
      <c r="PTA100" s="169"/>
      <c r="PTB100" s="169"/>
      <c r="PTC100" s="169"/>
      <c r="PTD100" s="169"/>
      <c r="PTE100" s="169"/>
      <c r="PTF100" s="169"/>
      <c r="PTG100" s="169"/>
      <c r="PTH100" s="169"/>
      <c r="PTI100" s="169"/>
      <c r="PTJ100" s="169"/>
      <c r="PTK100" s="169"/>
      <c r="PTL100" s="169"/>
      <c r="PTM100" s="169"/>
      <c r="PTN100" s="169"/>
      <c r="PTO100" s="169"/>
      <c r="PTP100" s="169"/>
      <c r="PTQ100" s="169"/>
      <c r="PTR100" s="169"/>
      <c r="PTS100" s="169"/>
      <c r="PTT100" s="169"/>
      <c r="PTU100" s="169"/>
      <c r="PTV100" s="169"/>
      <c r="PTW100" s="169"/>
      <c r="PTX100" s="169"/>
      <c r="PTY100" s="169"/>
      <c r="PTZ100" s="169"/>
      <c r="PUA100" s="169"/>
      <c r="PUB100" s="169"/>
      <c r="PUC100" s="169"/>
      <c r="PUD100" s="169"/>
      <c r="PUE100" s="169"/>
      <c r="PUF100" s="169"/>
      <c r="PUG100" s="169"/>
      <c r="PUH100" s="169"/>
      <c r="PUI100" s="169"/>
      <c r="PUJ100" s="169"/>
      <c r="PUK100" s="169"/>
      <c r="PUL100" s="169"/>
      <c r="PUM100" s="169"/>
      <c r="PUN100" s="169"/>
      <c r="PUO100" s="169"/>
      <c r="PUP100" s="169"/>
      <c r="PUQ100" s="169"/>
      <c r="PUR100" s="169"/>
      <c r="PUS100" s="169"/>
      <c r="PUT100" s="169"/>
      <c r="PUU100" s="169"/>
      <c r="PUV100" s="169"/>
      <c r="PUW100" s="169"/>
      <c r="PUX100" s="169"/>
      <c r="PUY100" s="169"/>
      <c r="PUZ100" s="169"/>
      <c r="PVA100" s="169"/>
      <c r="PVB100" s="169"/>
      <c r="PVC100" s="169"/>
      <c r="PVD100" s="169"/>
      <c r="PVE100" s="169"/>
      <c r="PVF100" s="169"/>
      <c r="PVG100" s="169"/>
      <c r="PVH100" s="169"/>
      <c r="PVI100" s="169"/>
      <c r="PVJ100" s="169"/>
      <c r="PVK100" s="169"/>
      <c r="PVL100" s="169"/>
      <c r="PVM100" s="169"/>
      <c r="PVN100" s="169"/>
      <c r="PVO100" s="169"/>
      <c r="PVP100" s="169"/>
      <c r="PVQ100" s="169"/>
      <c r="PVR100" s="169"/>
      <c r="PVS100" s="169"/>
      <c r="PVT100" s="169"/>
      <c r="PVU100" s="169"/>
      <c r="PVV100" s="169"/>
      <c r="PVW100" s="169"/>
      <c r="PVX100" s="169"/>
      <c r="PVY100" s="169"/>
      <c r="PVZ100" s="169"/>
      <c r="PWA100" s="169"/>
      <c r="PWB100" s="169"/>
      <c r="PWC100" s="169"/>
      <c r="PWD100" s="169"/>
      <c r="PWE100" s="169"/>
      <c r="PWF100" s="169"/>
      <c r="PWG100" s="169"/>
      <c r="PWH100" s="169"/>
      <c r="PWI100" s="169"/>
      <c r="PWJ100" s="169"/>
      <c r="PWK100" s="169"/>
      <c r="PWL100" s="169"/>
      <c r="PWM100" s="169"/>
      <c r="PWN100" s="169"/>
      <c r="PWO100" s="169"/>
      <c r="PWP100" s="169"/>
      <c r="PWQ100" s="169"/>
      <c r="PWR100" s="169"/>
      <c r="PWS100" s="169"/>
      <c r="PWT100" s="169"/>
      <c r="PWU100" s="169"/>
      <c r="PWV100" s="169"/>
      <c r="PWW100" s="169"/>
      <c r="PWX100" s="169"/>
      <c r="PWY100" s="169"/>
      <c r="PWZ100" s="169"/>
      <c r="PXA100" s="169"/>
      <c r="PXB100" s="169"/>
      <c r="PXC100" s="169"/>
      <c r="PXD100" s="169"/>
      <c r="PXE100" s="169"/>
      <c r="PXF100" s="169"/>
      <c r="PXG100" s="169"/>
      <c r="PXH100" s="169"/>
      <c r="PXI100" s="169"/>
      <c r="PXJ100" s="169"/>
      <c r="PXK100" s="169"/>
      <c r="PXL100" s="169"/>
      <c r="PXM100" s="169"/>
      <c r="PXN100" s="169"/>
      <c r="PXO100" s="169"/>
      <c r="PXP100" s="169"/>
      <c r="PXQ100" s="169"/>
      <c r="PXR100" s="169"/>
      <c r="PXS100" s="169"/>
      <c r="PXT100" s="169"/>
      <c r="PXU100" s="169"/>
      <c r="PXV100" s="169"/>
      <c r="PXW100" s="169"/>
      <c r="PXX100" s="169"/>
      <c r="PXY100" s="169"/>
      <c r="PXZ100" s="169"/>
      <c r="PYA100" s="169"/>
      <c r="PYB100" s="169"/>
      <c r="PYC100" s="169"/>
      <c r="PYD100" s="169"/>
      <c r="PYE100" s="169"/>
      <c r="PYF100" s="169"/>
      <c r="PYG100" s="169"/>
      <c r="PYH100" s="169"/>
      <c r="PYI100" s="169"/>
      <c r="PYJ100" s="169"/>
      <c r="PYK100" s="169"/>
      <c r="PYL100" s="169"/>
      <c r="PYM100" s="169"/>
      <c r="PYN100" s="169"/>
      <c r="PYO100" s="169"/>
      <c r="PYP100" s="169"/>
      <c r="PYQ100" s="169"/>
      <c r="PYR100" s="169"/>
      <c r="PYS100" s="169"/>
      <c r="PYT100" s="169"/>
      <c r="PYU100" s="169"/>
      <c r="PYV100" s="169"/>
      <c r="PYW100" s="169"/>
      <c r="PYX100" s="169"/>
      <c r="PYY100" s="169"/>
      <c r="PYZ100" s="169"/>
      <c r="PZA100" s="169"/>
      <c r="PZB100" s="169"/>
      <c r="PZC100" s="169"/>
      <c r="PZD100" s="169"/>
      <c r="PZE100" s="169"/>
      <c r="PZF100" s="169"/>
      <c r="PZG100" s="169"/>
      <c r="PZH100" s="169"/>
      <c r="PZI100" s="169"/>
      <c r="PZJ100" s="169"/>
      <c r="PZK100" s="169"/>
      <c r="PZL100" s="169"/>
      <c r="PZM100" s="169"/>
      <c r="PZN100" s="169"/>
      <c r="PZO100" s="169"/>
      <c r="PZP100" s="169"/>
      <c r="PZQ100" s="169"/>
      <c r="PZR100" s="169"/>
      <c r="PZS100" s="169"/>
      <c r="PZT100" s="169"/>
      <c r="PZU100" s="169"/>
      <c r="PZV100" s="169"/>
      <c r="PZW100" s="169"/>
      <c r="PZX100" s="169"/>
      <c r="PZY100" s="169"/>
      <c r="PZZ100" s="169"/>
      <c r="QAA100" s="169"/>
      <c r="QAB100" s="169"/>
      <c r="QAC100" s="169"/>
      <c r="QAD100" s="169"/>
      <c r="QAE100" s="169"/>
      <c r="QAF100" s="169"/>
      <c r="QAG100" s="169"/>
      <c r="QAH100" s="169"/>
      <c r="QAI100" s="169"/>
      <c r="QAJ100" s="169"/>
      <c r="QAK100" s="169"/>
      <c r="QAL100" s="169"/>
      <c r="QAM100" s="169"/>
      <c r="QAN100" s="169"/>
      <c r="QAO100" s="169"/>
      <c r="QAP100" s="169"/>
      <c r="QAQ100" s="169"/>
      <c r="QAR100" s="169"/>
      <c r="QAS100" s="169"/>
      <c r="QAT100" s="169"/>
      <c r="QAU100" s="169"/>
      <c r="QAV100" s="169"/>
      <c r="QAW100" s="169"/>
      <c r="QAX100" s="169"/>
      <c r="QAY100" s="169"/>
      <c r="QAZ100" s="169"/>
      <c r="QBA100" s="169"/>
      <c r="QBB100" s="169"/>
      <c r="QBC100" s="169"/>
      <c r="QBD100" s="169"/>
      <c r="QBE100" s="169"/>
      <c r="QBF100" s="169"/>
      <c r="QBG100" s="169"/>
      <c r="QBH100" s="169"/>
      <c r="QBI100" s="169"/>
      <c r="QBJ100" s="169"/>
      <c r="QBK100" s="169"/>
      <c r="QBL100" s="169"/>
      <c r="QBM100" s="169"/>
      <c r="QBN100" s="169"/>
      <c r="QBO100" s="169"/>
      <c r="QBP100" s="169"/>
      <c r="QBQ100" s="169"/>
      <c r="QBR100" s="169"/>
      <c r="QBS100" s="169"/>
      <c r="QBT100" s="169"/>
      <c r="QBU100" s="169"/>
      <c r="QBV100" s="169"/>
      <c r="QBW100" s="169"/>
      <c r="QBX100" s="169"/>
      <c r="QBY100" s="169"/>
      <c r="QBZ100" s="169"/>
      <c r="QCA100" s="169"/>
      <c r="QCB100" s="169"/>
      <c r="QCC100" s="169"/>
      <c r="QCD100" s="169"/>
      <c r="QCE100" s="169"/>
      <c r="QCF100" s="169"/>
      <c r="QCG100" s="169"/>
      <c r="QCH100" s="169"/>
      <c r="QCI100" s="169"/>
      <c r="QCJ100" s="169"/>
      <c r="QCK100" s="169"/>
      <c r="QCL100" s="169"/>
      <c r="QCM100" s="169"/>
      <c r="QCN100" s="169"/>
      <c r="QCO100" s="169"/>
      <c r="QCP100" s="169"/>
      <c r="QCQ100" s="169"/>
      <c r="QCR100" s="169"/>
      <c r="QCS100" s="169"/>
      <c r="QCT100" s="169"/>
      <c r="QCU100" s="169"/>
      <c r="QCV100" s="169"/>
      <c r="QCW100" s="169"/>
      <c r="QCX100" s="169"/>
      <c r="QCY100" s="169"/>
      <c r="QCZ100" s="169"/>
      <c r="QDA100" s="169"/>
      <c r="QDB100" s="169"/>
      <c r="QDC100" s="169"/>
      <c r="QDD100" s="169"/>
      <c r="QDE100" s="169"/>
      <c r="QDF100" s="169"/>
      <c r="QDG100" s="169"/>
      <c r="QDH100" s="169"/>
      <c r="QDI100" s="169"/>
      <c r="QDJ100" s="169"/>
      <c r="QDK100" s="169"/>
      <c r="QDL100" s="169"/>
      <c r="QDM100" s="169"/>
      <c r="QDN100" s="169"/>
      <c r="QDO100" s="169"/>
      <c r="QDP100" s="169"/>
      <c r="QDQ100" s="169"/>
      <c r="QDR100" s="169"/>
      <c r="QDS100" s="169"/>
      <c r="QDT100" s="169"/>
      <c r="QDU100" s="169"/>
      <c r="QDV100" s="169"/>
      <c r="QDW100" s="169"/>
      <c r="QDX100" s="169"/>
      <c r="QDY100" s="169"/>
      <c r="QDZ100" s="169"/>
      <c r="QEA100" s="169"/>
      <c r="QEB100" s="169"/>
      <c r="QEC100" s="169"/>
      <c r="QED100" s="169"/>
      <c r="QEE100" s="169"/>
      <c r="QEF100" s="169"/>
      <c r="QEG100" s="169"/>
      <c r="QEH100" s="169"/>
      <c r="QEI100" s="169"/>
      <c r="QEJ100" s="169"/>
      <c r="QEK100" s="169"/>
      <c r="QEL100" s="169"/>
      <c r="QEM100" s="169"/>
      <c r="QEN100" s="169"/>
      <c r="QEO100" s="169"/>
      <c r="QEP100" s="169"/>
      <c r="QEQ100" s="169"/>
      <c r="QER100" s="169"/>
      <c r="QES100" s="169"/>
      <c r="QET100" s="169"/>
      <c r="QEU100" s="169"/>
      <c r="QEV100" s="169"/>
      <c r="QEW100" s="169"/>
      <c r="QEX100" s="169"/>
      <c r="QEY100" s="169"/>
      <c r="QEZ100" s="169"/>
      <c r="QFA100" s="169"/>
      <c r="QFB100" s="169"/>
      <c r="QFC100" s="169"/>
      <c r="QFD100" s="169"/>
      <c r="QFE100" s="169"/>
      <c r="QFF100" s="169"/>
      <c r="QFG100" s="169"/>
      <c r="QFH100" s="169"/>
      <c r="QFI100" s="169"/>
      <c r="QFJ100" s="169"/>
      <c r="QFK100" s="169"/>
      <c r="QFL100" s="169"/>
      <c r="QFM100" s="169"/>
      <c r="QFN100" s="169"/>
      <c r="QFO100" s="169"/>
      <c r="QFP100" s="169"/>
      <c r="QFQ100" s="169"/>
      <c r="QFR100" s="169"/>
      <c r="QFS100" s="169"/>
      <c r="QFT100" s="169"/>
      <c r="QFU100" s="169"/>
      <c r="QFV100" s="169"/>
      <c r="QFW100" s="169"/>
      <c r="QFX100" s="169"/>
      <c r="QFY100" s="169"/>
      <c r="QFZ100" s="169"/>
      <c r="QGA100" s="169"/>
      <c r="QGB100" s="169"/>
      <c r="QGC100" s="169"/>
      <c r="QGD100" s="169"/>
      <c r="QGE100" s="169"/>
      <c r="QGF100" s="169"/>
      <c r="QGG100" s="169"/>
      <c r="QGH100" s="169"/>
      <c r="QGI100" s="169"/>
      <c r="QGJ100" s="169"/>
      <c r="QGK100" s="169"/>
      <c r="QGL100" s="169"/>
      <c r="QGM100" s="169"/>
      <c r="QGN100" s="169"/>
      <c r="QGO100" s="169"/>
      <c r="QGP100" s="169"/>
      <c r="QGQ100" s="169"/>
      <c r="QGR100" s="169"/>
      <c r="QGS100" s="169"/>
      <c r="QGT100" s="169"/>
      <c r="QGU100" s="169"/>
      <c r="QGV100" s="169"/>
      <c r="QGW100" s="169"/>
      <c r="QGX100" s="169"/>
      <c r="QGY100" s="169"/>
      <c r="QGZ100" s="169"/>
      <c r="QHA100" s="169"/>
      <c r="QHB100" s="169"/>
      <c r="QHC100" s="169"/>
      <c r="QHD100" s="169"/>
      <c r="QHE100" s="169"/>
      <c r="QHF100" s="169"/>
      <c r="QHG100" s="169"/>
      <c r="QHH100" s="169"/>
      <c r="QHI100" s="169"/>
      <c r="QHJ100" s="169"/>
      <c r="QHK100" s="169"/>
      <c r="QHL100" s="169"/>
      <c r="QHM100" s="169"/>
      <c r="QHN100" s="169"/>
      <c r="QHO100" s="169"/>
      <c r="QHP100" s="169"/>
      <c r="QHQ100" s="169"/>
      <c r="QHR100" s="169"/>
      <c r="QHS100" s="169"/>
      <c r="QHT100" s="169"/>
      <c r="QHU100" s="169"/>
      <c r="QHV100" s="169"/>
      <c r="QHW100" s="169"/>
      <c r="QHX100" s="169"/>
      <c r="QHY100" s="169"/>
      <c r="QHZ100" s="169"/>
      <c r="QIA100" s="169"/>
      <c r="QIB100" s="169"/>
      <c r="QIC100" s="169"/>
      <c r="QID100" s="169"/>
      <c r="QIE100" s="169"/>
      <c r="QIF100" s="169"/>
      <c r="QIG100" s="169"/>
      <c r="QIH100" s="169"/>
      <c r="QII100" s="169"/>
      <c r="QIJ100" s="169"/>
      <c r="QIK100" s="169"/>
      <c r="QIL100" s="169"/>
      <c r="QIM100" s="169"/>
      <c r="QIN100" s="169"/>
      <c r="QIO100" s="169"/>
      <c r="QIP100" s="169"/>
      <c r="QIQ100" s="169"/>
      <c r="QIR100" s="169"/>
      <c r="QIS100" s="169"/>
      <c r="QIT100" s="169"/>
      <c r="QIU100" s="169"/>
      <c r="QIV100" s="169"/>
      <c r="QIW100" s="169"/>
      <c r="QIX100" s="169"/>
      <c r="QIY100" s="169"/>
      <c r="QIZ100" s="169"/>
      <c r="QJA100" s="169"/>
      <c r="QJB100" s="169"/>
      <c r="QJC100" s="169"/>
      <c r="QJD100" s="169"/>
      <c r="QJE100" s="169"/>
      <c r="QJF100" s="169"/>
      <c r="QJG100" s="169"/>
      <c r="QJH100" s="169"/>
      <c r="QJI100" s="169"/>
      <c r="QJJ100" s="169"/>
      <c r="QJK100" s="169"/>
      <c r="QJL100" s="169"/>
      <c r="QJM100" s="169"/>
      <c r="QJN100" s="169"/>
      <c r="QJO100" s="169"/>
      <c r="QJP100" s="169"/>
      <c r="QJQ100" s="169"/>
      <c r="QJR100" s="169"/>
      <c r="QJS100" s="169"/>
      <c r="QJT100" s="169"/>
      <c r="QJU100" s="169"/>
      <c r="QJV100" s="169"/>
      <c r="QJW100" s="169"/>
      <c r="QJX100" s="169"/>
      <c r="QJY100" s="169"/>
      <c r="QJZ100" s="169"/>
      <c r="QKA100" s="169"/>
      <c r="QKB100" s="169"/>
      <c r="QKC100" s="169"/>
      <c r="QKD100" s="169"/>
      <c r="QKE100" s="169"/>
      <c r="QKF100" s="169"/>
      <c r="QKG100" s="169"/>
      <c r="QKH100" s="169"/>
      <c r="QKI100" s="169"/>
      <c r="QKJ100" s="169"/>
      <c r="QKK100" s="169"/>
      <c r="QKL100" s="169"/>
      <c r="QKM100" s="169"/>
      <c r="QKN100" s="169"/>
      <c r="QKO100" s="169"/>
      <c r="QKP100" s="169"/>
      <c r="QKQ100" s="169"/>
      <c r="QKR100" s="169"/>
      <c r="QKS100" s="169"/>
      <c r="QKT100" s="169"/>
      <c r="QKU100" s="169"/>
      <c r="QKV100" s="169"/>
      <c r="QKW100" s="169"/>
      <c r="QKX100" s="169"/>
      <c r="QKY100" s="169"/>
      <c r="QKZ100" s="169"/>
      <c r="QLA100" s="169"/>
      <c r="QLB100" s="169"/>
      <c r="QLC100" s="169"/>
      <c r="QLD100" s="169"/>
      <c r="QLE100" s="169"/>
      <c r="QLF100" s="169"/>
      <c r="QLG100" s="169"/>
      <c r="QLH100" s="169"/>
      <c r="QLI100" s="169"/>
      <c r="QLJ100" s="169"/>
      <c r="QLK100" s="169"/>
      <c r="QLL100" s="169"/>
      <c r="QLM100" s="169"/>
      <c r="QLN100" s="169"/>
      <c r="QLO100" s="169"/>
      <c r="QLP100" s="169"/>
      <c r="QLQ100" s="169"/>
      <c r="QLR100" s="169"/>
      <c r="QLS100" s="169"/>
      <c r="QLT100" s="169"/>
      <c r="QLU100" s="169"/>
      <c r="QLV100" s="169"/>
      <c r="QLW100" s="169"/>
      <c r="QLX100" s="169"/>
      <c r="QLY100" s="169"/>
      <c r="QLZ100" s="169"/>
      <c r="QMA100" s="169"/>
      <c r="QMB100" s="169"/>
      <c r="QMC100" s="169"/>
      <c r="QMD100" s="169"/>
      <c r="QME100" s="169"/>
      <c r="QMF100" s="169"/>
      <c r="QMG100" s="169"/>
      <c r="QMH100" s="169"/>
      <c r="QMI100" s="169"/>
      <c r="QMJ100" s="169"/>
      <c r="QMK100" s="169"/>
      <c r="QML100" s="169"/>
      <c r="QMM100" s="169"/>
      <c r="QMN100" s="169"/>
      <c r="QMO100" s="169"/>
      <c r="QMP100" s="169"/>
      <c r="QMQ100" s="169"/>
      <c r="QMR100" s="169"/>
      <c r="QMS100" s="169"/>
      <c r="QMT100" s="169"/>
      <c r="QMU100" s="169"/>
      <c r="QMV100" s="169"/>
      <c r="QMW100" s="169"/>
      <c r="QMX100" s="169"/>
      <c r="QMY100" s="169"/>
      <c r="QMZ100" s="169"/>
      <c r="QNA100" s="169"/>
      <c r="QNB100" s="169"/>
      <c r="QNC100" s="169"/>
      <c r="QND100" s="169"/>
      <c r="QNE100" s="169"/>
      <c r="QNF100" s="169"/>
      <c r="QNG100" s="169"/>
      <c r="QNH100" s="169"/>
      <c r="QNI100" s="169"/>
      <c r="QNJ100" s="169"/>
      <c r="QNK100" s="169"/>
      <c r="QNL100" s="169"/>
      <c r="QNM100" s="169"/>
      <c r="QNN100" s="169"/>
      <c r="QNO100" s="169"/>
      <c r="QNP100" s="169"/>
      <c r="QNQ100" s="169"/>
      <c r="QNR100" s="169"/>
      <c r="QNS100" s="169"/>
      <c r="QNT100" s="169"/>
      <c r="QNU100" s="169"/>
      <c r="QNV100" s="169"/>
      <c r="QNW100" s="169"/>
      <c r="QNX100" s="169"/>
      <c r="QNY100" s="169"/>
      <c r="QNZ100" s="169"/>
      <c r="QOA100" s="169"/>
      <c r="QOB100" s="169"/>
      <c r="QOC100" s="169"/>
      <c r="QOD100" s="169"/>
      <c r="QOE100" s="169"/>
      <c r="QOF100" s="169"/>
      <c r="QOG100" s="169"/>
      <c r="QOH100" s="169"/>
      <c r="QOI100" s="169"/>
      <c r="QOJ100" s="169"/>
      <c r="QOK100" s="169"/>
      <c r="QOL100" s="169"/>
      <c r="QOM100" s="169"/>
      <c r="QON100" s="169"/>
      <c r="QOO100" s="169"/>
      <c r="QOP100" s="169"/>
      <c r="QOQ100" s="169"/>
      <c r="QOR100" s="169"/>
      <c r="QOS100" s="169"/>
      <c r="QOT100" s="169"/>
      <c r="QOU100" s="169"/>
      <c r="QOV100" s="169"/>
      <c r="QOW100" s="169"/>
      <c r="QOX100" s="169"/>
      <c r="QOY100" s="169"/>
      <c r="QOZ100" s="169"/>
      <c r="QPA100" s="169"/>
      <c r="QPB100" s="169"/>
      <c r="QPC100" s="169"/>
      <c r="QPD100" s="169"/>
      <c r="QPE100" s="169"/>
      <c r="QPF100" s="169"/>
      <c r="QPG100" s="169"/>
      <c r="QPH100" s="169"/>
      <c r="QPI100" s="169"/>
      <c r="QPJ100" s="169"/>
      <c r="QPK100" s="169"/>
      <c r="QPL100" s="169"/>
      <c r="QPM100" s="169"/>
      <c r="QPN100" s="169"/>
      <c r="QPO100" s="169"/>
      <c r="QPP100" s="169"/>
      <c r="QPQ100" s="169"/>
      <c r="QPR100" s="169"/>
      <c r="QPS100" s="169"/>
      <c r="QPT100" s="169"/>
      <c r="QPU100" s="169"/>
      <c r="QPV100" s="169"/>
      <c r="QPW100" s="169"/>
      <c r="QPX100" s="169"/>
      <c r="QPY100" s="169"/>
      <c r="QPZ100" s="169"/>
      <c r="QQA100" s="169"/>
      <c r="QQB100" s="169"/>
      <c r="QQC100" s="169"/>
      <c r="QQD100" s="169"/>
      <c r="QQE100" s="169"/>
      <c r="QQF100" s="169"/>
      <c r="QQG100" s="169"/>
      <c r="QQH100" s="169"/>
      <c r="QQI100" s="169"/>
      <c r="QQJ100" s="169"/>
      <c r="QQK100" s="169"/>
      <c r="QQL100" s="169"/>
      <c r="QQM100" s="169"/>
      <c r="QQN100" s="169"/>
      <c r="QQO100" s="169"/>
      <c r="QQP100" s="169"/>
      <c r="QQQ100" s="169"/>
      <c r="QQR100" s="169"/>
      <c r="QQS100" s="169"/>
      <c r="QQT100" s="169"/>
      <c r="QQU100" s="169"/>
      <c r="QQV100" s="169"/>
      <c r="QQW100" s="169"/>
      <c r="QQX100" s="169"/>
      <c r="QQY100" s="169"/>
      <c r="QQZ100" s="169"/>
      <c r="QRA100" s="169"/>
      <c r="QRB100" s="169"/>
      <c r="QRC100" s="169"/>
      <c r="QRD100" s="169"/>
      <c r="QRE100" s="169"/>
      <c r="QRF100" s="169"/>
      <c r="QRG100" s="169"/>
      <c r="QRH100" s="169"/>
      <c r="QRI100" s="169"/>
      <c r="QRJ100" s="169"/>
      <c r="QRK100" s="169"/>
      <c r="QRL100" s="169"/>
      <c r="QRM100" s="169"/>
      <c r="QRN100" s="169"/>
      <c r="QRO100" s="169"/>
      <c r="QRP100" s="169"/>
      <c r="QRQ100" s="169"/>
      <c r="QRR100" s="169"/>
      <c r="QRS100" s="169"/>
      <c r="QRT100" s="169"/>
      <c r="QRU100" s="169"/>
      <c r="QRV100" s="169"/>
      <c r="QRW100" s="169"/>
      <c r="QRX100" s="169"/>
      <c r="QRY100" s="169"/>
      <c r="QRZ100" s="169"/>
      <c r="QSA100" s="169"/>
      <c r="QSB100" s="169"/>
      <c r="QSC100" s="169"/>
      <c r="QSD100" s="169"/>
      <c r="QSE100" s="169"/>
      <c r="QSF100" s="169"/>
      <c r="QSG100" s="169"/>
      <c r="QSH100" s="169"/>
      <c r="QSI100" s="169"/>
      <c r="QSJ100" s="169"/>
      <c r="QSK100" s="169"/>
      <c r="QSL100" s="169"/>
      <c r="QSM100" s="169"/>
      <c r="QSN100" s="169"/>
      <c r="QSO100" s="169"/>
      <c r="QSP100" s="169"/>
      <c r="QSQ100" s="169"/>
      <c r="QSR100" s="169"/>
      <c r="QSS100" s="169"/>
      <c r="QST100" s="169"/>
      <c r="QSU100" s="169"/>
      <c r="QSV100" s="169"/>
      <c r="QSW100" s="169"/>
      <c r="QSX100" s="169"/>
      <c r="QSY100" s="169"/>
      <c r="QSZ100" s="169"/>
      <c r="QTA100" s="169"/>
      <c r="QTB100" s="169"/>
      <c r="QTC100" s="169"/>
      <c r="QTD100" s="169"/>
      <c r="QTE100" s="169"/>
      <c r="QTF100" s="169"/>
      <c r="QTG100" s="169"/>
      <c r="QTH100" s="169"/>
      <c r="QTI100" s="169"/>
      <c r="QTJ100" s="169"/>
      <c r="QTK100" s="169"/>
      <c r="QTL100" s="169"/>
      <c r="QTM100" s="169"/>
      <c r="QTN100" s="169"/>
      <c r="QTO100" s="169"/>
      <c r="QTP100" s="169"/>
      <c r="QTQ100" s="169"/>
      <c r="QTR100" s="169"/>
      <c r="QTS100" s="169"/>
      <c r="QTT100" s="169"/>
      <c r="QTU100" s="169"/>
      <c r="QTV100" s="169"/>
      <c r="QTW100" s="169"/>
      <c r="QTX100" s="169"/>
      <c r="QTY100" s="169"/>
      <c r="QTZ100" s="169"/>
      <c r="QUA100" s="169"/>
      <c r="QUB100" s="169"/>
      <c r="QUC100" s="169"/>
      <c r="QUD100" s="169"/>
      <c r="QUE100" s="169"/>
      <c r="QUF100" s="169"/>
      <c r="QUG100" s="169"/>
      <c r="QUH100" s="169"/>
      <c r="QUI100" s="169"/>
      <c r="QUJ100" s="169"/>
      <c r="QUK100" s="169"/>
      <c r="QUL100" s="169"/>
      <c r="QUM100" s="169"/>
      <c r="QUN100" s="169"/>
      <c r="QUO100" s="169"/>
      <c r="QUP100" s="169"/>
      <c r="QUQ100" s="169"/>
      <c r="QUR100" s="169"/>
      <c r="QUS100" s="169"/>
      <c r="QUT100" s="169"/>
      <c r="QUU100" s="169"/>
      <c r="QUV100" s="169"/>
      <c r="QUW100" s="169"/>
      <c r="QUX100" s="169"/>
      <c r="QUY100" s="169"/>
      <c r="QUZ100" s="169"/>
      <c r="QVA100" s="169"/>
      <c r="QVB100" s="169"/>
      <c r="QVC100" s="169"/>
      <c r="QVD100" s="169"/>
      <c r="QVE100" s="169"/>
      <c r="QVF100" s="169"/>
      <c r="QVG100" s="169"/>
      <c r="QVH100" s="169"/>
      <c r="QVI100" s="169"/>
      <c r="QVJ100" s="169"/>
      <c r="QVK100" s="169"/>
      <c r="QVL100" s="169"/>
      <c r="QVM100" s="169"/>
      <c r="QVN100" s="169"/>
      <c r="QVO100" s="169"/>
      <c r="QVP100" s="169"/>
      <c r="QVQ100" s="169"/>
      <c r="QVR100" s="169"/>
      <c r="QVS100" s="169"/>
      <c r="QVT100" s="169"/>
      <c r="QVU100" s="169"/>
      <c r="QVV100" s="169"/>
      <c r="QVW100" s="169"/>
      <c r="QVX100" s="169"/>
      <c r="QVY100" s="169"/>
      <c r="QVZ100" s="169"/>
      <c r="QWA100" s="169"/>
      <c r="QWB100" s="169"/>
      <c r="QWC100" s="169"/>
      <c r="QWD100" s="169"/>
      <c r="QWE100" s="169"/>
      <c r="QWF100" s="169"/>
      <c r="QWG100" s="169"/>
      <c r="QWH100" s="169"/>
      <c r="QWI100" s="169"/>
      <c r="QWJ100" s="169"/>
      <c r="QWK100" s="169"/>
      <c r="QWL100" s="169"/>
      <c r="QWM100" s="169"/>
      <c r="QWN100" s="169"/>
      <c r="QWO100" s="169"/>
      <c r="QWP100" s="169"/>
      <c r="QWQ100" s="169"/>
      <c r="QWR100" s="169"/>
      <c r="QWS100" s="169"/>
      <c r="QWT100" s="169"/>
      <c r="QWU100" s="169"/>
      <c r="QWV100" s="169"/>
      <c r="QWW100" s="169"/>
      <c r="QWX100" s="169"/>
      <c r="QWY100" s="169"/>
      <c r="QWZ100" s="169"/>
      <c r="QXA100" s="169"/>
      <c r="QXB100" s="169"/>
      <c r="QXC100" s="169"/>
      <c r="QXD100" s="169"/>
      <c r="QXE100" s="169"/>
      <c r="QXF100" s="169"/>
      <c r="QXG100" s="169"/>
      <c r="QXH100" s="169"/>
      <c r="QXI100" s="169"/>
      <c r="QXJ100" s="169"/>
      <c r="QXK100" s="169"/>
      <c r="QXL100" s="169"/>
      <c r="QXM100" s="169"/>
      <c r="QXN100" s="169"/>
      <c r="QXO100" s="169"/>
      <c r="QXP100" s="169"/>
      <c r="QXQ100" s="169"/>
      <c r="QXR100" s="169"/>
      <c r="QXS100" s="169"/>
      <c r="QXT100" s="169"/>
      <c r="QXU100" s="169"/>
      <c r="QXV100" s="169"/>
      <c r="QXW100" s="169"/>
      <c r="QXX100" s="169"/>
      <c r="QXY100" s="169"/>
      <c r="QXZ100" s="169"/>
      <c r="QYA100" s="169"/>
      <c r="QYB100" s="169"/>
      <c r="QYC100" s="169"/>
      <c r="QYD100" s="169"/>
      <c r="QYE100" s="169"/>
      <c r="QYF100" s="169"/>
      <c r="QYG100" s="169"/>
      <c r="QYH100" s="169"/>
      <c r="QYI100" s="169"/>
      <c r="QYJ100" s="169"/>
      <c r="QYK100" s="169"/>
      <c r="QYL100" s="169"/>
      <c r="QYM100" s="169"/>
      <c r="QYN100" s="169"/>
      <c r="QYO100" s="169"/>
      <c r="QYP100" s="169"/>
      <c r="QYQ100" s="169"/>
      <c r="QYR100" s="169"/>
      <c r="QYS100" s="169"/>
      <c r="QYT100" s="169"/>
      <c r="QYU100" s="169"/>
      <c r="QYV100" s="169"/>
      <c r="QYW100" s="169"/>
      <c r="QYX100" s="169"/>
      <c r="QYY100" s="169"/>
      <c r="QYZ100" s="169"/>
      <c r="QZA100" s="169"/>
      <c r="QZB100" s="169"/>
      <c r="QZC100" s="169"/>
      <c r="QZD100" s="169"/>
      <c r="QZE100" s="169"/>
      <c r="QZF100" s="169"/>
      <c r="QZG100" s="169"/>
      <c r="QZH100" s="169"/>
      <c r="QZI100" s="169"/>
      <c r="QZJ100" s="169"/>
      <c r="QZK100" s="169"/>
      <c r="QZL100" s="169"/>
      <c r="QZM100" s="169"/>
      <c r="QZN100" s="169"/>
      <c r="QZO100" s="169"/>
      <c r="QZP100" s="169"/>
      <c r="QZQ100" s="169"/>
      <c r="QZR100" s="169"/>
      <c r="QZS100" s="169"/>
      <c r="QZT100" s="169"/>
      <c r="QZU100" s="169"/>
      <c r="QZV100" s="169"/>
      <c r="QZW100" s="169"/>
      <c r="QZX100" s="169"/>
      <c r="QZY100" s="169"/>
      <c r="QZZ100" s="169"/>
      <c r="RAA100" s="169"/>
      <c r="RAB100" s="169"/>
      <c r="RAC100" s="169"/>
      <c r="RAD100" s="169"/>
      <c r="RAE100" s="169"/>
      <c r="RAF100" s="169"/>
      <c r="RAG100" s="169"/>
      <c r="RAH100" s="169"/>
      <c r="RAI100" s="169"/>
      <c r="RAJ100" s="169"/>
      <c r="RAK100" s="169"/>
      <c r="RAL100" s="169"/>
      <c r="RAM100" s="169"/>
      <c r="RAN100" s="169"/>
      <c r="RAO100" s="169"/>
      <c r="RAP100" s="169"/>
      <c r="RAQ100" s="169"/>
      <c r="RAR100" s="169"/>
      <c r="RAS100" s="169"/>
      <c r="RAT100" s="169"/>
      <c r="RAU100" s="169"/>
      <c r="RAV100" s="169"/>
      <c r="RAW100" s="169"/>
      <c r="RAX100" s="169"/>
      <c r="RAY100" s="169"/>
      <c r="RAZ100" s="169"/>
      <c r="RBA100" s="169"/>
      <c r="RBB100" s="169"/>
      <c r="RBC100" s="169"/>
      <c r="RBD100" s="169"/>
      <c r="RBE100" s="169"/>
      <c r="RBF100" s="169"/>
      <c r="RBG100" s="169"/>
      <c r="RBH100" s="169"/>
      <c r="RBI100" s="169"/>
      <c r="RBJ100" s="169"/>
      <c r="RBK100" s="169"/>
      <c r="RBL100" s="169"/>
      <c r="RBM100" s="169"/>
      <c r="RBN100" s="169"/>
      <c r="RBO100" s="169"/>
      <c r="RBP100" s="169"/>
      <c r="RBQ100" s="169"/>
      <c r="RBR100" s="169"/>
      <c r="RBS100" s="169"/>
      <c r="RBT100" s="169"/>
      <c r="RBU100" s="169"/>
      <c r="RBV100" s="169"/>
      <c r="RBW100" s="169"/>
      <c r="RBX100" s="169"/>
      <c r="RBY100" s="169"/>
      <c r="RBZ100" s="169"/>
      <c r="RCA100" s="169"/>
      <c r="RCB100" s="169"/>
      <c r="RCC100" s="169"/>
      <c r="RCD100" s="169"/>
      <c r="RCE100" s="169"/>
      <c r="RCF100" s="169"/>
      <c r="RCG100" s="169"/>
      <c r="RCH100" s="169"/>
      <c r="RCI100" s="169"/>
      <c r="RCJ100" s="169"/>
      <c r="RCK100" s="169"/>
      <c r="RCL100" s="169"/>
      <c r="RCM100" s="169"/>
      <c r="RCN100" s="169"/>
      <c r="RCO100" s="169"/>
      <c r="RCP100" s="169"/>
      <c r="RCQ100" s="169"/>
      <c r="RCR100" s="169"/>
      <c r="RCS100" s="169"/>
      <c r="RCT100" s="169"/>
      <c r="RCU100" s="169"/>
      <c r="RCV100" s="169"/>
      <c r="RCW100" s="169"/>
      <c r="RCX100" s="169"/>
      <c r="RCY100" s="169"/>
      <c r="RCZ100" s="169"/>
      <c r="RDA100" s="169"/>
      <c r="RDB100" s="169"/>
      <c r="RDC100" s="169"/>
      <c r="RDD100" s="169"/>
      <c r="RDE100" s="169"/>
      <c r="RDF100" s="169"/>
      <c r="RDG100" s="169"/>
      <c r="RDH100" s="169"/>
      <c r="RDI100" s="169"/>
      <c r="RDJ100" s="169"/>
      <c r="RDK100" s="169"/>
      <c r="RDL100" s="169"/>
      <c r="RDM100" s="169"/>
      <c r="RDN100" s="169"/>
      <c r="RDO100" s="169"/>
      <c r="RDP100" s="169"/>
      <c r="RDQ100" s="169"/>
      <c r="RDR100" s="169"/>
      <c r="RDS100" s="169"/>
      <c r="RDT100" s="169"/>
      <c r="RDU100" s="169"/>
      <c r="RDV100" s="169"/>
      <c r="RDW100" s="169"/>
      <c r="RDX100" s="169"/>
      <c r="RDY100" s="169"/>
      <c r="RDZ100" s="169"/>
      <c r="REA100" s="169"/>
      <c r="REB100" s="169"/>
      <c r="REC100" s="169"/>
      <c r="RED100" s="169"/>
      <c r="REE100" s="169"/>
      <c r="REF100" s="169"/>
      <c r="REG100" s="169"/>
      <c r="REH100" s="169"/>
      <c r="REI100" s="169"/>
      <c r="REJ100" s="169"/>
      <c r="REK100" s="169"/>
      <c r="REL100" s="169"/>
      <c r="REM100" s="169"/>
      <c r="REN100" s="169"/>
      <c r="REO100" s="169"/>
      <c r="REP100" s="169"/>
      <c r="REQ100" s="169"/>
      <c r="RER100" s="169"/>
      <c r="RES100" s="169"/>
      <c r="RET100" s="169"/>
      <c r="REU100" s="169"/>
      <c r="REV100" s="169"/>
      <c r="REW100" s="169"/>
      <c r="REX100" s="169"/>
      <c r="REY100" s="169"/>
      <c r="REZ100" s="169"/>
      <c r="RFA100" s="169"/>
      <c r="RFB100" s="169"/>
      <c r="RFC100" s="169"/>
      <c r="RFD100" s="169"/>
      <c r="RFE100" s="169"/>
      <c r="RFF100" s="169"/>
      <c r="RFG100" s="169"/>
      <c r="RFH100" s="169"/>
      <c r="RFI100" s="169"/>
      <c r="RFJ100" s="169"/>
      <c r="RFK100" s="169"/>
      <c r="RFL100" s="169"/>
      <c r="RFM100" s="169"/>
      <c r="RFN100" s="169"/>
      <c r="RFO100" s="169"/>
      <c r="RFP100" s="169"/>
      <c r="RFQ100" s="169"/>
      <c r="RFR100" s="169"/>
      <c r="RFS100" s="169"/>
      <c r="RFT100" s="169"/>
      <c r="RFU100" s="169"/>
      <c r="RFV100" s="169"/>
      <c r="RFW100" s="169"/>
      <c r="RFX100" s="169"/>
      <c r="RFY100" s="169"/>
      <c r="RFZ100" s="169"/>
      <c r="RGA100" s="169"/>
      <c r="RGB100" s="169"/>
      <c r="RGC100" s="169"/>
      <c r="RGD100" s="169"/>
      <c r="RGE100" s="169"/>
      <c r="RGF100" s="169"/>
      <c r="RGG100" s="169"/>
      <c r="RGH100" s="169"/>
      <c r="RGI100" s="169"/>
      <c r="RGJ100" s="169"/>
      <c r="RGK100" s="169"/>
      <c r="RGL100" s="169"/>
      <c r="RGM100" s="169"/>
      <c r="RGN100" s="169"/>
      <c r="RGO100" s="169"/>
      <c r="RGP100" s="169"/>
      <c r="RGQ100" s="169"/>
      <c r="RGR100" s="169"/>
      <c r="RGS100" s="169"/>
      <c r="RGT100" s="169"/>
      <c r="RGU100" s="169"/>
      <c r="RGV100" s="169"/>
      <c r="RGW100" s="169"/>
      <c r="RGX100" s="169"/>
      <c r="RGY100" s="169"/>
      <c r="RGZ100" s="169"/>
      <c r="RHA100" s="169"/>
      <c r="RHB100" s="169"/>
      <c r="RHC100" s="169"/>
      <c r="RHD100" s="169"/>
      <c r="RHE100" s="169"/>
      <c r="RHF100" s="169"/>
      <c r="RHG100" s="169"/>
      <c r="RHH100" s="169"/>
      <c r="RHI100" s="169"/>
      <c r="RHJ100" s="169"/>
      <c r="RHK100" s="169"/>
      <c r="RHL100" s="169"/>
      <c r="RHM100" s="169"/>
      <c r="RHN100" s="169"/>
      <c r="RHO100" s="169"/>
      <c r="RHP100" s="169"/>
      <c r="RHQ100" s="169"/>
      <c r="RHR100" s="169"/>
      <c r="RHS100" s="169"/>
      <c r="RHT100" s="169"/>
      <c r="RHU100" s="169"/>
      <c r="RHV100" s="169"/>
      <c r="RHW100" s="169"/>
      <c r="RHX100" s="169"/>
      <c r="RHY100" s="169"/>
      <c r="RHZ100" s="169"/>
      <c r="RIA100" s="169"/>
      <c r="RIB100" s="169"/>
      <c r="RIC100" s="169"/>
      <c r="RID100" s="169"/>
      <c r="RIE100" s="169"/>
      <c r="RIF100" s="169"/>
      <c r="RIG100" s="169"/>
      <c r="RIH100" s="169"/>
      <c r="RII100" s="169"/>
      <c r="RIJ100" s="169"/>
      <c r="RIK100" s="169"/>
      <c r="RIL100" s="169"/>
      <c r="RIM100" s="169"/>
      <c r="RIN100" s="169"/>
      <c r="RIO100" s="169"/>
      <c r="RIP100" s="169"/>
      <c r="RIQ100" s="169"/>
      <c r="RIR100" s="169"/>
      <c r="RIS100" s="169"/>
      <c r="RIT100" s="169"/>
      <c r="RIU100" s="169"/>
      <c r="RIV100" s="169"/>
      <c r="RIW100" s="169"/>
      <c r="RIX100" s="169"/>
      <c r="RIY100" s="169"/>
      <c r="RIZ100" s="169"/>
      <c r="RJA100" s="169"/>
      <c r="RJB100" s="169"/>
      <c r="RJC100" s="169"/>
      <c r="RJD100" s="169"/>
      <c r="RJE100" s="169"/>
      <c r="RJF100" s="169"/>
      <c r="RJG100" s="169"/>
      <c r="RJH100" s="169"/>
      <c r="RJI100" s="169"/>
      <c r="RJJ100" s="169"/>
      <c r="RJK100" s="169"/>
      <c r="RJL100" s="169"/>
      <c r="RJM100" s="169"/>
      <c r="RJN100" s="169"/>
      <c r="RJO100" s="169"/>
      <c r="RJP100" s="169"/>
      <c r="RJQ100" s="169"/>
      <c r="RJR100" s="169"/>
      <c r="RJS100" s="169"/>
      <c r="RJT100" s="169"/>
      <c r="RJU100" s="169"/>
      <c r="RJV100" s="169"/>
      <c r="RJW100" s="169"/>
      <c r="RJX100" s="169"/>
      <c r="RJY100" s="169"/>
      <c r="RJZ100" s="169"/>
      <c r="RKA100" s="169"/>
      <c r="RKB100" s="169"/>
      <c r="RKC100" s="169"/>
      <c r="RKD100" s="169"/>
      <c r="RKE100" s="169"/>
      <c r="RKF100" s="169"/>
      <c r="RKG100" s="169"/>
      <c r="RKH100" s="169"/>
      <c r="RKI100" s="169"/>
      <c r="RKJ100" s="169"/>
      <c r="RKK100" s="169"/>
      <c r="RKL100" s="169"/>
      <c r="RKM100" s="169"/>
      <c r="RKN100" s="169"/>
      <c r="RKO100" s="169"/>
      <c r="RKP100" s="169"/>
      <c r="RKQ100" s="169"/>
      <c r="RKR100" s="169"/>
      <c r="RKS100" s="169"/>
      <c r="RKT100" s="169"/>
      <c r="RKU100" s="169"/>
      <c r="RKV100" s="169"/>
      <c r="RKW100" s="169"/>
      <c r="RKX100" s="169"/>
      <c r="RKY100" s="169"/>
      <c r="RKZ100" s="169"/>
      <c r="RLA100" s="169"/>
      <c r="RLB100" s="169"/>
      <c r="RLC100" s="169"/>
      <c r="RLD100" s="169"/>
      <c r="RLE100" s="169"/>
      <c r="RLF100" s="169"/>
      <c r="RLG100" s="169"/>
      <c r="RLH100" s="169"/>
      <c r="RLI100" s="169"/>
      <c r="RLJ100" s="169"/>
      <c r="RLK100" s="169"/>
      <c r="RLL100" s="169"/>
      <c r="RLM100" s="169"/>
      <c r="RLN100" s="169"/>
      <c r="RLO100" s="169"/>
      <c r="RLP100" s="169"/>
      <c r="RLQ100" s="169"/>
      <c r="RLR100" s="169"/>
      <c r="RLS100" s="169"/>
      <c r="RLT100" s="169"/>
      <c r="RLU100" s="169"/>
      <c r="RLV100" s="169"/>
      <c r="RLW100" s="169"/>
      <c r="RLX100" s="169"/>
      <c r="RLY100" s="169"/>
      <c r="RLZ100" s="169"/>
      <c r="RMA100" s="169"/>
      <c r="RMB100" s="169"/>
      <c r="RMC100" s="169"/>
      <c r="RMD100" s="169"/>
      <c r="RME100" s="169"/>
      <c r="RMF100" s="169"/>
      <c r="RMG100" s="169"/>
      <c r="RMH100" s="169"/>
      <c r="RMI100" s="169"/>
      <c r="RMJ100" s="169"/>
      <c r="RMK100" s="169"/>
      <c r="RML100" s="169"/>
      <c r="RMM100" s="169"/>
      <c r="RMN100" s="169"/>
      <c r="RMO100" s="169"/>
      <c r="RMP100" s="169"/>
      <c r="RMQ100" s="169"/>
      <c r="RMR100" s="169"/>
      <c r="RMS100" s="169"/>
      <c r="RMT100" s="169"/>
      <c r="RMU100" s="169"/>
      <c r="RMV100" s="169"/>
      <c r="RMW100" s="169"/>
      <c r="RMX100" s="169"/>
      <c r="RMY100" s="169"/>
      <c r="RMZ100" s="169"/>
      <c r="RNA100" s="169"/>
      <c r="RNB100" s="169"/>
      <c r="RNC100" s="169"/>
      <c r="RND100" s="169"/>
      <c r="RNE100" s="169"/>
      <c r="RNF100" s="169"/>
      <c r="RNG100" s="169"/>
      <c r="RNH100" s="169"/>
      <c r="RNI100" s="169"/>
      <c r="RNJ100" s="169"/>
      <c r="RNK100" s="169"/>
      <c r="RNL100" s="169"/>
      <c r="RNM100" s="169"/>
      <c r="RNN100" s="169"/>
      <c r="RNO100" s="169"/>
      <c r="RNP100" s="169"/>
      <c r="RNQ100" s="169"/>
      <c r="RNR100" s="169"/>
      <c r="RNS100" s="169"/>
      <c r="RNT100" s="169"/>
      <c r="RNU100" s="169"/>
      <c r="RNV100" s="169"/>
      <c r="RNW100" s="169"/>
      <c r="RNX100" s="169"/>
      <c r="RNY100" s="169"/>
      <c r="RNZ100" s="169"/>
      <c r="ROA100" s="169"/>
      <c r="ROB100" s="169"/>
      <c r="ROC100" s="169"/>
      <c r="ROD100" s="169"/>
      <c r="ROE100" s="169"/>
      <c r="ROF100" s="169"/>
      <c r="ROG100" s="169"/>
      <c r="ROH100" s="169"/>
      <c r="ROI100" s="169"/>
      <c r="ROJ100" s="169"/>
      <c r="ROK100" s="169"/>
      <c r="ROL100" s="169"/>
      <c r="ROM100" s="169"/>
      <c r="RON100" s="169"/>
      <c r="ROO100" s="169"/>
      <c r="ROP100" s="169"/>
      <c r="ROQ100" s="169"/>
      <c r="ROR100" s="169"/>
      <c r="ROS100" s="169"/>
      <c r="ROT100" s="169"/>
      <c r="ROU100" s="169"/>
      <c r="ROV100" s="169"/>
      <c r="ROW100" s="169"/>
      <c r="ROX100" s="169"/>
      <c r="ROY100" s="169"/>
      <c r="ROZ100" s="169"/>
      <c r="RPA100" s="169"/>
      <c r="RPB100" s="169"/>
      <c r="RPC100" s="169"/>
      <c r="RPD100" s="169"/>
      <c r="RPE100" s="169"/>
      <c r="RPF100" s="169"/>
      <c r="RPG100" s="169"/>
      <c r="RPH100" s="169"/>
      <c r="RPI100" s="169"/>
      <c r="RPJ100" s="169"/>
      <c r="RPK100" s="169"/>
      <c r="RPL100" s="169"/>
      <c r="RPM100" s="169"/>
      <c r="RPN100" s="169"/>
      <c r="RPO100" s="169"/>
      <c r="RPP100" s="169"/>
      <c r="RPQ100" s="169"/>
      <c r="RPR100" s="169"/>
      <c r="RPS100" s="169"/>
      <c r="RPT100" s="169"/>
      <c r="RPU100" s="169"/>
      <c r="RPV100" s="169"/>
      <c r="RPW100" s="169"/>
      <c r="RPX100" s="169"/>
      <c r="RPY100" s="169"/>
      <c r="RPZ100" s="169"/>
      <c r="RQA100" s="169"/>
      <c r="RQB100" s="169"/>
      <c r="RQC100" s="169"/>
      <c r="RQD100" s="169"/>
      <c r="RQE100" s="169"/>
      <c r="RQF100" s="169"/>
      <c r="RQG100" s="169"/>
      <c r="RQH100" s="169"/>
      <c r="RQI100" s="169"/>
      <c r="RQJ100" s="169"/>
      <c r="RQK100" s="169"/>
      <c r="RQL100" s="169"/>
      <c r="RQM100" s="169"/>
      <c r="RQN100" s="169"/>
      <c r="RQO100" s="169"/>
      <c r="RQP100" s="169"/>
      <c r="RQQ100" s="169"/>
      <c r="RQR100" s="169"/>
      <c r="RQS100" s="169"/>
      <c r="RQT100" s="169"/>
      <c r="RQU100" s="169"/>
      <c r="RQV100" s="169"/>
      <c r="RQW100" s="169"/>
      <c r="RQX100" s="169"/>
      <c r="RQY100" s="169"/>
      <c r="RQZ100" s="169"/>
      <c r="RRA100" s="169"/>
      <c r="RRB100" s="169"/>
      <c r="RRC100" s="169"/>
      <c r="RRD100" s="169"/>
      <c r="RRE100" s="169"/>
      <c r="RRF100" s="169"/>
      <c r="RRG100" s="169"/>
      <c r="RRH100" s="169"/>
      <c r="RRI100" s="169"/>
      <c r="RRJ100" s="169"/>
      <c r="RRK100" s="169"/>
      <c r="RRL100" s="169"/>
      <c r="RRM100" s="169"/>
      <c r="RRN100" s="169"/>
      <c r="RRO100" s="169"/>
      <c r="RRP100" s="169"/>
      <c r="RRQ100" s="169"/>
      <c r="RRR100" s="169"/>
      <c r="RRS100" s="169"/>
      <c r="RRT100" s="169"/>
      <c r="RRU100" s="169"/>
      <c r="RRV100" s="169"/>
      <c r="RRW100" s="169"/>
      <c r="RRX100" s="169"/>
      <c r="RRY100" s="169"/>
      <c r="RRZ100" s="169"/>
      <c r="RSA100" s="169"/>
      <c r="RSB100" s="169"/>
      <c r="RSC100" s="169"/>
      <c r="RSD100" s="169"/>
      <c r="RSE100" s="169"/>
      <c r="RSF100" s="169"/>
      <c r="RSG100" s="169"/>
      <c r="RSH100" s="169"/>
      <c r="RSI100" s="169"/>
      <c r="RSJ100" s="169"/>
      <c r="RSK100" s="169"/>
      <c r="RSL100" s="169"/>
      <c r="RSM100" s="169"/>
      <c r="RSN100" s="169"/>
      <c r="RSO100" s="169"/>
      <c r="RSP100" s="169"/>
      <c r="RSQ100" s="169"/>
      <c r="RSR100" s="169"/>
      <c r="RSS100" s="169"/>
      <c r="RST100" s="169"/>
      <c r="RSU100" s="169"/>
      <c r="RSV100" s="169"/>
      <c r="RSW100" s="169"/>
      <c r="RSX100" s="169"/>
      <c r="RSY100" s="169"/>
      <c r="RSZ100" s="169"/>
      <c r="RTA100" s="169"/>
      <c r="RTB100" s="169"/>
      <c r="RTC100" s="169"/>
      <c r="RTD100" s="169"/>
      <c r="RTE100" s="169"/>
      <c r="RTF100" s="169"/>
      <c r="RTG100" s="169"/>
      <c r="RTH100" s="169"/>
      <c r="RTI100" s="169"/>
      <c r="RTJ100" s="169"/>
      <c r="RTK100" s="169"/>
      <c r="RTL100" s="169"/>
      <c r="RTM100" s="169"/>
      <c r="RTN100" s="169"/>
      <c r="RTO100" s="169"/>
      <c r="RTP100" s="169"/>
      <c r="RTQ100" s="169"/>
      <c r="RTR100" s="169"/>
      <c r="RTS100" s="169"/>
      <c r="RTT100" s="169"/>
      <c r="RTU100" s="169"/>
      <c r="RTV100" s="169"/>
      <c r="RTW100" s="169"/>
      <c r="RTX100" s="169"/>
      <c r="RTY100" s="169"/>
      <c r="RTZ100" s="169"/>
      <c r="RUA100" s="169"/>
      <c r="RUB100" s="169"/>
      <c r="RUC100" s="169"/>
      <c r="RUD100" s="169"/>
      <c r="RUE100" s="169"/>
      <c r="RUF100" s="169"/>
      <c r="RUG100" s="169"/>
      <c r="RUH100" s="169"/>
      <c r="RUI100" s="169"/>
      <c r="RUJ100" s="169"/>
      <c r="RUK100" s="169"/>
      <c r="RUL100" s="169"/>
      <c r="RUM100" s="169"/>
      <c r="RUN100" s="169"/>
      <c r="RUO100" s="169"/>
      <c r="RUP100" s="169"/>
      <c r="RUQ100" s="169"/>
      <c r="RUR100" s="169"/>
      <c r="RUS100" s="169"/>
      <c r="RUT100" s="169"/>
      <c r="RUU100" s="169"/>
      <c r="RUV100" s="169"/>
      <c r="RUW100" s="169"/>
      <c r="RUX100" s="169"/>
      <c r="RUY100" s="169"/>
      <c r="RUZ100" s="169"/>
      <c r="RVA100" s="169"/>
      <c r="RVB100" s="169"/>
      <c r="RVC100" s="169"/>
      <c r="RVD100" s="169"/>
      <c r="RVE100" s="169"/>
      <c r="RVF100" s="169"/>
      <c r="RVG100" s="169"/>
      <c r="RVH100" s="169"/>
      <c r="RVI100" s="169"/>
      <c r="RVJ100" s="169"/>
      <c r="RVK100" s="169"/>
      <c r="RVL100" s="169"/>
      <c r="RVM100" s="169"/>
      <c r="RVN100" s="169"/>
      <c r="RVO100" s="169"/>
      <c r="RVP100" s="169"/>
      <c r="RVQ100" s="169"/>
      <c r="RVR100" s="169"/>
      <c r="RVS100" s="169"/>
      <c r="RVT100" s="169"/>
      <c r="RVU100" s="169"/>
      <c r="RVV100" s="169"/>
      <c r="RVW100" s="169"/>
      <c r="RVX100" s="169"/>
      <c r="RVY100" s="169"/>
      <c r="RVZ100" s="169"/>
      <c r="RWA100" s="169"/>
      <c r="RWB100" s="169"/>
      <c r="RWC100" s="169"/>
      <c r="RWD100" s="169"/>
      <c r="RWE100" s="169"/>
      <c r="RWF100" s="169"/>
      <c r="RWG100" s="169"/>
      <c r="RWH100" s="169"/>
      <c r="RWI100" s="169"/>
      <c r="RWJ100" s="169"/>
      <c r="RWK100" s="169"/>
      <c r="RWL100" s="169"/>
      <c r="RWM100" s="169"/>
      <c r="RWN100" s="169"/>
      <c r="RWO100" s="169"/>
      <c r="RWP100" s="169"/>
      <c r="RWQ100" s="169"/>
      <c r="RWR100" s="169"/>
      <c r="RWS100" s="169"/>
      <c r="RWT100" s="169"/>
      <c r="RWU100" s="169"/>
      <c r="RWV100" s="169"/>
      <c r="RWW100" s="169"/>
      <c r="RWX100" s="169"/>
      <c r="RWY100" s="169"/>
      <c r="RWZ100" s="169"/>
      <c r="RXA100" s="169"/>
      <c r="RXB100" s="169"/>
      <c r="RXC100" s="169"/>
      <c r="RXD100" s="169"/>
      <c r="RXE100" s="169"/>
      <c r="RXF100" s="169"/>
      <c r="RXG100" s="169"/>
      <c r="RXH100" s="169"/>
      <c r="RXI100" s="169"/>
      <c r="RXJ100" s="169"/>
      <c r="RXK100" s="169"/>
      <c r="RXL100" s="169"/>
      <c r="RXM100" s="169"/>
      <c r="RXN100" s="169"/>
      <c r="RXO100" s="169"/>
      <c r="RXP100" s="169"/>
      <c r="RXQ100" s="169"/>
      <c r="RXR100" s="169"/>
      <c r="RXS100" s="169"/>
      <c r="RXT100" s="169"/>
      <c r="RXU100" s="169"/>
      <c r="RXV100" s="169"/>
      <c r="RXW100" s="169"/>
      <c r="RXX100" s="169"/>
      <c r="RXY100" s="169"/>
      <c r="RXZ100" s="169"/>
      <c r="RYA100" s="169"/>
      <c r="RYB100" s="169"/>
      <c r="RYC100" s="169"/>
      <c r="RYD100" s="169"/>
      <c r="RYE100" s="169"/>
      <c r="RYF100" s="169"/>
      <c r="RYG100" s="169"/>
      <c r="RYH100" s="169"/>
      <c r="RYI100" s="169"/>
      <c r="RYJ100" s="169"/>
      <c r="RYK100" s="169"/>
      <c r="RYL100" s="169"/>
      <c r="RYM100" s="169"/>
      <c r="RYN100" s="169"/>
      <c r="RYO100" s="169"/>
      <c r="RYP100" s="169"/>
      <c r="RYQ100" s="169"/>
      <c r="RYR100" s="169"/>
      <c r="RYS100" s="169"/>
      <c r="RYT100" s="169"/>
      <c r="RYU100" s="169"/>
      <c r="RYV100" s="169"/>
      <c r="RYW100" s="169"/>
      <c r="RYX100" s="169"/>
      <c r="RYY100" s="169"/>
      <c r="RYZ100" s="169"/>
      <c r="RZA100" s="169"/>
      <c r="RZB100" s="169"/>
      <c r="RZC100" s="169"/>
      <c r="RZD100" s="169"/>
      <c r="RZE100" s="169"/>
      <c r="RZF100" s="169"/>
      <c r="RZG100" s="169"/>
      <c r="RZH100" s="169"/>
      <c r="RZI100" s="169"/>
      <c r="RZJ100" s="169"/>
      <c r="RZK100" s="169"/>
      <c r="RZL100" s="169"/>
      <c r="RZM100" s="169"/>
      <c r="RZN100" s="169"/>
      <c r="RZO100" s="169"/>
      <c r="RZP100" s="169"/>
      <c r="RZQ100" s="169"/>
      <c r="RZR100" s="169"/>
      <c r="RZS100" s="169"/>
      <c r="RZT100" s="169"/>
      <c r="RZU100" s="169"/>
      <c r="RZV100" s="169"/>
      <c r="RZW100" s="169"/>
      <c r="RZX100" s="169"/>
      <c r="RZY100" s="169"/>
      <c r="RZZ100" s="169"/>
      <c r="SAA100" s="169"/>
      <c r="SAB100" s="169"/>
      <c r="SAC100" s="169"/>
      <c r="SAD100" s="169"/>
      <c r="SAE100" s="169"/>
      <c r="SAF100" s="169"/>
      <c r="SAG100" s="169"/>
      <c r="SAH100" s="169"/>
      <c r="SAI100" s="169"/>
      <c r="SAJ100" s="169"/>
      <c r="SAK100" s="169"/>
      <c r="SAL100" s="169"/>
      <c r="SAM100" s="169"/>
      <c r="SAN100" s="169"/>
      <c r="SAO100" s="169"/>
      <c r="SAP100" s="169"/>
      <c r="SAQ100" s="169"/>
      <c r="SAR100" s="169"/>
      <c r="SAS100" s="169"/>
      <c r="SAT100" s="169"/>
      <c r="SAU100" s="169"/>
      <c r="SAV100" s="169"/>
      <c r="SAW100" s="169"/>
      <c r="SAX100" s="169"/>
      <c r="SAY100" s="169"/>
      <c r="SAZ100" s="169"/>
      <c r="SBA100" s="169"/>
      <c r="SBB100" s="169"/>
      <c r="SBC100" s="169"/>
      <c r="SBD100" s="169"/>
      <c r="SBE100" s="169"/>
      <c r="SBF100" s="169"/>
      <c r="SBG100" s="169"/>
      <c r="SBH100" s="169"/>
      <c r="SBI100" s="169"/>
      <c r="SBJ100" s="169"/>
      <c r="SBK100" s="169"/>
      <c r="SBL100" s="169"/>
      <c r="SBM100" s="169"/>
      <c r="SBN100" s="169"/>
      <c r="SBO100" s="169"/>
      <c r="SBP100" s="169"/>
      <c r="SBQ100" s="169"/>
      <c r="SBR100" s="169"/>
      <c r="SBS100" s="169"/>
      <c r="SBT100" s="169"/>
      <c r="SBU100" s="169"/>
      <c r="SBV100" s="169"/>
      <c r="SBW100" s="169"/>
      <c r="SBX100" s="169"/>
      <c r="SBY100" s="169"/>
      <c r="SBZ100" s="169"/>
      <c r="SCA100" s="169"/>
      <c r="SCB100" s="169"/>
      <c r="SCC100" s="169"/>
      <c r="SCD100" s="169"/>
      <c r="SCE100" s="169"/>
      <c r="SCF100" s="169"/>
      <c r="SCG100" s="169"/>
      <c r="SCH100" s="169"/>
      <c r="SCI100" s="169"/>
      <c r="SCJ100" s="169"/>
      <c r="SCK100" s="169"/>
      <c r="SCL100" s="169"/>
      <c r="SCM100" s="169"/>
      <c r="SCN100" s="169"/>
      <c r="SCO100" s="169"/>
      <c r="SCP100" s="169"/>
      <c r="SCQ100" s="169"/>
      <c r="SCR100" s="169"/>
      <c r="SCS100" s="169"/>
      <c r="SCT100" s="169"/>
      <c r="SCU100" s="169"/>
      <c r="SCV100" s="169"/>
      <c r="SCW100" s="169"/>
      <c r="SCX100" s="169"/>
      <c r="SCY100" s="169"/>
      <c r="SCZ100" s="169"/>
      <c r="SDA100" s="169"/>
      <c r="SDB100" s="169"/>
      <c r="SDC100" s="169"/>
      <c r="SDD100" s="169"/>
      <c r="SDE100" s="169"/>
      <c r="SDF100" s="169"/>
      <c r="SDG100" s="169"/>
      <c r="SDH100" s="169"/>
      <c r="SDI100" s="169"/>
      <c r="SDJ100" s="169"/>
      <c r="SDK100" s="169"/>
      <c r="SDL100" s="169"/>
      <c r="SDM100" s="169"/>
      <c r="SDN100" s="169"/>
      <c r="SDO100" s="169"/>
      <c r="SDP100" s="169"/>
      <c r="SDQ100" s="169"/>
      <c r="SDR100" s="169"/>
      <c r="SDS100" s="169"/>
      <c r="SDT100" s="169"/>
      <c r="SDU100" s="169"/>
      <c r="SDV100" s="169"/>
      <c r="SDW100" s="169"/>
      <c r="SDX100" s="169"/>
      <c r="SDY100" s="169"/>
      <c r="SDZ100" s="169"/>
      <c r="SEA100" s="169"/>
      <c r="SEB100" s="169"/>
      <c r="SEC100" s="169"/>
      <c r="SED100" s="169"/>
      <c r="SEE100" s="169"/>
      <c r="SEF100" s="169"/>
      <c r="SEG100" s="169"/>
      <c r="SEH100" s="169"/>
      <c r="SEI100" s="169"/>
      <c r="SEJ100" s="169"/>
      <c r="SEK100" s="169"/>
      <c r="SEL100" s="169"/>
      <c r="SEM100" s="169"/>
      <c r="SEN100" s="169"/>
      <c r="SEO100" s="169"/>
      <c r="SEP100" s="169"/>
      <c r="SEQ100" s="169"/>
      <c r="SER100" s="169"/>
      <c r="SES100" s="169"/>
      <c r="SET100" s="169"/>
      <c r="SEU100" s="169"/>
      <c r="SEV100" s="169"/>
      <c r="SEW100" s="169"/>
      <c r="SEX100" s="169"/>
      <c r="SEY100" s="169"/>
      <c r="SEZ100" s="169"/>
      <c r="SFA100" s="169"/>
      <c r="SFB100" s="169"/>
      <c r="SFC100" s="169"/>
      <c r="SFD100" s="169"/>
      <c r="SFE100" s="169"/>
      <c r="SFF100" s="169"/>
      <c r="SFG100" s="169"/>
      <c r="SFH100" s="169"/>
      <c r="SFI100" s="169"/>
      <c r="SFJ100" s="169"/>
      <c r="SFK100" s="169"/>
      <c r="SFL100" s="169"/>
      <c r="SFM100" s="169"/>
      <c r="SFN100" s="169"/>
      <c r="SFO100" s="169"/>
      <c r="SFP100" s="169"/>
      <c r="SFQ100" s="169"/>
      <c r="SFR100" s="169"/>
      <c r="SFS100" s="169"/>
      <c r="SFT100" s="169"/>
      <c r="SFU100" s="169"/>
      <c r="SFV100" s="169"/>
      <c r="SFW100" s="169"/>
      <c r="SFX100" s="169"/>
      <c r="SFY100" s="169"/>
      <c r="SFZ100" s="169"/>
      <c r="SGA100" s="169"/>
      <c r="SGB100" s="169"/>
      <c r="SGC100" s="169"/>
      <c r="SGD100" s="169"/>
      <c r="SGE100" s="169"/>
      <c r="SGF100" s="169"/>
      <c r="SGG100" s="169"/>
      <c r="SGH100" s="169"/>
      <c r="SGI100" s="169"/>
      <c r="SGJ100" s="169"/>
      <c r="SGK100" s="169"/>
      <c r="SGL100" s="169"/>
      <c r="SGM100" s="169"/>
      <c r="SGN100" s="169"/>
      <c r="SGO100" s="169"/>
      <c r="SGP100" s="169"/>
      <c r="SGQ100" s="169"/>
      <c r="SGR100" s="169"/>
      <c r="SGS100" s="169"/>
      <c r="SGT100" s="169"/>
      <c r="SGU100" s="169"/>
      <c r="SGV100" s="169"/>
      <c r="SGW100" s="169"/>
      <c r="SGX100" s="169"/>
      <c r="SGY100" s="169"/>
      <c r="SGZ100" s="169"/>
      <c r="SHA100" s="169"/>
      <c r="SHB100" s="169"/>
      <c r="SHC100" s="169"/>
      <c r="SHD100" s="169"/>
      <c r="SHE100" s="169"/>
      <c r="SHF100" s="169"/>
      <c r="SHG100" s="169"/>
      <c r="SHH100" s="169"/>
      <c r="SHI100" s="169"/>
      <c r="SHJ100" s="169"/>
      <c r="SHK100" s="169"/>
      <c r="SHL100" s="169"/>
      <c r="SHM100" s="169"/>
      <c r="SHN100" s="169"/>
      <c r="SHO100" s="169"/>
      <c r="SHP100" s="169"/>
      <c r="SHQ100" s="169"/>
      <c r="SHR100" s="169"/>
      <c r="SHS100" s="169"/>
      <c r="SHT100" s="169"/>
      <c r="SHU100" s="169"/>
      <c r="SHV100" s="169"/>
      <c r="SHW100" s="169"/>
      <c r="SHX100" s="169"/>
      <c r="SHY100" s="169"/>
      <c r="SHZ100" s="169"/>
      <c r="SIA100" s="169"/>
      <c r="SIB100" s="169"/>
      <c r="SIC100" s="169"/>
      <c r="SID100" s="169"/>
      <c r="SIE100" s="169"/>
      <c r="SIF100" s="169"/>
      <c r="SIG100" s="169"/>
      <c r="SIH100" s="169"/>
      <c r="SII100" s="169"/>
      <c r="SIJ100" s="169"/>
      <c r="SIK100" s="169"/>
      <c r="SIL100" s="169"/>
      <c r="SIM100" s="169"/>
      <c r="SIN100" s="169"/>
      <c r="SIO100" s="169"/>
      <c r="SIP100" s="169"/>
      <c r="SIQ100" s="169"/>
      <c r="SIR100" s="169"/>
      <c r="SIS100" s="169"/>
      <c r="SIT100" s="169"/>
      <c r="SIU100" s="169"/>
      <c r="SIV100" s="169"/>
      <c r="SIW100" s="169"/>
      <c r="SIX100" s="169"/>
      <c r="SIY100" s="169"/>
      <c r="SIZ100" s="169"/>
      <c r="SJA100" s="169"/>
      <c r="SJB100" s="169"/>
      <c r="SJC100" s="169"/>
      <c r="SJD100" s="169"/>
      <c r="SJE100" s="169"/>
      <c r="SJF100" s="169"/>
      <c r="SJG100" s="169"/>
      <c r="SJH100" s="169"/>
      <c r="SJI100" s="169"/>
      <c r="SJJ100" s="169"/>
      <c r="SJK100" s="169"/>
      <c r="SJL100" s="169"/>
      <c r="SJM100" s="169"/>
      <c r="SJN100" s="169"/>
      <c r="SJO100" s="169"/>
      <c r="SJP100" s="169"/>
      <c r="SJQ100" s="169"/>
      <c r="SJR100" s="169"/>
      <c r="SJS100" s="169"/>
      <c r="SJT100" s="169"/>
      <c r="SJU100" s="169"/>
      <c r="SJV100" s="169"/>
      <c r="SJW100" s="169"/>
      <c r="SJX100" s="169"/>
      <c r="SJY100" s="169"/>
      <c r="SJZ100" s="169"/>
      <c r="SKA100" s="169"/>
      <c r="SKB100" s="169"/>
      <c r="SKC100" s="169"/>
      <c r="SKD100" s="169"/>
      <c r="SKE100" s="169"/>
      <c r="SKF100" s="169"/>
      <c r="SKG100" s="169"/>
      <c r="SKH100" s="169"/>
      <c r="SKI100" s="169"/>
      <c r="SKJ100" s="169"/>
      <c r="SKK100" s="169"/>
      <c r="SKL100" s="169"/>
      <c r="SKM100" s="169"/>
      <c r="SKN100" s="169"/>
      <c r="SKO100" s="169"/>
      <c r="SKP100" s="169"/>
      <c r="SKQ100" s="169"/>
      <c r="SKR100" s="169"/>
      <c r="SKS100" s="169"/>
      <c r="SKT100" s="169"/>
      <c r="SKU100" s="169"/>
      <c r="SKV100" s="169"/>
      <c r="SKW100" s="169"/>
      <c r="SKX100" s="169"/>
      <c r="SKY100" s="169"/>
      <c r="SKZ100" s="169"/>
      <c r="SLA100" s="169"/>
      <c r="SLB100" s="169"/>
      <c r="SLC100" s="169"/>
      <c r="SLD100" s="169"/>
      <c r="SLE100" s="169"/>
      <c r="SLF100" s="169"/>
      <c r="SLG100" s="169"/>
      <c r="SLH100" s="169"/>
      <c r="SLI100" s="169"/>
      <c r="SLJ100" s="169"/>
      <c r="SLK100" s="169"/>
      <c r="SLL100" s="169"/>
      <c r="SLM100" s="169"/>
      <c r="SLN100" s="169"/>
      <c r="SLO100" s="169"/>
      <c r="SLP100" s="169"/>
      <c r="SLQ100" s="169"/>
      <c r="SLR100" s="169"/>
      <c r="SLS100" s="169"/>
      <c r="SLT100" s="169"/>
      <c r="SLU100" s="169"/>
      <c r="SLV100" s="169"/>
      <c r="SLW100" s="169"/>
      <c r="SLX100" s="169"/>
      <c r="SLY100" s="169"/>
      <c r="SLZ100" s="169"/>
      <c r="SMA100" s="169"/>
      <c r="SMB100" s="169"/>
      <c r="SMC100" s="169"/>
      <c r="SMD100" s="169"/>
      <c r="SME100" s="169"/>
      <c r="SMF100" s="169"/>
      <c r="SMG100" s="169"/>
      <c r="SMH100" s="169"/>
      <c r="SMI100" s="169"/>
      <c r="SMJ100" s="169"/>
      <c r="SMK100" s="169"/>
      <c r="SML100" s="169"/>
      <c r="SMM100" s="169"/>
      <c r="SMN100" s="169"/>
      <c r="SMO100" s="169"/>
      <c r="SMP100" s="169"/>
      <c r="SMQ100" s="169"/>
      <c r="SMR100" s="169"/>
      <c r="SMS100" s="169"/>
      <c r="SMT100" s="169"/>
      <c r="SMU100" s="169"/>
      <c r="SMV100" s="169"/>
      <c r="SMW100" s="169"/>
      <c r="SMX100" s="169"/>
      <c r="SMY100" s="169"/>
      <c r="SMZ100" s="169"/>
      <c r="SNA100" s="169"/>
      <c r="SNB100" s="169"/>
      <c r="SNC100" s="169"/>
      <c r="SND100" s="169"/>
      <c r="SNE100" s="169"/>
      <c r="SNF100" s="169"/>
      <c r="SNG100" s="169"/>
      <c r="SNH100" s="169"/>
      <c r="SNI100" s="169"/>
      <c r="SNJ100" s="169"/>
      <c r="SNK100" s="169"/>
      <c r="SNL100" s="169"/>
      <c r="SNM100" s="169"/>
      <c r="SNN100" s="169"/>
      <c r="SNO100" s="169"/>
      <c r="SNP100" s="169"/>
      <c r="SNQ100" s="169"/>
      <c r="SNR100" s="169"/>
      <c r="SNS100" s="169"/>
      <c r="SNT100" s="169"/>
      <c r="SNU100" s="169"/>
      <c r="SNV100" s="169"/>
      <c r="SNW100" s="169"/>
      <c r="SNX100" s="169"/>
      <c r="SNY100" s="169"/>
      <c r="SNZ100" s="169"/>
      <c r="SOA100" s="169"/>
      <c r="SOB100" s="169"/>
      <c r="SOC100" s="169"/>
      <c r="SOD100" s="169"/>
      <c r="SOE100" s="169"/>
      <c r="SOF100" s="169"/>
      <c r="SOG100" s="169"/>
      <c r="SOH100" s="169"/>
      <c r="SOI100" s="169"/>
      <c r="SOJ100" s="169"/>
      <c r="SOK100" s="169"/>
      <c r="SOL100" s="169"/>
      <c r="SOM100" s="169"/>
      <c r="SON100" s="169"/>
      <c r="SOO100" s="169"/>
      <c r="SOP100" s="169"/>
      <c r="SOQ100" s="169"/>
      <c r="SOR100" s="169"/>
      <c r="SOS100" s="169"/>
      <c r="SOT100" s="169"/>
      <c r="SOU100" s="169"/>
      <c r="SOV100" s="169"/>
      <c r="SOW100" s="169"/>
      <c r="SOX100" s="169"/>
      <c r="SOY100" s="169"/>
      <c r="SOZ100" s="169"/>
      <c r="SPA100" s="169"/>
      <c r="SPB100" s="169"/>
      <c r="SPC100" s="169"/>
      <c r="SPD100" s="169"/>
      <c r="SPE100" s="169"/>
      <c r="SPF100" s="169"/>
      <c r="SPG100" s="169"/>
      <c r="SPH100" s="169"/>
      <c r="SPI100" s="169"/>
      <c r="SPJ100" s="169"/>
      <c r="SPK100" s="169"/>
      <c r="SPL100" s="169"/>
      <c r="SPM100" s="169"/>
      <c r="SPN100" s="169"/>
      <c r="SPO100" s="169"/>
      <c r="SPP100" s="169"/>
      <c r="SPQ100" s="169"/>
      <c r="SPR100" s="169"/>
      <c r="SPS100" s="169"/>
      <c r="SPT100" s="169"/>
      <c r="SPU100" s="169"/>
      <c r="SPV100" s="169"/>
      <c r="SPW100" s="169"/>
      <c r="SPX100" s="169"/>
      <c r="SPY100" s="169"/>
      <c r="SPZ100" s="169"/>
      <c r="SQA100" s="169"/>
      <c r="SQB100" s="169"/>
      <c r="SQC100" s="169"/>
      <c r="SQD100" s="169"/>
      <c r="SQE100" s="169"/>
      <c r="SQF100" s="169"/>
      <c r="SQG100" s="169"/>
      <c r="SQH100" s="169"/>
      <c r="SQI100" s="169"/>
      <c r="SQJ100" s="169"/>
      <c r="SQK100" s="169"/>
      <c r="SQL100" s="169"/>
      <c r="SQM100" s="169"/>
      <c r="SQN100" s="169"/>
      <c r="SQO100" s="169"/>
      <c r="SQP100" s="169"/>
      <c r="SQQ100" s="169"/>
      <c r="SQR100" s="169"/>
      <c r="SQS100" s="169"/>
      <c r="SQT100" s="169"/>
      <c r="SQU100" s="169"/>
      <c r="SQV100" s="169"/>
      <c r="SQW100" s="169"/>
      <c r="SQX100" s="169"/>
      <c r="SQY100" s="169"/>
      <c r="SQZ100" s="169"/>
      <c r="SRA100" s="169"/>
      <c r="SRB100" s="169"/>
      <c r="SRC100" s="169"/>
      <c r="SRD100" s="169"/>
      <c r="SRE100" s="169"/>
      <c r="SRF100" s="169"/>
      <c r="SRG100" s="169"/>
      <c r="SRH100" s="169"/>
      <c r="SRI100" s="169"/>
      <c r="SRJ100" s="169"/>
      <c r="SRK100" s="169"/>
      <c r="SRL100" s="169"/>
      <c r="SRM100" s="169"/>
      <c r="SRN100" s="169"/>
      <c r="SRO100" s="169"/>
      <c r="SRP100" s="169"/>
      <c r="SRQ100" s="169"/>
      <c r="SRR100" s="169"/>
      <c r="SRS100" s="169"/>
      <c r="SRT100" s="169"/>
      <c r="SRU100" s="169"/>
      <c r="SRV100" s="169"/>
      <c r="SRW100" s="169"/>
      <c r="SRX100" s="169"/>
      <c r="SRY100" s="169"/>
      <c r="SRZ100" s="169"/>
      <c r="SSA100" s="169"/>
      <c r="SSB100" s="169"/>
      <c r="SSC100" s="169"/>
      <c r="SSD100" s="169"/>
      <c r="SSE100" s="169"/>
      <c r="SSF100" s="169"/>
      <c r="SSG100" s="169"/>
      <c r="SSH100" s="169"/>
      <c r="SSI100" s="169"/>
      <c r="SSJ100" s="169"/>
      <c r="SSK100" s="169"/>
      <c r="SSL100" s="169"/>
      <c r="SSM100" s="169"/>
      <c r="SSN100" s="169"/>
      <c r="SSO100" s="169"/>
      <c r="SSP100" s="169"/>
      <c r="SSQ100" s="169"/>
      <c r="SSR100" s="169"/>
      <c r="SSS100" s="169"/>
      <c r="SST100" s="169"/>
      <c r="SSU100" s="169"/>
      <c r="SSV100" s="169"/>
      <c r="SSW100" s="169"/>
      <c r="SSX100" s="169"/>
      <c r="SSY100" s="169"/>
      <c r="SSZ100" s="169"/>
      <c r="STA100" s="169"/>
      <c r="STB100" s="169"/>
      <c r="STC100" s="169"/>
      <c r="STD100" s="169"/>
      <c r="STE100" s="169"/>
      <c r="STF100" s="169"/>
      <c r="STG100" s="169"/>
      <c r="STH100" s="169"/>
      <c r="STI100" s="169"/>
      <c r="STJ100" s="169"/>
      <c r="STK100" s="169"/>
      <c r="STL100" s="169"/>
      <c r="STM100" s="169"/>
      <c r="STN100" s="169"/>
      <c r="STO100" s="169"/>
      <c r="STP100" s="169"/>
      <c r="STQ100" s="169"/>
      <c r="STR100" s="169"/>
      <c r="STS100" s="169"/>
      <c r="STT100" s="169"/>
      <c r="STU100" s="169"/>
      <c r="STV100" s="169"/>
      <c r="STW100" s="169"/>
      <c r="STX100" s="169"/>
      <c r="STY100" s="169"/>
      <c r="STZ100" s="169"/>
      <c r="SUA100" s="169"/>
      <c r="SUB100" s="169"/>
      <c r="SUC100" s="169"/>
      <c r="SUD100" s="169"/>
      <c r="SUE100" s="169"/>
      <c r="SUF100" s="169"/>
      <c r="SUG100" s="169"/>
      <c r="SUH100" s="169"/>
      <c r="SUI100" s="169"/>
      <c r="SUJ100" s="169"/>
      <c r="SUK100" s="169"/>
      <c r="SUL100" s="169"/>
      <c r="SUM100" s="169"/>
      <c r="SUN100" s="169"/>
      <c r="SUO100" s="169"/>
      <c r="SUP100" s="169"/>
      <c r="SUQ100" s="169"/>
      <c r="SUR100" s="169"/>
      <c r="SUS100" s="169"/>
      <c r="SUT100" s="169"/>
      <c r="SUU100" s="169"/>
      <c r="SUV100" s="169"/>
      <c r="SUW100" s="169"/>
      <c r="SUX100" s="169"/>
      <c r="SUY100" s="169"/>
      <c r="SUZ100" s="169"/>
      <c r="SVA100" s="169"/>
      <c r="SVB100" s="169"/>
      <c r="SVC100" s="169"/>
      <c r="SVD100" s="169"/>
      <c r="SVE100" s="169"/>
      <c r="SVF100" s="169"/>
      <c r="SVG100" s="169"/>
      <c r="SVH100" s="169"/>
      <c r="SVI100" s="169"/>
      <c r="SVJ100" s="169"/>
      <c r="SVK100" s="169"/>
      <c r="SVL100" s="169"/>
      <c r="SVM100" s="169"/>
      <c r="SVN100" s="169"/>
      <c r="SVO100" s="169"/>
      <c r="SVP100" s="169"/>
      <c r="SVQ100" s="169"/>
      <c r="SVR100" s="169"/>
      <c r="SVS100" s="169"/>
      <c r="SVT100" s="169"/>
      <c r="SVU100" s="169"/>
      <c r="SVV100" s="169"/>
      <c r="SVW100" s="169"/>
      <c r="SVX100" s="169"/>
      <c r="SVY100" s="169"/>
      <c r="SVZ100" s="169"/>
      <c r="SWA100" s="169"/>
      <c r="SWB100" s="169"/>
      <c r="SWC100" s="169"/>
      <c r="SWD100" s="169"/>
      <c r="SWE100" s="169"/>
      <c r="SWF100" s="169"/>
      <c r="SWG100" s="169"/>
      <c r="SWH100" s="169"/>
      <c r="SWI100" s="169"/>
      <c r="SWJ100" s="169"/>
      <c r="SWK100" s="169"/>
      <c r="SWL100" s="169"/>
      <c r="SWM100" s="169"/>
      <c r="SWN100" s="169"/>
      <c r="SWO100" s="169"/>
      <c r="SWP100" s="169"/>
      <c r="SWQ100" s="169"/>
      <c r="SWR100" s="169"/>
      <c r="SWS100" s="169"/>
      <c r="SWT100" s="169"/>
      <c r="SWU100" s="169"/>
      <c r="SWV100" s="169"/>
      <c r="SWW100" s="169"/>
      <c r="SWX100" s="169"/>
      <c r="SWY100" s="169"/>
      <c r="SWZ100" s="169"/>
      <c r="SXA100" s="169"/>
      <c r="SXB100" s="169"/>
      <c r="SXC100" s="169"/>
      <c r="SXD100" s="169"/>
      <c r="SXE100" s="169"/>
      <c r="SXF100" s="169"/>
      <c r="SXG100" s="169"/>
      <c r="SXH100" s="169"/>
      <c r="SXI100" s="169"/>
      <c r="SXJ100" s="169"/>
      <c r="SXK100" s="169"/>
      <c r="SXL100" s="169"/>
      <c r="SXM100" s="169"/>
      <c r="SXN100" s="169"/>
      <c r="SXO100" s="169"/>
      <c r="SXP100" s="169"/>
      <c r="SXQ100" s="169"/>
      <c r="SXR100" s="169"/>
      <c r="SXS100" s="169"/>
      <c r="SXT100" s="169"/>
      <c r="SXU100" s="169"/>
      <c r="SXV100" s="169"/>
      <c r="SXW100" s="169"/>
      <c r="SXX100" s="169"/>
      <c r="SXY100" s="169"/>
      <c r="SXZ100" s="169"/>
      <c r="SYA100" s="169"/>
      <c r="SYB100" s="169"/>
      <c r="SYC100" s="169"/>
      <c r="SYD100" s="169"/>
      <c r="SYE100" s="169"/>
      <c r="SYF100" s="169"/>
      <c r="SYG100" s="169"/>
      <c r="SYH100" s="169"/>
      <c r="SYI100" s="169"/>
      <c r="SYJ100" s="169"/>
      <c r="SYK100" s="169"/>
      <c r="SYL100" s="169"/>
      <c r="SYM100" s="169"/>
      <c r="SYN100" s="169"/>
      <c r="SYO100" s="169"/>
      <c r="SYP100" s="169"/>
      <c r="SYQ100" s="169"/>
      <c r="SYR100" s="169"/>
      <c r="SYS100" s="169"/>
      <c r="SYT100" s="169"/>
      <c r="SYU100" s="169"/>
      <c r="SYV100" s="169"/>
      <c r="SYW100" s="169"/>
      <c r="SYX100" s="169"/>
      <c r="SYY100" s="169"/>
      <c r="SYZ100" s="169"/>
      <c r="SZA100" s="169"/>
      <c r="SZB100" s="169"/>
      <c r="SZC100" s="169"/>
      <c r="SZD100" s="169"/>
      <c r="SZE100" s="169"/>
      <c r="SZF100" s="169"/>
      <c r="SZG100" s="169"/>
      <c r="SZH100" s="169"/>
      <c r="SZI100" s="169"/>
      <c r="SZJ100" s="169"/>
      <c r="SZK100" s="169"/>
      <c r="SZL100" s="169"/>
      <c r="SZM100" s="169"/>
      <c r="SZN100" s="169"/>
      <c r="SZO100" s="169"/>
      <c r="SZP100" s="169"/>
      <c r="SZQ100" s="169"/>
      <c r="SZR100" s="169"/>
      <c r="SZS100" s="169"/>
      <c r="SZT100" s="169"/>
      <c r="SZU100" s="169"/>
      <c r="SZV100" s="169"/>
      <c r="SZW100" s="169"/>
      <c r="SZX100" s="169"/>
      <c r="SZY100" s="169"/>
      <c r="SZZ100" s="169"/>
      <c r="TAA100" s="169"/>
      <c r="TAB100" s="169"/>
      <c r="TAC100" s="169"/>
      <c r="TAD100" s="169"/>
      <c r="TAE100" s="169"/>
      <c r="TAF100" s="169"/>
      <c r="TAG100" s="169"/>
      <c r="TAH100" s="169"/>
      <c r="TAI100" s="169"/>
      <c r="TAJ100" s="169"/>
      <c r="TAK100" s="169"/>
      <c r="TAL100" s="169"/>
      <c r="TAM100" s="169"/>
      <c r="TAN100" s="169"/>
      <c r="TAO100" s="169"/>
      <c r="TAP100" s="169"/>
      <c r="TAQ100" s="169"/>
      <c r="TAR100" s="169"/>
      <c r="TAS100" s="169"/>
      <c r="TAT100" s="169"/>
      <c r="TAU100" s="169"/>
      <c r="TAV100" s="169"/>
      <c r="TAW100" s="169"/>
      <c r="TAX100" s="169"/>
      <c r="TAY100" s="169"/>
      <c r="TAZ100" s="169"/>
      <c r="TBA100" s="169"/>
      <c r="TBB100" s="169"/>
      <c r="TBC100" s="169"/>
      <c r="TBD100" s="169"/>
      <c r="TBE100" s="169"/>
      <c r="TBF100" s="169"/>
      <c r="TBG100" s="169"/>
      <c r="TBH100" s="169"/>
      <c r="TBI100" s="169"/>
      <c r="TBJ100" s="169"/>
      <c r="TBK100" s="169"/>
      <c r="TBL100" s="169"/>
      <c r="TBM100" s="169"/>
      <c r="TBN100" s="169"/>
      <c r="TBO100" s="169"/>
      <c r="TBP100" s="169"/>
      <c r="TBQ100" s="169"/>
      <c r="TBR100" s="169"/>
      <c r="TBS100" s="169"/>
      <c r="TBT100" s="169"/>
      <c r="TBU100" s="169"/>
      <c r="TBV100" s="169"/>
      <c r="TBW100" s="169"/>
      <c r="TBX100" s="169"/>
      <c r="TBY100" s="169"/>
      <c r="TBZ100" s="169"/>
      <c r="TCA100" s="169"/>
      <c r="TCB100" s="169"/>
      <c r="TCC100" s="169"/>
      <c r="TCD100" s="169"/>
      <c r="TCE100" s="169"/>
      <c r="TCF100" s="169"/>
      <c r="TCG100" s="169"/>
      <c r="TCH100" s="169"/>
      <c r="TCI100" s="169"/>
      <c r="TCJ100" s="169"/>
      <c r="TCK100" s="169"/>
      <c r="TCL100" s="169"/>
      <c r="TCM100" s="169"/>
      <c r="TCN100" s="169"/>
      <c r="TCO100" s="169"/>
      <c r="TCP100" s="169"/>
      <c r="TCQ100" s="169"/>
      <c r="TCR100" s="169"/>
      <c r="TCS100" s="169"/>
      <c r="TCT100" s="169"/>
      <c r="TCU100" s="169"/>
      <c r="TCV100" s="169"/>
      <c r="TCW100" s="169"/>
      <c r="TCX100" s="169"/>
      <c r="TCY100" s="169"/>
      <c r="TCZ100" s="169"/>
      <c r="TDA100" s="169"/>
      <c r="TDB100" s="169"/>
      <c r="TDC100" s="169"/>
      <c r="TDD100" s="169"/>
      <c r="TDE100" s="169"/>
      <c r="TDF100" s="169"/>
      <c r="TDG100" s="169"/>
      <c r="TDH100" s="169"/>
      <c r="TDI100" s="169"/>
      <c r="TDJ100" s="169"/>
      <c r="TDK100" s="169"/>
      <c r="TDL100" s="169"/>
      <c r="TDM100" s="169"/>
      <c r="TDN100" s="169"/>
      <c r="TDO100" s="169"/>
      <c r="TDP100" s="169"/>
      <c r="TDQ100" s="169"/>
      <c r="TDR100" s="169"/>
      <c r="TDS100" s="169"/>
      <c r="TDT100" s="169"/>
      <c r="TDU100" s="169"/>
      <c r="TDV100" s="169"/>
      <c r="TDW100" s="169"/>
      <c r="TDX100" s="169"/>
      <c r="TDY100" s="169"/>
      <c r="TDZ100" s="169"/>
      <c r="TEA100" s="169"/>
      <c r="TEB100" s="169"/>
      <c r="TEC100" s="169"/>
      <c r="TED100" s="169"/>
      <c r="TEE100" s="169"/>
      <c r="TEF100" s="169"/>
      <c r="TEG100" s="169"/>
      <c r="TEH100" s="169"/>
      <c r="TEI100" s="169"/>
      <c r="TEJ100" s="169"/>
      <c r="TEK100" s="169"/>
      <c r="TEL100" s="169"/>
      <c r="TEM100" s="169"/>
      <c r="TEN100" s="169"/>
      <c r="TEO100" s="169"/>
      <c r="TEP100" s="169"/>
      <c r="TEQ100" s="169"/>
      <c r="TER100" s="169"/>
      <c r="TES100" s="169"/>
      <c r="TET100" s="169"/>
      <c r="TEU100" s="169"/>
      <c r="TEV100" s="169"/>
      <c r="TEW100" s="169"/>
      <c r="TEX100" s="169"/>
      <c r="TEY100" s="169"/>
      <c r="TEZ100" s="169"/>
      <c r="TFA100" s="169"/>
      <c r="TFB100" s="169"/>
      <c r="TFC100" s="169"/>
      <c r="TFD100" s="169"/>
      <c r="TFE100" s="169"/>
      <c r="TFF100" s="169"/>
      <c r="TFG100" s="169"/>
      <c r="TFH100" s="169"/>
      <c r="TFI100" s="169"/>
      <c r="TFJ100" s="169"/>
      <c r="TFK100" s="169"/>
      <c r="TFL100" s="169"/>
      <c r="TFM100" s="169"/>
      <c r="TFN100" s="169"/>
      <c r="TFO100" s="169"/>
      <c r="TFP100" s="169"/>
      <c r="TFQ100" s="169"/>
      <c r="TFR100" s="169"/>
      <c r="TFS100" s="169"/>
      <c r="TFT100" s="169"/>
      <c r="TFU100" s="169"/>
      <c r="TFV100" s="169"/>
      <c r="TFW100" s="169"/>
      <c r="TFX100" s="169"/>
      <c r="TFY100" s="169"/>
      <c r="TFZ100" s="169"/>
      <c r="TGA100" s="169"/>
      <c r="TGB100" s="169"/>
      <c r="TGC100" s="169"/>
      <c r="TGD100" s="169"/>
      <c r="TGE100" s="169"/>
      <c r="TGF100" s="169"/>
      <c r="TGG100" s="169"/>
      <c r="TGH100" s="169"/>
      <c r="TGI100" s="169"/>
      <c r="TGJ100" s="169"/>
      <c r="TGK100" s="169"/>
      <c r="TGL100" s="169"/>
      <c r="TGM100" s="169"/>
      <c r="TGN100" s="169"/>
      <c r="TGO100" s="169"/>
      <c r="TGP100" s="169"/>
      <c r="TGQ100" s="169"/>
      <c r="TGR100" s="169"/>
      <c r="TGS100" s="169"/>
      <c r="TGT100" s="169"/>
      <c r="TGU100" s="169"/>
      <c r="TGV100" s="169"/>
      <c r="TGW100" s="169"/>
      <c r="TGX100" s="169"/>
      <c r="TGY100" s="169"/>
      <c r="TGZ100" s="169"/>
      <c r="THA100" s="169"/>
      <c r="THB100" s="169"/>
      <c r="THC100" s="169"/>
      <c r="THD100" s="169"/>
      <c r="THE100" s="169"/>
      <c r="THF100" s="169"/>
      <c r="THG100" s="169"/>
      <c r="THH100" s="169"/>
      <c r="THI100" s="169"/>
      <c r="THJ100" s="169"/>
      <c r="THK100" s="169"/>
      <c r="THL100" s="169"/>
      <c r="THM100" s="169"/>
      <c r="THN100" s="169"/>
      <c r="THO100" s="169"/>
      <c r="THP100" s="169"/>
      <c r="THQ100" s="169"/>
      <c r="THR100" s="169"/>
      <c r="THS100" s="169"/>
      <c r="THT100" s="169"/>
      <c r="THU100" s="169"/>
      <c r="THV100" s="169"/>
      <c r="THW100" s="169"/>
      <c r="THX100" s="169"/>
      <c r="THY100" s="169"/>
      <c r="THZ100" s="169"/>
      <c r="TIA100" s="169"/>
      <c r="TIB100" s="169"/>
      <c r="TIC100" s="169"/>
      <c r="TID100" s="169"/>
      <c r="TIE100" s="169"/>
      <c r="TIF100" s="169"/>
      <c r="TIG100" s="169"/>
      <c r="TIH100" s="169"/>
      <c r="TII100" s="169"/>
      <c r="TIJ100" s="169"/>
      <c r="TIK100" s="169"/>
      <c r="TIL100" s="169"/>
      <c r="TIM100" s="169"/>
      <c r="TIN100" s="169"/>
      <c r="TIO100" s="169"/>
      <c r="TIP100" s="169"/>
      <c r="TIQ100" s="169"/>
      <c r="TIR100" s="169"/>
      <c r="TIS100" s="169"/>
      <c r="TIT100" s="169"/>
      <c r="TIU100" s="169"/>
      <c r="TIV100" s="169"/>
      <c r="TIW100" s="169"/>
      <c r="TIX100" s="169"/>
      <c r="TIY100" s="169"/>
      <c r="TIZ100" s="169"/>
      <c r="TJA100" s="169"/>
      <c r="TJB100" s="169"/>
      <c r="TJC100" s="169"/>
      <c r="TJD100" s="169"/>
      <c r="TJE100" s="169"/>
      <c r="TJF100" s="169"/>
      <c r="TJG100" s="169"/>
      <c r="TJH100" s="169"/>
      <c r="TJI100" s="169"/>
      <c r="TJJ100" s="169"/>
      <c r="TJK100" s="169"/>
      <c r="TJL100" s="169"/>
      <c r="TJM100" s="169"/>
      <c r="TJN100" s="169"/>
      <c r="TJO100" s="169"/>
      <c r="TJP100" s="169"/>
      <c r="TJQ100" s="169"/>
      <c r="TJR100" s="169"/>
      <c r="TJS100" s="169"/>
      <c r="TJT100" s="169"/>
      <c r="TJU100" s="169"/>
      <c r="TJV100" s="169"/>
      <c r="TJW100" s="169"/>
      <c r="TJX100" s="169"/>
      <c r="TJY100" s="169"/>
      <c r="TJZ100" s="169"/>
      <c r="TKA100" s="169"/>
      <c r="TKB100" s="169"/>
      <c r="TKC100" s="169"/>
      <c r="TKD100" s="169"/>
      <c r="TKE100" s="169"/>
      <c r="TKF100" s="169"/>
      <c r="TKG100" s="169"/>
      <c r="TKH100" s="169"/>
      <c r="TKI100" s="169"/>
      <c r="TKJ100" s="169"/>
      <c r="TKK100" s="169"/>
      <c r="TKL100" s="169"/>
      <c r="TKM100" s="169"/>
      <c r="TKN100" s="169"/>
      <c r="TKO100" s="169"/>
      <c r="TKP100" s="169"/>
      <c r="TKQ100" s="169"/>
      <c r="TKR100" s="169"/>
      <c r="TKS100" s="169"/>
      <c r="TKT100" s="169"/>
      <c r="TKU100" s="169"/>
      <c r="TKV100" s="169"/>
      <c r="TKW100" s="169"/>
      <c r="TKX100" s="169"/>
      <c r="TKY100" s="169"/>
      <c r="TKZ100" s="169"/>
      <c r="TLA100" s="169"/>
      <c r="TLB100" s="169"/>
      <c r="TLC100" s="169"/>
      <c r="TLD100" s="169"/>
      <c r="TLE100" s="169"/>
      <c r="TLF100" s="169"/>
      <c r="TLG100" s="169"/>
      <c r="TLH100" s="169"/>
      <c r="TLI100" s="169"/>
      <c r="TLJ100" s="169"/>
      <c r="TLK100" s="169"/>
      <c r="TLL100" s="169"/>
      <c r="TLM100" s="169"/>
      <c r="TLN100" s="169"/>
      <c r="TLO100" s="169"/>
      <c r="TLP100" s="169"/>
      <c r="TLQ100" s="169"/>
      <c r="TLR100" s="169"/>
      <c r="TLS100" s="169"/>
      <c r="TLT100" s="169"/>
      <c r="TLU100" s="169"/>
      <c r="TLV100" s="169"/>
      <c r="TLW100" s="169"/>
      <c r="TLX100" s="169"/>
      <c r="TLY100" s="169"/>
      <c r="TLZ100" s="169"/>
      <c r="TMA100" s="169"/>
      <c r="TMB100" s="169"/>
      <c r="TMC100" s="169"/>
      <c r="TMD100" s="169"/>
      <c r="TME100" s="169"/>
      <c r="TMF100" s="169"/>
      <c r="TMG100" s="169"/>
      <c r="TMH100" s="169"/>
      <c r="TMI100" s="169"/>
      <c r="TMJ100" s="169"/>
      <c r="TMK100" s="169"/>
      <c r="TML100" s="169"/>
      <c r="TMM100" s="169"/>
      <c r="TMN100" s="169"/>
      <c r="TMO100" s="169"/>
      <c r="TMP100" s="169"/>
      <c r="TMQ100" s="169"/>
      <c r="TMR100" s="169"/>
      <c r="TMS100" s="169"/>
      <c r="TMT100" s="169"/>
      <c r="TMU100" s="169"/>
      <c r="TMV100" s="169"/>
      <c r="TMW100" s="169"/>
      <c r="TMX100" s="169"/>
      <c r="TMY100" s="169"/>
      <c r="TMZ100" s="169"/>
      <c r="TNA100" s="169"/>
      <c r="TNB100" s="169"/>
      <c r="TNC100" s="169"/>
      <c r="TND100" s="169"/>
      <c r="TNE100" s="169"/>
      <c r="TNF100" s="169"/>
      <c r="TNG100" s="169"/>
      <c r="TNH100" s="169"/>
      <c r="TNI100" s="169"/>
      <c r="TNJ100" s="169"/>
      <c r="TNK100" s="169"/>
      <c r="TNL100" s="169"/>
      <c r="TNM100" s="169"/>
      <c r="TNN100" s="169"/>
      <c r="TNO100" s="169"/>
      <c r="TNP100" s="169"/>
      <c r="TNQ100" s="169"/>
      <c r="TNR100" s="169"/>
      <c r="TNS100" s="169"/>
      <c r="TNT100" s="169"/>
      <c r="TNU100" s="169"/>
      <c r="TNV100" s="169"/>
      <c r="TNW100" s="169"/>
      <c r="TNX100" s="169"/>
      <c r="TNY100" s="169"/>
      <c r="TNZ100" s="169"/>
      <c r="TOA100" s="169"/>
      <c r="TOB100" s="169"/>
      <c r="TOC100" s="169"/>
      <c r="TOD100" s="169"/>
      <c r="TOE100" s="169"/>
      <c r="TOF100" s="169"/>
      <c r="TOG100" s="169"/>
      <c r="TOH100" s="169"/>
      <c r="TOI100" s="169"/>
      <c r="TOJ100" s="169"/>
      <c r="TOK100" s="169"/>
      <c r="TOL100" s="169"/>
      <c r="TOM100" s="169"/>
      <c r="TON100" s="169"/>
      <c r="TOO100" s="169"/>
      <c r="TOP100" s="169"/>
      <c r="TOQ100" s="169"/>
      <c r="TOR100" s="169"/>
      <c r="TOS100" s="169"/>
      <c r="TOT100" s="169"/>
      <c r="TOU100" s="169"/>
      <c r="TOV100" s="169"/>
      <c r="TOW100" s="169"/>
      <c r="TOX100" s="169"/>
      <c r="TOY100" s="169"/>
      <c r="TOZ100" s="169"/>
      <c r="TPA100" s="169"/>
      <c r="TPB100" s="169"/>
      <c r="TPC100" s="169"/>
      <c r="TPD100" s="169"/>
      <c r="TPE100" s="169"/>
      <c r="TPF100" s="169"/>
      <c r="TPG100" s="169"/>
      <c r="TPH100" s="169"/>
      <c r="TPI100" s="169"/>
      <c r="TPJ100" s="169"/>
      <c r="TPK100" s="169"/>
      <c r="TPL100" s="169"/>
      <c r="TPM100" s="169"/>
      <c r="TPN100" s="169"/>
      <c r="TPO100" s="169"/>
      <c r="TPP100" s="169"/>
      <c r="TPQ100" s="169"/>
      <c r="TPR100" s="169"/>
      <c r="TPS100" s="169"/>
      <c r="TPT100" s="169"/>
      <c r="TPU100" s="169"/>
      <c r="TPV100" s="169"/>
      <c r="TPW100" s="169"/>
      <c r="TPX100" s="169"/>
      <c r="TPY100" s="169"/>
      <c r="TPZ100" s="169"/>
      <c r="TQA100" s="169"/>
      <c r="TQB100" s="169"/>
      <c r="TQC100" s="169"/>
      <c r="TQD100" s="169"/>
      <c r="TQE100" s="169"/>
      <c r="TQF100" s="169"/>
      <c r="TQG100" s="169"/>
      <c r="TQH100" s="169"/>
      <c r="TQI100" s="169"/>
      <c r="TQJ100" s="169"/>
      <c r="TQK100" s="169"/>
      <c r="TQL100" s="169"/>
      <c r="TQM100" s="169"/>
      <c r="TQN100" s="169"/>
      <c r="TQO100" s="169"/>
      <c r="TQP100" s="169"/>
      <c r="TQQ100" s="169"/>
      <c r="TQR100" s="169"/>
      <c r="TQS100" s="169"/>
      <c r="TQT100" s="169"/>
      <c r="TQU100" s="169"/>
      <c r="TQV100" s="169"/>
      <c r="TQW100" s="169"/>
      <c r="TQX100" s="169"/>
      <c r="TQY100" s="169"/>
      <c r="TQZ100" s="169"/>
      <c r="TRA100" s="169"/>
      <c r="TRB100" s="169"/>
      <c r="TRC100" s="169"/>
      <c r="TRD100" s="169"/>
      <c r="TRE100" s="169"/>
      <c r="TRF100" s="169"/>
      <c r="TRG100" s="169"/>
      <c r="TRH100" s="169"/>
      <c r="TRI100" s="169"/>
      <c r="TRJ100" s="169"/>
      <c r="TRK100" s="169"/>
      <c r="TRL100" s="169"/>
      <c r="TRM100" s="169"/>
      <c r="TRN100" s="169"/>
      <c r="TRO100" s="169"/>
      <c r="TRP100" s="169"/>
      <c r="TRQ100" s="169"/>
      <c r="TRR100" s="169"/>
      <c r="TRS100" s="169"/>
      <c r="TRT100" s="169"/>
      <c r="TRU100" s="169"/>
      <c r="TRV100" s="169"/>
      <c r="TRW100" s="169"/>
      <c r="TRX100" s="169"/>
      <c r="TRY100" s="169"/>
      <c r="TRZ100" s="169"/>
      <c r="TSA100" s="169"/>
      <c r="TSB100" s="169"/>
      <c r="TSC100" s="169"/>
      <c r="TSD100" s="169"/>
      <c r="TSE100" s="169"/>
      <c r="TSF100" s="169"/>
      <c r="TSG100" s="169"/>
      <c r="TSH100" s="169"/>
      <c r="TSI100" s="169"/>
      <c r="TSJ100" s="169"/>
      <c r="TSK100" s="169"/>
      <c r="TSL100" s="169"/>
      <c r="TSM100" s="169"/>
      <c r="TSN100" s="169"/>
      <c r="TSO100" s="169"/>
      <c r="TSP100" s="169"/>
      <c r="TSQ100" s="169"/>
      <c r="TSR100" s="169"/>
      <c r="TSS100" s="169"/>
      <c r="TST100" s="169"/>
      <c r="TSU100" s="169"/>
      <c r="TSV100" s="169"/>
      <c r="TSW100" s="169"/>
      <c r="TSX100" s="169"/>
      <c r="TSY100" s="169"/>
      <c r="TSZ100" s="169"/>
      <c r="TTA100" s="169"/>
      <c r="TTB100" s="169"/>
      <c r="TTC100" s="169"/>
      <c r="TTD100" s="169"/>
      <c r="TTE100" s="169"/>
      <c r="TTF100" s="169"/>
      <c r="TTG100" s="169"/>
      <c r="TTH100" s="169"/>
      <c r="TTI100" s="169"/>
      <c r="TTJ100" s="169"/>
      <c r="TTK100" s="169"/>
      <c r="TTL100" s="169"/>
      <c r="TTM100" s="169"/>
      <c r="TTN100" s="169"/>
      <c r="TTO100" s="169"/>
      <c r="TTP100" s="169"/>
      <c r="TTQ100" s="169"/>
      <c r="TTR100" s="169"/>
      <c r="TTS100" s="169"/>
      <c r="TTT100" s="169"/>
      <c r="TTU100" s="169"/>
      <c r="TTV100" s="169"/>
      <c r="TTW100" s="169"/>
      <c r="TTX100" s="169"/>
      <c r="TTY100" s="169"/>
      <c r="TTZ100" s="169"/>
      <c r="TUA100" s="169"/>
      <c r="TUB100" s="169"/>
      <c r="TUC100" s="169"/>
      <c r="TUD100" s="169"/>
      <c r="TUE100" s="169"/>
      <c r="TUF100" s="169"/>
      <c r="TUG100" s="169"/>
      <c r="TUH100" s="169"/>
      <c r="TUI100" s="169"/>
      <c r="TUJ100" s="169"/>
      <c r="TUK100" s="169"/>
      <c r="TUL100" s="169"/>
      <c r="TUM100" s="169"/>
      <c r="TUN100" s="169"/>
      <c r="TUO100" s="169"/>
      <c r="TUP100" s="169"/>
      <c r="TUQ100" s="169"/>
      <c r="TUR100" s="169"/>
      <c r="TUS100" s="169"/>
      <c r="TUT100" s="169"/>
      <c r="TUU100" s="169"/>
      <c r="TUV100" s="169"/>
      <c r="TUW100" s="169"/>
      <c r="TUX100" s="169"/>
      <c r="TUY100" s="169"/>
      <c r="TUZ100" s="169"/>
      <c r="TVA100" s="169"/>
      <c r="TVB100" s="169"/>
      <c r="TVC100" s="169"/>
      <c r="TVD100" s="169"/>
      <c r="TVE100" s="169"/>
      <c r="TVF100" s="169"/>
      <c r="TVG100" s="169"/>
      <c r="TVH100" s="169"/>
      <c r="TVI100" s="169"/>
      <c r="TVJ100" s="169"/>
      <c r="TVK100" s="169"/>
      <c r="TVL100" s="169"/>
      <c r="TVM100" s="169"/>
      <c r="TVN100" s="169"/>
      <c r="TVO100" s="169"/>
      <c r="TVP100" s="169"/>
      <c r="TVQ100" s="169"/>
      <c r="TVR100" s="169"/>
      <c r="TVS100" s="169"/>
      <c r="TVT100" s="169"/>
      <c r="TVU100" s="169"/>
      <c r="TVV100" s="169"/>
      <c r="TVW100" s="169"/>
      <c r="TVX100" s="169"/>
      <c r="TVY100" s="169"/>
      <c r="TVZ100" s="169"/>
      <c r="TWA100" s="169"/>
      <c r="TWB100" s="169"/>
      <c r="TWC100" s="169"/>
      <c r="TWD100" s="169"/>
      <c r="TWE100" s="169"/>
      <c r="TWF100" s="169"/>
      <c r="TWG100" s="169"/>
      <c r="TWH100" s="169"/>
      <c r="TWI100" s="169"/>
      <c r="TWJ100" s="169"/>
      <c r="TWK100" s="169"/>
      <c r="TWL100" s="169"/>
      <c r="TWM100" s="169"/>
      <c r="TWN100" s="169"/>
      <c r="TWO100" s="169"/>
      <c r="TWP100" s="169"/>
      <c r="TWQ100" s="169"/>
      <c r="TWR100" s="169"/>
      <c r="TWS100" s="169"/>
      <c r="TWT100" s="169"/>
      <c r="TWU100" s="169"/>
      <c r="TWV100" s="169"/>
      <c r="TWW100" s="169"/>
      <c r="TWX100" s="169"/>
      <c r="TWY100" s="169"/>
      <c r="TWZ100" s="169"/>
      <c r="TXA100" s="169"/>
      <c r="TXB100" s="169"/>
      <c r="TXC100" s="169"/>
      <c r="TXD100" s="169"/>
      <c r="TXE100" s="169"/>
      <c r="TXF100" s="169"/>
      <c r="TXG100" s="169"/>
      <c r="TXH100" s="169"/>
      <c r="TXI100" s="169"/>
      <c r="TXJ100" s="169"/>
      <c r="TXK100" s="169"/>
      <c r="TXL100" s="169"/>
      <c r="TXM100" s="169"/>
      <c r="TXN100" s="169"/>
      <c r="TXO100" s="169"/>
      <c r="TXP100" s="169"/>
      <c r="TXQ100" s="169"/>
      <c r="TXR100" s="169"/>
      <c r="TXS100" s="169"/>
      <c r="TXT100" s="169"/>
      <c r="TXU100" s="169"/>
      <c r="TXV100" s="169"/>
      <c r="TXW100" s="169"/>
      <c r="TXX100" s="169"/>
      <c r="TXY100" s="169"/>
      <c r="TXZ100" s="169"/>
      <c r="TYA100" s="169"/>
      <c r="TYB100" s="169"/>
      <c r="TYC100" s="169"/>
      <c r="TYD100" s="169"/>
      <c r="TYE100" s="169"/>
      <c r="TYF100" s="169"/>
      <c r="TYG100" s="169"/>
      <c r="TYH100" s="169"/>
      <c r="TYI100" s="169"/>
      <c r="TYJ100" s="169"/>
      <c r="TYK100" s="169"/>
      <c r="TYL100" s="169"/>
      <c r="TYM100" s="169"/>
      <c r="TYN100" s="169"/>
      <c r="TYO100" s="169"/>
      <c r="TYP100" s="169"/>
      <c r="TYQ100" s="169"/>
      <c r="TYR100" s="169"/>
      <c r="TYS100" s="169"/>
      <c r="TYT100" s="169"/>
      <c r="TYU100" s="169"/>
      <c r="TYV100" s="169"/>
      <c r="TYW100" s="169"/>
      <c r="TYX100" s="169"/>
      <c r="TYY100" s="169"/>
      <c r="TYZ100" s="169"/>
      <c r="TZA100" s="169"/>
      <c r="TZB100" s="169"/>
      <c r="TZC100" s="169"/>
      <c r="TZD100" s="169"/>
      <c r="TZE100" s="169"/>
      <c r="TZF100" s="169"/>
      <c r="TZG100" s="169"/>
      <c r="TZH100" s="169"/>
      <c r="TZI100" s="169"/>
      <c r="TZJ100" s="169"/>
      <c r="TZK100" s="169"/>
      <c r="TZL100" s="169"/>
      <c r="TZM100" s="169"/>
      <c r="TZN100" s="169"/>
      <c r="TZO100" s="169"/>
      <c r="TZP100" s="169"/>
      <c r="TZQ100" s="169"/>
      <c r="TZR100" s="169"/>
      <c r="TZS100" s="169"/>
      <c r="TZT100" s="169"/>
      <c r="TZU100" s="169"/>
      <c r="TZV100" s="169"/>
      <c r="TZW100" s="169"/>
      <c r="TZX100" s="169"/>
      <c r="TZY100" s="169"/>
      <c r="TZZ100" s="169"/>
      <c r="UAA100" s="169"/>
      <c r="UAB100" s="169"/>
      <c r="UAC100" s="169"/>
      <c r="UAD100" s="169"/>
      <c r="UAE100" s="169"/>
      <c r="UAF100" s="169"/>
      <c r="UAG100" s="169"/>
      <c r="UAH100" s="169"/>
      <c r="UAI100" s="169"/>
      <c r="UAJ100" s="169"/>
      <c r="UAK100" s="169"/>
      <c r="UAL100" s="169"/>
      <c r="UAM100" s="169"/>
      <c r="UAN100" s="169"/>
      <c r="UAO100" s="169"/>
      <c r="UAP100" s="169"/>
      <c r="UAQ100" s="169"/>
      <c r="UAR100" s="169"/>
      <c r="UAS100" s="169"/>
      <c r="UAT100" s="169"/>
      <c r="UAU100" s="169"/>
      <c r="UAV100" s="169"/>
      <c r="UAW100" s="169"/>
      <c r="UAX100" s="169"/>
      <c r="UAY100" s="169"/>
      <c r="UAZ100" s="169"/>
      <c r="UBA100" s="169"/>
      <c r="UBB100" s="169"/>
      <c r="UBC100" s="169"/>
      <c r="UBD100" s="169"/>
      <c r="UBE100" s="169"/>
      <c r="UBF100" s="169"/>
      <c r="UBG100" s="169"/>
      <c r="UBH100" s="169"/>
      <c r="UBI100" s="169"/>
      <c r="UBJ100" s="169"/>
      <c r="UBK100" s="169"/>
      <c r="UBL100" s="169"/>
      <c r="UBM100" s="169"/>
      <c r="UBN100" s="169"/>
      <c r="UBO100" s="169"/>
      <c r="UBP100" s="169"/>
      <c r="UBQ100" s="169"/>
      <c r="UBR100" s="169"/>
      <c r="UBS100" s="169"/>
      <c r="UBT100" s="169"/>
      <c r="UBU100" s="169"/>
      <c r="UBV100" s="169"/>
      <c r="UBW100" s="169"/>
      <c r="UBX100" s="169"/>
      <c r="UBY100" s="169"/>
      <c r="UBZ100" s="169"/>
      <c r="UCA100" s="169"/>
      <c r="UCB100" s="169"/>
      <c r="UCC100" s="169"/>
      <c r="UCD100" s="169"/>
      <c r="UCE100" s="169"/>
      <c r="UCF100" s="169"/>
      <c r="UCG100" s="169"/>
      <c r="UCH100" s="169"/>
      <c r="UCI100" s="169"/>
      <c r="UCJ100" s="169"/>
      <c r="UCK100" s="169"/>
      <c r="UCL100" s="169"/>
      <c r="UCM100" s="169"/>
      <c r="UCN100" s="169"/>
      <c r="UCO100" s="169"/>
      <c r="UCP100" s="169"/>
      <c r="UCQ100" s="169"/>
      <c r="UCR100" s="169"/>
      <c r="UCS100" s="169"/>
      <c r="UCT100" s="169"/>
      <c r="UCU100" s="169"/>
      <c r="UCV100" s="169"/>
      <c r="UCW100" s="169"/>
      <c r="UCX100" s="169"/>
      <c r="UCY100" s="169"/>
      <c r="UCZ100" s="169"/>
      <c r="UDA100" s="169"/>
      <c r="UDB100" s="169"/>
      <c r="UDC100" s="169"/>
      <c r="UDD100" s="169"/>
      <c r="UDE100" s="169"/>
      <c r="UDF100" s="169"/>
      <c r="UDG100" s="169"/>
      <c r="UDH100" s="169"/>
      <c r="UDI100" s="169"/>
      <c r="UDJ100" s="169"/>
      <c r="UDK100" s="169"/>
      <c r="UDL100" s="169"/>
      <c r="UDM100" s="169"/>
      <c r="UDN100" s="169"/>
      <c r="UDO100" s="169"/>
      <c r="UDP100" s="169"/>
      <c r="UDQ100" s="169"/>
      <c r="UDR100" s="169"/>
      <c r="UDS100" s="169"/>
      <c r="UDT100" s="169"/>
      <c r="UDU100" s="169"/>
      <c r="UDV100" s="169"/>
      <c r="UDW100" s="169"/>
      <c r="UDX100" s="169"/>
      <c r="UDY100" s="169"/>
      <c r="UDZ100" s="169"/>
      <c r="UEA100" s="169"/>
      <c r="UEB100" s="169"/>
      <c r="UEC100" s="169"/>
      <c r="UED100" s="169"/>
      <c r="UEE100" s="169"/>
      <c r="UEF100" s="169"/>
      <c r="UEG100" s="169"/>
      <c r="UEH100" s="169"/>
      <c r="UEI100" s="169"/>
      <c r="UEJ100" s="169"/>
      <c r="UEK100" s="169"/>
      <c r="UEL100" s="169"/>
      <c r="UEM100" s="169"/>
      <c r="UEN100" s="169"/>
      <c r="UEO100" s="169"/>
      <c r="UEP100" s="169"/>
      <c r="UEQ100" s="169"/>
      <c r="UER100" s="169"/>
      <c r="UES100" s="169"/>
      <c r="UET100" s="169"/>
      <c r="UEU100" s="169"/>
      <c r="UEV100" s="169"/>
      <c r="UEW100" s="169"/>
      <c r="UEX100" s="169"/>
      <c r="UEY100" s="169"/>
      <c r="UEZ100" s="169"/>
      <c r="UFA100" s="169"/>
      <c r="UFB100" s="169"/>
      <c r="UFC100" s="169"/>
      <c r="UFD100" s="169"/>
      <c r="UFE100" s="169"/>
      <c r="UFF100" s="169"/>
      <c r="UFG100" s="169"/>
      <c r="UFH100" s="169"/>
      <c r="UFI100" s="169"/>
      <c r="UFJ100" s="169"/>
      <c r="UFK100" s="169"/>
      <c r="UFL100" s="169"/>
      <c r="UFM100" s="169"/>
      <c r="UFN100" s="169"/>
      <c r="UFO100" s="169"/>
      <c r="UFP100" s="169"/>
      <c r="UFQ100" s="169"/>
      <c r="UFR100" s="169"/>
      <c r="UFS100" s="169"/>
      <c r="UFT100" s="169"/>
      <c r="UFU100" s="169"/>
      <c r="UFV100" s="169"/>
      <c r="UFW100" s="169"/>
      <c r="UFX100" s="169"/>
      <c r="UFY100" s="169"/>
      <c r="UFZ100" s="169"/>
      <c r="UGA100" s="169"/>
      <c r="UGB100" s="169"/>
      <c r="UGC100" s="169"/>
      <c r="UGD100" s="169"/>
      <c r="UGE100" s="169"/>
      <c r="UGF100" s="169"/>
      <c r="UGG100" s="169"/>
      <c r="UGH100" s="169"/>
      <c r="UGI100" s="169"/>
      <c r="UGJ100" s="169"/>
      <c r="UGK100" s="169"/>
      <c r="UGL100" s="169"/>
      <c r="UGM100" s="169"/>
      <c r="UGN100" s="169"/>
      <c r="UGO100" s="169"/>
      <c r="UGP100" s="169"/>
      <c r="UGQ100" s="169"/>
      <c r="UGR100" s="169"/>
      <c r="UGS100" s="169"/>
      <c r="UGT100" s="169"/>
      <c r="UGU100" s="169"/>
      <c r="UGV100" s="169"/>
      <c r="UGW100" s="169"/>
      <c r="UGX100" s="169"/>
      <c r="UGY100" s="169"/>
      <c r="UGZ100" s="169"/>
      <c r="UHA100" s="169"/>
      <c r="UHB100" s="169"/>
      <c r="UHC100" s="169"/>
      <c r="UHD100" s="169"/>
      <c r="UHE100" s="169"/>
      <c r="UHF100" s="169"/>
      <c r="UHG100" s="169"/>
      <c r="UHH100" s="169"/>
      <c r="UHI100" s="169"/>
      <c r="UHJ100" s="169"/>
      <c r="UHK100" s="169"/>
      <c r="UHL100" s="169"/>
      <c r="UHM100" s="169"/>
      <c r="UHN100" s="169"/>
      <c r="UHO100" s="169"/>
      <c r="UHP100" s="169"/>
      <c r="UHQ100" s="169"/>
      <c r="UHR100" s="169"/>
      <c r="UHS100" s="169"/>
      <c r="UHT100" s="169"/>
      <c r="UHU100" s="169"/>
      <c r="UHV100" s="169"/>
      <c r="UHW100" s="169"/>
      <c r="UHX100" s="169"/>
      <c r="UHY100" s="169"/>
      <c r="UHZ100" s="169"/>
      <c r="UIA100" s="169"/>
      <c r="UIB100" s="169"/>
      <c r="UIC100" s="169"/>
      <c r="UID100" s="169"/>
      <c r="UIE100" s="169"/>
      <c r="UIF100" s="169"/>
      <c r="UIG100" s="169"/>
      <c r="UIH100" s="169"/>
      <c r="UII100" s="169"/>
      <c r="UIJ100" s="169"/>
      <c r="UIK100" s="169"/>
      <c r="UIL100" s="169"/>
      <c r="UIM100" s="169"/>
      <c r="UIN100" s="169"/>
      <c r="UIO100" s="169"/>
      <c r="UIP100" s="169"/>
      <c r="UIQ100" s="169"/>
      <c r="UIR100" s="169"/>
      <c r="UIS100" s="169"/>
      <c r="UIT100" s="169"/>
      <c r="UIU100" s="169"/>
      <c r="UIV100" s="169"/>
      <c r="UIW100" s="169"/>
      <c r="UIX100" s="169"/>
      <c r="UIY100" s="169"/>
      <c r="UIZ100" s="169"/>
      <c r="UJA100" s="169"/>
      <c r="UJB100" s="169"/>
      <c r="UJC100" s="169"/>
      <c r="UJD100" s="169"/>
      <c r="UJE100" s="169"/>
      <c r="UJF100" s="169"/>
      <c r="UJG100" s="169"/>
      <c r="UJH100" s="169"/>
      <c r="UJI100" s="169"/>
      <c r="UJJ100" s="169"/>
      <c r="UJK100" s="169"/>
      <c r="UJL100" s="169"/>
      <c r="UJM100" s="169"/>
      <c r="UJN100" s="169"/>
      <c r="UJO100" s="169"/>
      <c r="UJP100" s="169"/>
      <c r="UJQ100" s="169"/>
      <c r="UJR100" s="169"/>
      <c r="UJS100" s="169"/>
      <c r="UJT100" s="169"/>
      <c r="UJU100" s="169"/>
      <c r="UJV100" s="169"/>
      <c r="UJW100" s="169"/>
      <c r="UJX100" s="169"/>
      <c r="UJY100" s="169"/>
      <c r="UJZ100" s="169"/>
      <c r="UKA100" s="169"/>
      <c r="UKB100" s="169"/>
      <c r="UKC100" s="169"/>
      <c r="UKD100" s="169"/>
      <c r="UKE100" s="169"/>
      <c r="UKF100" s="169"/>
      <c r="UKG100" s="169"/>
      <c r="UKH100" s="169"/>
      <c r="UKI100" s="169"/>
      <c r="UKJ100" s="169"/>
      <c r="UKK100" s="169"/>
      <c r="UKL100" s="169"/>
      <c r="UKM100" s="169"/>
      <c r="UKN100" s="169"/>
      <c r="UKO100" s="169"/>
      <c r="UKP100" s="169"/>
      <c r="UKQ100" s="169"/>
      <c r="UKR100" s="169"/>
      <c r="UKS100" s="169"/>
      <c r="UKT100" s="169"/>
      <c r="UKU100" s="169"/>
      <c r="UKV100" s="169"/>
      <c r="UKW100" s="169"/>
      <c r="UKX100" s="169"/>
      <c r="UKY100" s="169"/>
      <c r="UKZ100" s="169"/>
      <c r="ULA100" s="169"/>
      <c r="ULB100" s="169"/>
      <c r="ULC100" s="169"/>
      <c r="ULD100" s="169"/>
      <c r="ULE100" s="169"/>
      <c r="ULF100" s="169"/>
      <c r="ULG100" s="169"/>
      <c r="ULH100" s="169"/>
      <c r="ULI100" s="169"/>
      <c r="ULJ100" s="169"/>
      <c r="ULK100" s="169"/>
      <c r="ULL100" s="169"/>
      <c r="ULM100" s="169"/>
      <c r="ULN100" s="169"/>
      <c r="ULO100" s="169"/>
      <c r="ULP100" s="169"/>
      <c r="ULQ100" s="169"/>
      <c r="ULR100" s="169"/>
      <c r="ULS100" s="169"/>
      <c r="ULT100" s="169"/>
      <c r="ULU100" s="169"/>
      <c r="ULV100" s="169"/>
      <c r="ULW100" s="169"/>
      <c r="ULX100" s="169"/>
      <c r="ULY100" s="169"/>
      <c r="ULZ100" s="169"/>
      <c r="UMA100" s="169"/>
      <c r="UMB100" s="169"/>
      <c r="UMC100" s="169"/>
      <c r="UMD100" s="169"/>
      <c r="UME100" s="169"/>
      <c r="UMF100" s="169"/>
      <c r="UMG100" s="169"/>
      <c r="UMH100" s="169"/>
      <c r="UMI100" s="169"/>
      <c r="UMJ100" s="169"/>
      <c r="UMK100" s="169"/>
      <c r="UML100" s="169"/>
      <c r="UMM100" s="169"/>
      <c r="UMN100" s="169"/>
      <c r="UMO100" s="169"/>
      <c r="UMP100" s="169"/>
      <c r="UMQ100" s="169"/>
      <c r="UMR100" s="169"/>
      <c r="UMS100" s="169"/>
      <c r="UMT100" s="169"/>
      <c r="UMU100" s="169"/>
      <c r="UMV100" s="169"/>
      <c r="UMW100" s="169"/>
      <c r="UMX100" s="169"/>
      <c r="UMY100" s="169"/>
      <c r="UMZ100" s="169"/>
      <c r="UNA100" s="169"/>
      <c r="UNB100" s="169"/>
      <c r="UNC100" s="169"/>
      <c r="UND100" s="169"/>
      <c r="UNE100" s="169"/>
      <c r="UNF100" s="169"/>
      <c r="UNG100" s="169"/>
      <c r="UNH100" s="169"/>
      <c r="UNI100" s="169"/>
      <c r="UNJ100" s="169"/>
      <c r="UNK100" s="169"/>
      <c r="UNL100" s="169"/>
      <c r="UNM100" s="169"/>
      <c r="UNN100" s="169"/>
      <c r="UNO100" s="169"/>
      <c r="UNP100" s="169"/>
      <c r="UNQ100" s="169"/>
      <c r="UNR100" s="169"/>
      <c r="UNS100" s="169"/>
      <c r="UNT100" s="169"/>
      <c r="UNU100" s="169"/>
      <c r="UNV100" s="169"/>
      <c r="UNW100" s="169"/>
      <c r="UNX100" s="169"/>
      <c r="UNY100" s="169"/>
      <c r="UNZ100" s="169"/>
      <c r="UOA100" s="169"/>
      <c r="UOB100" s="169"/>
      <c r="UOC100" s="169"/>
      <c r="UOD100" s="169"/>
      <c r="UOE100" s="169"/>
      <c r="UOF100" s="169"/>
      <c r="UOG100" s="169"/>
      <c r="UOH100" s="169"/>
      <c r="UOI100" s="169"/>
      <c r="UOJ100" s="169"/>
      <c r="UOK100" s="169"/>
      <c r="UOL100" s="169"/>
      <c r="UOM100" s="169"/>
      <c r="UON100" s="169"/>
      <c r="UOO100" s="169"/>
      <c r="UOP100" s="169"/>
      <c r="UOQ100" s="169"/>
      <c r="UOR100" s="169"/>
      <c r="UOS100" s="169"/>
      <c r="UOT100" s="169"/>
      <c r="UOU100" s="169"/>
      <c r="UOV100" s="169"/>
      <c r="UOW100" s="169"/>
      <c r="UOX100" s="169"/>
      <c r="UOY100" s="169"/>
      <c r="UOZ100" s="169"/>
      <c r="UPA100" s="169"/>
      <c r="UPB100" s="169"/>
      <c r="UPC100" s="169"/>
      <c r="UPD100" s="169"/>
      <c r="UPE100" s="169"/>
      <c r="UPF100" s="169"/>
      <c r="UPG100" s="169"/>
      <c r="UPH100" s="169"/>
      <c r="UPI100" s="169"/>
      <c r="UPJ100" s="169"/>
      <c r="UPK100" s="169"/>
      <c r="UPL100" s="169"/>
      <c r="UPM100" s="169"/>
      <c r="UPN100" s="169"/>
      <c r="UPO100" s="169"/>
      <c r="UPP100" s="169"/>
      <c r="UPQ100" s="169"/>
      <c r="UPR100" s="169"/>
      <c r="UPS100" s="169"/>
      <c r="UPT100" s="169"/>
      <c r="UPU100" s="169"/>
      <c r="UPV100" s="169"/>
      <c r="UPW100" s="169"/>
      <c r="UPX100" s="169"/>
      <c r="UPY100" s="169"/>
      <c r="UPZ100" s="169"/>
      <c r="UQA100" s="169"/>
      <c r="UQB100" s="169"/>
      <c r="UQC100" s="169"/>
      <c r="UQD100" s="169"/>
      <c r="UQE100" s="169"/>
      <c r="UQF100" s="169"/>
      <c r="UQG100" s="169"/>
      <c r="UQH100" s="169"/>
      <c r="UQI100" s="169"/>
      <c r="UQJ100" s="169"/>
      <c r="UQK100" s="169"/>
      <c r="UQL100" s="169"/>
      <c r="UQM100" s="169"/>
      <c r="UQN100" s="169"/>
      <c r="UQO100" s="169"/>
      <c r="UQP100" s="169"/>
      <c r="UQQ100" s="169"/>
      <c r="UQR100" s="169"/>
      <c r="UQS100" s="169"/>
      <c r="UQT100" s="169"/>
      <c r="UQU100" s="169"/>
      <c r="UQV100" s="169"/>
      <c r="UQW100" s="169"/>
      <c r="UQX100" s="169"/>
      <c r="UQY100" s="169"/>
      <c r="UQZ100" s="169"/>
      <c r="URA100" s="169"/>
      <c r="URB100" s="169"/>
      <c r="URC100" s="169"/>
      <c r="URD100" s="169"/>
      <c r="URE100" s="169"/>
      <c r="URF100" s="169"/>
      <c r="URG100" s="169"/>
      <c r="URH100" s="169"/>
      <c r="URI100" s="169"/>
      <c r="URJ100" s="169"/>
      <c r="URK100" s="169"/>
      <c r="URL100" s="169"/>
      <c r="URM100" s="169"/>
      <c r="URN100" s="169"/>
      <c r="URO100" s="169"/>
      <c r="URP100" s="169"/>
      <c r="URQ100" s="169"/>
      <c r="URR100" s="169"/>
      <c r="URS100" s="169"/>
      <c r="URT100" s="169"/>
      <c r="URU100" s="169"/>
      <c r="URV100" s="169"/>
      <c r="URW100" s="169"/>
      <c r="URX100" s="169"/>
      <c r="URY100" s="169"/>
      <c r="URZ100" s="169"/>
      <c r="USA100" s="169"/>
      <c r="USB100" s="169"/>
      <c r="USC100" s="169"/>
      <c r="USD100" s="169"/>
      <c r="USE100" s="169"/>
      <c r="USF100" s="169"/>
      <c r="USG100" s="169"/>
      <c r="USH100" s="169"/>
      <c r="USI100" s="169"/>
      <c r="USJ100" s="169"/>
      <c r="USK100" s="169"/>
      <c r="USL100" s="169"/>
      <c r="USM100" s="169"/>
      <c r="USN100" s="169"/>
      <c r="USO100" s="169"/>
      <c r="USP100" s="169"/>
      <c r="USQ100" s="169"/>
      <c r="USR100" s="169"/>
      <c r="USS100" s="169"/>
      <c r="UST100" s="169"/>
      <c r="USU100" s="169"/>
      <c r="USV100" s="169"/>
      <c r="USW100" s="169"/>
      <c r="USX100" s="169"/>
      <c r="USY100" s="169"/>
      <c r="USZ100" s="169"/>
      <c r="UTA100" s="169"/>
      <c r="UTB100" s="169"/>
      <c r="UTC100" s="169"/>
      <c r="UTD100" s="169"/>
      <c r="UTE100" s="169"/>
      <c r="UTF100" s="169"/>
      <c r="UTG100" s="169"/>
      <c r="UTH100" s="169"/>
      <c r="UTI100" s="169"/>
      <c r="UTJ100" s="169"/>
      <c r="UTK100" s="169"/>
      <c r="UTL100" s="169"/>
      <c r="UTM100" s="169"/>
      <c r="UTN100" s="169"/>
      <c r="UTO100" s="169"/>
      <c r="UTP100" s="169"/>
      <c r="UTQ100" s="169"/>
      <c r="UTR100" s="169"/>
      <c r="UTS100" s="169"/>
      <c r="UTT100" s="169"/>
      <c r="UTU100" s="169"/>
      <c r="UTV100" s="169"/>
      <c r="UTW100" s="169"/>
      <c r="UTX100" s="169"/>
      <c r="UTY100" s="169"/>
      <c r="UTZ100" s="169"/>
      <c r="UUA100" s="169"/>
      <c r="UUB100" s="169"/>
      <c r="UUC100" s="169"/>
      <c r="UUD100" s="169"/>
      <c r="UUE100" s="169"/>
      <c r="UUF100" s="169"/>
      <c r="UUG100" s="169"/>
      <c r="UUH100" s="169"/>
      <c r="UUI100" s="169"/>
      <c r="UUJ100" s="169"/>
      <c r="UUK100" s="169"/>
      <c r="UUL100" s="169"/>
      <c r="UUM100" s="169"/>
      <c r="UUN100" s="169"/>
      <c r="UUO100" s="169"/>
      <c r="UUP100" s="169"/>
      <c r="UUQ100" s="169"/>
      <c r="UUR100" s="169"/>
      <c r="UUS100" s="169"/>
      <c r="UUT100" s="169"/>
      <c r="UUU100" s="169"/>
      <c r="UUV100" s="169"/>
      <c r="UUW100" s="169"/>
      <c r="UUX100" s="169"/>
      <c r="UUY100" s="169"/>
      <c r="UUZ100" s="169"/>
      <c r="UVA100" s="169"/>
      <c r="UVB100" s="169"/>
      <c r="UVC100" s="169"/>
      <c r="UVD100" s="169"/>
      <c r="UVE100" s="169"/>
      <c r="UVF100" s="169"/>
      <c r="UVG100" s="169"/>
      <c r="UVH100" s="169"/>
      <c r="UVI100" s="169"/>
      <c r="UVJ100" s="169"/>
      <c r="UVK100" s="169"/>
      <c r="UVL100" s="169"/>
      <c r="UVM100" s="169"/>
      <c r="UVN100" s="169"/>
      <c r="UVO100" s="169"/>
      <c r="UVP100" s="169"/>
      <c r="UVQ100" s="169"/>
      <c r="UVR100" s="169"/>
      <c r="UVS100" s="169"/>
      <c r="UVT100" s="169"/>
      <c r="UVU100" s="169"/>
      <c r="UVV100" s="169"/>
      <c r="UVW100" s="169"/>
      <c r="UVX100" s="169"/>
      <c r="UVY100" s="169"/>
      <c r="UVZ100" s="169"/>
      <c r="UWA100" s="169"/>
      <c r="UWB100" s="169"/>
      <c r="UWC100" s="169"/>
      <c r="UWD100" s="169"/>
      <c r="UWE100" s="169"/>
      <c r="UWF100" s="169"/>
      <c r="UWG100" s="169"/>
      <c r="UWH100" s="169"/>
      <c r="UWI100" s="169"/>
      <c r="UWJ100" s="169"/>
      <c r="UWK100" s="169"/>
      <c r="UWL100" s="169"/>
      <c r="UWM100" s="169"/>
      <c r="UWN100" s="169"/>
      <c r="UWO100" s="169"/>
      <c r="UWP100" s="169"/>
      <c r="UWQ100" s="169"/>
      <c r="UWR100" s="169"/>
      <c r="UWS100" s="169"/>
      <c r="UWT100" s="169"/>
      <c r="UWU100" s="169"/>
      <c r="UWV100" s="169"/>
      <c r="UWW100" s="169"/>
      <c r="UWX100" s="169"/>
      <c r="UWY100" s="169"/>
      <c r="UWZ100" s="169"/>
      <c r="UXA100" s="169"/>
      <c r="UXB100" s="169"/>
      <c r="UXC100" s="169"/>
      <c r="UXD100" s="169"/>
      <c r="UXE100" s="169"/>
      <c r="UXF100" s="169"/>
      <c r="UXG100" s="169"/>
      <c r="UXH100" s="169"/>
      <c r="UXI100" s="169"/>
      <c r="UXJ100" s="169"/>
      <c r="UXK100" s="169"/>
      <c r="UXL100" s="169"/>
      <c r="UXM100" s="169"/>
      <c r="UXN100" s="169"/>
      <c r="UXO100" s="169"/>
      <c r="UXP100" s="169"/>
      <c r="UXQ100" s="169"/>
      <c r="UXR100" s="169"/>
      <c r="UXS100" s="169"/>
      <c r="UXT100" s="169"/>
      <c r="UXU100" s="169"/>
      <c r="UXV100" s="169"/>
      <c r="UXW100" s="169"/>
      <c r="UXX100" s="169"/>
      <c r="UXY100" s="169"/>
      <c r="UXZ100" s="169"/>
      <c r="UYA100" s="169"/>
      <c r="UYB100" s="169"/>
      <c r="UYC100" s="169"/>
      <c r="UYD100" s="169"/>
      <c r="UYE100" s="169"/>
      <c r="UYF100" s="169"/>
      <c r="UYG100" s="169"/>
      <c r="UYH100" s="169"/>
      <c r="UYI100" s="169"/>
      <c r="UYJ100" s="169"/>
      <c r="UYK100" s="169"/>
      <c r="UYL100" s="169"/>
      <c r="UYM100" s="169"/>
      <c r="UYN100" s="169"/>
      <c r="UYO100" s="169"/>
      <c r="UYP100" s="169"/>
      <c r="UYQ100" s="169"/>
      <c r="UYR100" s="169"/>
      <c r="UYS100" s="169"/>
      <c r="UYT100" s="169"/>
      <c r="UYU100" s="169"/>
      <c r="UYV100" s="169"/>
      <c r="UYW100" s="169"/>
      <c r="UYX100" s="169"/>
      <c r="UYY100" s="169"/>
      <c r="UYZ100" s="169"/>
      <c r="UZA100" s="169"/>
      <c r="UZB100" s="169"/>
      <c r="UZC100" s="169"/>
      <c r="UZD100" s="169"/>
      <c r="UZE100" s="169"/>
      <c r="UZF100" s="169"/>
      <c r="UZG100" s="169"/>
      <c r="UZH100" s="169"/>
      <c r="UZI100" s="169"/>
      <c r="UZJ100" s="169"/>
      <c r="UZK100" s="169"/>
      <c r="UZL100" s="169"/>
      <c r="UZM100" s="169"/>
      <c r="UZN100" s="169"/>
      <c r="UZO100" s="169"/>
      <c r="UZP100" s="169"/>
      <c r="UZQ100" s="169"/>
      <c r="UZR100" s="169"/>
      <c r="UZS100" s="169"/>
      <c r="UZT100" s="169"/>
      <c r="UZU100" s="169"/>
      <c r="UZV100" s="169"/>
      <c r="UZW100" s="169"/>
      <c r="UZX100" s="169"/>
      <c r="UZY100" s="169"/>
      <c r="UZZ100" s="169"/>
      <c r="VAA100" s="169"/>
      <c r="VAB100" s="169"/>
      <c r="VAC100" s="169"/>
      <c r="VAD100" s="169"/>
      <c r="VAE100" s="169"/>
      <c r="VAF100" s="169"/>
      <c r="VAG100" s="169"/>
      <c r="VAH100" s="169"/>
      <c r="VAI100" s="169"/>
      <c r="VAJ100" s="169"/>
      <c r="VAK100" s="169"/>
      <c r="VAL100" s="169"/>
      <c r="VAM100" s="169"/>
      <c r="VAN100" s="169"/>
      <c r="VAO100" s="169"/>
      <c r="VAP100" s="169"/>
      <c r="VAQ100" s="169"/>
      <c r="VAR100" s="169"/>
      <c r="VAS100" s="169"/>
      <c r="VAT100" s="169"/>
      <c r="VAU100" s="169"/>
      <c r="VAV100" s="169"/>
      <c r="VAW100" s="169"/>
      <c r="VAX100" s="169"/>
      <c r="VAY100" s="169"/>
      <c r="VAZ100" s="169"/>
      <c r="VBA100" s="169"/>
      <c r="VBB100" s="169"/>
      <c r="VBC100" s="169"/>
      <c r="VBD100" s="169"/>
      <c r="VBE100" s="169"/>
      <c r="VBF100" s="169"/>
      <c r="VBG100" s="169"/>
      <c r="VBH100" s="169"/>
      <c r="VBI100" s="169"/>
      <c r="VBJ100" s="169"/>
      <c r="VBK100" s="169"/>
      <c r="VBL100" s="169"/>
      <c r="VBM100" s="169"/>
      <c r="VBN100" s="169"/>
      <c r="VBO100" s="169"/>
      <c r="VBP100" s="169"/>
      <c r="VBQ100" s="169"/>
      <c r="VBR100" s="169"/>
      <c r="VBS100" s="169"/>
      <c r="VBT100" s="169"/>
      <c r="VBU100" s="169"/>
      <c r="VBV100" s="169"/>
      <c r="VBW100" s="169"/>
      <c r="VBX100" s="169"/>
      <c r="VBY100" s="169"/>
      <c r="VBZ100" s="169"/>
      <c r="VCA100" s="169"/>
      <c r="VCB100" s="169"/>
      <c r="VCC100" s="169"/>
      <c r="VCD100" s="169"/>
      <c r="VCE100" s="169"/>
      <c r="VCF100" s="169"/>
      <c r="VCG100" s="169"/>
      <c r="VCH100" s="169"/>
      <c r="VCI100" s="169"/>
      <c r="VCJ100" s="169"/>
      <c r="VCK100" s="169"/>
      <c r="VCL100" s="169"/>
      <c r="VCM100" s="169"/>
      <c r="VCN100" s="169"/>
      <c r="VCO100" s="169"/>
      <c r="VCP100" s="169"/>
      <c r="VCQ100" s="169"/>
      <c r="VCR100" s="169"/>
      <c r="VCS100" s="169"/>
      <c r="VCT100" s="169"/>
      <c r="VCU100" s="169"/>
      <c r="VCV100" s="169"/>
      <c r="VCW100" s="169"/>
      <c r="VCX100" s="169"/>
      <c r="VCY100" s="169"/>
      <c r="VCZ100" s="169"/>
      <c r="VDA100" s="169"/>
      <c r="VDB100" s="169"/>
      <c r="VDC100" s="169"/>
      <c r="VDD100" s="169"/>
      <c r="VDE100" s="169"/>
      <c r="VDF100" s="169"/>
      <c r="VDG100" s="169"/>
      <c r="VDH100" s="169"/>
      <c r="VDI100" s="169"/>
      <c r="VDJ100" s="169"/>
      <c r="VDK100" s="169"/>
      <c r="VDL100" s="169"/>
      <c r="VDM100" s="169"/>
      <c r="VDN100" s="169"/>
      <c r="VDO100" s="169"/>
      <c r="VDP100" s="169"/>
      <c r="VDQ100" s="169"/>
      <c r="VDR100" s="169"/>
      <c r="VDS100" s="169"/>
      <c r="VDT100" s="169"/>
      <c r="VDU100" s="169"/>
      <c r="VDV100" s="169"/>
      <c r="VDW100" s="169"/>
      <c r="VDX100" s="169"/>
      <c r="VDY100" s="169"/>
      <c r="VDZ100" s="169"/>
      <c r="VEA100" s="169"/>
      <c r="VEB100" s="169"/>
      <c r="VEC100" s="169"/>
      <c r="VED100" s="169"/>
      <c r="VEE100" s="169"/>
      <c r="VEF100" s="169"/>
      <c r="VEG100" s="169"/>
      <c r="VEH100" s="169"/>
      <c r="VEI100" s="169"/>
      <c r="VEJ100" s="169"/>
      <c r="VEK100" s="169"/>
      <c r="VEL100" s="169"/>
      <c r="VEM100" s="169"/>
      <c r="VEN100" s="169"/>
      <c r="VEO100" s="169"/>
      <c r="VEP100" s="169"/>
      <c r="VEQ100" s="169"/>
      <c r="VER100" s="169"/>
      <c r="VES100" s="169"/>
      <c r="VET100" s="169"/>
      <c r="VEU100" s="169"/>
      <c r="VEV100" s="169"/>
      <c r="VEW100" s="169"/>
      <c r="VEX100" s="169"/>
      <c r="VEY100" s="169"/>
      <c r="VEZ100" s="169"/>
      <c r="VFA100" s="169"/>
      <c r="VFB100" s="169"/>
      <c r="VFC100" s="169"/>
      <c r="VFD100" s="169"/>
      <c r="VFE100" s="169"/>
      <c r="VFF100" s="169"/>
      <c r="VFG100" s="169"/>
      <c r="VFH100" s="169"/>
      <c r="VFI100" s="169"/>
      <c r="VFJ100" s="169"/>
      <c r="VFK100" s="169"/>
      <c r="VFL100" s="169"/>
      <c r="VFM100" s="169"/>
      <c r="VFN100" s="169"/>
      <c r="VFO100" s="169"/>
      <c r="VFP100" s="169"/>
      <c r="VFQ100" s="169"/>
      <c r="VFR100" s="169"/>
      <c r="VFS100" s="169"/>
      <c r="VFT100" s="169"/>
      <c r="VFU100" s="169"/>
      <c r="VFV100" s="169"/>
      <c r="VFW100" s="169"/>
      <c r="VFX100" s="169"/>
      <c r="VFY100" s="169"/>
      <c r="VFZ100" s="169"/>
      <c r="VGA100" s="169"/>
      <c r="VGB100" s="169"/>
      <c r="VGC100" s="169"/>
      <c r="VGD100" s="169"/>
      <c r="VGE100" s="169"/>
      <c r="VGF100" s="169"/>
      <c r="VGG100" s="169"/>
      <c r="VGH100" s="169"/>
      <c r="VGI100" s="169"/>
      <c r="VGJ100" s="169"/>
      <c r="VGK100" s="169"/>
      <c r="VGL100" s="169"/>
      <c r="VGM100" s="169"/>
      <c r="VGN100" s="169"/>
      <c r="VGO100" s="169"/>
      <c r="VGP100" s="169"/>
      <c r="VGQ100" s="169"/>
      <c r="VGR100" s="169"/>
      <c r="VGS100" s="169"/>
      <c r="VGT100" s="169"/>
      <c r="VGU100" s="169"/>
      <c r="VGV100" s="169"/>
      <c r="VGW100" s="169"/>
      <c r="VGX100" s="169"/>
      <c r="VGY100" s="169"/>
      <c r="VGZ100" s="169"/>
      <c r="VHA100" s="169"/>
      <c r="VHB100" s="169"/>
      <c r="VHC100" s="169"/>
      <c r="VHD100" s="169"/>
      <c r="VHE100" s="169"/>
      <c r="VHF100" s="169"/>
      <c r="VHG100" s="169"/>
      <c r="VHH100" s="169"/>
      <c r="VHI100" s="169"/>
      <c r="VHJ100" s="169"/>
      <c r="VHK100" s="169"/>
      <c r="VHL100" s="169"/>
      <c r="VHM100" s="169"/>
      <c r="VHN100" s="169"/>
      <c r="VHO100" s="169"/>
      <c r="VHP100" s="169"/>
      <c r="VHQ100" s="169"/>
      <c r="VHR100" s="169"/>
      <c r="VHS100" s="169"/>
      <c r="VHT100" s="169"/>
      <c r="VHU100" s="169"/>
      <c r="VHV100" s="169"/>
      <c r="VHW100" s="169"/>
      <c r="VHX100" s="169"/>
      <c r="VHY100" s="169"/>
      <c r="VHZ100" s="169"/>
      <c r="VIA100" s="169"/>
      <c r="VIB100" s="169"/>
      <c r="VIC100" s="169"/>
      <c r="VID100" s="169"/>
      <c r="VIE100" s="169"/>
      <c r="VIF100" s="169"/>
      <c r="VIG100" s="169"/>
      <c r="VIH100" s="169"/>
      <c r="VII100" s="169"/>
      <c r="VIJ100" s="169"/>
      <c r="VIK100" s="169"/>
      <c r="VIL100" s="169"/>
      <c r="VIM100" s="169"/>
      <c r="VIN100" s="169"/>
      <c r="VIO100" s="169"/>
      <c r="VIP100" s="169"/>
      <c r="VIQ100" s="169"/>
      <c r="VIR100" s="169"/>
      <c r="VIS100" s="169"/>
      <c r="VIT100" s="169"/>
      <c r="VIU100" s="169"/>
      <c r="VIV100" s="169"/>
      <c r="VIW100" s="169"/>
      <c r="VIX100" s="169"/>
      <c r="VIY100" s="169"/>
      <c r="VIZ100" s="169"/>
      <c r="VJA100" s="169"/>
      <c r="VJB100" s="169"/>
      <c r="VJC100" s="169"/>
      <c r="VJD100" s="169"/>
      <c r="VJE100" s="169"/>
      <c r="VJF100" s="169"/>
      <c r="VJG100" s="169"/>
      <c r="VJH100" s="169"/>
      <c r="VJI100" s="169"/>
      <c r="VJJ100" s="169"/>
      <c r="VJK100" s="169"/>
      <c r="VJL100" s="169"/>
      <c r="VJM100" s="169"/>
      <c r="VJN100" s="169"/>
      <c r="VJO100" s="169"/>
      <c r="VJP100" s="169"/>
      <c r="VJQ100" s="169"/>
      <c r="VJR100" s="169"/>
      <c r="VJS100" s="169"/>
      <c r="VJT100" s="169"/>
      <c r="VJU100" s="169"/>
      <c r="VJV100" s="169"/>
      <c r="VJW100" s="169"/>
      <c r="VJX100" s="169"/>
      <c r="VJY100" s="169"/>
      <c r="VJZ100" s="169"/>
      <c r="VKA100" s="169"/>
      <c r="VKB100" s="169"/>
      <c r="VKC100" s="169"/>
      <c r="VKD100" s="169"/>
      <c r="VKE100" s="169"/>
      <c r="VKF100" s="169"/>
      <c r="VKG100" s="169"/>
      <c r="VKH100" s="169"/>
      <c r="VKI100" s="169"/>
      <c r="VKJ100" s="169"/>
      <c r="VKK100" s="169"/>
      <c r="VKL100" s="169"/>
      <c r="VKM100" s="169"/>
      <c r="VKN100" s="169"/>
      <c r="VKO100" s="169"/>
      <c r="VKP100" s="169"/>
      <c r="VKQ100" s="169"/>
      <c r="VKR100" s="169"/>
      <c r="VKS100" s="169"/>
      <c r="VKT100" s="169"/>
      <c r="VKU100" s="169"/>
      <c r="VKV100" s="169"/>
      <c r="VKW100" s="169"/>
      <c r="VKX100" s="169"/>
      <c r="VKY100" s="169"/>
      <c r="VKZ100" s="169"/>
      <c r="VLA100" s="169"/>
      <c r="VLB100" s="169"/>
      <c r="VLC100" s="169"/>
      <c r="VLD100" s="169"/>
      <c r="VLE100" s="169"/>
      <c r="VLF100" s="169"/>
      <c r="VLG100" s="169"/>
      <c r="VLH100" s="169"/>
      <c r="VLI100" s="169"/>
      <c r="VLJ100" s="169"/>
      <c r="VLK100" s="169"/>
      <c r="VLL100" s="169"/>
      <c r="VLM100" s="169"/>
      <c r="VLN100" s="169"/>
      <c r="VLO100" s="169"/>
      <c r="VLP100" s="169"/>
      <c r="VLQ100" s="169"/>
      <c r="VLR100" s="169"/>
      <c r="VLS100" s="169"/>
      <c r="VLT100" s="169"/>
      <c r="VLU100" s="169"/>
      <c r="VLV100" s="169"/>
      <c r="VLW100" s="169"/>
      <c r="VLX100" s="169"/>
      <c r="VLY100" s="169"/>
      <c r="VLZ100" s="169"/>
      <c r="VMA100" s="169"/>
      <c r="VMB100" s="169"/>
      <c r="VMC100" s="169"/>
      <c r="VMD100" s="169"/>
      <c r="VME100" s="169"/>
      <c r="VMF100" s="169"/>
      <c r="VMG100" s="169"/>
      <c r="VMH100" s="169"/>
      <c r="VMI100" s="169"/>
      <c r="VMJ100" s="169"/>
      <c r="VMK100" s="169"/>
      <c r="VML100" s="169"/>
      <c r="VMM100" s="169"/>
      <c r="VMN100" s="169"/>
      <c r="VMO100" s="169"/>
      <c r="VMP100" s="169"/>
      <c r="VMQ100" s="169"/>
      <c r="VMR100" s="169"/>
      <c r="VMS100" s="169"/>
      <c r="VMT100" s="169"/>
      <c r="VMU100" s="169"/>
      <c r="VMV100" s="169"/>
      <c r="VMW100" s="169"/>
      <c r="VMX100" s="169"/>
      <c r="VMY100" s="169"/>
      <c r="VMZ100" s="169"/>
      <c r="VNA100" s="169"/>
      <c r="VNB100" s="169"/>
      <c r="VNC100" s="169"/>
      <c r="VND100" s="169"/>
      <c r="VNE100" s="169"/>
      <c r="VNF100" s="169"/>
      <c r="VNG100" s="169"/>
      <c r="VNH100" s="169"/>
      <c r="VNI100" s="169"/>
      <c r="VNJ100" s="169"/>
      <c r="VNK100" s="169"/>
      <c r="VNL100" s="169"/>
      <c r="VNM100" s="169"/>
      <c r="VNN100" s="169"/>
      <c r="VNO100" s="169"/>
      <c r="VNP100" s="169"/>
      <c r="VNQ100" s="169"/>
      <c r="VNR100" s="169"/>
      <c r="VNS100" s="169"/>
      <c r="VNT100" s="169"/>
      <c r="VNU100" s="169"/>
      <c r="VNV100" s="169"/>
      <c r="VNW100" s="169"/>
      <c r="VNX100" s="169"/>
      <c r="VNY100" s="169"/>
      <c r="VNZ100" s="169"/>
      <c r="VOA100" s="169"/>
      <c r="VOB100" s="169"/>
      <c r="VOC100" s="169"/>
      <c r="VOD100" s="169"/>
      <c r="VOE100" s="169"/>
      <c r="VOF100" s="169"/>
      <c r="VOG100" s="169"/>
      <c r="VOH100" s="169"/>
      <c r="VOI100" s="169"/>
      <c r="VOJ100" s="169"/>
      <c r="VOK100" s="169"/>
      <c r="VOL100" s="169"/>
      <c r="VOM100" s="169"/>
      <c r="VON100" s="169"/>
      <c r="VOO100" s="169"/>
      <c r="VOP100" s="169"/>
      <c r="VOQ100" s="169"/>
      <c r="VOR100" s="169"/>
      <c r="VOS100" s="169"/>
      <c r="VOT100" s="169"/>
      <c r="VOU100" s="169"/>
      <c r="VOV100" s="169"/>
      <c r="VOW100" s="169"/>
      <c r="VOX100" s="169"/>
      <c r="VOY100" s="169"/>
      <c r="VOZ100" s="169"/>
      <c r="VPA100" s="169"/>
      <c r="VPB100" s="169"/>
      <c r="VPC100" s="169"/>
      <c r="VPD100" s="169"/>
      <c r="VPE100" s="169"/>
      <c r="VPF100" s="169"/>
      <c r="VPG100" s="169"/>
      <c r="VPH100" s="169"/>
      <c r="VPI100" s="169"/>
      <c r="VPJ100" s="169"/>
      <c r="VPK100" s="169"/>
      <c r="VPL100" s="169"/>
      <c r="VPM100" s="169"/>
      <c r="VPN100" s="169"/>
      <c r="VPO100" s="169"/>
      <c r="VPP100" s="169"/>
      <c r="VPQ100" s="169"/>
      <c r="VPR100" s="169"/>
      <c r="VPS100" s="169"/>
      <c r="VPT100" s="169"/>
      <c r="VPU100" s="169"/>
      <c r="VPV100" s="169"/>
      <c r="VPW100" s="169"/>
      <c r="VPX100" s="169"/>
      <c r="VPY100" s="169"/>
      <c r="VPZ100" s="169"/>
      <c r="VQA100" s="169"/>
      <c r="VQB100" s="169"/>
      <c r="VQC100" s="169"/>
      <c r="VQD100" s="169"/>
      <c r="VQE100" s="169"/>
      <c r="VQF100" s="169"/>
      <c r="VQG100" s="169"/>
      <c r="VQH100" s="169"/>
      <c r="VQI100" s="169"/>
      <c r="VQJ100" s="169"/>
      <c r="VQK100" s="169"/>
      <c r="VQL100" s="169"/>
      <c r="VQM100" s="169"/>
      <c r="VQN100" s="169"/>
      <c r="VQO100" s="169"/>
      <c r="VQP100" s="169"/>
      <c r="VQQ100" s="169"/>
      <c r="VQR100" s="169"/>
      <c r="VQS100" s="169"/>
      <c r="VQT100" s="169"/>
      <c r="VQU100" s="169"/>
      <c r="VQV100" s="169"/>
      <c r="VQW100" s="169"/>
      <c r="VQX100" s="169"/>
      <c r="VQY100" s="169"/>
      <c r="VQZ100" s="169"/>
      <c r="VRA100" s="169"/>
      <c r="VRB100" s="169"/>
      <c r="VRC100" s="169"/>
      <c r="VRD100" s="169"/>
      <c r="VRE100" s="169"/>
      <c r="VRF100" s="169"/>
      <c r="VRG100" s="169"/>
      <c r="VRH100" s="169"/>
      <c r="VRI100" s="169"/>
      <c r="VRJ100" s="169"/>
      <c r="VRK100" s="169"/>
      <c r="VRL100" s="169"/>
      <c r="VRM100" s="169"/>
      <c r="VRN100" s="169"/>
      <c r="VRO100" s="169"/>
      <c r="VRP100" s="169"/>
      <c r="VRQ100" s="169"/>
      <c r="VRR100" s="169"/>
      <c r="VRS100" s="169"/>
      <c r="VRT100" s="169"/>
      <c r="VRU100" s="169"/>
      <c r="VRV100" s="169"/>
      <c r="VRW100" s="169"/>
      <c r="VRX100" s="169"/>
      <c r="VRY100" s="169"/>
      <c r="VRZ100" s="169"/>
      <c r="VSA100" s="169"/>
      <c r="VSB100" s="169"/>
      <c r="VSC100" s="169"/>
      <c r="VSD100" s="169"/>
      <c r="VSE100" s="169"/>
      <c r="VSF100" s="169"/>
      <c r="VSG100" s="169"/>
      <c r="VSH100" s="169"/>
      <c r="VSI100" s="169"/>
      <c r="VSJ100" s="169"/>
      <c r="VSK100" s="169"/>
      <c r="VSL100" s="169"/>
      <c r="VSM100" s="169"/>
      <c r="VSN100" s="169"/>
      <c r="VSO100" s="169"/>
      <c r="VSP100" s="169"/>
      <c r="VSQ100" s="169"/>
      <c r="VSR100" s="169"/>
      <c r="VSS100" s="169"/>
      <c r="VST100" s="169"/>
      <c r="VSU100" s="169"/>
      <c r="VSV100" s="169"/>
      <c r="VSW100" s="169"/>
      <c r="VSX100" s="169"/>
      <c r="VSY100" s="169"/>
      <c r="VSZ100" s="169"/>
      <c r="VTA100" s="169"/>
      <c r="VTB100" s="169"/>
      <c r="VTC100" s="169"/>
      <c r="VTD100" s="169"/>
      <c r="VTE100" s="169"/>
      <c r="VTF100" s="169"/>
      <c r="VTG100" s="169"/>
      <c r="VTH100" s="169"/>
      <c r="VTI100" s="169"/>
      <c r="VTJ100" s="169"/>
      <c r="VTK100" s="169"/>
      <c r="VTL100" s="169"/>
      <c r="VTM100" s="169"/>
      <c r="VTN100" s="169"/>
      <c r="VTO100" s="169"/>
      <c r="VTP100" s="169"/>
      <c r="VTQ100" s="169"/>
      <c r="VTR100" s="169"/>
      <c r="VTS100" s="169"/>
      <c r="VTT100" s="169"/>
      <c r="VTU100" s="169"/>
      <c r="VTV100" s="169"/>
      <c r="VTW100" s="169"/>
      <c r="VTX100" s="169"/>
      <c r="VTY100" s="169"/>
      <c r="VTZ100" s="169"/>
      <c r="VUA100" s="169"/>
      <c r="VUB100" s="169"/>
      <c r="VUC100" s="169"/>
      <c r="VUD100" s="169"/>
      <c r="VUE100" s="169"/>
      <c r="VUF100" s="169"/>
      <c r="VUG100" s="169"/>
      <c r="VUH100" s="169"/>
      <c r="VUI100" s="169"/>
      <c r="VUJ100" s="169"/>
      <c r="VUK100" s="169"/>
      <c r="VUL100" s="169"/>
      <c r="VUM100" s="169"/>
      <c r="VUN100" s="169"/>
      <c r="VUO100" s="169"/>
      <c r="VUP100" s="169"/>
      <c r="VUQ100" s="169"/>
      <c r="VUR100" s="169"/>
      <c r="VUS100" s="169"/>
      <c r="VUT100" s="169"/>
      <c r="VUU100" s="169"/>
      <c r="VUV100" s="169"/>
      <c r="VUW100" s="169"/>
      <c r="VUX100" s="169"/>
      <c r="VUY100" s="169"/>
      <c r="VUZ100" s="169"/>
      <c r="VVA100" s="169"/>
      <c r="VVB100" s="169"/>
      <c r="VVC100" s="169"/>
      <c r="VVD100" s="169"/>
      <c r="VVE100" s="169"/>
      <c r="VVF100" s="169"/>
      <c r="VVG100" s="169"/>
      <c r="VVH100" s="169"/>
      <c r="VVI100" s="169"/>
      <c r="VVJ100" s="169"/>
      <c r="VVK100" s="169"/>
      <c r="VVL100" s="169"/>
      <c r="VVM100" s="169"/>
      <c r="VVN100" s="169"/>
      <c r="VVO100" s="169"/>
      <c r="VVP100" s="169"/>
      <c r="VVQ100" s="169"/>
      <c r="VVR100" s="169"/>
      <c r="VVS100" s="169"/>
      <c r="VVT100" s="169"/>
      <c r="VVU100" s="169"/>
      <c r="VVV100" s="169"/>
      <c r="VVW100" s="169"/>
      <c r="VVX100" s="169"/>
      <c r="VVY100" s="169"/>
      <c r="VVZ100" s="169"/>
      <c r="VWA100" s="169"/>
      <c r="VWB100" s="169"/>
      <c r="VWC100" s="169"/>
      <c r="VWD100" s="169"/>
      <c r="VWE100" s="169"/>
      <c r="VWF100" s="169"/>
      <c r="VWG100" s="169"/>
      <c r="VWH100" s="169"/>
      <c r="VWI100" s="169"/>
      <c r="VWJ100" s="169"/>
      <c r="VWK100" s="169"/>
      <c r="VWL100" s="169"/>
      <c r="VWM100" s="169"/>
      <c r="VWN100" s="169"/>
      <c r="VWO100" s="169"/>
      <c r="VWP100" s="169"/>
      <c r="VWQ100" s="169"/>
      <c r="VWR100" s="169"/>
      <c r="VWS100" s="169"/>
      <c r="VWT100" s="169"/>
      <c r="VWU100" s="169"/>
      <c r="VWV100" s="169"/>
      <c r="VWW100" s="169"/>
      <c r="VWX100" s="169"/>
      <c r="VWY100" s="169"/>
      <c r="VWZ100" s="169"/>
      <c r="VXA100" s="169"/>
      <c r="VXB100" s="169"/>
      <c r="VXC100" s="169"/>
      <c r="VXD100" s="169"/>
      <c r="VXE100" s="169"/>
      <c r="VXF100" s="169"/>
      <c r="VXG100" s="169"/>
      <c r="VXH100" s="169"/>
      <c r="VXI100" s="169"/>
      <c r="VXJ100" s="169"/>
      <c r="VXK100" s="169"/>
      <c r="VXL100" s="169"/>
      <c r="VXM100" s="169"/>
      <c r="VXN100" s="169"/>
      <c r="VXO100" s="169"/>
      <c r="VXP100" s="169"/>
      <c r="VXQ100" s="169"/>
      <c r="VXR100" s="169"/>
      <c r="VXS100" s="169"/>
      <c r="VXT100" s="169"/>
      <c r="VXU100" s="169"/>
      <c r="VXV100" s="169"/>
      <c r="VXW100" s="169"/>
      <c r="VXX100" s="169"/>
      <c r="VXY100" s="169"/>
      <c r="VXZ100" s="169"/>
      <c r="VYA100" s="169"/>
      <c r="VYB100" s="169"/>
      <c r="VYC100" s="169"/>
      <c r="VYD100" s="169"/>
      <c r="VYE100" s="169"/>
      <c r="VYF100" s="169"/>
      <c r="VYG100" s="169"/>
      <c r="VYH100" s="169"/>
      <c r="VYI100" s="169"/>
      <c r="VYJ100" s="169"/>
      <c r="VYK100" s="169"/>
      <c r="VYL100" s="169"/>
      <c r="VYM100" s="169"/>
      <c r="VYN100" s="169"/>
      <c r="VYO100" s="169"/>
      <c r="VYP100" s="169"/>
      <c r="VYQ100" s="169"/>
      <c r="VYR100" s="169"/>
      <c r="VYS100" s="169"/>
      <c r="VYT100" s="169"/>
      <c r="VYU100" s="169"/>
      <c r="VYV100" s="169"/>
      <c r="VYW100" s="169"/>
      <c r="VYX100" s="169"/>
      <c r="VYY100" s="169"/>
      <c r="VYZ100" s="169"/>
      <c r="VZA100" s="169"/>
      <c r="VZB100" s="169"/>
      <c r="VZC100" s="169"/>
      <c r="VZD100" s="169"/>
      <c r="VZE100" s="169"/>
      <c r="VZF100" s="169"/>
      <c r="VZG100" s="169"/>
      <c r="VZH100" s="169"/>
      <c r="VZI100" s="169"/>
      <c r="VZJ100" s="169"/>
      <c r="VZK100" s="169"/>
      <c r="VZL100" s="169"/>
      <c r="VZM100" s="169"/>
      <c r="VZN100" s="169"/>
      <c r="VZO100" s="169"/>
      <c r="VZP100" s="169"/>
      <c r="VZQ100" s="169"/>
      <c r="VZR100" s="169"/>
      <c r="VZS100" s="169"/>
      <c r="VZT100" s="169"/>
      <c r="VZU100" s="169"/>
      <c r="VZV100" s="169"/>
      <c r="VZW100" s="169"/>
      <c r="VZX100" s="169"/>
      <c r="VZY100" s="169"/>
      <c r="VZZ100" s="169"/>
      <c r="WAA100" s="169"/>
      <c r="WAB100" s="169"/>
      <c r="WAC100" s="169"/>
      <c r="WAD100" s="169"/>
      <c r="WAE100" s="169"/>
      <c r="WAF100" s="169"/>
      <c r="WAG100" s="169"/>
      <c r="WAH100" s="169"/>
      <c r="WAI100" s="169"/>
      <c r="WAJ100" s="169"/>
      <c r="WAK100" s="169"/>
      <c r="WAL100" s="169"/>
      <c r="WAM100" s="169"/>
      <c r="WAN100" s="169"/>
      <c r="WAO100" s="169"/>
      <c r="WAP100" s="169"/>
      <c r="WAQ100" s="169"/>
      <c r="WAR100" s="169"/>
      <c r="WAS100" s="169"/>
      <c r="WAT100" s="169"/>
      <c r="WAU100" s="169"/>
      <c r="WAV100" s="169"/>
      <c r="WAW100" s="169"/>
      <c r="WAX100" s="169"/>
      <c r="WAY100" s="169"/>
      <c r="WAZ100" s="169"/>
      <c r="WBA100" s="169"/>
      <c r="WBB100" s="169"/>
      <c r="WBC100" s="169"/>
      <c r="WBD100" s="169"/>
      <c r="WBE100" s="169"/>
      <c r="WBF100" s="169"/>
      <c r="WBG100" s="169"/>
      <c r="WBH100" s="169"/>
      <c r="WBI100" s="169"/>
      <c r="WBJ100" s="169"/>
      <c r="WBK100" s="169"/>
      <c r="WBL100" s="169"/>
      <c r="WBM100" s="169"/>
      <c r="WBN100" s="169"/>
      <c r="WBO100" s="169"/>
      <c r="WBP100" s="169"/>
      <c r="WBQ100" s="169"/>
      <c r="WBR100" s="169"/>
      <c r="WBS100" s="169"/>
      <c r="WBT100" s="169"/>
      <c r="WBU100" s="169"/>
      <c r="WBV100" s="169"/>
      <c r="WBW100" s="169"/>
      <c r="WBX100" s="169"/>
      <c r="WBY100" s="169"/>
      <c r="WBZ100" s="169"/>
      <c r="WCA100" s="169"/>
      <c r="WCB100" s="169"/>
      <c r="WCC100" s="169"/>
      <c r="WCD100" s="169"/>
      <c r="WCE100" s="169"/>
      <c r="WCF100" s="169"/>
      <c r="WCG100" s="169"/>
      <c r="WCH100" s="169"/>
      <c r="WCI100" s="169"/>
      <c r="WCJ100" s="169"/>
      <c r="WCK100" s="169"/>
      <c r="WCL100" s="169"/>
      <c r="WCM100" s="169"/>
      <c r="WCN100" s="169"/>
      <c r="WCO100" s="169"/>
      <c r="WCP100" s="169"/>
      <c r="WCQ100" s="169"/>
      <c r="WCR100" s="169"/>
      <c r="WCS100" s="169"/>
      <c r="WCT100" s="169"/>
      <c r="WCU100" s="169"/>
      <c r="WCV100" s="169"/>
      <c r="WCW100" s="169"/>
      <c r="WCX100" s="169"/>
      <c r="WCY100" s="169"/>
      <c r="WCZ100" s="169"/>
      <c r="WDA100" s="169"/>
      <c r="WDB100" s="169"/>
      <c r="WDC100" s="169"/>
      <c r="WDD100" s="169"/>
      <c r="WDE100" s="169"/>
      <c r="WDF100" s="169"/>
      <c r="WDG100" s="169"/>
      <c r="WDH100" s="169"/>
      <c r="WDI100" s="169"/>
      <c r="WDJ100" s="169"/>
      <c r="WDK100" s="169"/>
      <c r="WDL100" s="169"/>
      <c r="WDM100" s="169"/>
      <c r="WDN100" s="169"/>
      <c r="WDO100" s="169"/>
      <c r="WDP100" s="169"/>
      <c r="WDQ100" s="169"/>
      <c r="WDR100" s="169"/>
      <c r="WDS100" s="169"/>
      <c r="WDT100" s="169"/>
      <c r="WDU100" s="169"/>
      <c r="WDV100" s="169"/>
      <c r="WDW100" s="169"/>
      <c r="WDX100" s="169"/>
      <c r="WDY100" s="169"/>
      <c r="WDZ100" s="169"/>
      <c r="WEA100" s="169"/>
      <c r="WEB100" s="169"/>
      <c r="WEC100" s="169"/>
      <c r="WED100" s="169"/>
      <c r="WEE100" s="169"/>
      <c r="WEF100" s="169"/>
      <c r="WEG100" s="169"/>
      <c r="WEH100" s="169"/>
      <c r="WEI100" s="169"/>
      <c r="WEJ100" s="169"/>
      <c r="WEK100" s="169"/>
      <c r="WEL100" s="169"/>
      <c r="WEM100" s="169"/>
      <c r="WEN100" s="169"/>
      <c r="WEO100" s="169"/>
      <c r="WEP100" s="169"/>
      <c r="WEQ100" s="169"/>
      <c r="WER100" s="169"/>
      <c r="WES100" s="169"/>
      <c r="WET100" s="169"/>
      <c r="WEU100" s="169"/>
      <c r="WEV100" s="169"/>
      <c r="WEW100" s="169"/>
      <c r="WEX100" s="169"/>
      <c r="WEY100" s="169"/>
      <c r="WEZ100" s="169"/>
      <c r="WFA100" s="169"/>
      <c r="WFB100" s="169"/>
      <c r="WFC100" s="169"/>
      <c r="WFD100" s="169"/>
      <c r="WFE100" s="169"/>
      <c r="WFF100" s="169"/>
      <c r="WFG100" s="169"/>
      <c r="WFH100" s="169"/>
      <c r="WFI100" s="169"/>
      <c r="WFJ100" s="169"/>
      <c r="WFK100" s="169"/>
      <c r="WFL100" s="169"/>
      <c r="WFM100" s="169"/>
      <c r="WFN100" s="169"/>
      <c r="WFO100" s="169"/>
      <c r="WFP100" s="169"/>
      <c r="WFQ100" s="169"/>
      <c r="WFR100" s="169"/>
      <c r="WFS100" s="169"/>
      <c r="WFT100" s="169"/>
      <c r="WFU100" s="169"/>
      <c r="WFV100" s="169"/>
      <c r="WFW100" s="169"/>
      <c r="WFX100" s="169"/>
      <c r="WFY100" s="169"/>
      <c r="WFZ100" s="169"/>
      <c r="WGA100" s="169"/>
      <c r="WGB100" s="169"/>
      <c r="WGC100" s="169"/>
      <c r="WGD100" s="169"/>
      <c r="WGE100" s="169"/>
      <c r="WGF100" s="169"/>
      <c r="WGG100" s="169"/>
      <c r="WGH100" s="169"/>
      <c r="WGI100" s="169"/>
      <c r="WGJ100" s="169"/>
      <c r="WGK100" s="169"/>
      <c r="WGL100" s="169"/>
      <c r="WGM100" s="169"/>
      <c r="WGN100" s="169"/>
      <c r="WGO100" s="169"/>
      <c r="WGP100" s="169"/>
      <c r="WGQ100" s="169"/>
      <c r="WGR100" s="169"/>
      <c r="WGS100" s="169"/>
      <c r="WGT100" s="169"/>
      <c r="WGU100" s="169"/>
      <c r="WGV100" s="169"/>
      <c r="WGW100" s="169"/>
      <c r="WGX100" s="169"/>
      <c r="WGY100" s="169"/>
      <c r="WGZ100" s="169"/>
      <c r="WHA100" s="169"/>
      <c r="WHB100" s="169"/>
      <c r="WHC100" s="169"/>
      <c r="WHD100" s="169"/>
      <c r="WHE100" s="169"/>
      <c r="WHF100" s="169"/>
      <c r="WHG100" s="169"/>
      <c r="WHH100" s="169"/>
      <c r="WHI100" s="169"/>
      <c r="WHJ100" s="169"/>
      <c r="WHK100" s="169"/>
      <c r="WHL100" s="169"/>
      <c r="WHM100" s="169"/>
      <c r="WHN100" s="169"/>
      <c r="WHO100" s="169"/>
      <c r="WHP100" s="169"/>
      <c r="WHQ100" s="169"/>
      <c r="WHR100" s="169"/>
      <c r="WHS100" s="169"/>
      <c r="WHT100" s="169"/>
      <c r="WHU100" s="169"/>
      <c r="WHV100" s="169"/>
      <c r="WHW100" s="169"/>
      <c r="WHX100" s="169"/>
      <c r="WHY100" s="169"/>
      <c r="WHZ100" s="169"/>
      <c r="WIA100" s="169"/>
      <c r="WIB100" s="169"/>
      <c r="WIC100" s="169"/>
      <c r="WID100" s="169"/>
      <c r="WIE100" s="169"/>
      <c r="WIF100" s="169"/>
      <c r="WIG100" s="169"/>
      <c r="WIH100" s="169"/>
      <c r="WII100" s="169"/>
      <c r="WIJ100" s="169"/>
      <c r="WIK100" s="169"/>
      <c r="WIL100" s="169"/>
      <c r="WIM100" s="169"/>
      <c r="WIN100" s="169"/>
      <c r="WIO100" s="169"/>
      <c r="WIP100" s="169"/>
      <c r="WIQ100" s="169"/>
      <c r="WIR100" s="169"/>
      <c r="WIS100" s="169"/>
      <c r="WIT100" s="169"/>
      <c r="WIU100" s="169"/>
      <c r="WIV100" s="169"/>
      <c r="WIW100" s="169"/>
      <c r="WIX100" s="169"/>
      <c r="WIY100" s="169"/>
      <c r="WIZ100" s="169"/>
      <c r="WJA100" s="169"/>
      <c r="WJB100" s="169"/>
      <c r="WJC100" s="169"/>
      <c r="WJD100" s="169"/>
      <c r="WJE100" s="169"/>
      <c r="WJF100" s="169"/>
      <c r="WJG100" s="169"/>
      <c r="WJH100" s="169"/>
      <c r="WJI100" s="169"/>
      <c r="WJJ100" s="169"/>
      <c r="WJK100" s="169"/>
      <c r="WJL100" s="169"/>
      <c r="WJM100" s="169"/>
      <c r="WJN100" s="169"/>
      <c r="WJO100" s="169"/>
      <c r="WJP100" s="169"/>
      <c r="WJQ100" s="169"/>
      <c r="WJR100" s="169"/>
      <c r="WJS100" s="169"/>
      <c r="WJT100" s="169"/>
      <c r="WJU100" s="169"/>
      <c r="WJV100" s="169"/>
      <c r="WJW100" s="169"/>
      <c r="WJX100" s="169"/>
      <c r="WJY100" s="169"/>
      <c r="WJZ100" s="169"/>
      <c r="WKA100" s="169"/>
      <c r="WKB100" s="169"/>
      <c r="WKC100" s="169"/>
      <c r="WKD100" s="169"/>
      <c r="WKE100" s="169"/>
      <c r="WKF100" s="169"/>
      <c r="WKG100" s="169"/>
      <c r="WKH100" s="169"/>
      <c r="WKI100" s="169"/>
      <c r="WKJ100" s="169"/>
      <c r="WKK100" s="169"/>
      <c r="WKL100" s="169"/>
      <c r="WKM100" s="169"/>
      <c r="WKN100" s="169"/>
      <c r="WKO100" s="169"/>
      <c r="WKP100" s="169"/>
      <c r="WKQ100" s="169"/>
      <c r="WKR100" s="169"/>
      <c r="WKS100" s="169"/>
      <c r="WKT100" s="169"/>
      <c r="WKU100" s="169"/>
      <c r="WKV100" s="169"/>
      <c r="WKW100" s="169"/>
      <c r="WKX100" s="169"/>
      <c r="WKY100" s="169"/>
      <c r="WKZ100" s="169"/>
      <c r="WLA100" s="169"/>
      <c r="WLB100" s="169"/>
      <c r="WLC100" s="169"/>
      <c r="WLD100" s="169"/>
      <c r="WLE100" s="169"/>
      <c r="WLF100" s="169"/>
      <c r="WLG100" s="169"/>
      <c r="WLH100" s="169"/>
      <c r="WLI100" s="169"/>
      <c r="WLJ100" s="169"/>
      <c r="WLK100" s="169"/>
      <c r="WLL100" s="169"/>
      <c r="WLM100" s="169"/>
      <c r="WLN100" s="169"/>
      <c r="WLO100" s="169"/>
      <c r="WLP100" s="169"/>
      <c r="WLQ100" s="169"/>
      <c r="WLR100" s="169"/>
      <c r="WLS100" s="169"/>
      <c r="WLT100" s="169"/>
      <c r="WLU100" s="169"/>
      <c r="WLV100" s="169"/>
      <c r="WLW100" s="169"/>
      <c r="WLX100" s="169"/>
      <c r="WLY100" s="169"/>
      <c r="WLZ100" s="169"/>
      <c r="WMA100" s="169"/>
      <c r="WMB100" s="169"/>
      <c r="WMC100" s="169"/>
      <c r="WMD100" s="169"/>
      <c r="WME100" s="169"/>
      <c r="WMF100" s="169"/>
      <c r="WMG100" s="169"/>
      <c r="WMH100" s="169"/>
      <c r="WMI100" s="169"/>
      <c r="WMJ100" s="169"/>
      <c r="WMK100" s="169"/>
      <c r="WML100" s="169"/>
      <c r="WMM100" s="169"/>
      <c r="WMN100" s="169"/>
      <c r="WMO100" s="169"/>
      <c r="WMP100" s="169"/>
      <c r="WMQ100" s="169"/>
      <c r="WMR100" s="169"/>
      <c r="WMS100" s="169"/>
      <c r="WMT100" s="169"/>
      <c r="WMU100" s="169"/>
      <c r="WMV100" s="169"/>
      <c r="WMW100" s="169"/>
      <c r="WMX100" s="169"/>
      <c r="WMY100" s="169"/>
      <c r="WMZ100" s="169"/>
      <c r="WNA100" s="169"/>
      <c r="WNB100" s="169"/>
      <c r="WNC100" s="169"/>
      <c r="WND100" s="169"/>
      <c r="WNE100" s="169"/>
      <c r="WNF100" s="169"/>
      <c r="WNG100" s="169"/>
      <c r="WNH100" s="169"/>
      <c r="WNI100" s="169"/>
      <c r="WNJ100" s="169"/>
      <c r="WNK100" s="169"/>
      <c r="WNL100" s="169"/>
      <c r="WNM100" s="169"/>
      <c r="WNN100" s="169"/>
      <c r="WNO100" s="169"/>
      <c r="WNP100" s="169"/>
      <c r="WNQ100" s="169"/>
      <c r="WNR100" s="169"/>
      <c r="WNS100" s="169"/>
      <c r="WNT100" s="169"/>
      <c r="WNU100" s="169"/>
      <c r="WNV100" s="169"/>
      <c r="WNW100" s="169"/>
      <c r="WNX100" s="169"/>
      <c r="WNY100" s="169"/>
      <c r="WNZ100" s="169"/>
      <c r="WOA100" s="169"/>
      <c r="WOB100" s="169"/>
      <c r="WOC100" s="169"/>
      <c r="WOD100" s="169"/>
      <c r="WOE100" s="169"/>
      <c r="WOF100" s="169"/>
      <c r="WOG100" s="169"/>
      <c r="WOH100" s="169"/>
      <c r="WOI100" s="169"/>
      <c r="WOJ100" s="169"/>
      <c r="WOK100" s="169"/>
      <c r="WOL100" s="169"/>
      <c r="WOM100" s="169"/>
      <c r="WON100" s="169"/>
      <c r="WOO100" s="169"/>
      <c r="WOP100" s="169"/>
      <c r="WOQ100" s="169"/>
      <c r="WOR100" s="169"/>
      <c r="WOS100" s="169"/>
      <c r="WOT100" s="169"/>
      <c r="WOU100" s="169"/>
      <c r="WOV100" s="169"/>
      <c r="WOW100" s="169"/>
      <c r="WOX100" s="169"/>
      <c r="WOY100" s="169"/>
      <c r="WOZ100" s="169"/>
      <c r="WPA100" s="169"/>
      <c r="WPB100" s="169"/>
      <c r="WPC100" s="169"/>
      <c r="WPD100" s="169"/>
      <c r="WPE100" s="169"/>
      <c r="WPF100" s="169"/>
      <c r="WPG100" s="169"/>
      <c r="WPH100" s="169"/>
      <c r="WPI100" s="169"/>
      <c r="WPJ100" s="169"/>
      <c r="WPK100" s="169"/>
      <c r="WPL100" s="169"/>
      <c r="WPM100" s="169"/>
      <c r="WPN100" s="169"/>
      <c r="WPO100" s="169"/>
      <c r="WPP100" s="169"/>
      <c r="WPQ100" s="169"/>
      <c r="WPR100" s="169"/>
      <c r="WPS100" s="169"/>
      <c r="WPT100" s="169"/>
      <c r="WPU100" s="169"/>
      <c r="WPV100" s="169"/>
      <c r="WPW100" s="169"/>
      <c r="WPX100" s="169"/>
      <c r="WPY100" s="169"/>
      <c r="WPZ100" s="169"/>
      <c r="WQA100" s="169"/>
      <c r="WQB100" s="169"/>
      <c r="WQC100" s="169"/>
      <c r="WQD100" s="169"/>
      <c r="WQE100" s="169"/>
      <c r="WQF100" s="169"/>
      <c r="WQG100" s="169"/>
      <c r="WQH100" s="169"/>
      <c r="WQI100" s="169"/>
      <c r="WQJ100" s="169"/>
      <c r="WQK100" s="169"/>
      <c r="WQL100" s="169"/>
      <c r="WQM100" s="169"/>
      <c r="WQN100" s="169"/>
      <c r="WQO100" s="169"/>
      <c r="WQP100" s="169"/>
      <c r="WQQ100" s="169"/>
      <c r="WQR100" s="169"/>
      <c r="WQS100" s="169"/>
      <c r="WQT100" s="169"/>
      <c r="WQU100" s="169"/>
      <c r="WQV100" s="169"/>
      <c r="WQW100" s="169"/>
      <c r="WQX100" s="169"/>
      <c r="WQY100" s="169"/>
      <c r="WQZ100" s="169"/>
      <c r="WRA100" s="169"/>
      <c r="WRB100" s="169"/>
      <c r="WRC100" s="169"/>
      <c r="WRD100" s="169"/>
      <c r="WRE100" s="169"/>
      <c r="WRF100" s="169"/>
      <c r="WRG100" s="169"/>
      <c r="WRH100" s="169"/>
      <c r="WRI100" s="169"/>
      <c r="WRJ100" s="169"/>
      <c r="WRK100" s="169"/>
      <c r="WRL100" s="169"/>
      <c r="WRM100" s="169"/>
      <c r="WRN100" s="169"/>
      <c r="WRO100" s="169"/>
      <c r="WRP100" s="169"/>
      <c r="WRQ100" s="169"/>
      <c r="WRR100" s="169"/>
      <c r="WRS100" s="169"/>
      <c r="WRT100" s="169"/>
      <c r="WRU100" s="169"/>
      <c r="WRV100" s="169"/>
      <c r="WRW100" s="169"/>
      <c r="WRX100" s="169"/>
      <c r="WRY100" s="169"/>
      <c r="WRZ100" s="169"/>
      <c r="WSA100" s="169"/>
      <c r="WSB100" s="169"/>
      <c r="WSC100" s="169"/>
      <c r="WSD100" s="169"/>
      <c r="WSE100" s="169"/>
      <c r="WSF100" s="169"/>
      <c r="WSG100" s="169"/>
      <c r="WSH100" s="169"/>
      <c r="WSI100" s="169"/>
      <c r="WSJ100" s="169"/>
      <c r="WSK100" s="169"/>
      <c r="WSL100" s="169"/>
      <c r="WSM100" s="169"/>
      <c r="WSN100" s="169"/>
      <c r="WSO100" s="169"/>
      <c r="WSP100" s="169"/>
      <c r="WSQ100" s="169"/>
      <c r="WSR100" s="169"/>
      <c r="WSS100" s="169"/>
      <c r="WST100" s="169"/>
      <c r="WSU100" s="169"/>
      <c r="WSV100" s="169"/>
      <c r="WSW100" s="169"/>
      <c r="WSX100" s="169"/>
      <c r="WSY100" s="169"/>
      <c r="WSZ100" s="169"/>
      <c r="WTA100" s="169"/>
      <c r="WTB100" s="169"/>
      <c r="WTC100" s="169"/>
      <c r="WTD100" s="169"/>
      <c r="WTE100" s="169"/>
      <c r="WTF100" s="169"/>
      <c r="WTG100" s="169"/>
      <c r="WTH100" s="169"/>
      <c r="WTI100" s="169"/>
      <c r="WTJ100" s="169"/>
      <c r="WTK100" s="169"/>
      <c r="WTL100" s="169"/>
      <c r="WTM100" s="169"/>
      <c r="WTN100" s="169"/>
      <c r="WTO100" s="169"/>
      <c r="WTP100" s="169"/>
      <c r="WTQ100" s="169"/>
      <c r="WTR100" s="169"/>
      <c r="WTS100" s="169"/>
      <c r="WTT100" s="169"/>
      <c r="WTU100" s="169"/>
      <c r="WTV100" s="169"/>
      <c r="WTW100" s="169"/>
      <c r="WTX100" s="169"/>
      <c r="WTY100" s="169"/>
      <c r="WTZ100" s="169"/>
      <c r="WUA100" s="169"/>
      <c r="WUB100" s="169"/>
      <c r="WUC100" s="169"/>
      <c r="WUD100" s="169"/>
      <c r="WUE100" s="169"/>
      <c r="WUF100" s="169"/>
      <c r="WUG100" s="169"/>
      <c r="WUH100" s="169"/>
      <c r="WUI100" s="169"/>
      <c r="WUJ100" s="169"/>
      <c r="WUK100" s="169"/>
      <c r="WUL100" s="169"/>
      <c r="WUM100" s="169"/>
      <c r="WUN100" s="169"/>
      <c r="WUO100" s="169"/>
      <c r="WUP100" s="169"/>
      <c r="WUQ100" s="169"/>
      <c r="WUR100" s="169"/>
      <c r="WUS100" s="169"/>
      <c r="WUT100" s="169"/>
      <c r="WUU100" s="169"/>
      <c r="WUV100" s="169"/>
      <c r="WUW100" s="169"/>
      <c r="WUX100" s="169"/>
      <c r="WUY100" s="169"/>
      <c r="WUZ100" s="169"/>
      <c r="WVA100" s="169"/>
      <c r="WVB100" s="169"/>
      <c r="WVC100" s="169"/>
      <c r="WVD100" s="169"/>
      <c r="WVE100" s="169"/>
      <c r="WVF100" s="169"/>
      <c r="WVG100" s="169"/>
      <c r="WVH100" s="169"/>
      <c r="WVI100" s="169"/>
      <c r="WVJ100" s="169"/>
      <c r="WVK100" s="169"/>
      <c r="WVL100" s="169"/>
      <c r="WVM100" s="169"/>
      <c r="WVN100" s="169"/>
      <c r="WVO100" s="169"/>
      <c r="WVP100" s="169"/>
      <c r="WVQ100" s="169"/>
      <c r="WVR100" s="169"/>
      <c r="WVS100" s="169"/>
      <c r="WVT100" s="169"/>
      <c r="WVU100" s="169"/>
      <c r="WVV100" s="169"/>
      <c r="WVW100" s="169"/>
      <c r="WVX100" s="169"/>
      <c r="WVY100" s="169"/>
      <c r="WVZ100" s="169"/>
      <c r="WWA100" s="169"/>
      <c r="WWB100" s="169"/>
      <c r="WWC100" s="169"/>
      <c r="WWD100" s="169"/>
      <c r="WWE100" s="169"/>
      <c r="WWF100" s="169"/>
      <c r="WWG100" s="169"/>
      <c r="WWH100" s="169"/>
      <c r="WWI100" s="169"/>
      <c r="WWJ100" s="169"/>
      <c r="WWK100" s="169"/>
      <c r="WWL100" s="169"/>
      <c r="WWM100" s="169"/>
      <c r="WWN100" s="169"/>
      <c r="WWO100" s="169"/>
      <c r="WWP100" s="169"/>
      <c r="WWQ100" s="169"/>
      <c r="WWR100" s="169"/>
      <c r="WWS100" s="169"/>
      <c r="WWT100" s="169"/>
      <c r="WWU100" s="169"/>
      <c r="WWV100" s="169"/>
      <c r="WWW100" s="169"/>
      <c r="WWX100" s="169"/>
      <c r="WWY100" s="169"/>
      <c r="WWZ100" s="169"/>
      <c r="WXA100" s="169"/>
      <c r="WXB100" s="169"/>
      <c r="WXC100" s="169"/>
      <c r="WXD100" s="169"/>
      <c r="WXE100" s="169"/>
      <c r="WXF100" s="169"/>
      <c r="WXG100" s="169"/>
      <c r="WXH100" s="169"/>
      <c r="WXI100" s="169"/>
      <c r="WXJ100" s="169"/>
      <c r="WXK100" s="169"/>
      <c r="WXL100" s="169"/>
      <c r="WXM100" s="169"/>
      <c r="WXN100" s="169"/>
      <c r="WXO100" s="169"/>
      <c r="WXP100" s="169"/>
      <c r="WXQ100" s="169"/>
      <c r="WXR100" s="169"/>
      <c r="WXS100" s="169"/>
      <c r="WXT100" s="169"/>
      <c r="WXU100" s="169"/>
      <c r="WXV100" s="169"/>
      <c r="WXW100" s="169"/>
      <c r="WXX100" s="169"/>
      <c r="WXY100" s="169"/>
      <c r="WXZ100" s="169"/>
      <c r="WYA100" s="169"/>
      <c r="WYB100" s="169"/>
      <c r="WYC100" s="169"/>
      <c r="WYD100" s="169"/>
      <c r="WYE100" s="169"/>
      <c r="WYF100" s="169"/>
      <c r="WYG100" s="169"/>
      <c r="WYH100" s="169"/>
      <c r="WYI100" s="169"/>
      <c r="WYJ100" s="169"/>
      <c r="WYK100" s="169"/>
      <c r="WYL100" s="169"/>
      <c r="WYM100" s="169"/>
      <c r="WYN100" s="169"/>
      <c r="WYO100" s="169"/>
      <c r="WYP100" s="169"/>
      <c r="WYQ100" s="169"/>
      <c r="WYR100" s="169"/>
      <c r="WYS100" s="169"/>
      <c r="WYT100" s="169"/>
      <c r="WYU100" s="169"/>
      <c r="WYV100" s="169"/>
      <c r="WYW100" s="169"/>
      <c r="WYX100" s="169"/>
      <c r="WYY100" s="169"/>
      <c r="WYZ100" s="169"/>
      <c r="WZA100" s="169"/>
      <c r="WZB100" s="169"/>
      <c r="WZC100" s="169"/>
      <c r="WZD100" s="169"/>
      <c r="WZE100" s="169"/>
      <c r="WZF100" s="169"/>
      <c r="WZG100" s="169"/>
      <c r="WZH100" s="169"/>
      <c r="WZI100" s="169"/>
      <c r="WZJ100" s="169"/>
      <c r="WZK100" s="169"/>
      <c r="WZL100" s="169"/>
      <c r="WZM100" s="169"/>
      <c r="WZN100" s="169"/>
      <c r="WZO100" s="169"/>
      <c r="WZP100" s="169"/>
      <c r="WZQ100" s="169"/>
      <c r="WZR100" s="169"/>
      <c r="WZS100" s="169"/>
      <c r="WZT100" s="169"/>
      <c r="WZU100" s="169"/>
      <c r="WZV100" s="169"/>
      <c r="WZW100" s="169"/>
      <c r="WZX100" s="169"/>
      <c r="WZY100" s="169"/>
      <c r="WZZ100" s="169"/>
      <c r="XAA100" s="169"/>
      <c r="XAB100" s="169"/>
      <c r="XAC100" s="169"/>
      <c r="XAD100" s="169"/>
      <c r="XAE100" s="169"/>
      <c r="XAF100" s="169"/>
      <c r="XAG100" s="169"/>
      <c r="XAH100" s="169"/>
      <c r="XAI100" s="169"/>
      <c r="XAJ100" s="169"/>
      <c r="XAK100" s="169"/>
      <c r="XAL100" s="169"/>
      <c r="XAM100" s="169"/>
      <c r="XAN100" s="169"/>
      <c r="XAO100" s="169"/>
      <c r="XAP100" s="169"/>
      <c r="XAQ100" s="169"/>
      <c r="XAR100" s="169"/>
      <c r="XAS100" s="169"/>
      <c r="XAT100" s="169"/>
      <c r="XAU100" s="169"/>
      <c r="XAV100" s="169"/>
      <c r="XAW100" s="169"/>
      <c r="XAX100" s="169"/>
      <c r="XAY100" s="169"/>
      <c r="XAZ100" s="169"/>
      <c r="XBA100" s="169"/>
      <c r="XBB100" s="169"/>
      <c r="XBC100" s="169"/>
      <c r="XBD100" s="169"/>
      <c r="XBE100" s="169"/>
      <c r="XBF100" s="169"/>
      <c r="XBG100" s="169"/>
      <c r="XBH100" s="169"/>
      <c r="XBI100" s="169"/>
      <c r="XBJ100" s="169"/>
      <c r="XBK100" s="169"/>
      <c r="XBL100" s="169"/>
      <c r="XBM100" s="169"/>
      <c r="XBN100" s="169"/>
      <c r="XBO100" s="169"/>
      <c r="XBP100" s="169"/>
      <c r="XBQ100" s="169"/>
      <c r="XBR100" s="169"/>
      <c r="XBS100" s="169"/>
      <c r="XBT100" s="169"/>
      <c r="XBU100" s="169"/>
      <c r="XBV100" s="169"/>
      <c r="XBW100" s="169"/>
      <c r="XBX100" s="169"/>
      <c r="XBY100" s="169"/>
      <c r="XBZ100" s="169"/>
      <c r="XCA100" s="169"/>
      <c r="XCB100" s="169"/>
      <c r="XCC100" s="169"/>
      <c r="XCD100" s="169"/>
      <c r="XCE100" s="169"/>
      <c r="XCF100" s="169"/>
      <c r="XCG100" s="169"/>
      <c r="XCH100" s="169"/>
      <c r="XCI100" s="169"/>
      <c r="XCJ100" s="169"/>
      <c r="XCK100" s="169"/>
      <c r="XCL100" s="169"/>
      <c r="XCM100" s="169"/>
      <c r="XCN100" s="169"/>
      <c r="XCO100" s="169"/>
      <c r="XCP100" s="169"/>
      <c r="XCQ100" s="169"/>
      <c r="XCR100" s="169"/>
      <c r="XCS100" s="169"/>
      <c r="XCT100" s="169"/>
      <c r="XCU100" s="169"/>
      <c r="XCV100" s="169"/>
      <c r="XCW100" s="169"/>
      <c r="XCX100" s="169"/>
      <c r="XCY100" s="169"/>
      <c r="XCZ100" s="169"/>
      <c r="XDA100" s="169"/>
      <c r="XDB100" s="169"/>
      <c r="XDC100" s="169"/>
      <c r="XDD100" s="169"/>
      <c r="XDE100" s="169"/>
      <c r="XDF100" s="169"/>
      <c r="XDG100" s="169"/>
      <c r="XDH100" s="169"/>
      <c r="XDI100" s="169"/>
      <c r="XDJ100" s="169"/>
      <c r="XDK100" s="169"/>
      <c r="XDL100" s="169"/>
      <c r="XDM100" s="169"/>
      <c r="XDN100" s="169"/>
      <c r="XDO100" s="169"/>
      <c r="XDP100" s="169"/>
      <c r="XDQ100" s="169"/>
      <c r="XDR100" s="169"/>
      <c r="XDS100" s="169"/>
      <c r="XDT100" s="169"/>
      <c r="XDU100" s="169"/>
      <c r="XDV100" s="169"/>
      <c r="XDW100" s="169"/>
      <c r="XDX100" s="169"/>
      <c r="XDY100" s="169"/>
      <c r="XDZ100" s="169"/>
      <c r="XEA100" s="169"/>
      <c r="XEB100" s="169"/>
      <c r="XEC100" s="169"/>
      <c r="XED100" s="169"/>
      <c r="XEE100" s="169"/>
      <c r="XEF100" s="169"/>
      <c r="XEG100" s="169"/>
      <c r="XEH100" s="169"/>
      <c r="XEI100" s="169"/>
      <c r="XEJ100" s="169"/>
      <c r="XEK100" s="169"/>
      <c r="XEL100" s="169"/>
      <c r="XEM100" s="169"/>
      <c r="XEN100" s="169"/>
      <c r="XEO100" s="169"/>
      <c r="XEP100" s="169"/>
      <c r="XEQ100" s="169"/>
      <c r="XER100" s="169"/>
      <c r="XES100" s="169"/>
      <c r="XET100" s="169"/>
      <c r="XEU100" s="169"/>
      <c r="XEV100" s="169"/>
      <c r="XEW100" s="169"/>
      <c r="XEX100" s="169"/>
    </row>
    <row r="101" spans="1:16378" s="184" customFormat="1" x14ac:dyDescent="0.25">
      <c r="A101" s="193"/>
      <c r="D101" s="169"/>
      <c r="E101" s="169"/>
      <c r="F101" s="169"/>
      <c r="G101" s="169"/>
      <c r="H101" s="169"/>
      <c r="I101" s="169"/>
      <c r="J101" s="169"/>
      <c r="K101" s="169"/>
      <c r="L101" s="169"/>
      <c r="M101" s="169"/>
      <c r="N101" s="169"/>
      <c r="O101" s="169"/>
      <c r="P101" s="169"/>
      <c r="Q101" s="169"/>
      <c r="R101" s="169"/>
      <c r="S101" s="169"/>
      <c r="T101" s="169"/>
      <c r="U101" s="169"/>
      <c r="V101" s="169"/>
      <c r="W101" s="169"/>
      <c r="X101" s="169"/>
      <c r="Y101" s="169"/>
      <c r="Z101" s="169"/>
      <c r="AA101" s="169"/>
      <c r="AB101" s="169"/>
      <c r="AC101" s="169"/>
      <c r="AD101" s="169"/>
      <c r="AE101" s="169"/>
      <c r="AF101" s="169"/>
      <c r="AG101" s="169"/>
      <c r="AH101" s="169"/>
      <c r="AI101" s="169"/>
      <c r="AJ101" s="169"/>
      <c r="AK101" s="169"/>
      <c r="AL101" s="169"/>
      <c r="AM101" s="169"/>
      <c r="AN101" s="169"/>
      <c r="AO101" s="169"/>
      <c r="AP101" s="169"/>
      <c r="AQ101" s="169"/>
      <c r="AR101" s="169"/>
      <c r="AS101" s="169"/>
      <c r="AT101" s="169"/>
      <c r="AU101" s="169"/>
      <c r="AV101" s="169"/>
      <c r="AW101" s="169"/>
      <c r="AX101" s="169"/>
      <c r="AY101" s="169"/>
      <c r="AZ101" s="169"/>
      <c r="BA101" s="169"/>
      <c r="BB101" s="169"/>
      <c r="BC101" s="169"/>
      <c r="BD101" s="169"/>
      <c r="BE101" s="169"/>
      <c r="BF101" s="169"/>
      <c r="BG101" s="169"/>
      <c r="BH101" s="169"/>
      <c r="BI101" s="169"/>
      <c r="BJ101" s="169"/>
      <c r="BK101" s="169"/>
      <c r="BL101" s="169"/>
      <c r="BM101" s="169"/>
      <c r="BN101" s="169"/>
      <c r="BO101" s="169"/>
      <c r="BP101" s="169"/>
      <c r="BQ101" s="169"/>
      <c r="BR101" s="169"/>
      <c r="BS101" s="169"/>
      <c r="BT101" s="169"/>
      <c r="BU101" s="169"/>
      <c r="BV101" s="169"/>
      <c r="BW101" s="169"/>
      <c r="BX101" s="169"/>
      <c r="BY101" s="169"/>
      <c r="BZ101" s="169"/>
      <c r="CA101" s="169"/>
      <c r="CB101" s="169"/>
      <c r="CC101" s="169"/>
      <c r="CD101" s="169"/>
      <c r="CE101" s="169"/>
      <c r="CF101" s="169"/>
      <c r="CG101" s="169"/>
      <c r="CH101" s="169"/>
      <c r="CI101" s="169"/>
      <c r="CJ101" s="169"/>
      <c r="CK101" s="169"/>
      <c r="CL101" s="169"/>
      <c r="CM101" s="169"/>
      <c r="CN101" s="169"/>
      <c r="CO101" s="169"/>
      <c r="CP101" s="169"/>
      <c r="CQ101" s="169"/>
      <c r="CR101" s="169"/>
      <c r="CS101" s="169"/>
      <c r="CT101" s="169"/>
      <c r="CU101" s="169"/>
      <c r="CV101" s="169"/>
      <c r="CW101" s="169"/>
      <c r="CX101" s="169"/>
      <c r="CY101" s="169"/>
      <c r="CZ101" s="169"/>
      <c r="DA101" s="169"/>
      <c r="DB101" s="169"/>
      <c r="DC101" s="169"/>
      <c r="DD101" s="169"/>
      <c r="DE101" s="169"/>
      <c r="DF101" s="169"/>
      <c r="DG101" s="169"/>
      <c r="DH101" s="169"/>
      <c r="DI101" s="169"/>
      <c r="DJ101" s="169"/>
      <c r="DK101" s="169"/>
      <c r="DL101" s="169"/>
      <c r="DM101" s="169"/>
      <c r="DN101" s="169"/>
      <c r="DO101" s="169"/>
      <c r="DP101" s="169"/>
      <c r="DQ101" s="169"/>
      <c r="DR101" s="169"/>
      <c r="DS101" s="169"/>
      <c r="DT101" s="169"/>
      <c r="DU101" s="169"/>
      <c r="DV101" s="169"/>
      <c r="DW101" s="169"/>
      <c r="DX101" s="169"/>
      <c r="DY101" s="169"/>
      <c r="DZ101" s="169"/>
      <c r="EA101" s="169"/>
      <c r="EB101" s="169"/>
      <c r="EC101" s="169"/>
      <c r="ED101" s="169"/>
      <c r="EE101" s="169"/>
      <c r="EF101" s="169"/>
      <c r="EG101" s="169"/>
      <c r="EH101" s="169"/>
      <c r="EI101" s="169"/>
      <c r="EJ101" s="169"/>
      <c r="EK101" s="169"/>
      <c r="EL101" s="169"/>
      <c r="EM101" s="169"/>
      <c r="EN101" s="169"/>
      <c r="EO101" s="169"/>
      <c r="EP101" s="169"/>
      <c r="EQ101" s="169"/>
      <c r="ER101" s="169"/>
      <c r="ES101" s="169"/>
      <c r="ET101" s="169"/>
      <c r="EU101" s="169"/>
      <c r="EV101" s="169"/>
      <c r="EW101" s="169"/>
      <c r="EX101" s="169"/>
      <c r="EY101" s="169"/>
      <c r="EZ101" s="169"/>
      <c r="FA101" s="169"/>
      <c r="FB101" s="169"/>
      <c r="FC101" s="169"/>
      <c r="FD101" s="169"/>
      <c r="FE101" s="169"/>
      <c r="FF101" s="169"/>
      <c r="FG101" s="169"/>
      <c r="FH101" s="169"/>
      <c r="FI101" s="169"/>
      <c r="FJ101" s="169"/>
      <c r="FK101" s="169"/>
      <c r="FL101" s="169"/>
      <c r="FM101" s="169"/>
      <c r="FN101" s="169"/>
      <c r="FO101" s="169"/>
      <c r="FP101" s="169"/>
      <c r="FQ101" s="169"/>
      <c r="FR101" s="169"/>
      <c r="FS101" s="169"/>
      <c r="FT101" s="169"/>
      <c r="FU101" s="169"/>
      <c r="FV101" s="169"/>
      <c r="FW101" s="169"/>
      <c r="FX101" s="169"/>
      <c r="FY101" s="169"/>
      <c r="FZ101" s="169"/>
      <c r="GA101" s="169"/>
      <c r="GB101" s="169"/>
      <c r="GC101" s="169"/>
      <c r="GD101" s="169"/>
      <c r="GE101" s="169"/>
      <c r="GF101" s="169"/>
      <c r="GG101" s="169"/>
      <c r="GH101" s="169"/>
      <c r="GI101" s="169"/>
      <c r="GJ101" s="169"/>
      <c r="GK101" s="169"/>
      <c r="GL101" s="169"/>
      <c r="GM101" s="169"/>
      <c r="GN101" s="169"/>
      <c r="GO101" s="169"/>
      <c r="GP101" s="169"/>
      <c r="GQ101" s="169"/>
      <c r="GR101" s="169"/>
      <c r="GS101" s="169"/>
      <c r="GT101" s="169"/>
      <c r="GU101" s="169"/>
      <c r="GV101" s="169"/>
      <c r="GW101" s="169"/>
      <c r="GX101" s="169"/>
      <c r="GY101" s="169"/>
      <c r="GZ101" s="169"/>
      <c r="HA101" s="169"/>
      <c r="HB101" s="169"/>
      <c r="HC101" s="169"/>
      <c r="HD101" s="169"/>
      <c r="HE101" s="169"/>
      <c r="HF101" s="169"/>
      <c r="HG101" s="169"/>
      <c r="HH101" s="169"/>
      <c r="HI101" s="169"/>
      <c r="HJ101" s="169"/>
      <c r="HK101" s="169"/>
      <c r="HL101" s="169"/>
      <c r="HM101" s="169"/>
      <c r="HN101" s="169"/>
      <c r="HO101" s="169"/>
      <c r="HP101" s="169"/>
      <c r="HQ101" s="169"/>
      <c r="HR101" s="169"/>
      <c r="HS101" s="169"/>
      <c r="HT101" s="169"/>
      <c r="HU101" s="169"/>
      <c r="HV101" s="169"/>
      <c r="HW101" s="169"/>
      <c r="HX101" s="169"/>
      <c r="HY101" s="169"/>
      <c r="HZ101" s="169"/>
      <c r="IA101" s="169"/>
      <c r="IB101" s="169"/>
      <c r="IC101" s="169"/>
      <c r="ID101" s="169"/>
      <c r="IE101" s="169"/>
      <c r="IF101" s="169"/>
      <c r="IG101" s="169"/>
      <c r="IH101" s="169"/>
      <c r="II101" s="169"/>
      <c r="IJ101" s="169"/>
      <c r="IK101" s="169"/>
      <c r="IL101" s="169"/>
      <c r="IM101" s="169"/>
      <c r="IN101" s="169"/>
      <c r="IO101" s="169"/>
      <c r="IP101" s="169"/>
      <c r="IQ101" s="169"/>
      <c r="IR101" s="169"/>
      <c r="IS101" s="169"/>
      <c r="IT101" s="169"/>
      <c r="IU101" s="169"/>
      <c r="IV101" s="169"/>
      <c r="IW101" s="169"/>
      <c r="IX101" s="169"/>
      <c r="IY101" s="169"/>
      <c r="IZ101" s="169"/>
      <c r="JA101" s="169"/>
      <c r="JB101" s="169"/>
      <c r="JC101" s="169"/>
      <c r="JD101" s="169"/>
      <c r="JE101" s="169"/>
      <c r="JF101" s="169"/>
      <c r="JG101" s="169"/>
      <c r="JH101" s="169"/>
      <c r="JI101" s="169"/>
      <c r="JJ101" s="169"/>
      <c r="JK101" s="169"/>
      <c r="JL101" s="169"/>
      <c r="JM101" s="169"/>
      <c r="JN101" s="169"/>
      <c r="JO101" s="169"/>
      <c r="JP101" s="169"/>
      <c r="JQ101" s="169"/>
      <c r="JR101" s="169"/>
      <c r="JS101" s="169"/>
      <c r="JT101" s="169"/>
      <c r="JU101" s="169"/>
      <c r="JV101" s="169"/>
      <c r="JW101" s="169"/>
      <c r="JX101" s="169"/>
      <c r="JY101" s="169"/>
      <c r="JZ101" s="169"/>
      <c r="KA101" s="169"/>
      <c r="KB101" s="169"/>
      <c r="KC101" s="169"/>
      <c r="KD101" s="169"/>
      <c r="KE101" s="169"/>
      <c r="KF101" s="169"/>
      <c r="KG101" s="169"/>
      <c r="KH101" s="169"/>
      <c r="KI101" s="169"/>
      <c r="KJ101" s="169"/>
      <c r="KK101" s="169"/>
      <c r="KL101" s="169"/>
      <c r="KM101" s="169"/>
      <c r="KN101" s="169"/>
      <c r="KO101" s="169"/>
      <c r="KP101" s="169"/>
      <c r="KQ101" s="169"/>
      <c r="KR101" s="169"/>
      <c r="KS101" s="169"/>
      <c r="KT101" s="169"/>
      <c r="KU101" s="169"/>
      <c r="KV101" s="169"/>
      <c r="KW101" s="169"/>
      <c r="KX101" s="169"/>
      <c r="KY101" s="169"/>
      <c r="KZ101" s="169"/>
      <c r="LA101" s="169"/>
      <c r="LB101" s="169"/>
      <c r="LC101" s="169"/>
      <c r="LD101" s="169"/>
      <c r="LE101" s="169"/>
      <c r="LF101" s="169"/>
      <c r="LG101" s="169"/>
      <c r="LH101" s="169"/>
      <c r="LI101" s="169"/>
      <c r="LJ101" s="169"/>
      <c r="LK101" s="169"/>
      <c r="LL101" s="169"/>
      <c r="LM101" s="169"/>
      <c r="LN101" s="169"/>
      <c r="LO101" s="169"/>
      <c r="LP101" s="169"/>
      <c r="LQ101" s="169"/>
      <c r="LR101" s="169"/>
      <c r="LS101" s="169"/>
      <c r="LT101" s="169"/>
      <c r="LU101" s="169"/>
      <c r="LV101" s="169"/>
      <c r="LW101" s="169"/>
      <c r="LX101" s="169"/>
      <c r="LY101" s="169"/>
      <c r="LZ101" s="169"/>
      <c r="MA101" s="169"/>
      <c r="MB101" s="169"/>
      <c r="MC101" s="169"/>
      <c r="MD101" s="169"/>
      <c r="ME101" s="169"/>
      <c r="MF101" s="169"/>
      <c r="MG101" s="169"/>
      <c r="MH101" s="169"/>
      <c r="MI101" s="169"/>
      <c r="MJ101" s="169"/>
      <c r="MK101" s="169"/>
      <c r="ML101" s="169"/>
      <c r="MM101" s="169"/>
      <c r="MN101" s="169"/>
      <c r="MO101" s="169"/>
      <c r="MP101" s="169"/>
      <c r="MQ101" s="169"/>
      <c r="MR101" s="169"/>
      <c r="MS101" s="169"/>
      <c r="MT101" s="169"/>
      <c r="MU101" s="169"/>
      <c r="MV101" s="169"/>
      <c r="MW101" s="169"/>
      <c r="MX101" s="169"/>
      <c r="MY101" s="169"/>
      <c r="MZ101" s="169"/>
      <c r="NA101" s="169"/>
      <c r="NB101" s="169"/>
      <c r="NC101" s="169"/>
      <c r="ND101" s="169"/>
      <c r="NE101" s="169"/>
      <c r="NF101" s="169"/>
      <c r="NG101" s="169"/>
      <c r="NH101" s="169"/>
      <c r="NI101" s="169"/>
      <c r="NJ101" s="169"/>
      <c r="NK101" s="169"/>
      <c r="NL101" s="169"/>
      <c r="NM101" s="169"/>
      <c r="NN101" s="169"/>
      <c r="NO101" s="169"/>
      <c r="NP101" s="169"/>
      <c r="NQ101" s="169"/>
      <c r="NR101" s="169"/>
      <c r="NS101" s="169"/>
      <c r="NT101" s="169"/>
      <c r="NU101" s="169"/>
      <c r="NV101" s="169"/>
      <c r="NW101" s="169"/>
      <c r="NX101" s="169"/>
      <c r="NY101" s="169"/>
      <c r="NZ101" s="169"/>
      <c r="OA101" s="169"/>
      <c r="OB101" s="169"/>
      <c r="OC101" s="169"/>
      <c r="OD101" s="169"/>
      <c r="OE101" s="169"/>
      <c r="OF101" s="169"/>
      <c r="OG101" s="169"/>
      <c r="OH101" s="169"/>
      <c r="OI101" s="169"/>
      <c r="OJ101" s="169"/>
      <c r="OK101" s="169"/>
      <c r="OL101" s="169"/>
      <c r="OM101" s="169"/>
      <c r="ON101" s="169"/>
      <c r="OO101" s="169"/>
      <c r="OP101" s="169"/>
      <c r="OQ101" s="169"/>
      <c r="OR101" s="169"/>
      <c r="OS101" s="169"/>
      <c r="OT101" s="169"/>
      <c r="OU101" s="169"/>
      <c r="OV101" s="169"/>
      <c r="OW101" s="169"/>
      <c r="OX101" s="169"/>
      <c r="OY101" s="169"/>
      <c r="OZ101" s="169"/>
      <c r="PA101" s="169"/>
      <c r="PB101" s="169"/>
      <c r="PC101" s="169"/>
      <c r="PD101" s="169"/>
      <c r="PE101" s="169"/>
      <c r="PF101" s="169"/>
      <c r="PG101" s="169"/>
      <c r="PH101" s="169"/>
      <c r="PI101" s="169"/>
      <c r="PJ101" s="169"/>
      <c r="PK101" s="169"/>
      <c r="PL101" s="169"/>
      <c r="PM101" s="169"/>
      <c r="PN101" s="169"/>
      <c r="PO101" s="169"/>
      <c r="PP101" s="169"/>
      <c r="PQ101" s="169"/>
      <c r="PR101" s="169"/>
      <c r="PS101" s="169"/>
      <c r="PT101" s="169"/>
      <c r="PU101" s="169"/>
      <c r="PV101" s="169"/>
      <c r="PW101" s="169"/>
      <c r="PX101" s="169"/>
      <c r="PY101" s="169"/>
      <c r="PZ101" s="169"/>
      <c r="QA101" s="169"/>
      <c r="QB101" s="169"/>
      <c r="QC101" s="169"/>
      <c r="QD101" s="169"/>
      <c r="QE101" s="169"/>
      <c r="QF101" s="169"/>
      <c r="QG101" s="169"/>
      <c r="QH101" s="169"/>
      <c r="QI101" s="169"/>
      <c r="QJ101" s="169"/>
      <c r="QK101" s="169"/>
      <c r="QL101" s="169"/>
      <c r="QM101" s="169"/>
      <c r="QN101" s="169"/>
      <c r="QO101" s="169"/>
      <c r="QP101" s="169"/>
      <c r="QQ101" s="169"/>
      <c r="QR101" s="169"/>
      <c r="QS101" s="169"/>
      <c r="QT101" s="169"/>
      <c r="QU101" s="169"/>
      <c r="QV101" s="169"/>
      <c r="QW101" s="169"/>
      <c r="QX101" s="169"/>
      <c r="QY101" s="169"/>
      <c r="QZ101" s="169"/>
      <c r="RA101" s="169"/>
      <c r="RB101" s="169"/>
      <c r="RC101" s="169"/>
      <c r="RD101" s="169"/>
      <c r="RE101" s="169"/>
      <c r="RF101" s="169"/>
      <c r="RG101" s="169"/>
      <c r="RH101" s="169"/>
      <c r="RI101" s="169"/>
      <c r="RJ101" s="169"/>
      <c r="RK101" s="169"/>
      <c r="RL101" s="169"/>
      <c r="RM101" s="169"/>
      <c r="RN101" s="169"/>
      <c r="RO101" s="169"/>
      <c r="RP101" s="169"/>
      <c r="RQ101" s="169"/>
      <c r="RR101" s="169"/>
      <c r="RS101" s="169"/>
      <c r="RT101" s="169"/>
      <c r="RU101" s="169"/>
      <c r="RV101" s="169"/>
      <c r="RW101" s="169"/>
      <c r="RX101" s="169"/>
      <c r="RY101" s="169"/>
      <c r="RZ101" s="169"/>
      <c r="SA101" s="169"/>
      <c r="SB101" s="169"/>
      <c r="SC101" s="169"/>
      <c r="SD101" s="169"/>
      <c r="SE101" s="169"/>
      <c r="SF101" s="169"/>
      <c r="SG101" s="169"/>
      <c r="SH101" s="169"/>
      <c r="SI101" s="169"/>
      <c r="SJ101" s="169"/>
      <c r="SK101" s="169"/>
      <c r="SL101" s="169"/>
      <c r="SM101" s="169"/>
      <c r="SN101" s="169"/>
      <c r="SO101" s="169"/>
      <c r="SP101" s="169"/>
      <c r="SQ101" s="169"/>
      <c r="SR101" s="169"/>
      <c r="SS101" s="169"/>
      <c r="ST101" s="169"/>
      <c r="SU101" s="169"/>
      <c r="SV101" s="169"/>
      <c r="SW101" s="169"/>
      <c r="SX101" s="169"/>
      <c r="SY101" s="169"/>
      <c r="SZ101" s="169"/>
      <c r="TA101" s="169"/>
      <c r="TB101" s="169"/>
      <c r="TC101" s="169"/>
      <c r="TD101" s="169"/>
      <c r="TE101" s="169"/>
      <c r="TF101" s="169"/>
      <c r="TG101" s="169"/>
      <c r="TH101" s="169"/>
      <c r="TI101" s="169"/>
      <c r="TJ101" s="169"/>
      <c r="TK101" s="169"/>
      <c r="TL101" s="169"/>
      <c r="TM101" s="169"/>
      <c r="TN101" s="169"/>
      <c r="TO101" s="169"/>
      <c r="TP101" s="169"/>
      <c r="TQ101" s="169"/>
      <c r="TR101" s="169"/>
      <c r="TS101" s="169"/>
      <c r="TT101" s="169"/>
      <c r="TU101" s="169"/>
      <c r="TV101" s="169"/>
      <c r="TW101" s="169"/>
      <c r="TX101" s="169"/>
      <c r="TY101" s="169"/>
      <c r="TZ101" s="169"/>
      <c r="UA101" s="169"/>
      <c r="UB101" s="169"/>
      <c r="UC101" s="169"/>
      <c r="UD101" s="169"/>
      <c r="UE101" s="169"/>
      <c r="UF101" s="169"/>
      <c r="UG101" s="169"/>
      <c r="UH101" s="169"/>
      <c r="UI101" s="169"/>
      <c r="UJ101" s="169"/>
      <c r="UK101" s="169"/>
      <c r="UL101" s="169"/>
      <c r="UM101" s="169"/>
      <c r="UN101" s="169"/>
      <c r="UO101" s="169"/>
      <c r="UP101" s="169"/>
      <c r="UQ101" s="169"/>
      <c r="UR101" s="169"/>
      <c r="US101" s="169"/>
      <c r="UT101" s="169"/>
      <c r="UU101" s="169"/>
      <c r="UV101" s="169"/>
      <c r="UW101" s="169"/>
      <c r="UX101" s="169"/>
      <c r="UY101" s="169"/>
      <c r="UZ101" s="169"/>
      <c r="VA101" s="169"/>
      <c r="VB101" s="169"/>
      <c r="VC101" s="169"/>
      <c r="VD101" s="169"/>
      <c r="VE101" s="169"/>
      <c r="VF101" s="169"/>
      <c r="VG101" s="169"/>
      <c r="VH101" s="169"/>
      <c r="VI101" s="169"/>
      <c r="VJ101" s="169"/>
      <c r="VK101" s="169"/>
      <c r="VL101" s="169"/>
      <c r="VM101" s="169"/>
      <c r="VN101" s="169"/>
      <c r="VO101" s="169"/>
      <c r="VP101" s="169"/>
      <c r="VQ101" s="169"/>
      <c r="VR101" s="169"/>
      <c r="VS101" s="169"/>
      <c r="VT101" s="169"/>
      <c r="VU101" s="169"/>
      <c r="VV101" s="169"/>
      <c r="VW101" s="169"/>
      <c r="VX101" s="169"/>
      <c r="VY101" s="169"/>
      <c r="VZ101" s="169"/>
      <c r="WA101" s="169"/>
      <c r="WB101" s="169"/>
      <c r="WC101" s="169"/>
      <c r="WD101" s="169"/>
      <c r="WE101" s="169"/>
      <c r="WF101" s="169"/>
      <c r="WG101" s="169"/>
      <c r="WH101" s="169"/>
      <c r="WI101" s="169"/>
      <c r="WJ101" s="169"/>
      <c r="WK101" s="169"/>
      <c r="WL101" s="169"/>
      <c r="WM101" s="169"/>
      <c r="WN101" s="169"/>
      <c r="WO101" s="169"/>
      <c r="WP101" s="169"/>
      <c r="WQ101" s="169"/>
      <c r="WR101" s="169"/>
      <c r="WS101" s="169"/>
      <c r="WT101" s="169"/>
      <c r="WU101" s="169"/>
      <c r="WV101" s="169"/>
      <c r="WW101" s="169"/>
      <c r="WX101" s="169"/>
      <c r="WY101" s="169"/>
      <c r="WZ101" s="169"/>
      <c r="XA101" s="169"/>
      <c r="XB101" s="169"/>
      <c r="XC101" s="169"/>
      <c r="XD101" s="169"/>
      <c r="XE101" s="169"/>
      <c r="XF101" s="169"/>
      <c r="XG101" s="169"/>
      <c r="XH101" s="169"/>
      <c r="XI101" s="169"/>
      <c r="XJ101" s="169"/>
      <c r="XK101" s="169"/>
      <c r="XL101" s="169"/>
      <c r="XM101" s="169"/>
      <c r="XN101" s="169"/>
      <c r="XO101" s="169"/>
      <c r="XP101" s="169"/>
      <c r="XQ101" s="169"/>
      <c r="XR101" s="169"/>
      <c r="XS101" s="169"/>
      <c r="XT101" s="169"/>
      <c r="XU101" s="169"/>
      <c r="XV101" s="169"/>
      <c r="XW101" s="169"/>
      <c r="XX101" s="169"/>
      <c r="XY101" s="169"/>
      <c r="XZ101" s="169"/>
      <c r="YA101" s="169"/>
      <c r="YB101" s="169"/>
      <c r="YC101" s="169"/>
      <c r="YD101" s="169"/>
      <c r="YE101" s="169"/>
      <c r="YF101" s="169"/>
      <c r="YG101" s="169"/>
      <c r="YH101" s="169"/>
      <c r="YI101" s="169"/>
      <c r="YJ101" s="169"/>
      <c r="YK101" s="169"/>
      <c r="YL101" s="169"/>
      <c r="YM101" s="169"/>
      <c r="YN101" s="169"/>
      <c r="YO101" s="169"/>
      <c r="YP101" s="169"/>
      <c r="YQ101" s="169"/>
      <c r="YR101" s="169"/>
      <c r="YS101" s="169"/>
      <c r="YT101" s="169"/>
      <c r="YU101" s="169"/>
      <c r="YV101" s="169"/>
      <c r="YW101" s="169"/>
      <c r="YX101" s="169"/>
      <c r="YY101" s="169"/>
      <c r="YZ101" s="169"/>
      <c r="ZA101" s="169"/>
      <c r="ZB101" s="169"/>
      <c r="ZC101" s="169"/>
      <c r="ZD101" s="169"/>
      <c r="ZE101" s="169"/>
      <c r="ZF101" s="169"/>
      <c r="ZG101" s="169"/>
      <c r="ZH101" s="169"/>
      <c r="ZI101" s="169"/>
      <c r="ZJ101" s="169"/>
      <c r="ZK101" s="169"/>
      <c r="ZL101" s="169"/>
      <c r="ZM101" s="169"/>
      <c r="ZN101" s="169"/>
      <c r="ZO101" s="169"/>
      <c r="ZP101" s="169"/>
      <c r="ZQ101" s="169"/>
      <c r="ZR101" s="169"/>
      <c r="ZS101" s="169"/>
      <c r="ZT101" s="169"/>
      <c r="ZU101" s="169"/>
      <c r="ZV101" s="169"/>
      <c r="ZW101" s="169"/>
      <c r="ZX101" s="169"/>
      <c r="ZY101" s="169"/>
      <c r="ZZ101" s="169"/>
      <c r="AAA101" s="169"/>
      <c r="AAB101" s="169"/>
      <c r="AAC101" s="169"/>
      <c r="AAD101" s="169"/>
      <c r="AAE101" s="169"/>
      <c r="AAF101" s="169"/>
      <c r="AAG101" s="169"/>
      <c r="AAH101" s="169"/>
      <c r="AAI101" s="169"/>
      <c r="AAJ101" s="169"/>
      <c r="AAK101" s="169"/>
      <c r="AAL101" s="169"/>
      <c r="AAM101" s="169"/>
      <c r="AAN101" s="169"/>
      <c r="AAO101" s="169"/>
      <c r="AAP101" s="169"/>
      <c r="AAQ101" s="169"/>
      <c r="AAR101" s="169"/>
      <c r="AAS101" s="169"/>
      <c r="AAT101" s="169"/>
      <c r="AAU101" s="169"/>
      <c r="AAV101" s="169"/>
      <c r="AAW101" s="169"/>
      <c r="AAX101" s="169"/>
      <c r="AAY101" s="169"/>
      <c r="AAZ101" s="169"/>
      <c r="ABA101" s="169"/>
      <c r="ABB101" s="169"/>
      <c r="ABC101" s="169"/>
      <c r="ABD101" s="169"/>
      <c r="ABE101" s="169"/>
      <c r="ABF101" s="169"/>
      <c r="ABG101" s="169"/>
      <c r="ABH101" s="169"/>
      <c r="ABI101" s="169"/>
      <c r="ABJ101" s="169"/>
      <c r="ABK101" s="169"/>
      <c r="ABL101" s="169"/>
      <c r="ABM101" s="169"/>
      <c r="ABN101" s="169"/>
      <c r="ABO101" s="169"/>
      <c r="ABP101" s="169"/>
      <c r="ABQ101" s="169"/>
      <c r="ABR101" s="169"/>
      <c r="ABS101" s="169"/>
      <c r="ABT101" s="169"/>
      <c r="ABU101" s="169"/>
      <c r="ABV101" s="169"/>
      <c r="ABW101" s="169"/>
      <c r="ABX101" s="169"/>
      <c r="ABY101" s="169"/>
      <c r="ABZ101" s="169"/>
      <c r="ACA101" s="169"/>
      <c r="ACB101" s="169"/>
      <c r="ACC101" s="169"/>
      <c r="ACD101" s="169"/>
      <c r="ACE101" s="169"/>
      <c r="ACF101" s="169"/>
      <c r="ACG101" s="169"/>
      <c r="ACH101" s="169"/>
      <c r="ACI101" s="169"/>
      <c r="ACJ101" s="169"/>
      <c r="ACK101" s="169"/>
      <c r="ACL101" s="169"/>
      <c r="ACM101" s="169"/>
      <c r="ACN101" s="169"/>
      <c r="ACO101" s="169"/>
      <c r="ACP101" s="169"/>
      <c r="ACQ101" s="169"/>
      <c r="ACR101" s="169"/>
      <c r="ACS101" s="169"/>
      <c r="ACT101" s="169"/>
      <c r="ACU101" s="169"/>
      <c r="ACV101" s="169"/>
      <c r="ACW101" s="169"/>
      <c r="ACX101" s="169"/>
      <c r="ACY101" s="169"/>
      <c r="ACZ101" s="169"/>
      <c r="ADA101" s="169"/>
      <c r="ADB101" s="169"/>
      <c r="ADC101" s="169"/>
      <c r="ADD101" s="169"/>
      <c r="ADE101" s="169"/>
      <c r="ADF101" s="169"/>
      <c r="ADG101" s="169"/>
      <c r="ADH101" s="169"/>
      <c r="ADI101" s="169"/>
      <c r="ADJ101" s="169"/>
      <c r="ADK101" s="169"/>
      <c r="ADL101" s="169"/>
      <c r="ADM101" s="169"/>
      <c r="ADN101" s="169"/>
      <c r="ADO101" s="169"/>
      <c r="ADP101" s="169"/>
      <c r="ADQ101" s="169"/>
      <c r="ADR101" s="169"/>
      <c r="ADS101" s="169"/>
      <c r="ADT101" s="169"/>
      <c r="ADU101" s="169"/>
      <c r="ADV101" s="169"/>
      <c r="ADW101" s="169"/>
      <c r="ADX101" s="169"/>
      <c r="ADY101" s="169"/>
      <c r="ADZ101" s="169"/>
      <c r="AEA101" s="169"/>
      <c r="AEB101" s="169"/>
      <c r="AEC101" s="169"/>
      <c r="AED101" s="169"/>
      <c r="AEE101" s="169"/>
      <c r="AEF101" s="169"/>
      <c r="AEG101" s="169"/>
      <c r="AEH101" s="169"/>
      <c r="AEI101" s="169"/>
      <c r="AEJ101" s="169"/>
      <c r="AEK101" s="169"/>
      <c r="AEL101" s="169"/>
      <c r="AEM101" s="169"/>
      <c r="AEN101" s="169"/>
      <c r="AEO101" s="169"/>
      <c r="AEP101" s="169"/>
      <c r="AEQ101" s="169"/>
      <c r="AER101" s="169"/>
      <c r="AES101" s="169"/>
      <c r="AET101" s="169"/>
      <c r="AEU101" s="169"/>
      <c r="AEV101" s="169"/>
      <c r="AEW101" s="169"/>
      <c r="AEX101" s="169"/>
      <c r="AEY101" s="169"/>
      <c r="AEZ101" s="169"/>
      <c r="AFA101" s="169"/>
      <c r="AFB101" s="169"/>
      <c r="AFC101" s="169"/>
      <c r="AFD101" s="169"/>
      <c r="AFE101" s="169"/>
      <c r="AFF101" s="169"/>
      <c r="AFG101" s="169"/>
      <c r="AFH101" s="169"/>
      <c r="AFI101" s="169"/>
      <c r="AFJ101" s="169"/>
      <c r="AFK101" s="169"/>
      <c r="AFL101" s="169"/>
      <c r="AFM101" s="169"/>
      <c r="AFN101" s="169"/>
      <c r="AFO101" s="169"/>
      <c r="AFP101" s="169"/>
      <c r="AFQ101" s="169"/>
      <c r="AFR101" s="169"/>
      <c r="AFS101" s="169"/>
      <c r="AFT101" s="169"/>
      <c r="AFU101" s="169"/>
      <c r="AFV101" s="169"/>
      <c r="AFW101" s="169"/>
      <c r="AFX101" s="169"/>
      <c r="AFY101" s="169"/>
      <c r="AFZ101" s="169"/>
      <c r="AGA101" s="169"/>
      <c r="AGB101" s="169"/>
      <c r="AGC101" s="169"/>
      <c r="AGD101" s="169"/>
      <c r="AGE101" s="169"/>
      <c r="AGF101" s="169"/>
      <c r="AGG101" s="169"/>
      <c r="AGH101" s="169"/>
      <c r="AGI101" s="169"/>
      <c r="AGJ101" s="169"/>
      <c r="AGK101" s="169"/>
      <c r="AGL101" s="169"/>
      <c r="AGM101" s="169"/>
      <c r="AGN101" s="169"/>
      <c r="AGO101" s="169"/>
      <c r="AGP101" s="169"/>
      <c r="AGQ101" s="169"/>
      <c r="AGR101" s="169"/>
      <c r="AGS101" s="169"/>
      <c r="AGT101" s="169"/>
      <c r="AGU101" s="169"/>
      <c r="AGV101" s="169"/>
      <c r="AGW101" s="169"/>
      <c r="AGX101" s="169"/>
      <c r="AGY101" s="169"/>
      <c r="AGZ101" s="169"/>
      <c r="AHA101" s="169"/>
      <c r="AHB101" s="169"/>
      <c r="AHC101" s="169"/>
      <c r="AHD101" s="169"/>
      <c r="AHE101" s="169"/>
      <c r="AHF101" s="169"/>
      <c r="AHG101" s="169"/>
      <c r="AHH101" s="169"/>
      <c r="AHI101" s="169"/>
      <c r="AHJ101" s="169"/>
      <c r="AHK101" s="169"/>
      <c r="AHL101" s="169"/>
      <c r="AHM101" s="169"/>
      <c r="AHN101" s="169"/>
      <c r="AHO101" s="169"/>
      <c r="AHP101" s="169"/>
      <c r="AHQ101" s="169"/>
      <c r="AHR101" s="169"/>
      <c r="AHS101" s="169"/>
      <c r="AHT101" s="169"/>
      <c r="AHU101" s="169"/>
      <c r="AHV101" s="169"/>
      <c r="AHW101" s="169"/>
      <c r="AHX101" s="169"/>
      <c r="AHY101" s="169"/>
      <c r="AHZ101" s="169"/>
      <c r="AIA101" s="169"/>
      <c r="AIB101" s="169"/>
      <c r="AIC101" s="169"/>
      <c r="AID101" s="169"/>
      <c r="AIE101" s="169"/>
      <c r="AIF101" s="169"/>
      <c r="AIG101" s="169"/>
      <c r="AIH101" s="169"/>
      <c r="AII101" s="169"/>
      <c r="AIJ101" s="169"/>
      <c r="AIK101" s="169"/>
      <c r="AIL101" s="169"/>
      <c r="AIM101" s="169"/>
      <c r="AIN101" s="169"/>
      <c r="AIO101" s="169"/>
      <c r="AIP101" s="169"/>
      <c r="AIQ101" s="169"/>
      <c r="AIR101" s="169"/>
      <c r="AIS101" s="169"/>
      <c r="AIT101" s="169"/>
      <c r="AIU101" s="169"/>
      <c r="AIV101" s="169"/>
      <c r="AIW101" s="169"/>
      <c r="AIX101" s="169"/>
      <c r="AIY101" s="169"/>
      <c r="AIZ101" s="169"/>
      <c r="AJA101" s="169"/>
      <c r="AJB101" s="169"/>
      <c r="AJC101" s="169"/>
      <c r="AJD101" s="169"/>
      <c r="AJE101" s="169"/>
      <c r="AJF101" s="169"/>
      <c r="AJG101" s="169"/>
      <c r="AJH101" s="169"/>
      <c r="AJI101" s="169"/>
      <c r="AJJ101" s="169"/>
      <c r="AJK101" s="169"/>
      <c r="AJL101" s="169"/>
      <c r="AJM101" s="169"/>
      <c r="AJN101" s="169"/>
      <c r="AJO101" s="169"/>
      <c r="AJP101" s="169"/>
      <c r="AJQ101" s="169"/>
      <c r="AJR101" s="169"/>
      <c r="AJS101" s="169"/>
      <c r="AJT101" s="169"/>
      <c r="AJU101" s="169"/>
      <c r="AJV101" s="169"/>
      <c r="AJW101" s="169"/>
      <c r="AJX101" s="169"/>
      <c r="AJY101" s="169"/>
      <c r="AJZ101" s="169"/>
      <c r="AKA101" s="169"/>
      <c r="AKB101" s="169"/>
      <c r="AKC101" s="169"/>
      <c r="AKD101" s="169"/>
      <c r="AKE101" s="169"/>
      <c r="AKF101" s="169"/>
      <c r="AKG101" s="169"/>
      <c r="AKH101" s="169"/>
      <c r="AKI101" s="169"/>
      <c r="AKJ101" s="169"/>
      <c r="AKK101" s="169"/>
      <c r="AKL101" s="169"/>
      <c r="AKM101" s="169"/>
      <c r="AKN101" s="169"/>
      <c r="AKO101" s="169"/>
      <c r="AKP101" s="169"/>
      <c r="AKQ101" s="169"/>
      <c r="AKR101" s="169"/>
      <c r="AKS101" s="169"/>
      <c r="AKT101" s="169"/>
      <c r="AKU101" s="169"/>
      <c r="AKV101" s="169"/>
      <c r="AKW101" s="169"/>
      <c r="AKX101" s="169"/>
      <c r="AKY101" s="169"/>
      <c r="AKZ101" s="169"/>
      <c r="ALA101" s="169"/>
      <c r="ALB101" s="169"/>
      <c r="ALC101" s="169"/>
      <c r="ALD101" s="169"/>
      <c r="ALE101" s="169"/>
      <c r="ALF101" s="169"/>
      <c r="ALG101" s="169"/>
      <c r="ALH101" s="169"/>
      <c r="ALI101" s="169"/>
      <c r="ALJ101" s="169"/>
      <c r="ALK101" s="169"/>
      <c r="ALL101" s="169"/>
      <c r="ALM101" s="169"/>
      <c r="ALN101" s="169"/>
      <c r="ALO101" s="169"/>
      <c r="ALP101" s="169"/>
      <c r="ALQ101" s="169"/>
      <c r="ALR101" s="169"/>
      <c r="ALS101" s="169"/>
      <c r="ALT101" s="169"/>
      <c r="ALU101" s="169"/>
      <c r="ALV101" s="169"/>
      <c r="ALW101" s="169"/>
      <c r="ALX101" s="169"/>
      <c r="ALY101" s="169"/>
      <c r="ALZ101" s="169"/>
      <c r="AMA101" s="169"/>
      <c r="AMB101" s="169"/>
      <c r="AMC101" s="169"/>
      <c r="AMD101" s="169"/>
      <c r="AME101" s="169"/>
      <c r="AMF101" s="169"/>
      <c r="AMG101" s="169"/>
      <c r="AMH101" s="169"/>
      <c r="AMI101" s="169"/>
      <c r="AMJ101" s="169"/>
      <c r="AMK101" s="169"/>
      <c r="AML101" s="169"/>
      <c r="AMM101" s="169"/>
      <c r="AMN101" s="169"/>
      <c r="AMO101" s="169"/>
      <c r="AMP101" s="169"/>
      <c r="AMQ101" s="169"/>
      <c r="AMR101" s="169"/>
      <c r="AMS101" s="169"/>
      <c r="AMT101" s="169"/>
      <c r="AMU101" s="169"/>
      <c r="AMV101" s="169"/>
      <c r="AMW101" s="169"/>
      <c r="AMX101" s="169"/>
      <c r="AMY101" s="169"/>
      <c r="AMZ101" s="169"/>
      <c r="ANA101" s="169"/>
      <c r="ANB101" s="169"/>
      <c r="ANC101" s="169"/>
      <c r="AND101" s="169"/>
      <c r="ANE101" s="169"/>
      <c r="ANF101" s="169"/>
      <c r="ANG101" s="169"/>
      <c r="ANH101" s="169"/>
      <c r="ANI101" s="169"/>
      <c r="ANJ101" s="169"/>
      <c r="ANK101" s="169"/>
      <c r="ANL101" s="169"/>
      <c r="ANM101" s="169"/>
      <c r="ANN101" s="169"/>
      <c r="ANO101" s="169"/>
      <c r="ANP101" s="169"/>
      <c r="ANQ101" s="169"/>
      <c r="ANR101" s="169"/>
      <c r="ANS101" s="169"/>
      <c r="ANT101" s="169"/>
      <c r="ANU101" s="169"/>
      <c r="ANV101" s="169"/>
      <c r="ANW101" s="169"/>
      <c r="ANX101" s="169"/>
      <c r="ANY101" s="169"/>
      <c r="ANZ101" s="169"/>
      <c r="AOA101" s="169"/>
      <c r="AOB101" s="169"/>
      <c r="AOC101" s="169"/>
      <c r="AOD101" s="169"/>
      <c r="AOE101" s="169"/>
      <c r="AOF101" s="169"/>
      <c r="AOG101" s="169"/>
      <c r="AOH101" s="169"/>
      <c r="AOI101" s="169"/>
      <c r="AOJ101" s="169"/>
      <c r="AOK101" s="169"/>
      <c r="AOL101" s="169"/>
      <c r="AOM101" s="169"/>
      <c r="AON101" s="169"/>
      <c r="AOO101" s="169"/>
      <c r="AOP101" s="169"/>
      <c r="AOQ101" s="169"/>
      <c r="AOR101" s="169"/>
      <c r="AOS101" s="169"/>
      <c r="AOT101" s="169"/>
      <c r="AOU101" s="169"/>
      <c r="AOV101" s="169"/>
      <c r="AOW101" s="169"/>
      <c r="AOX101" s="169"/>
      <c r="AOY101" s="169"/>
      <c r="AOZ101" s="169"/>
      <c r="APA101" s="169"/>
      <c r="APB101" s="169"/>
      <c r="APC101" s="169"/>
      <c r="APD101" s="169"/>
      <c r="APE101" s="169"/>
      <c r="APF101" s="169"/>
      <c r="APG101" s="169"/>
      <c r="APH101" s="169"/>
      <c r="API101" s="169"/>
      <c r="APJ101" s="169"/>
      <c r="APK101" s="169"/>
      <c r="APL101" s="169"/>
      <c r="APM101" s="169"/>
      <c r="APN101" s="169"/>
      <c r="APO101" s="169"/>
      <c r="APP101" s="169"/>
      <c r="APQ101" s="169"/>
      <c r="APR101" s="169"/>
      <c r="APS101" s="169"/>
      <c r="APT101" s="169"/>
      <c r="APU101" s="169"/>
      <c r="APV101" s="169"/>
      <c r="APW101" s="169"/>
      <c r="APX101" s="169"/>
      <c r="APY101" s="169"/>
      <c r="APZ101" s="169"/>
      <c r="AQA101" s="169"/>
      <c r="AQB101" s="169"/>
      <c r="AQC101" s="169"/>
      <c r="AQD101" s="169"/>
      <c r="AQE101" s="169"/>
      <c r="AQF101" s="169"/>
      <c r="AQG101" s="169"/>
      <c r="AQH101" s="169"/>
      <c r="AQI101" s="169"/>
      <c r="AQJ101" s="169"/>
      <c r="AQK101" s="169"/>
      <c r="AQL101" s="169"/>
      <c r="AQM101" s="169"/>
      <c r="AQN101" s="169"/>
      <c r="AQO101" s="169"/>
      <c r="AQP101" s="169"/>
      <c r="AQQ101" s="169"/>
      <c r="AQR101" s="169"/>
      <c r="AQS101" s="169"/>
      <c r="AQT101" s="169"/>
      <c r="AQU101" s="169"/>
      <c r="AQV101" s="169"/>
      <c r="AQW101" s="169"/>
      <c r="AQX101" s="169"/>
      <c r="AQY101" s="169"/>
      <c r="AQZ101" s="169"/>
      <c r="ARA101" s="169"/>
      <c r="ARB101" s="169"/>
      <c r="ARC101" s="169"/>
      <c r="ARD101" s="169"/>
      <c r="ARE101" s="169"/>
      <c r="ARF101" s="169"/>
      <c r="ARG101" s="169"/>
      <c r="ARH101" s="169"/>
      <c r="ARI101" s="169"/>
      <c r="ARJ101" s="169"/>
      <c r="ARK101" s="169"/>
      <c r="ARL101" s="169"/>
      <c r="ARM101" s="169"/>
      <c r="ARN101" s="169"/>
      <c r="ARO101" s="169"/>
      <c r="ARP101" s="169"/>
      <c r="ARQ101" s="169"/>
      <c r="ARR101" s="169"/>
      <c r="ARS101" s="169"/>
      <c r="ART101" s="169"/>
      <c r="ARU101" s="169"/>
      <c r="ARV101" s="169"/>
      <c r="ARW101" s="169"/>
      <c r="ARX101" s="169"/>
      <c r="ARY101" s="169"/>
      <c r="ARZ101" s="169"/>
      <c r="ASA101" s="169"/>
      <c r="ASB101" s="169"/>
      <c r="ASC101" s="169"/>
      <c r="ASD101" s="169"/>
      <c r="ASE101" s="169"/>
      <c r="ASF101" s="169"/>
      <c r="ASG101" s="169"/>
      <c r="ASH101" s="169"/>
      <c r="ASI101" s="169"/>
      <c r="ASJ101" s="169"/>
      <c r="ASK101" s="169"/>
      <c r="ASL101" s="169"/>
      <c r="ASM101" s="169"/>
      <c r="ASN101" s="169"/>
      <c r="ASO101" s="169"/>
      <c r="ASP101" s="169"/>
      <c r="ASQ101" s="169"/>
      <c r="ASR101" s="169"/>
      <c r="ASS101" s="169"/>
      <c r="AST101" s="169"/>
      <c r="ASU101" s="169"/>
      <c r="ASV101" s="169"/>
      <c r="ASW101" s="169"/>
      <c r="ASX101" s="169"/>
      <c r="ASY101" s="169"/>
      <c r="ASZ101" s="169"/>
      <c r="ATA101" s="169"/>
      <c r="ATB101" s="169"/>
      <c r="ATC101" s="169"/>
      <c r="ATD101" s="169"/>
      <c r="ATE101" s="169"/>
      <c r="ATF101" s="169"/>
      <c r="ATG101" s="169"/>
      <c r="ATH101" s="169"/>
      <c r="ATI101" s="169"/>
      <c r="ATJ101" s="169"/>
      <c r="ATK101" s="169"/>
      <c r="ATL101" s="169"/>
      <c r="ATM101" s="169"/>
      <c r="ATN101" s="169"/>
      <c r="ATO101" s="169"/>
      <c r="ATP101" s="169"/>
      <c r="ATQ101" s="169"/>
      <c r="ATR101" s="169"/>
      <c r="ATS101" s="169"/>
      <c r="ATT101" s="169"/>
      <c r="ATU101" s="169"/>
      <c r="ATV101" s="169"/>
      <c r="ATW101" s="169"/>
      <c r="ATX101" s="169"/>
      <c r="ATY101" s="169"/>
      <c r="ATZ101" s="169"/>
      <c r="AUA101" s="169"/>
      <c r="AUB101" s="169"/>
      <c r="AUC101" s="169"/>
      <c r="AUD101" s="169"/>
      <c r="AUE101" s="169"/>
      <c r="AUF101" s="169"/>
      <c r="AUG101" s="169"/>
      <c r="AUH101" s="169"/>
      <c r="AUI101" s="169"/>
      <c r="AUJ101" s="169"/>
      <c r="AUK101" s="169"/>
      <c r="AUL101" s="169"/>
      <c r="AUM101" s="169"/>
      <c r="AUN101" s="169"/>
      <c r="AUO101" s="169"/>
      <c r="AUP101" s="169"/>
      <c r="AUQ101" s="169"/>
      <c r="AUR101" s="169"/>
      <c r="AUS101" s="169"/>
      <c r="AUT101" s="169"/>
      <c r="AUU101" s="169"/>
      <c r="AUV101" s="169"/>
      <c r="AUW101" s="169"/>
      <c r="AUX101" s="169"/>
      <c r="AUY101" s="169"/>
      <c r="AUZ101" s="169"/>
      <c r="AVA101" s="169"/>
      <c r="AVB101" s="169"/>
      <c r="AVC101" s="169"/>
      <c r="AVD101" s="169"/>
      <c r="AVE101" s="169"/>
      <c r="AVF101" s="169"/>
      <c r="AVG101" s="169"/>
      <c r="AVH101" s="169"/>
      <c r="AVI101" s="169"/>
      <c r="AVJ101" s="169"/>
      <c r="AVK101" s="169"/>
      <c r="AVL101" s="169"/>
      <c r="AVM101" s="169"/>
      <c r="AVN101" s="169"/>
      <c r="AVO101" s="169"/>
      <c r="AVP101" s="169"/>
      <c r="AVQ101" s="169"/>
      <c r="AVR101" s="169"/>
      <c r="AVS101" s="169"/>
      <c r="AVT101" s="169"/>
      <c r="AVU101" s="169"/>
      <c r="AVV101" s="169"/>
      <c r="AVW101" s="169"/>
      <c r="AVX101" s="169"/>
      <c r="AVY101" s="169"/>
      <c r="AVZ101" s="169"/>
      <c r="AWA101" s="169"/>
      <c r="AWB101" s="169"/>
      <c r="AWC101" s="169"/>
      <c r="AWD101" s="169"/>
      <c r="AWE101" s="169"/>
      <c r="AWF101" s="169"/>
      <c r="AWG101" s="169"/>
      <c r="AWH101" s="169"/>
      <c r="AWI101" s="169"/>
      <c r="AWJ101" s="169"/>
      <c r="AWK101" s="169"/>
      <c r="AWL101" s="169"/>
      <c r="AWM101" s="169"/>
      <c r="AWN101" s="169"/>
      <c r="AWO101" s="169"/>
      <c r="AWP101" s="169"/>
      <c r="AWQ101" s="169"/>
      <c r="AWR101" s="169"/>
      <c r="AWS101" s="169"/>
      <c r="AWT101" s="169"/>
      <c r="AWU101" s="169"/>
      <c r="AWV101" s="169"/>
      <c r="AWW101" s="169"/>
      <c r="AWX101" s="169"/>
      <c r="AWY101" s="169"/>
      <c r="AWZ101" s="169"/>
      <c r="AXA101" s="169"/>
      <c r="AXB101" s="169"/>
      <c r="AXC101" s="169"/>
      <c r="AXD101" s="169"/>
      <c r="AXE101" s="169"/>
      <c r="AXF101" s="169"/>
      <c r="AXG101" s="169"/>
      <c r="AXH101" s="169"/>
      <c r="AXI101" s="169"/>
      <c r="AXJ101" s="169"/>
      <c r="AXK101" s="169"/>
      <c r="AXL101" s="169"/>
      <c r="AXM101" s="169"/>
      <c r="AXN101" s="169"/>
      <c r="AXO101" s="169"/>
      <c r="AXP101" s="169"/>
      <c r="AXQ101" s="169"/>
      <c r="AXR101" s="169"/>
      <c r="AXS101" s="169"/>
      <c r="AXT101" s="169"/>
      <c r="AXU101" s="169"/>
      <c r="AXV101" s="169"/>
      <c r="AXW101" s="169"/>
      <c r="AXX101" s="169"/>
      <c r="AXY101" s="169"/>
      <c r="AXZ101" s="169"/>
      <c r="AYA101" s="169"/>
      <c r="AYB101" s="169"/>
      <c r="AYC101" s="169"/>
      <c r="AYD101" s="169"/>
      <c r="AYE101" s="169"/>
      <c r="AYF101" s="169"/>
      <c r="AYG101" s="169"/>
      <c r="AYH101" s="169"/>
      <c r="AYI101" s="169"/>
      <c r="AYJ101" s="169"/>
      <c r="AYK101" s="169"/>
      <c r="AYL101" s="169"/>
      <c r="AYM101" s="169"/>
      <c r="AYN101" s="169"/>
      <c r="AYO101" s="169"/>
      <c r="AYP101" s="169"/>
      <c r="AYQ101" s="169"/>
      <c r="AYR101" s="169"/>
      <c r="AYS101" s="169"/>
      <c r="AYT101" s="169"/>
      <c r="AYU101" s="169"/>
      <c r="AYV101" s="169"/>
      <c r="AYW101" s="169"/>
      <c r="AYX101" s="169"/>
      <c r="AYY101" s="169"/>
      <c r="AYZ101" s="169"/>
      <c r="AZA101" s="169"/>
      <c r="AZB101" s="169"/>
      <c r="AZC101" s="169"/>
      <c r="AZD101" s="169"/>
      <c r="AZE101" s="169"/>
      <c r="AZF101" s="169"/>
      <c r="AZG101" s="169"/>
      <c r="AZH101" s="169"/>
      <c r="AZI101" s="169"/>
      <c r="AZJ101" s="169"/>
      <c r="AZK101" s="169"/>
      <c r="AZL101" s="169"/>
      <c r="AZM101" s="169"/>
      <c r="AZN101" s="169"/>
      <c r="AZO101" s="169"/>
      <c r="AZP101" s="169"/>
      <c r="AZQ101" s="169"/>
      <c r="AZR101" s="169"/>
      <c r="AZS101" s="169"/>
      <c r="AZT101" s="169"/>
      <c r="AZU101" s="169"/>
      <c r="AZV101" s="169"/>
      <c r="AZW101" s="169"/>
      <c r="AZX101" s="169"/>
      <c r="AZY101" s="169"/>
      <c r="AZZ101" s="169"/>
      <c r="BAA101" s="169"/>
      <c r="BAB101" s="169"/>
      <c r="BAC101" s="169"/>
      <c r="BAD101" s="169"/>
      <c r="BAE101" s="169"/>
      <c r="BAF101" s="169"/>
      <c r="BAG101" s="169"/>
      <c r="BAH101" s="169"/>
      <c r="BAI101" s="169"/>
      <c r="BAJ101" s="169"/>
      <c r="BAK101" s="169"/>
      <c r="BAL101" s="169"/>
      <c r="BAM101" s="169"/>
      <c r="BAN101" s="169"/>
      <c r="BAO101" s="169"/>
      <c r="BAP101" s="169"/>
      <c r="BAQ101" s="169"/>
      <c r="BAR101" s="169"/>
      <c r="BAS101" s="169"/>
      <c r="BAT101" s="169"/>
      <c r="BAU101" s="169"/>
      <c r="BAV101" s="169"/>
      <c r="BAW101" s="169"/>
      <c r="BAX101" s="169"/>
      <c r="BAY101" s="169"/>
      <c r="BAZ101" s="169"/>
      <c r="BBA101" s="169"/>
      <c r="BBB101" s="169"/>
      <c r="BBC101" s="169"/>
      <c r="BBD101" s="169"/>
      <c r="BBE101" s="169"/>
      <c r="BBF101" s="169"/>
      <c r="BBG101" s="169"/>
      <c r="BBH101" s="169"/>
      <c r="BBI101" s="169"/>
      <c r="BBJ101" s="169"/>
      <c r="BBK101" s="169"/>
      <c r="BBL101" s="169"/>
      <c r="BBM101" s="169"/>
      <c r="BBN101" s="169"/>
      <c r="BBO101" s="169"/>
      <c r="BBP101" s="169"/>
      <c r="BBQ101" s="169"/>
      <c r="BBR101" s="169"/>
      <c r="BBS101" s="169"/>
      <c r="BBT101" s="169"/>
      <c r="BBU101" s="169"/>
      <c r="BBV101" s="169"/>
      <c r="BBW101" s="169"/>
      <c r="BBX101" s="169"/>
      <c r="BBY101" s="169"/>
      <c r="BBZ101" s="169"/>
      <c r="BCA101" s="169"/>
      <c r="BCB101" s="169"/>
      <c r="BCC101" s="169"/>
      <c r="BCD101" s="169"/>
      <c r="BCE101" s="169"/>
      <c r="BCF101" s="169"/>
      <c r="BCG101" s="169"/>
      <c r="BCH101" s="169"/>
      <c r="BCI101" s="169"/>
      <c r="BCJ101" s="169"/>
      <c r="BCK101" s="169"/>
      <c r="BCL101" s="169"/>
      <c r="BCM101" s="169"/>
      <c r="BCN101" s="169"/>
      <c r="BCO101" s="169"/>
      <c r="BCP101" s="169"/>
      <c r="BCQ101" s="169"/>
      <c r="BCR101" s="169"/>
      <c r="BCS101" s="169"/>
      <c r="BCT101" s="169"/>
      <c r="BCU101" s="169"/>
      <c r="BCV101" s="169"/>
      <c r="BCW101" s="169"/>
      <c r="BCX101" s="169"/>
      <c r="BCY101" s="169"/>
      <c r="BCZ101" s="169"/>
      <c r="BDA101" s="169"/>
      <c r="BDB101" s="169"/>
      <c r="BDC101" s="169"/>
      <c r="BDD101" s="169"/>
      <c r="BDE101" s="169"/>
      <c r="BDF101" s="169"/>
      <c r="BDG101" s="169"/>
      <c r="BDH101" s="169"/>
      <c r="BDI101" s="169"/>
      <c r="BDJ101" s="169"/>
      <c r="BDK101" s="169"/>
      <c r="BDL101" s="169"/>
      <c r="BDM101" s="169"/>
      <c r="BDN101" s="169"/>
      <c r="BDO101" s="169"/>
      <c r="BDP101" s="169"/>
      <c r="BDQ101" s="169"/>
      <c r="BDR101" s="169"/>
      <c r="BDS101" s="169"/>
      <c r="BDT101" s="169"/>
      <c r="BDU101" s="169"/>
      <c r="BDV101" s="169"/>
      <c r="BDW101" s="169"/>
      <c r="BDX101" s="169"/>
      <c r="BDY101" s="169"/>
      <c r="BDZ101" s="169"/>
      <c r="BEA101" s="169"/>
      <c r="BEB101" s="169"/>
      <c r="BEC101" s="169"/>
      <c r="BED101" s="169"/>
      <c r="BEE101" s="169"/>
      <c r="BEF101" s="169"/>
      <c r="BEG101" s="169"/>
      <c r="BEH101" s="169"/>
      <c r="BEI101" s="169"/>
      <c r="BEJ101" s="169"/>
      <c r="BEK101" s="169"/>
      <c r="BEL101" s="169"/>
      <c r="BEM101" s="169"/>
      <c r="BEN101" s="169"/>
      <c r="BEO101" s="169"/>
      <c r="BEP101" s="169"/>
      <c r="BEQ101" s="169"/>
      <c r="BER101" s="169"/>
      <c r="BES101" s="169"/>
      <c r="BET101" s="169"/>
      <c r="BEU101" s="169"/>
      <c r="BEV101" s="169"/>
      <c r="BEW101" s="169"/>
      <c r="BEX101" s="169"/>
      <c r="BEY101" s="169"/>
      <c r="BEZ101" s="169"/>
      <c r="BFA101" s="169"/>
      <c r="BFB101" s="169"/>
      <c r="BFC101" s="169"/>
      <c r="BFD101" s="169"/>
      <c r="BFE101" s="169"/>
      <c r="BFF101" s="169"/>
      <c r="BFG101" s="169"/>
      <c r="BFH101" s="169"/>
      <c r="BFI101" s="169"/>
      <c r="BFJ101" s="169"/>
      <c r="BFK101" s="169"/>
      <c r="BFL101" s="169"/>
      <c r="BFM101" s="169"/>
      <c r="BFN101" s="169"/>
      <c r="BFO101" s="169"/>
      <c r="BFP101" s="169"/>
      <c r="BFQ101" s="169"/>
      <c r="BFR101" s="169"/>
      <c r="BFS101" s="169"/>
      <c r="BFT101" s="169"/>
      <c r="BFU101" s="169"/>
      <c r="BFV101" s="169"/>
      <c r="BFW101" s="169"/>
      <c r="BFX101" s="169"/>
      <c r="BFY101" s="169"/>
      <c r="BFZ101" s="169"/>
      <c r="BGA101" s="169"/>
      <c r="BGB101" s="169"/>
      <c r="BGC101" s="169"/>
      <c r="BGD101" s="169"/>
      <c r="BGE101" s="169"/>
      <c r="BGF101" s="169"/>
      <c r="BGG101" s="169"/>
      <c r="BGH101" s="169"/>
      <c r="BGI101" s="169"/>
      <c r="BGJ101" s="169"/>
      <c r="BGK101" s="169"/>
      <c r="BGL101" s="169"/>
      <c r="BGM101" s="169"/>
      <c r="BGN101" s="169"/>
      <c r="BGO101" s="169"/>
      <c r="BGP101" s="169"/>
      <c r="BGQ101" s="169"/>
      <c r="BGR101" s="169"/>
      <c r="BGS101" s="169"/>
      <c r="BGT101" s="169"/>
      <c r="BGU101" s="169"/>
      <c r="BGV101" s="169"/>
      <c r="BGW101" s="169"/>
      <c r="BGX101" s="169"/>
      <c r="BGY101" s="169"/>
      <c r="BGZ101" s="169"/>
      <c r="BHA101" s="169"/>
      <c r="BHB101" s="169"/>
      <c r="BHC101" s="169"/>
      <c r="BHD101" s="169"/>
      <c r="BHE101" s="169"/>
      <c r="BHF101" s="169"/>
      <c r="BHG101" s="169"/>
      <c r="BHH101" s="169"/>
      <c r="BHI101" s="169"/>
      <c r="BHJ101" s="169"/>
      <c r="BHK101" s="169"/>
      <c r="BHL101" s="169"/>
      <c r="BHM101" s="169"/>
      <c r="BHN101" s="169"/>
      <c r="BHO101" s="169"/>
      <c r="BHP101" s="169"/>
      <c r="BHQ101" s="169"/>
      <c r="BHR101" s="169"/>
      <c r="BHS101" s="169"/>
      <c r="BHT101" s="169"/>
      <c r="BHU101" s="169"/>
      <c r="BHV101" s="169"/>
      <c r="BHW101" s="169"/>
      <c r="BHX101" s="169"/>
      <c r="BHY101" s="169"/>
      <c r="BHZ101" s="169"/>
      <c r="BIA101" s="169"/>
      <c r="BIB101" s="169"/>
      <c r="BIC101" s="169"/>
      <c r="BID101" s="169"/>
      <c r="BIE101" s="169"/>
      <c r="BIF101" s="169"/>
      <c r="BIG101" s="169"/>
      <c r="BIH101" s="169"/>
      <c r="BII101" s="169"/>
      <c r="BIJ101" s="169"/>
      <c r="BIK101" s="169"/>
      <c r="BIL101" s="169"/>
      <c r="BIM101" s="169"/>
      <c r="BIN101" s="169"/>
      <c r="BIO101" s="169"/>
      <c r="BIP101" s="169"/>
      <c r="BIQ101" s="169"/>
      <c r="BIR101" s="169"/>
      <c r="BIS101" s="169"/>
      <c r="BIT101" s="169"/>
      <c r="BIU101" s="169"/>
      <c r="BIV101" s="169"/>
      <c r="BIW101" s="169"/>
      <c r="BIX101" s="169"/>
      <c r="BIY101" s="169"/>
      <c r="BIZ101" s="169"/>
      <c r="BJA101" s="169"/>
      <c r="BJB101" s="169"/>
      <c r="BJC101" s="169"/>
      <c r="BJD101" s="169"/>
      <c r="BJE101" s="169"/>
      <c r="BJF101" s="169"/>
      <c r="BJG101" s="169"/>
      <c r="BJH101" s="169"/>
      <c r="BJI101" s="169"/>
      <c r="BJJ101" s="169"/>
      <c r="BJK101" s="169"/>
      <c r="BJL101" s="169"/>
      <c r="BJM101" s="169"/>
      <c r="BJN101" s="169"/>
      <c r="BJO101" s="169"/>
      <c r="BJP101" s="169"/>
      <c r="BJQ101" s="169"/>
      <c r="BJR101" s="169"/>
      <c r="BJS101" s="169"/>
      <c r="BJT101" s="169"/>
      <c r="BJU101" s="169"/>
      <c r="BJV101" s="169"/>
      <c r="BJW101" s="169"/>
      <c r="BJX101" s="169"/>
      <c r="BJY101" s="169"/>
      <c r="BJZ101" s="169"/>
      <c r="BKA101" s="169"/>
      <c r="BKB101" s="169"/>
      <c r="BKC101" s="169"/>
      <c r="BKD101" s="169"/>
      <c r="BKE101" s="169"/>
      <c r="BKF101" s="169"/>
      <c r="BKG101" s="169"/>
      <c r="BKH101" s="169"/>
      <c r="BKI101" s="169"/>
      <c r="BKJ101" s="169"/>
      <c r="BKK101" s="169"/>
      <c r="BKL101" s="169"/>
      <c r="BKM101" s="169"/>
      <c r="BKN101" s="169"/>
      <c r="BKO101" s="169"/>
      <c r="BKP101" s="169"/>
      <c r="BKQ101" s="169"/>
      <c r="BKR101" s="169"/>
      <c r="BKS101" s="169"/>
      <c r="BKT101" s="169"/>
      <c r="BKU101" s="169"/>
      <c r="BKV101" s="169"/>
      <c r="BKW101" s="169"/>
      <c r="BKX101" s="169"/>
      <c r="BKY101" s="169"/>
      <c r="BKZ101" s="169"/>
      <c r="BLA101" s="169"/>
      <c r="BLB101" s="169"/>
      <c r="BLC101" s="169"/>
      <c r="BLD101" s="169"/>
      <c r="BLE101" s="169"/>
      <c r="BLF101" s="169"/>
      <c r="BLG101" s="169"/>
      <c r="BLH101" s="169"/>
      <c r="BLI101" s="169"/>
      <c r="BLJ101" s="169"/>
      <c r="BLK101" s="169"/>
      <c r="BLL101" s="169"/>
      <c r="BLM101" s="169"/>
      <c r="BLN101" s="169"/>
      <c r="BLO101" s="169"/>
      <c r="BLP101" s="169"/>
      <c r="BLQ101" s="169"/>
      <c r="BLR101" s="169"/>
      <c r="BLS101" s="169"/>
      <c r="BLT101" s="169"/>
      <c r="BLU101" s="169"/>
      <c r="BLV101" s="169"/>
      <c r="BLW101" s="169"/>
      <c r="BLX101" s="169"/>
      <c r="BLY101" s="169"/>
      <c r="BLZ101" s="169"/>
      <c r="BMA101" s="169"/>
      <c r="BMB101" s="169"/>
      <c r="BMC101" s="169"/>
      <c r="BMD101" s="169"/>
      <c r="BME101" s="169"/>
      <c r="BMF101" s="169"/>
      <c r="BMG101" s="169"/>
      <c r="BMH101" s="169"/>
      <c r="BMI101" s="169"/>
      <c r="BMJ101" s="169"/>
      <c r="BMK101" s="169"/>
      <c r="BML101" s="169"/>
      <c r="BMM101" s="169"/>
      <c r="BMN101" s="169"/>
      <c r="BMO101" s="169"/>
      <c r="BMP101" s="169"/>
      <c r="BMQ101" s="169"/>
      <c r="BMR101" s="169"/>
      <c r="BMS101" s="169"/>
      <c r="BMT101" s="169"/>
      <c r="BMU101" s="169"/>
      <c r="BMV101" s="169"/>
      <c r="BMW101" s="169"/>
      <c r="BMX101" s="169"/>
      <c r="BMY101" s="169"/>
      <c r="BMZ101" s="169"/>
      <c r="BNA101" s="169"/>
      <c r="BNB101" s="169"/>
      <c r="BNC101" s="169"/>
      <c r="BND101" s="169"/>
      <c r="BNE101" s="169"/>
      <c r="BNF101" s="169"/>
      <c r="BNG101" s="169"/>
      <c r="BNH101" s="169"/>
      <c r="BNI101" s="169"/>
      <c r="BNJ101" s="169"/>
      <c r="BNK101" s="169"/>
      <c r="BNL101" s="169"/>
      <c r="BNM101" s="169"/>
      <c r="BNN101" s="169"/>
      <c r="BNO101" s="169"/>
      <c r="BNP101" s="169"/>
      <c r="BNQ101" s="169"/>
      <c r="BNR101" s="169"/>
      <c r="BNS101" s="169"/>
      <c r="BNT101" s="169"/>
      <c r="BNU101" s="169"/>
      <c r="BNV101" s="169"/>
      <c r="BNW101" s="169"/>
      <c r="BNX101" s="169"/>
      <c r="BNY101" s="169"/>
      <c r="BNZ101" s="169"/>
      <c r="BOA101" s="169"/>
      <c r="BOB101" s="169"/>
      <c r="BOC101" s="169"/>
      <c r="BOD101" s="169"/>
      <c r="BOE101" s="169"/>
      <c r="BOF101" s="169"/>
      <c r="BOG101" s="169"/>
      <c r="BOH101" s="169"/>
      <c r="BOI101" s="169"/>
      <c r="BOJ101" s="169"/>
      <c r="BOK101" s="169"/>
      <c r="BOL101" s="169"/>
      <c r="BOM101" s="169"/>
      <c r="BON101" s="169"/>
      <c r="BOO101" s="169"/>
      <c r="BOP101" s="169"/>
      <c r="BOQ101" s="169"/>
      <c r="BOR101" s="169"/>
      <c r="BOS101" s="169"/>
      <c r="BOT101" s="169"/>
      <c r="BOU101" s="169"/>
      <c r="BOV101" s="169"/>
      <c r="BOW101" s="169"/>
      <c r="BOX101" s="169"/>
      <c r="BOY101" s="169"/>
      <c r="BOZ101" s="169"/>
      <c r="BPA101" s="169"/>
      <c r="BPB101" s="169"/>
      <c r="BPC101" s="169"/>
      <c r="BPD101" s="169"/>
      <c r="BPE101" s="169"/>
      <c r="BPF101" s="169"/>
      <c r="BPG101" s="169"/>
      <c r="BPH101" s="169"/>
      <c r="BPI101" s="169"/>
      <c r="BPJ101" s="169"/>
      <c r="BPK101" s="169"/>
      <c r="BPL101" s="169"/>
      <c r="BPM101" s="169"/>
      <c r="BPN101" s="169"/>
      <c r="BPO101" s="169"/>
      <c r="BPP101" s="169"/>
      <c r="BPQ101" s="169"/>
      <c r="BPR101" s="169"/>
      <c r="BPS101" s="169"/>
      <c r="BPT101" s="169"/>
      <c r="BPU101" s="169"/>
      <c r="BPV101" s="169"/>
      <c r="BPW101" s="169"/>
      <c r="BPX101" s="169"/>
      <c r="BPY101" s="169"/>
      <c r="BPZ101" s="169"/>
      <c r="BQA101" s="169"/>
      <c r="BQB101" s="169"/>
      <c r="BQC101" s="169"/>
      <c r="BQD101" s="169"/>
      <c r="BQE101" s="169"/>
      <c r="BQF101" s="169"/>
      <c r="BQG101" s="169"/>
      <c r="BQH101" s="169"/>
      <c r="BQI101" s="169"/>
      <c r="BQJ101" s="169"/>
      <c r="BQK101" s="169"/>
      <c r="BQL101" s="169"/>
      <c r="BQM101" s="169"/>
      <c r="BQN101" s="169"/>
      <c r="BQO101" s="169"/>
      <c r="BQP101" s="169"/>
      <c r="BQQ101" s="169"/>
      <c r="BQR101" s="169"/>
      <c r="BQS101" s="169"/>
      <c r="BQT101" s="169"/>
      <c r="BQU101" s="169"/>
      <c r="BQV101" s="169"/>
      <c r="BQW101" s="169"/>
      <c r="BQX101" s="169"/>
      <c r="BQY101" s="169"/>
      <c r="BQZ101" s="169"/>
      <c r="BRA101" s="169"/>
      <c r="BRB101" s="169"/>
      <c r="BRC101" s="169"/>
      <c r="BRD101" s="169"/>
      <c r="BRE101" s="169"/>
      <c r="BRF101" s="169"/>
      <c r="BRG101" s="169"/>
      <c r="BRH101" s="169"/>
      <c r="BRI101" s="169"/>
      <c r="BRJ101" s="169"/>
      <c r="BRK101" s="169"/>
      <c r="BRL101" s="169"/>
      <c r="BRM101" s="169"/>
      <c r="BRN101" s="169"/>
      <c r="BRO101" s="169"/>
      <c r="BRP101" s="169"/>
      <c r="BRQ101" s="169"/>
      <c r="BRR101" s="169"/>
      <c r="BRS101" s="169"/>
      <c r="BRT101" s="169"/>
      <c r="BRU101" s="169"/>
      <c r="BRV101" s="169"/>
      <c r="BRW101" s="169"/>
      <c r="BRX101" s="169"/>
      <c r="BRY101" s="169"/>
      <c r="BRZ101" s="169"/>
      <c r="BSA101" s="169"/>
      <c r="BSB101" s="169"/>
      <c r="BSC101" s="169"/>
      <c r="BSD101" s="169"/>
      <c r="BSE101" s="169"/>
      <c r="BSF101" s="169"/>
      <c r="BSG101" s="169"/>
      <c r="BSH101" s="169"/>
      <c r="BSI101" s="169"/>
      <c r="BSJ101" s="169"/>
      <c r="BSK101" s="169"/>
      <c r="BSL101" s="169"/>
      <c r="BSM101" s="169"/>
      <c r="BSN101" s="169"/>
      <c r="BSO101" s="169"/>
      <c r="BSP101" s="169"/>
      <c r="BSQ101" s="169"/>
      <c r="BSR101" s="169"/>
      <c r="BSS101" s="169"/>
      <c r="BST101" s="169"/>
      <c r="BSU101" s="169"/>
      <c r="BSV101" s="169"/>
      <c r="BSW101" s="169"/>
      <c r="BSX101" s="169"/>
      <c r="BSY101" s="169"/>
      <c r="BSZ101" s="169"/>
      <c r="BTA101" s="169"/>
      <c r="BTB101" s="169"/>
      <c r="BTC101" s="169"/>
      <c r="BTD101" s="169"/>
      <c r="BTE101" s="169"/>
      <c r="BTF101" s="169"/>
      <c r="BTG101" s="169"/>
      <c r="BTH101" s="169"/>
      <c r="BTI101" s="169"/>
      <c r="BTJ101" s="169"/>
      <c r="BTK101" s="169"/>
      <c r="BTL101" s="169"/>
      <c r="BTM101" s="169"/>
      <c r="BTN101" s="169"/>
      <c r="BTO101" s="169"/>
      <c r="BTP101" s="169"/>
      <c r="BTQ101" s="169"/>
      <c r="BTR101" s="169"/>
      <c r="BTS101" s="169"/>
      <c r="BTT101" s="169"/>
      <c r="BTU101" s="169"/>
      <c r="BTV101" s="169"/>
      <c r="BTW101" s="169"/>
      <c r="BTX101" s="169"/>
      <c r="BTY101" s="169"/>
      <c r="BTZ101" s="169"/>
      <c r="BUA101" s="169"/>
      <c r="BUB101" s="169"/>
      <c r="BUC101" s="169"/>
      <c r="BUD101" s="169"/>
      <c r="BUE101" s="169"/>
      <c r="BUF101" s="169"/>
      <c r="BUG101" s="169"/>
      <c r="BUH101" s="169"/>
      <c r="BUI101" s="169"/>
      <c r="BUJ101" s="169"/>
      <c r="BUK101" s="169"/>
      <c r="BUL101" s="169"/>
      <c r="BUM101" s="169"/>
      <c r="BUN101" s="169"/>
      <c r="BUO101" s="169"/>
      <c r="BUP101" s="169"/>
      <c r="BUQ101" s="169"/>
      <c r="BUR101" s="169"/>
      <c r="BUS101" s="169"/>
      <c r="BUT101" s="169"/>
      <c r="BUU101" s="169"/>
      <c r="BUV101" s="169"/>
      <c r="BUW101" s="169"/>
      <c r="BUX101" s="169"/>
      <c r="BUY101" s="169"/>
      <c r="BUZ101" s="169"/>
      <c r="BVA101" s="169"/>
      <c r="BVB101" s="169"/>
      <c r="BVC101" s="169"/>
      <c r="BVD101" s="169"/>
      <c r="BVE101" s="169"/>
      <c r="BVF101" s="169"/>
      <c r="BVG101" s="169"/>
      <c r="BVH101" s="169"/>
      <c r="BVI101" s="169"/>
      <c r="BVJ101" s="169"/>
      <c r="BVK101" s="169"/>
      <c r="BVL101" s="169"/>
      <c r="BVM101" s="169"/>
      <c r="BVN101" s="169"/>
      <c r="BVO101" s="169"/>
      <c r="BVP101" s="169"/>
      <c r="BVQ101" s="169"/>
      <c r="BVR101" s="169"/>
      <c r="BVS101" s="169"/>
      <c r="BVT101" s="169"/>
      <c r="BVU101" s="169"/>
      <c r="BVV101" s="169"/>
      <c r="BVW101" s="169"/>
      <c r="BVX101" s="169"/>
      <c r="BVY101" s="169"/>
      <c r="BVZ101" s="169"/>
      <c r="BWA101" s="169"/>
      <c r="BWB101" s="169"/>
      <c r="BWC101" s="169"/>
      <c r="BWD101" s="169"/>
      <c r="BWE101" s="169"/>
      <c r="BWF101" s="169"/>
      <c r="BWG101" s="169"/>
      <c r="BWH101" s="169"/>
      <c r="BWI101" s="169"/>
      <c r="BWJ101" s="169"/>
      <c r="BWK101" s="169"/>
      <c r="BWL101" s="169"/>
      <c r="BWM101" s="169"/>
      <c r="BWN101" s="169"/>
      <c r="BWO101" s="169"/>
      <c r="BWP101" s="169"/>
      <c r="BWQ101" s="169"/>
      <c r="BWR101" s="169"/>
      <c r="BWS101" s="169"/>
      <c r="BWT101" s="169"/>
      <c r="BWU101" s="169"/>
      <c r="BWV101" s="169"/>
      <c r="BWW101" s="169"/>
      <c r="BWX101" s="169"/>
      <c r="BWY101" s="169"/>
      <c r="BWZ101" s="169"/>
      <c r="BXA101" s="169"/>
      <c r="BXB101" s="169"/>
      <c r="BXC101" s="169"/>
      <c r="BXD101" s="169"/>
      <c r="BXE101" s="169"/>
      <c r="BXF101" s="169"/>
      <c r="BXG101" s="169"/>
      <c r="BXH101" s="169"/>
      <c r="BXI101" s="169"/>
      <c r="BXJ101" s="169"/>
      <c r="BXK101" s="169"/>
      <c r="BXL101" s="169"/>
      <c r="BXM101" s="169"/>
      <c r="BXN101" s="169"/>
      <c r="BXO101" s="169"/>
      <c r="BXP101" s="169"/>
      <c r="BXQ101" s="169"/>
      <c r="BXR101" s="169"/>
      <c r="BXS101" s="169"/>
      <c r="BXT101" s="169"/>
      <c r="BXU101" s="169"/>
      <c r="BXV101" s="169"/>
      <c r="BXW101" s="169"/>
      <c r="BXX101" s="169"/>
      <c r="BXY101" s="169"/>
      <c r="BXZ101" s="169"/>
      <c r="BYA101" s="169"/>
      <c r="BYB101" s="169"/>
      <c r="BYC101" s="169"/>
      <c r="BYD101" s="169"/>
      <c r="BYE101" s="169"/>
      <c r="BYF101" s="169"/>
      <c r="BYG101" s="169"/>
      <c r="BYH101" s="169"/>
      <c r="BYI101" s="169"/>
      <c r="BYJ101" s="169"/>
      <c r="BYK101" s="169"/>
      <c r="BYL101" s="169"/>
      <c r="BYM101" s="169"/>
      <c r="BYN101" s="169"/>
      <c r="BYO101" s="169"/>
      <c r="BYP101" s="169"/>
      <c r="BYQ101" s="169"/>
      <c r="BYR101" s="169"/>
      <c r="BYS101" s="169"/>
      <c r="BYT101" s="169"/>
      <c r="BYU101" s="169"/>
      <c r="BYV101" s="169"/>
      <c r="BYW101" s="169"/>
      <c r="BYX101" s="169"/>
      <c r="BYY101" s="169"/>
      <c r="BYZ101" s="169"/>
      <c r="BZA101" s="169"/>
      <c r="BZB101" s="169"/>
      <c r="BZC101" s="169"/>
      <c r="BZD101" s="169"/>
      <c r="BZE101" s="169"/>
      <c r="BZF101" s="169"/>
      <c r="BZG101" s="169"/>
      <c r="BZH101" s="169"/>
      <c r="BZI101" s="169"/>
      <c r="BZJ101" s="169"/>
      <c r="BZK101" s="169"/>
      <c r="BZL101" s="169"/>
      <c r="BZM101" s="169"/>
      <c r="BZN101" s="169"/>
      <c r="BZO101" s="169"/>
      <c r="BZP101" s="169"/>
      <c r="BZQ101" s="169"/>
      <c r="BZR101" s="169"/>
      <c r="BZS101" s="169"/>
      <c r="BZT101" s="169"/>
      <c r="BZU101" s="169"/>
      <c r="BZV101" s="169"/>
      <c r="BZW101" s="169"/>
      <c r="BZX101" s="169"/>
      <c r="BZY101" s="169"/>
      <c r="BZZ101" s="169"/>
      <c r="CAA101" s="169"/>
      <c r="CAB101" s="169"/>
      <c r="CAC101" s="169"/>
      <c r="CAD101" s="169"/>
      <c r="CAE101" s="169"/>
      <c r="CAF101" s="169"/>
      <c r="CAG101" s="169"/>
      <c r="CAH101" s="169"/>
      <c r="CAI101" s="169"/>
      <c r="CAJ101" s="169"/>
      <c r="CAK101" s="169"/>
      <c r="CAL101" s="169"/>
      <c r="CAM101" s="169"/>
      <c r="CAN101" s="169"/>
      <c r="CAO101" s="169"/>
      <c r="CAP101" s="169"/>
      <c r="CAQ101" s="169"/>
      <c r="CAR101" s="169"/>
      <c r="CAS101" s="169"/>
      <c r="CAT101" s="169"/>
      <c r="CAU101" s="169"/>
      <c r="CAV101" s="169"/>
      <c r="CAW101" s="169"/>
      <c r="CAX101" s="169"/>
      <c r="CAY101" s="169"/>
      <c r="CAZ101" s="169"/>
      <c r="CBA101" s="169"/>
      <c r="CBB101" s="169"/>
      <c r="CBC101" s="169"/>
      <c r="CBD101" s="169"/>
      <c r="CBE101" s="169"/>
      <c r="CBF101" s="169"/>
      <c r="CBG101" s="169"/>
      <c r="CBH101" s="169"/>
      <c r="CBI101" s="169"/>
      <c r="CBJ101" s="169"/>
      <c r="CBK101" s="169"/>
      <c r="CBL101" s="169"/>
      <c r="CBM101" s="169"/>
      <c r="CBN101" s="169"/>
      <c r="CBO101" s="169"/>
      <c r="CBP101" s="169"/>
      <c r="CBQ101" s="169"/>
      <c r="CBR101" s="169"/>
      <c r="CBS101" s="169"/>
      <c r="CBT101" s="169"/>
      <c r="CBU101" s="169"/>
      <c r="CBV101" s="169"/>
      <c r="CBW101" s="169"/>
      <c r="CBX101" s="169"/>
      <c r="CBY101" s="169"/>
      <c r="CBZ101" s="169"/>
      <c r="CCA101" s="169"/>
      <c r="CCB101" s="169"/>
      <c r="CCC101" s="169"/>
      <c r="CCD101" s="169"/>
      <c r="CCE101" s="169"/>
      <c r="CCF101" s="169"/>
      <c r="CCG101" s="169"/>
      <c r="CCH101" s="169"/>
      <c r="CCI101" s="169"/>
      <c r="CCJ101" s="169"/>
      <c r="CCK101" s="169"/>
      <c r="CCL101" s="169"/>
      <c r="CCM101" s="169"/>
      <c r="CCN101" s="169"/>
      <c r="CCO101" s="169"/>
      <c r="CCP101" s="169"/>
      <c r="CCQ101" s="169"/>
      <c r="CCR101" s="169"/>
      <c r="CCS101" s="169"/>
      <c r="CCT101" s="169"/>
      <c r="CCU101" s="169"/>
      <c r="CCV101" s="169"/>
      <c r="CCW101" s="169"/>
      <c r="CCX101" s="169"/>
      <c r="CCY101" s="169"/>
      <c r="CCZ101" s="169"/>
      <c r="CDA101" s="169"/>
      <c r="CDB101" s="169"/>
      <c r="CDC101" s="169"/>
      <c r="CDD101" s="169"/>
      <c r="CDE101" s="169"/>
      <c r="CDF101" s="169"/>
      <c r="CDG101" s="169"/>
      <c r="CDH101" s="169"/>
      <c r="CDI101" s="169"/>
      <c r="CDJ101" s="169"/>
      <c r="CDK101" s="169"/>
      <c r="CDL101" s="169"/>
      <c r="CDM101" s="169"/>
      <c r="CDN101" s="169"/>
      <c r="CDO101" s="169"/>
      <c r="CDP101" s="169"/>
      <c r="CDQ101" s="169"/>
      <c r="CDR101" s="169"/>
      <c r="CDS101" s="169"/>
      <c r="CDT101" s="169"/>
      <c r="CDU101" s="169"/>
      <c r="CDV101" s="169"/>
      <c r="CDW101" s="169"/>
      <c r="CDX101" s="169"/>
      <c r="CDY101" s="169"/>
      <c r="CDZ101" s="169"/>
      <c r="CEA101" s="169"/>
      <c r="CEB101" s="169"/>
      <c r="CEC101" s="169"/>
      <c r="CED101" s="169"/>
      <c r="CEE101" s="169"/>
      <c r="CEF101" s="169"/>
      <c r="CEG101" s="169"/>
      <c r="CEH101" s="169"/>
      <c r="CEI101" s="169"/>
      <c r="CEJ101" s="169"/>
      <c r="CEK101" s="169"/>
      <c r="CEL101" s="169"/>
      <c r="CEM101" s="169"/>
      <c r="CEN101" s="169"/>
      <c r="CEO101" s="169"/>
      <c r="CEP101" s="169"/>
      <c r="CEQ101" s="169"/>
      <c r="CER101" s="169"/>
      <c r="CES101" s="169"/>
      <c r="CET101" s="169"/>
      <c r="CEU101" s="169"/>
      <c r="CEV101" s="169"/>
      <c r="CEW101" s="169"/>
      <c r="CEX101" s="169"/>
      <c r="CEY101" s="169"/>
      <c r="CEZ101" s="169"/>
      <c r="CFA101" s="169"/>
      <c r="CFB101" s="169"/>
      <c r="CFC101" s="169"/>
      <c r="CFD101" s="169"/>
      <c r="CFE101" s="169"/>
      <c r="CFF101" s="169"/>
      <c r="CFG101" s="169"/>
      <c r="CFH101" s="169"/>
      <c r="CFI101" s="169"/>
      <c r="CFJ101" s="169"/>
      <c r="CFK101" s="169"/>
      <c r="CFL101" s="169"/>
      <c r="CFM101" s="169"/>
      <c r="CFN101" s="169"/>
      <c r="CFO101" s="169"/>
      <c r="CFP101" s="169"/>
      <c r="CFQ101" s="169"/>
      <c r="CFR101" s="169"/>
      <c r="CFS101" s="169"/>
      <c r="CFT101" s="169"/>
      <c r="CFU101" s="169"/>
      <c r="CFV101" s="169"/>
      <c r="CFW101" s="169"/>
      <c r="CFX101" s="169"/>
      <c r="CFY101" s="169"/>
      <c r="CFZ101" s="169"/>
      <c r="CGA101" s="169"/>
      <c r="CGB101" s="169"/>
      <c r="CGC101" s="169"/>
      <c r="CGD101" s="169"/>
      <c r="CGE101" s="169"/>
      <c r="CGF101" s="169"/>
      <c r="CGG101" s="169"/>
      <c r="CGH101" s="169"/>
      <c r="CGI101" s="169"/>
      <c r="CGJ101" s="169"/>
      <c r="CGK101" s="169"/>
      <c r="CGL101" s="169"/>
      <c r="CGM101" s="169"/>
      <c r="CGN101" s="169"/>
      <c r="CGO101" s="169"/>
      <c r="CGP101" s="169"/>
      <c r="CGQ101" s="169"/>
      <c r="CGR101" s="169"/>
      <c r="CGS101" s="169"/>
      <c r="CGT101" s="169"/>
      <c r="CGU101" s="169"/>
      <c r="CGV101" s="169"/>
      <c r="CGW101" s="169"/>
      <c r="CGX101" s="169"/>
      <c r="CGY101" s="169"/>
      <c r="CGZ101" s="169"/>
      <c r="CHA101" s="169"/>
      <c r="CHB101" s="169"/>
      <c r="CHC101" s="169"/>
      <c r="CHD101" s="169"/>
      <c r="CHE101" s="169"/>
      <c r="CHF101" s="169"/>
      <c r="CHG101" s="169"/>
      <c r="CHH101" s="169"/>
      <c r="CHI101" s="169"/>
      <c r="CHJ101" s="169"/>
      <c r="CHK101" s="169"/>
      <c r="CHL101" s="169"/>
      <c r="CHM101" s="169"/>
      <c r="CHN101" s="169"/>
      <c r="CHO101" s="169"/>
      <c r="CHP101" s="169"/>
      <c r="CHQ101" s="169"/>
      <c r="CHR101" s="169"/>
      <c r="CHS101" s="169"/>
      <c r="CHT101" s="169"/>
      <c r="CHU101" s="169"/>
      <c r="CHV101" s="169"/>
      <c r="CHW101" s="169"/>
      <c r="CHX101" s="169"/>
      <c r="CHY101" s="169"/>
      <c r="CHZ101" s="169"/>
      <c r="CIA101" s="169"/>
      <c r="CIB101" s="169"/>
      <c r="CIC101" s="169"/>
      <c r="CID101" s="169"/>
      <c r="CIE101" s="169"/>
      <c r="CIF101" s="169"/>
      <c r="CIG101" s="169"/>
      <c r="CIH101" s="169"/>
      <c r="CII101" s="169"/>
      <c r="CIJ101" s="169"/>
      <c r="CIK101" s="169"/>
      <c r="CIL101" s="169"/>
      <c r="CIM101" s="169"/>
      <c r="CIN101" s="169"/>
      <c r="CIO101" s="169"/>
      <c r="CIP101" s="169"/>
      <c r="CIQ101" s="169"/>
      <c r="CIR101" s="169"/>
      <c r="CIS101" s="169"/>
      <c r="CIT101" s="169"/>
      <c r="CIU101" s="169"/>
      <c r="CIV101" s="169"/>
      <c r="CIW101" s="169"/>
      <c r="CIX101" s="169"/>
      <c r="CIY101" s="169"/>
      <c r="CIZ101" s="169"/>
      <c r="CJA101" s="169"/>
      <c r="CJB101" s="169"/>
      <c r="CJC101" s="169"/>
      <c r="CJD101" s="169"/>
      <c r="CJE101" s="169"/>
      <c r="CJF101" s="169"/>
      <c r="CJG101" s="169"/>
      <c r="CJH101" s="169"/>
      <c r="CJI101" s="169"/>
      <c r="CJJ101" s="169"/>
      <c r="CJK101" s="169"/>
      <c r="CJL101" s="169"/>
      <c r="CJM101" s="169"/>
      <c r="CJN101" s="169"/>
      <c r="CJO101" s="169"/>
      <c r="CJP101" s="169"/>
      <c r="CJQ101" s="169"/>
      <c r="CJR101" s="169"/>
      <c r="CJS101" s="169"/>
      <c r="CJT101" s="169"/>
      <c r="CJU101" s="169"/>
      <c r="CJV101" s="169"/>
      <c r="CJW101" s="169"/>
      <c r="CJX101" s="169"/>
      <c r="CJY101" s="169"/>
      <c r="CJZ101" s="169"/>
      <c r="CKA101" s="169"/>
      <c r="CKB101" s="169"/>
      <c r="CKC101" s="169"/>
      <c r="CKD101" s="169"/>
      <c r="CKE101" s="169"/>
      <c r="CKF101" s="169"/>
      <c r="CKG101" s="169"/>
      <c r="CKH101" s="169"/>
      <c r="CKI101" s="169"/>
      <c r="CKJ101" s="169"/>
      <c r="CKK101" s="169"/>
      <c r="CKL101" s="169"/>
      <c r="CKM101" s="169"/>
      <c r="CKN101" s="169"/>
      <c r="CKO101" s="169"/>
      <c r="CKP101" s="169"/>
      <c r="CKQ101" s="169"/>
      <c r="CKR101" s="169"/>
      <c r="CKS101" s="169"/>
      <c r="CKT101" s="169"/>
      <c r="CKU101" s="169"/>
      <c r="CKV101" s="169"/>
      <c r="CKW101" s="169"/>
      <c r="CKX101" s="169"/>
      <c r="CKY101" s="169"/>
      <c r="CKZ101" s="169"/>
      <c r="CLA101" s="169"/>
      <c r="CLB101" s="169"/>
      <c r="CLC101" s="169"/>
      <c r="CLD101" s="169"/>
      <c r="CLE101" s="169"/>
      <c r="CLF101" s="169"/>
      <c r="CLG101" s="169"/>
      <c r="CLH101" s="169"/>
      <c r="CLI101" s="169"/>
      <c r="CLJ101" s="169"/>
      <c r="CLK101" s="169"/>
      <c r="CLL101" s="169"/>
      <c r="CLM101" s="169"/>
      <c r="CLN101" s="169"/>
      <c r="CLO101" s="169"/>
      <c r="CLP101" s="169"/>
      <c r="CLQ101" s="169"/>
      <c r="CLR101" s="169"/>
      <c r="CLS101" s="169"/>
      <c r="CLT101" s="169"/>
      <c r="CLU101" s="169"/>
      <c r="CLV101" s="169"/>
      <c r="CLW101" s="169"/>
      <c r="CLX101" s="169"/>
      <c r="CLY101" s="169"/>
      <c r="CLZ101" s="169"/>
      <c r="CMA101" s="169"/>
      <c r="CMB101" s="169"/>
      <c r="CMC101" s="169"/>
      <c r="CMD101" s="169"/>
      <c r="CME101" s="169"/>
      <c r="CMF101" s="169"/>
      <c r="CMG101" s="169"/>
      <c r="CMH101" s="169"/>
      <c r="CMI101" s="169"/>
      <c r="CMJ101" s="169"/>
      <c r="CMK101" s="169"/>
      <c r="CML101" s="169"/>
      <c r="CMM101" s="169"/>
      <c r="CMN101" s="169"/>
      <c r="CMO101" s="169"/>
      <c r="CMP101" s="169"/>
      <c r="CMQ101" s="169"/>
      <c r="CMR101" s="169"/>
      <c r="CMS101" s="169"/>
      <c r="CMT101" s="169"/>
      <c r="CMU101" s="169"/>
      <c r="CMV101" s="169"/>
      <c r="CMW101" s="169"/>
      <c r="CMX101" s="169"/>
      <c r="CMY101" s="169"/>
      <c r="CMZ101" s="169"/>
      <c r="CNA101" s="169"/>
      <c r="CNB101" s="169"/>
      <c r="CNC101" s="169"/>
      <c r="CND101" s="169"/>
      <c r="CNE101" s="169"/>
      <c r="CNF101" s="169"/>
      <c r="CNG101" s="169"/>
      <c r="CNH101" s="169"/>
      <c r="CNI101" s="169"/>
      <c r="CNJ101" s="169"/>
      <c r="CNK101" s="169"/>
      <c r="CNL101" s="169"/>
      <c r="CNM101" s="169"/>
      <c r="CNN101" s="169"/>
      <c r="CNO101" s="169"/>
      <c r="CNP101" s="169"/>
      <c r="CNQ101" s="169"/>
      <c r="CNR101" s="169"/>
      <c r="CNS101" s="169"/>
      <c r="CNT101" s="169"/>
      <c r="CNU101" s="169"/>
      <c r="CNV101" s="169"/>
      <c r="CNW101" s="169"/>
      <c r="CNX101" s="169"/>
      <c r="CNY101" s="169"/>
      <c r="CNZ101" s="169"/>
      <c r="COA101" s="169"/>
      <c r="COB101" s="169"/>
      <c r="COC101" s="169"/>
      <c r="COD101" s="169"/>
      <c r="COE101" s="169"/>
      <c r="COF101" s="169"/>
      <c r="COG101" s="169"/>
      <c r="COH101" s="169"/>
      <c r="COI101" s="169"/>
      <c r="COJ101" s="169"/>
      <c r="COK101" s="169"/>
      <c r="COL101" s="169"/>
      <c r="COM101" s="169"/>
      <c r="CON101" s="169"/>
      <c r="COO101" s="169"/>
      <c r="COP101" s="169"/>
      <c r="COQ101" s="169"/>
      <c r="COR101" s="169"/>
      <c r="COS101" s="169"/>
      <c r="COT101" s="169"/>
      <c r="COU101" s="169"/>
      <c r="COV101" s="169"/>
      <c r="COW101" s="169"/>
      <c r="COX101" s="169"/>
      <c r="COY101" s="169"/>
      <c r="COZ101" s="169"/>
      <c r="CPA101" s="169"/>
      <c r="CPB101" s="169"/>
      <c r="CPC101" s="169"/>
      <c r="CPD101" s="169"/>
      <c r="CPE101" s="169"/>
      <c r="CPF101" s="169"/>
      <c r="CPG101" s="169"/>
      <c r="CPH101" s="169"/>
      <c r="CPI101" s="169"/>
      <c r="CPJ101" s="169"/>
      <c r="CPK101" s="169"/>
      <c r="CPL101" s="169"/>
      <c r="CPM101" s="169"/>
      <c r="CPN101" s="169"/>
      <c r="CPO101" s="169"/>
      <c r="CPP101" s="169"/>
      <c r="CPQ101" s="169"/>
      <c r="CPR101" s="169"/>
      <c r="CPS101" s="169"/>
      <c r="CPT101" s="169"/>
      <c r="CPU101" s="169"/>
      <c r="CPV101" s="169"/>
      <c r="CPW101" s="169"/>
      <c r="CPX101" s="169"/>
      <c r="CPY101" s="169"/>
      <c r="CPZ101" s="169"/>
      <c r="CQA101" s="169"/>
      <c r="CQB101" s="169"/>
      <c r="CQC101" s="169"/>
      <c r="CQD101" s="169"/>
      <c r="CQE101" s="169"/>
      <c r="CQF101" s="169"/>
      <c r="CQG101" s="169"/>
      <c r="CQH101" s="169"/>
      <c r="CQI101" s="169"/>
      <c r="CQJ101" s="169"/>
      <c r="CQK101" s="169"/>
      <c r="CQL101" s="169"/>
      <c r="CQM101" s="169"/>
      <c r="CQN101" s="169"/>
      <c r="CQO101" s="169"/>
      <c r="CQP101" s="169"/>
      <c r="CQQ101" s="169"/>
      <c r="CQR101" s="169"/>
      <c r="CQS101" s="169"/>
      <c r="CQT101" s="169"/>
      <c r="CQU101" s="169"/>
      <c r="CQV101" s="169"/>
      <c r="CQW101" s="169"/>
      <c r="CQX101" s="169"/>
      <c r="CQY101" s="169"/>
      <c r="CQZ101" s="169"/>
      <c r="CRA101" s="169"/>
      <c r="CRB101" s="169"/>
      <c r="CRC101" s="169"/>
      <c r="CRD101" s="169"/>
      <c r="CRE101" s="169"/>
      <c r="CRF101" s="169"/>
      <c r="CRG101" s="169"/>
      <c r="CRH101" s="169"/>
      <c r="CRI101" s="169"/>
      <c r="CRJ101" s="169"/>
      <c r="CRK101" s="169"/>
      <c r="CRL101" s="169"/>
      <c r="CRM101" s="169"/>
      <c r="CRN101" s="169"/>
      <c r="CRO101" s="169"/>
      <c r="CRP101" s="169"/>
      <c r="CRQ101" s="169"/>
      <c r="CRR101" s="169"/>
      <c r="CRS101" s="169"/>
      <c r="CRT101" s="169"/>
      <c r="CRU101" s="169"/>
      <c r="CRV101" s="169"/>
      <c r="CRW101" s="169"/>
      <c r="CRX101" s="169"/>
      <c r="CRY101" s="169"/>
      <c r="CRZ101" s="169"/>
      <c r="CSA101" s="169"/>
      <c r="CSB101" s="169"/>
      <c r="CSC101" s="169"/>
      <c r="CSD101" s="169"/>
      <c r="CSE101" s="169"/>
      <c r="CSF101" s="169"/>
      <c r="CSG101" s="169"/>
      <c r="CSH101" s="169"/>
      <c r="CSI101" s="169"/>
      <c r="CSJ101" s="169"/>
      <c r="CSK101" s="169"/>
      <c r="CSL101" s="169"/>
      <c r="CSM101" s="169"/>
      <c r="CSN101" s="169"/>
      <c r="CSO101" s="169"/>
      <c r="CSP101" s="169"/>
      <c r="CSQ101" s="169"/>
      <c r="CSR101" s="169"/>
      <c r="CSS101" s="169"/>
      <c r="CST101" s="169"/>
      <c r="CSU101" s="169"/>
      <c r="CSV101" s="169"/>
      <c r="CSW101" s="169"/>
      <c r="CSX101" s="169"/>
      <c r="CSY101" s="169"/>
      <c r="CSZ101" s="169"/>
      <c r="CTA101" s="169"/>
      <c r="CTB101" s="169"/>
      <c r="CTC101" s="169"/>
      <c r="CTD101" s="169"/>
      <c r="CTE101" s="169"/>
      <c r="CTF101" s="169"/>
      <c r="CTG101" s="169"/>
      <c r="CTH101" s="169"/>
      <c r="CTI101" s="169"/>
      <c r="CTJ101" s="169"/>
      <c r="CTK101" s="169"/>
      <c r="CTL101" s="169"/>
      <c r="CTM101" s="169"/>
      <c r="CTN101" s="169"/>
      <c r="CTO101" s="169"/>
      <c r="CTP101" s="169"/>
      <c r="CTQ101" s="169"/>
      <c r="CTR101" s="169"/>
      <c r="CTS101" s="169"/>
      <c r="CTT101" s="169"/>
      <c r="CTU101" s="169"/>
      <c r="CTV101" s="169"/>
      <c r="CTW101" s="169"/>
      <c r="CTX101" s="169"/>
      <c r="CTY101" s="169"/>
      <c r="CTZ101" s="169"/>
      <c r="CUA101" s="169"/>
      <c r="CUB101" s="169"/>
      <c r="CUC101" s="169"/>
      <c r="CUD101" s="169"/>
      <c r="CUE101" s="169"/>
      <c r="CUF101" s="169"/>
      <c r="CUG101" s="169"/>
      <c r="CUH101" s="169"/>
      <c r="CUI101" s="169"/>
      <c r="CUJ101" s="169"/>
      <c r="CUK101" s="169"/>
      <c r="CUL101" s="169"/>
      <c r="CUM101" s="169"/>
      <c r="CUN101" s="169"/>
      <c r="CUO101" s="169"/>
      <c r="CUP101" s="169"/>
      <c r="CUQ101" s="169"/>
      <c r="CUR101" s="169"/>
      <c r="CUS101" s="169"/>
      <c r="CUT101" s="169"/>
      <c r="CUU101" s="169"/>
      <c r="CUV101" s="169"/>
      <c r="CUW101" s="169"/>
      <c r="CUX101" s="169"/>
      <c r="CUY101" s="169"/>
      <c r="CUZ101" s="169"/>
      <c r="CVA101" s="169"/>
      <c r="CVB101" s="169"/>
      <c r="CVC101" s="169"/>
      <c r="CVD101" s="169"/>
      <c r="CVE101" s="169"/>
      <c r="CVF101" s="169"/>
      <c r="CVG101" s="169"/>
      <c r="CVH101" s="169"/>
      <c r="CVI101" s="169"/>
      <c r="CVJ101" s="169"/>
      <c r="CVK101" s="169"/>
      <c r="CVL101" s="169"/>
      <c r="CVM101" s="169"/>
      <c r="CVN101" s="169"/>
      <c r="CVO101" s="169"/>
      <c r="CVP101" s="169"/>
      <c r="CVQ101" s="169"/>
      <c r="CVR101" s="169"/>
      <c r="CVS101" s="169"/>
      <c r="CVT101" s="169"/>
      <c r="CVU101" s="169"/>
      <c r="CVV101" s="169"/>
      <c r="CVW101" s="169"/>
      <c r="CVX101" s="169"/>
      <c r="CVY101" s="169"/>
      <c r="CVZ101" s="169"/>
      <c r="CWA101" s="169"/>
      <c r="CWB101" s="169"/>
      <c r="CWC101" s="169"/>
      <c r="CWD101" s="169"/>
      <c r="CWE101" s="169"/>
      <c r="CWF101" s="169"/>
      <c r="CWG101" s="169"/>
      <c r="CWH101" s="169"/>
      <c r="CWI101" s="169"/>
      <c r="CWJ101" s="169"/>
      <c r="CWK101" s="169"/>
      <c r="CWL101" s="169"/>
      <c r="CWM101" s="169"/>
      <c r="CWN101" s="169"/>
      <c r="CWO101" s="169"/>
      <c r="CWP101" s="169"/>
      <c r="CWQ101" s="169"/>
      <c r="CWR101" s="169"/>
      <c r="CWS101" s="169"/>
      <c r="CWT101" s="169"/>
      <c r="CWU101" s="169"/>
      <c r="CWV101" s="169"/>
      <c r="CWW101" s="169"/>
      <c r="CWX101" s="169"/>
      <c r="CWY101" s="169"/>
      <c r="CWZ101" s="169"/>
      <c r="CXA101" s="169"/>
      <c r="CXB101" s="169"/>
      <c r="CXC101" s="169"/>
      <c r="CXD101" s="169"/>
      <c r="CXE101" s="169"/>
      <c r="CXF101" s="169"/>
      <c r="CXG101" s="169"/>
      <c r="CXH101" s="169"/>
      <c r="CXI101" s="169"/>
      <c r="CXJ101" s="169"/>
      <c r="CXK101" s="169"/>
      <c r="CXL101" s="169"/>
      <c r="CXM101" s="169"/>
      <c r="CXN101" s="169"/>
      <c r="CXO101" s="169"/>
      <c r="CXP101" s="169"/>
      <c r="CXQ101" s="169"/>
      <c r="CXR101" s="169"/>
      <c r="CXS101" s="169"/>
      <c r="CXT101" s="169"/>
      <c r="CXU101" s="169"/>
      <c r="CXV101" s="169"/>
      <c r="CXW101" s="169"/>
      <c r="CXX101" s="169"/>
      <c r="CXY101" s="169"/>
      <c r="CXZ101" s="169"/>
      <c r="CYA101" s="169"/>
      <c r="CYB101" s="169"/>
      <c r="CYC101" s="169"/>
      <c r="CYD101" s="169"/>
      <c r="CYE101" s="169"/>
      <c r="CYF101" s="169"/>
      <c r="CYG101" s="169"/>
      <c r="CYH101" s="169"/>
      <c r="CYI101" s="169"/>
      <c r="CYJ101" s="169"/>
      <c r="CYK101" s="169"/>
      <c r="CYL101" s="169"/>
      <c r="CYM101" s="169"/>
      <c r="CYN101" s="169"/>
      <c r="CYO101" s="169"/>
      <c r="CYP101" s="169"/>
      <c r="CYQ101" s="169"/>
      <c r="CYR101" s="169"/>
      <c r="CYS101" s="169"/>
      <c r="CYT101" s="169"/>
      <c r="CYU101" s="169"/>
      <c r="CYV101" s="169"/>
      <c r="CYW101" s="169"/>
      <c r="CYX101" s="169"/>
      <c r="CYY101" s="169"/>
      <c r="CYZ101" s="169"/>
      <c r="CZA101" s="169"/>
      <c r="CZB101" s="169"/>
      <c r="CZC101" s="169"/>
      <c r="CZD101" s="169"/>
      <c r="CZE101" s="169"/>
      <c r="CZF101" s="169"/>
      <c r="CZG101" s="169"/>
      <c r="CZH101" s="169"/>
      <c r="CZI101" s="169"/>
      <c r="CZJ101" s="169"/>
      <c r="CZK101" s="169"/>
      <c r="CZL101" s="169"/>
      <c r="CZM101" s="169"/>
      <c r="CZN101" s="169"/>
      <c r="CZO101" s="169"/>
      <c r="CZP101" s="169"/>
      <c r="CZQ101" s="169"/>
      <c r="CZR101" s="169"/>
      <c r="CZS101" s="169"/>
      <c r="CZT101" s="169"/>
      <c r="CZU101" s="169"/>
      <c r="CZV101" s="169"/>
      <c r="CZW101" s="169"/>
      <c r="CZX101" s="169"/>
      <c r="CZY101" s="169"/>
      <c r="CZZ101" s="169"/>
      <c r="DAA101" s="169"/>
      <c r="DAB101" s="169"/>
      <c r="DAC101" s="169"/>
      <c r="DAD101" s="169"/>
      <c r="DAE101" s="169"/>
      <c r="DAF101" s="169"/>
      <c r="DAG101" s="169"/>
      <c r="DAH101" s="169"/>
      <c r="DAI101" s="169"/>
      <c r="DAJ101" s="169"/>
      <c r="DAK101" s="169"/>
      <c r="DAL101" s="169"/>
      <c r="DAM101" s="169"/>
      <c r="DAN101" s="169"/>
      <c r="DAO101" s="169"/>
      <c r="DAP101" s="169"/>
      <c r="DAQ101" s="169"/>
      <c r="DAR101" s="169"/>
      <c r="DAS101" s="169"/>
      <c r="DAT101" s="169"/>
      <c r="DAU101" s="169"/>
      <c r="DAV101" s="169"/>
      <c r="DAW101" s="169"/>
      <c r="DAX101" s="169"/>
      <c r="DAY101" s="169"/>
      <c r="DAZ101" s="169"/>
      <c r="DBA101" s="169"/>
      <c r="DBB101" s="169"/>
      <c r="DBC101" s="169"/>
      <c r="DBD101" s="169"/>
      <c r="DBE101" s="169"/>
      <c r="DBF101" s="169"/>
      <c r="DBG101" s="169"/>
      <c r="DBH101" s="169"/>
      <c r="DBI101" s="169"/>
      <c r="DBJ101" s="169"/>
      <c r="DBK101" s="169"/>
      <c r="DBL101" s="169"/>
      <c r="DBM101" s="169"/>
      <c r="DBN101" s="169"/>
      <c r="DBO101" s="169"/>
      <c r="DBP101" s="169"/>
      <c r="DBQ101" s="169"/>
      <c r="DBR101" s="169"/>
      <c r="DBS101" s="169"/>
      <c r="DBT101" s="169"/>
      <c r="DBU101" s="169"/>
      <c r="DBV101" s="169"/>
      <c r="DBW101" s="169"/>
      <c r="DBX101" s="169"/>
      <c r="DBY101" s="169"/>
      <c r="DBZ101" s="169"/>
      <c r="DCA101" s="169"/>
      <c r="DCB101" s="169"/>
      <c r="DCC101" s="169"/>
      <c r="DCD101" s="169"/>
      <c r="DCE101" s="169"/>
      <c r="DCF101" s="169"/>
      <c r="DCG101" s="169"/>
      <c r="DCH101" s="169"/>
      <c r="DCI101" s="169"/>
      <c r="DCJ101" s="169"/>
      <c r="DCK101" s="169"/>
      <c r="DCL101" s="169"/>
      <c r="DCM101" s="169"/>
      <c r="DCN101" s="169"/>
      <c r="DCO101" s="169"/>
      <c r="DCP101" s="169"/>
      <c r="DCQ101" s="169"/>
      <c r="DCR101" s="169"/>
      <c r="DCS101" s="169"/>
      <c r="DCT101" s="169"/>
      <c r="DCU101" s="169"/>
      <c r="DCV101" s="169"/>
      <c r="DCW101" s="169"/>
      <c r="DCX101" s="169"/>
      <c r="DCY101" s="169"/>
      <c r="DCZ101" s="169"/>
      <c r="DDA101" s="169"/>
      <c r="DDB101" s="169"/>
      <c r="DDC101" s="169"/>
      <c r="DDD101" s="169"/>
      <c r="DDE101" s="169"/>
      <c r="DDF101" s="169"/>
      <c r="DDG101" s="169"/>
      <c r="DDH101" s="169"/>
      <c r="DDI101" s="169"/>
      <c r="DDJ101" s="169"/>
      <c r="DDK101" s="169"/>
      <c r="DDL101" s="169"/>
      <c r="DDM101" s="169"/>
      <c r="DDN101" s="169"/>
      <c r="DDO101" s="169"/>
      <c r="DDP101" s="169"/>
      <c r="DDQ101" s="169"/>
      <c r="DDR101" s="169"/>
      <c r="DDS101" s="169"/>
      <c r="DDT101" s="169"/>
      <c r="DDU101" s="169"/>
      <c r="DDV101" s="169"/>
      <c r="DDW101" s="169"/>
      <c r="DDX101" s="169"/>
      <c r="DDY101" s="169"/>
      <c r="DDZ101" s="169"/>
      <c r="DEA101" s="169"/>
      <c r="DEB101" s="169"/>
      <c r="DEC101" s="169"/>
      <c r="DED101" s="169"/>
      <c r="DEE101" s="169"/>
      <c r="DEF101" s="169"/>
      <c r="DEG101" s="169"/>
      <c r="DEH101" s="169"/>
      <c r="DEI101" s="169"/>
      <c r="DEJ101" s="169"/>
      <c r="DEK101" s="169"/>
      <c r="DEL101" s="169"/>
      <c r="DEM101" s="169"/>
      <c r="DEN101" s="169"/>
      <c r="DEO101" s="169"/>
      <c r="DEP101" s="169"/>
      <c r="DEQ101" s="169"/>
      <c r="DER101" s="169"/>
      <c r="DES101" s="169"/>
      <c r="DET101" s="169"/>
      <c r="DEU101" s="169"/>
      <c r="DEV101" s="169"/>
      <c r="DEW101" s="169"/>
      <c r="DEX101" s="169"/>
      <c r="DEY101" s="169"/>
      <c r="DEZ101" s="169"/>
      <c r="DFA101" s="169"/>
      <c r="DFB101" s="169"/>
      <c r="DFC101" s="169"/>
      <c r="DFD101" s="169"/>
      <c r="DFE101" s="169"/>
      <c r="DFF101" s="169"/>
      <c r="DFG101" s="169"/>
      <c r="DFH101" s="169"/>
      <c r="DFI101" s="169"/>
      <c r="DFJ101" s="169"/>
      <c r="DFK101" s="169"/>
      <c r="DFL101" s="169"/>
      <c r="DFM101" s="169"/>
      <c r="DFN101" s="169"/>
      <c r="DFO101" s="169"/>
      <c r="DFP101" s="169"/>
      <c r="DFQ101" s="169"/>
      <c r="DFR101" s="169"/>
      <c r="DFS101" s="169"/>
      <c r="DFT101" s="169"/>
      <c r="DFU101" s="169"/>
      <c r="DFV101" s="169"/>
      <c r="DFW101" s="169"/>
      <c r="DFX101" s="169"/>
      <c r="DFY101" s="169"/>
      <c r="DFZ101" s="169"/>
      <c r="DGA101" s="169"/>
      <c r="DGB101" s="169"/>
      <c r="DGC101" s="169"/>
      <c r="DGD101" s="169"/>
      <c r="DGE101" s="169"/>
      <c r="DGF101" s="169"/>
      <c r="DGG101" s="169"/>
      <c r="DGH101" s="169"/>
      <c r="DGI101" s="169"/>
      <c r="DGJ101" s="169"/>
      <c r="DGK101" s="169"/>
      <c r="DGL101" s="169"/>
      <c r="DGM101" s="169"/>
      <c r="DGN101" s="169"/>
      <c r="DGO101" s="169"/>
      <c r="DGP101" s="169"/>
      <c r="DGQ101" s="169"/>
      <c r="DGR101" s="169"/>
      <c r="DGS101" s="169"/>
      <c r="DGT101" s="169"/>
      <c r="DGU101" s="169"/>
      <c r="DGV101" s="169"/>
      <c r="DGW101" s="169"/>
      <c r="DGX101" s="169"/>
      <c r="DGY101" s="169"/>
      <c r="DGZ101" s="169"/>
      <c r="DHA101" s="169"/>
      <c r="DHB101" s="169"/>
      <c r="DHC101" s="169"/>
      <c r="DHD101" s="169"/>
      <c r="DHE101" s="169"/>
      <c r="DHF101" s="169"/>
      <c r="DHG101" s="169"/>
      <c r="DHH101" s="169"/>
      <c r="DHI101" s="169"/>
      <c r="DHJ101" s="169"/>
      <c r="DHK101" s="169"/>
      <c r="DHL101" s="169"/>
      <c r="DHM101" s="169"/>
      <c r="DHN101" s="169"/>
      <c r="DHO101" s="169"/>
      <c r="DHP101" s="169"/>
      <c r="DHQ101" s="169"/>
      <c r="DHR101" s="169"/>
      <c r="DHS101" s="169"/>
      <c r="DHT101" s="169"/>
      <c r="DHU101" s="169"/>
      <c r="DHV101" s="169"/>
      <c r="DHW101" s="169"/>
      <c r="DHX101" s="169"/>
      <c r="DHY101" s="169"/>
      <c r="DHZ101" s="169"/>
      <c r="DIA101" s="169"/>
      <c r="DIB101" s="169"/>
      <c r="DIC101" s="169"/>
      <c r="DID101" s="169"/>
      <c r="DIE101" s="169"/>
      <c r="DIF101" s="169"/>
      <c r="DIG101" s="169"/>
      <c r="DIH101" s="169"/>
      <c r="DII101" s="169"/>
      <c r="DIJ101" s="169"/>
      <c r="DIK101" s="169"/>
      <c r="DIL101" s="169"/>
      <c r="DIM101" s="169"/>
      <c r="DIN101" s="169"/>
      <c r="DIO101" s="169"/>
      <c r="DIP101" s="169"/>
      <c r="DIQ101" s="169"/>
      <c r="DIR101" s="169"/>
      <c r="DIS101" s="169"/>
      <c r="DIT101" s="169"/>
      <c r="DIU101" s="169"/>
      <c r="DIV101" s="169"/>
      <c r="DIW101" s="169"/>
      <c r="DIX101" s="169"/>
      <c r="DIY101" s="169"/>
      <c r="DIZ101" s="169"/>
      <c r="DJA101" s="169"/>
      <c r="DJB101" s="169"/>
      <c r="DJC101" s="169"/>
      <c r="DJD101" s="169"/>
      <c r="DJE101" s="169"/>
      <c r="DJF101" s="169"/>
      <c r="DJG101" s="169"/>
      <c r="DJH101" s="169"/>
      <c r="DJI101" s="169"/>
      <c r="DJJ101" s="169"/>
      <c r="DJK101" s="169"/>
      <c r="DJL101" s="169"/>
      <c r="DJM101" s="169"/>
      <c r="DJN101" s="169"/>
      <c r="DJO101" s="169"/>
      <c r="DJP101" s="169"/>
      <c r="DJQ101" s="169"/>
      <c r="DJR101" s="169"/>
      <c r="DJS101" s="169"/>
      <c r="DJT101" s="169"/>
      <c r="DJU101" s="169"/>
      <c r="DJV101" s="169"/>
      <c r="DJW101" s="169"/>
      <c r="DJX101" s="169"/>
      <c r="DJY101" s="169"/>
      <c r="DJZ101" s="169"/>
      <c r="DKA101" s="169"/>
      <c r="DKB101" s="169"/>
      <c r="DKC101" s="169"/>
      <c r="DKD101" s="169"/>
      <c r="DKE101" s="169"/>
      <c r="DKF101" s="169"/>
      <c r="DKG101" s="169"/>
      <c r="DKH101" s="169"/>
      <c r="DKI101" s="169"/>
      <c r="DKJ101" s="169"/>
      <c r="DKK101" s="169"/>
      <c r="DKL101" s="169"/>
      <c r="DKM101" s="169"/>
      <c r="DKN101" s="169"/>
      <c r="DKO101" s="169"/>
      <c r="DKP101" s="169"/>
      <c r="DKQ101" s="169"/>
      <c r="DKR101" s="169"/>
      <c r="DKS101" s="169"/>
      <c r="DKT101" s="169"/>
      <c r="DKU101" s="169"/>
      <c r="DKV101" s="169"/>
      <c r="DKW101" s="169"/>
      <c r="DKX101" s="169"/>
      <c r="DKY101" s="169"/>
      <c r="DKZ101" s="169"/>
      <c r="DLA101" s="169"/>
      <c r="DLB101" s="169"/>
      <c r="DLC101" s="169"/>
      <c r="DLD101" s="169"/>
      <c r="DLE101" s="169"/>
      <c r="DLF101" s="169"/>
      <c r="DLG101" s="169"/>
      <c r="DLH101" s="169"/>
      <c r="DLI101" s="169"/>
      <c r="DLJ101" s="169"/>
      <c r="DLK101" s="169"/>
      <c r="DLL101" s="169"/>
      <c r="DLM101" s="169"/>
      <c r="DLN101" s="169"/>
      <c r="DLO101" s="169"/>
      <c r="DLP101" s="169"/>
      <c r="DLQ101" s="169"/>
      <c r="DLR101" s="169"/>
      <c r="DLS101" s="169"/>
      <c r="DLT101" s="169"/>
      <c r="DLU101" s="169"/>
      <c r="DLV101" s="169"/>
      <c r="DLW101" s="169"/>
      <c r="DLX101" s="169"/>
      <c r="DLY101" s="169"/>
      <c r="DLZ101" s="169"/>
      <c r="DMA101" s="169"/>
      <c r="DMB101" s="169"/>
      <c r="DMC101" s="169"/>
      <c r="DMD101" s="169"/>
      <c r="DME101" s="169"/>
      <c r="DMF101" s="169"/>
      <c r="DMG101" s="169"/>
      <c r="DMH101" s="169"/>
      <c r="DMI101" s="169"/>
      <c r="DMJ101" s="169"/>
      <c r="DMK101" s="169"/>
      <c r="DML101" s="169"/>
      <c r="DMM101" s="169"/>
      <c r="DMN101" s="169"/>
      <c r="DMO101" s="169"/>
      <c r="DMP101" s="169"/>
      <c r="DMQ101" s="169"/>
      <c r="DMR101" s="169"/>
      <c r="DMS101" s="169"/>
      <c r="DMT101" s="169"/>
      <c r="DMU101" s="169"/>
      <c r="DMV101" s="169"/>
      <c r="DMW101" s="169"/>
      <c r="DMX101" s="169"/>
      <c r="DMY101" s="169"/>
      <c r="DMZ101" s="169"/>
      <c r="DNA101" s="169"/>
      <c r="DNB101" s="169"/>
      <c r="DNC101" s="169"/>
      <c r="DND101" s="169"/>
      <c r="DNE101" s="169"/>
      <c r="DNF101" s="169"/>
      <c r="DNG101" s="169"/>
      <c r="DNH101" s="169"/>
      <c r="DNI101" s="169"/>
      <c r="DNJ101" s="169"/>
      <c r="DNK101" s="169"/>
      <c r="DNL101" s="169"/>
      <c r="DNM101" s="169"/>
      <c r="DNN101" s="169"/>
      <c r="DNO101" s="169"/>
      <c r="DNP101" s="169"/>
      <c r="DNQ101" s="169"/>
      <c r="DNR101" s="169"/>
      <c r="DNS101" s="169"/>
      <c r="DNT101" s="169"/>
      <c r="DNU101" s="169"/>
      <c r="DNV101" s="169"/>
      <c r="DNW101" s="169"/>
      <c r="DNX101" s="169"/>
      <c r="DNY101" s="169"/>
      <c r="DNZ101" s="169"/>
      <c r="DOA101" s="169"/>
      <c r="DOB101" s="169"/>
      <c r="DOC101" s="169"/>
      <c r="DOD101" s="169"/>
      <c r="DOE101" s="169"/>
      <c r="DOF101" s="169"/>
      <c r="DOG101" s="169"/>
      <c r="DOH101" s="169"/>
      <c r="DOI101" s="169"/>
      <c r="DOJ101" s="169"/>
      <c r="DOK101" s="169"/>
      <c r="DOL101" s="169"/>
      <c r="DOM101" s="169"/>
      <c r="DON101" s="169"/>
      <c r="DOO101" s="169"/>
      <c r="DOP101" s="169"/>
      <c r="DOQ101" s="169"/>
      <c r="DOR101" s="169"/>
      <c r="DOS101" s="169"/>
      <c r="DOT101" s="169"/>
      <c r="DOU101" s="169"/>
      <c r="DOV101" s="169"/>
      <c r="DOW101" s="169"/>
      <c r="DOX101" s="169"/>
      <c r="DOY101" s="169"/>
      <c r="DOZ101" s="169"/>
      <c r="DPA101" s="169"/>
      <c r="DPB101" s="169"/>
      <c r="DPC101" s="169"/>
      <c r="DPD101" s="169"/>
      <c r="DPE101" s="169"/>
      <c r="DPF101" s="169"/>
      <c r="DPG101" s="169"/>
      <c r="DPH101" s="169"/>
      <c r="DPI101" s="169"/>
      <c r="DPJ101" s="169"/>
      <c r="DPK101" s="169"/>
      <c r="DPL101" s="169"/>
      <c r="DPM101" s="169"/>
      <c r="DPN101" s="169"/>
      <c r="DPO101" s="169"/>
      <c r="DPP101" s="169"/>
      <c r="DPQ101" s="169"/>
      <c r="DPR101" s="169"/>
      <c r="DPS101" s="169"/>
      <c r="DPT101" s="169"/>
      <c r="DPU101" s="169"/>
      <c r="DPV101" s="169"/>
      <c r="DPW101" s="169"/>
      <c r="DPX101" s="169"/>
      <c r="DPY101" s="169"/>
      <c r="DPZ101" s="169"/>
      <c r="DQA101" s="169"/>
      <c r="DQB101" s="169"/>
      <c r="DQC101" s="169"/>
      <c r="DQD101" s="169"/>
      <c r="DQE101" s="169"/>
      <c r="DQF101" s="169"/>
      <c r="DQG101" s="169"/>
      <c r="DQH101" s="169"/>
      <c r="DQI101" s="169"/>
      <c r="DQJ101" s="169"/>
      <c r="DQK101" s="169"/>
      <c r="DQL101" s="169"/>
      <c r="DQM101" s="169"/>
      <c r="DQN101" s="169"/>
      <c r="DQO101" s="169"/>
      <c r="DQP101" s="169"/>
      <c r="DQQ101" s="169"/>
      <c r="DQR101" s="169"/>
      <c r="DQS101" s="169"/>
      <c r="DQT101" s="169"/>
      <c r="DQU101" s="169"/>
      <c r="DQV101" s="169"/>
      <c r="DQW101" s="169"/>
      <c r="DQX101" s="169"/>
      <c r="DQY101" s="169"/>
      <c r="DQZ101" s="169"/>
      <c r="DRA101" s="169"/>
      <c r="DRB101" s="169"/>
      <c r="DRC101" s="169"/>
      <c r="DRD101" s="169"/>
      <c r="DRE101" s="169"/>
      <c r="DRF101" s="169"/>
      <c r="DRG101" s="169"/>
      <c r="DRH101" s="169"/>
      <c r="DRI101" s="169"/>
      <c r="DRJ101" s="169"/>
      <c r="DRK101" s="169"/>
      <c r="DRL101" s="169"/>
      <c r="DRM101" s="169"/>
      <c r="DRN101" s="169"/>
      <c r="DRO101" s="169"/>
      <c r="DRP101" s="169"/>
      <c r="DRQ101" s="169"/>
      <c r="DRR101" s="169"/>
      <c r="DRS101" s="169"/>
      <c r="DRT101" s="169"/>
      <c r="DRU101" s="169"/>
      <c r="DRV101" s="169"/>
      <c r="DRW101" s="169"/>
      <c r="DRX101" s="169"/>
      <c r="DRY101" s="169"/>
      <c r="DRZ101" s="169"/>
      <c r="DSA101" s="169"/>
      <c r="DSB101" s="169"/>
      <c r="DSC101" s="169"/>
      <c r="DSD101" s="169"/>
      <c r="DSE101" s="169"/>
      <c r="DSF101" s="169"/>
      <c r="DSG101" s="169"/>
      <c r="DSH101" s="169"/>
      <c r="DSI101" s="169"/>
      <c r="DSJ101" s="169"/>
      <c r="DSK101" s="169"/>
      <c r="DSL101" s="169"/>
      <c r="DSM101" s="169"/>
      <c r="DSN101" s="169"/>
      <c r="DSO101" s="169"/>
      <c r="DSP101" s="169"/>
      <c r="DSQ101" s="169"/>
      <c r="DSR101" s="169"/>
      <c r="DSS101" s="169"/>
      <c r="DST101" s="169"/>
      <c r="DSU101" s="169"/>
      <c r="DSV101" s="169"/>
      <c r="DSW101" s="169"/>
      <c r="DSX101" s="169"/>
      <c r="DSY101" s="169"/>
      <c r="DSZ101" s="169"/>
      <c r="DTA101" s="169"/>
      <c r="DTB101" s="169"/>
      <c r="DTC101" s="169"/>
      <c r="DTD101" s="169"/>
      <c r="DTE101" s="169"/>
      <c r="DTF101" s="169"/>
      <c r="DTG101" s="169"/>
      <c r="DTH101" s="169"/>
      <c r="DTI101" s="169"/>
      <c r="DTJ101" s="169"/>
      <c r="DTK101" s="169"/>
      <c r="DTL101" s="169"/>
      <c r="DTM101" s="169"/>
      <c r="DTN101" s="169"/>
      <c r="DTO101" s="169"/>
      <c r="DTP101" s="169"/>
      <c r="DTQ101" s="169"/>
      <c r="DTR101" s="169"/>
      <c r="DTS101" s="169"/>
      <c r="DTT101" s="169"/>
      <c r="DTU101" s="169"/>
      <c r="DTV101" s="169"/>
      <c r="DTW101" s="169"/>
      <c r="DTX101" s="169"/>
      <c r="DTY101" s="169"/>
      <c r="DTZ101" s="169"/>
      <c r="DUA101" s="169"/>
      <c r="DUB101" s="169"/>
      <c r="DUC101" s="169"/>
      <c r="DUD101" s="169"/>
      <c r="DUE101" s="169"/>
      <c r="DUF101" s="169"/>
      <c r="DUG101" s="169"/>
      <c r="DUH101" s="169"/>
      <c r="DUI101" s="169"/>
      <c r="DUJ101" s="169"/>
      <c r="DUK101" s="169"/>
      <c r="DUL101" s="169"/>
      <c r="DUM101" s="169"/>
      <c r="DUN101" s="169"/>
      <c r="DUO101" s="169"/>
      <c r="DUP101" s="169"/>
      <c r="DUQ101" s="169"/>
      <c r="DUR101" s="169"/>
      <c r="DUS101" s="169"/>
      <c r="DUT101" s="169"/>
      <c r="DUU101" s="169"/>
      <c r="DUV101" s="169"/>
      <c r="DUW101" s="169"/>
      <c r="DUX101" s="169"/>
      <c r="DUY101" s="169"/>
      <c r="DUZ101" s="169"/>
      <c r="DVA101" s="169"/>
      <c r="DVB101" s="169"/>
      <c r="DVC101" s="169"/>
      <c r="DVD101" s="169"/>
      <c r="DVE101" s="169"/>
      <c r="DVF101" s="169"/>
      <c r="DVG101" s="169"/>
      <c r="DVH101" s="169"/>
      <c r="DVI101" s="169"/>
      <c r="DVJ101" s="169"/>
      <c r="DVK101" s="169"/>
      <c r="DVL101" s="169"/>
      <c r="DVM101" s="169"/>
      <c r="DVN101" s="169"/>
      <c r="DVO101" s="169"/>
      <c r="DVP101" s="169"/>
      <c r="DVQ101" s="169"/>
      <c r="DVR101" s="169"/>
      <c r="DVS101" s="169"/>
      <c r="DVT101" s="169"/>
      <c r="DVU101" s="169"/>
      <c r="DVV101" s="169"/>
      <c r="DVW101" s="169"/>
      <c r="DVX101" s="169"/>
      <c r="DVY101" s="169"/>
      <c r="DVZ101" s="169"/>
      <c r="DWA101" s="169"/>
      <c r="DWB101" s="169"/>
      <c r="DWC101" s="169"/>
      <c r="DWD101" s="169"/>
      <c r="DWE101" s="169"/>
      <c r="DWF101" s="169"/>
      <c r="DWG101" s="169"/>
      <c r="DWH101" s="169"/>
      <c r="DWI101" s="169"/>
      <c r="DWJ101" s="169"/>
      <c r="DWK101" s="169"/>
      <c r="DWL101" s="169"/>
      <c r="DWM101" s="169"/>
      <c r="DWN101" s="169"/>
      <c r="DWO101" s="169"/>
      <c r="DWP101" s="169"/>
      <c r="DWQ101" s="169"/>
      <c r="DWR101" s="169"/>
      <c r="DWS101" s="169"/>
      <c r="DWT101" s="169"/>
      <c r="DWU101" s="169"/>
      <c r="DWV101" s="169"/>
      <c r="DWW101" s="169"/>
      <c r="DWX101" s="169"/>
      <c r="DWY101" s="169"/>
      <c r="DWZ101" s="169"/>
      <c r="DXA101" s="169"/>
      <c r="DXB101" s="169"/>
      <c r="DXC101" s="169"/>
      <c r="DXD101" s="169"/>
      <c r="DXE101" s="169"/>
      <c r="DXF101" s="169"/>
      <c r="DXG101" s="169"/>
      <c r="DXH101" s="169"/>
      <c r="DXI101" s="169"/>
      <c r="DXJ101" s="169"/>
      <c r="DXK101" s="169"/>
      <c r="DXL101" s="169"/>
      <c r="DXM101" s="169"/>
      <c r="DXN101" s="169"/>
      <c r="DXO101" s="169"/>
      <c r="DXP101" s="169"/>
      <c r="DXQ101" s="169"/>
      <c r="DXR101" s="169"/>
      <c r="DXS101" s="169"/>
      <c r="DXT101" s="169"/>
      <c r="DXU101" s="169"/>
      <c r="DXV101" s="169"/>
      <c r="DXW101" s="169"/>
      <c r="DXX101" s="169"/>
      <c r="DXY101" s="169"/>
      <c r="DXZ101" s="169"/>
      <c r="DYA101" s="169"/>
      <c r="DYB101" s="169"/>
      <c r="DYC101" s="169"/>
      <c r="DYD101" s="169"/>
      <c r="DYE101" s="169"/>
      <c r="DYF101" s="169"/>
      <c r="DYG101" s="169"/>
      <c r="DYH101" s="169"/>
      <c r="DYI101" s="169"/>
      <c r="DYJ101" s="169"/>
      <c r="DYK101" s="169"/>
      <c r="DYL101" s="169"/>
      <c r="DYM101" s="169"/>
      <c r="DYN101" s="169"/>
      <c r="DYO101" s="169"/>
      <c r="DYP101" s="169"/>
      <c r="DYQ101" s="169"/>
      <c r="DYR101" s="169"/>
      <c r="DYS101" s="169"/>
      <c r="DYT101" s="169"/>
      <c r="DYU101" s="169"/>
      <c r="DYV101" s="169"/>
      <c r="DYW101" s="169"/>
      <c r="DYX101" s="169"/>
      <c r="DYY101" s="169"/>
      <c r="DYZ101" s="169"/>
      <c r="DZA101" s="169"/>
      <c r="DZB101" s="169"/>
      <c r="DZC101" s="169"/>
      <c r="DZD101" s="169"/>
      <c r="DZE101" s="169"/>
      <c r="DZF101" s="169"/>
      <c r="DZG101" s="169"/>
      <c r="DZH101" s="169"/>
      <c r="DZI101" s="169"/>
      <c r="DZJ101" s="169"/>
      <c r="DZK101" s="169"/>
      <c r="DZL101" s="169"/>
      <c r="DZM101" s="169"/>
      <c r="DZN101" s="169"/>
      <c r="DZO101" s="169"/>
      <c r="DZP101" s="169"/>
      <c r="DZQ101" s="169"/>
      <c r="DZR101" s="169"/>
      <c r="DZS101" s="169"/>
      <c r="DZT101" s="169"/>
      <c r="DZU101" s="169"/>
      <c r="DZV101" s="169"/>
      <c r="DZW101" s="169"/>
      <c r="DZX101" s="169"/>
      <c r="DZY101" s="169"/>
      <c r="DZZ101" s="169"/>
      <c r="EAA101" s="169"/>
      <c r="EAB101" s="169"/>
      <c r="EAC101" s="169"/>
      <c r="EAD101" s="169"/>
      <c r="EAE101" s="169"/>
      <c r="EAF101" s="169"/>
      <c r="EAG101" s="169"/>
      <c r="EAH101" s="169"/>
      <c r="EAI101" s="169"/>
      <c r="EAJ101" s="169"/>
      <c r="EAK101" s="169"/>
      <c r="EAL101" s="169"/>
      <c r="EAM101" s="169"/>
      <c r="EAN101" s="169"/>
      <c r="EAO101" s="169"/>
      <c r="EAP101" s="169"/>
      <c r="EAQ101" s="169"/>
      <c r="EAR101" s="169"/>
      <c r="EAS101" s="169"/>
      <c r="EAT101" s="169"/>
      <c r="EAU101" s="169"/>
      <c r="EAV101" s="169"/>
      <c r="EAW101" s="169"/>
      <c r="EAX101" s="169"/>
      <c r="EAY101" s="169"/>
      <c r="EAZ101" s="169"/>
      <c r="EBA101" s="169"/>
      <c r="EBB101" s="169"/>
      <c r="EBC101" s="169"/>
      <c r="EBD101" s="169"/>
      <c r="EBE101" s="169"/>
      <c r="EBF101" s="169"/>
      <c r="EBG101" s="169"/>
      <c r="EBH101" s="169"/>
      <c r="EBI101" s="169"/>
      <c r="EBJ101" s="169"/>
      <c r="EBK101" s="169"/>
      <c r="EBL101" s="169"/>
      <c r="EBM101" s="169"/>
      <c r="EBN101" s="169"/>
      <c r="EBO101" s="169"/>
      <c r="EBP101" s="169"/>
      <c r="EBQ101" s="169"/>
      <c r="EBR101" s="169"/>
      <c r="EBS101" s="169"/>
      <c r="EBT101" s="169"/>
      <c r="EBU101" s="169"/>
      <c r="EBV101" s="169"/>
      <c r="EBW101" s="169"/>
      <c r="EBX101" s="169"/>
      <c r="EBY101" s="169"/>
      <c r="EBZ101" s="169"/>
      <c r="ECA101" s="169"/>
      <c r="ECB101" s="169"/>
      <c r="ECC101" s="169"/>
      <c r="ECD101" s="169"/>
      <c r="ECE101" s="169"/>
      <c r="ECF101" s="169"/>
      <c r="ECG101" s="169"/>
      <c r="ECH101" s="169"/>
      <c r="ECI101" s="169"/>
      <c r="ECJ101" s="169"/>
      <c r="ECK101" s="169"/>
      <c r="ECL101" s="169"/>
      <c r="ECM101" s="169"/>
      <c r="ECN101" s="169"/>
      <c r="ECO101" s="169"/>
      <c r="ECP101" s="169"/>
      <c r="ECQ101" s="169"/>
      <c r="ECR101" s="169"/>
      <c r="ECS101" s="169"/>
      <c r="ECT101" s="169"/>
      <c r="ECU101" s="169"/>
      <c r="ECV101" s="169"/>
      <c r="ECW101" s="169"/>
      <c r="ECX101" s="169"/>
      <c r="ECY101" s="169"/>
      <c r="ECZ101" s="169"/>
      <c r="EDA101" s="169"/>
      <c r="EDB101" s="169"/>
      <c r="EDC101" s="169"/>
      <c r="EDD101" s="169"/>
      <c r="EDE101" s="169"/>
      <c r="EDF101" s="169"/>
      <c r="EDG101" s="169"/>
      <c r="EDH101" s="169"/>
      <c r="EDI101" s="169"/>
      <c r="EDJ101" s="169"/>
      <c r="EDK101" s="169"/>
      <c r="EDL101" s="169"/>
      <c r="EDM101" s="169"/>
      <c r="EDN101" s="169"/>
      <c r="EDO101" s="169"/>
      <c r="EDP101" s="169"/>
      <c r="EDQ101" s="169"/>
      <c r="EDR101" s="169"/>
      <c r="EDS101" s="169"/>
      <c r="EDT101" s="169"/>
      <c r="EDU101" s="169"/>
      <c r="EDV101" s="169"/>
      <c r="EDW101" s="169"/>
      <c r="EDX101" s="169"/>
      <c r="EDY101" s="169"/>
      <c r="EDZ101" s="169"/>
      <c r="EEA101" s="169"/>
      <c r="EEB101" s="169"/>
      <c r="EEC101" s="169"/>
      <c r="EED101" s="169"/>
      <c r="EEE101" s="169"/>
      <c r="EEF101" s="169"/>
      <c r="EEG101" s="169"/>
      <c r="EEH101" s="169"/>
      <c r="EEI101" s="169"/>
      <c r="EEJ101" s="169"/>
      <c r="EEK101" s="169"/>
      <c r="EEL101" s="169"/>
      <c r="EEM101" s="169"/>
      <c r="EEN101" s="169"/>
      <c r="EEO101" s="169"/>
      <c r="EEP101" s="169"/>
      <c r="EEQ101" s="169"/>
      <c r="EER101" s="169"/>
      <c r="EES101" s="169"/>
      <c r="EET101" s="169"/>
      <c r="EEU101" s="169"/>
      <c r="EEV101" s="169"/>
      <c r="EEW101" s="169"/>
      <c r="EEX101" s="169"/>
      <c r="EEY101" s="169"/>
      <c r="EEZ101" s="169"/>
      <c r="EFA101" s="169"/>
      <c r="EFB101" s="169"/>
      <c r="EFC101" s="169"/>
      <c r="EFD101" s="169"/>
      <c r="EFE101" s="169"/>
      <c r="EFF101" s="169"/>
      <c r="EFG101" s="169"/>
      <c r="EFH101" s="169"/>
      <c r="EFI101" s="169"/>
      <c r="EFJ101" s="169"/>
      <c r="EFK101" s="169"/>
      <c r="EFL101" s="169"/>
      <c r="EFM101" s="169"/>
      <c r="EFN101" s="169"/>
      <c r="EFO101" s="169"/>
      <c r="EFP101" s="169"/>
      <c r="EFQ101" s="169"/>
      <c r="EFR101" s="169"/>
      <c r="EFS101" s="169"/>
      <c r="EFT101" s="169"/>
      <c r="EFU101" s="169"/>
      <c r="EFV101" s="169"/>
      <c r="EFW101" s="169"/>
      <c r="EFX101" s="169"/>
      <c r="EFY101" s="169"/>
      <c r="EFZ101" s="169"/>
      <c r="EGA101" s="169"/>
      <c r="EGB101" s="169"/>
      <c r="EGC101" s="169"/>
      <c r="EGD101" s="169"/>
      <c r="EGE101" s="169"/>
      <c r="EGF101" s="169"/>
      <c r="EGG101" s="169"/>
      <c r="EGH101" s="169"/>
      <c r="EGI101" s="169"/>
      <c r="EGJ101" s="169"/>
      <c r="EGK101" s="169"/>
      <c r="EGL101" s="169"/>
      <c r="EGM101" s="169"/>
      <c r="EGN101" s="169"/>
      <c r="EGO101" s="169"/>
      <c r="EGP101" s="169"/>
      <c r="EGQ101" s="169"/>
      <c r="EGR101" s="169"/>
      <c r="EGS101" s="169"/>
      <c r="EGT101" s="169"/>
      <c r="EGU101" s="169"/>
      <c r="EGV101" s="169"/>
      <c r="EGW101" s="169"/>
      <c r="EGX101" s="169"/>
      <c r="EGY101" s="169"/>
      <c r="EGZ101" s="169"/>
      <c r="EHA101" s="169"/>
      <c r="EHB101" s="169"/>
      <c r="EHC101" s="169"/>
      <c r="EHD101" s="169"/>
      <c r="EHE101" s="169"/>
      <c r="EHF101" s="169"/>
      <c r="EHG101" s="169"/>
      <c r="EHH101" s="169"/>
      <c r="EHI101" s="169"/>
      <c r="EHJ101" s="169"/>
      <c r="EHK101" s="169"/>
      <c r="EHL101" s="169"/>
      <c r="EHM101" s="169"/>
      <c r="EHN101" s="169"/>
      <c r="EHO101" s="169"/>
      <c r="EHP101" s="169"/>
      <c r="EHQ101" s="169"/>
      <c r="EHR101" s="169"/>
      <c r="EHS101" s="169"/>
      <c r="EHT101" s="169"/>
      <c r="EHU101" s="169"/>
      <c r="EHV101" s="169"/>
      <c r="EHW101" s="169"/>
      <c r="EHX101" s="169"/>
      <c r="EHY101" s="169"/>
      <c r="EHZ101" s="169"/>
      <c r="EIA101" s="169"/>
      <c r="EIB101" s="169"/>
      <c r="EIC101" s="169"/>
      <c r="EID101" s="169"/>
      <c r="EIE101" s="169"/>
      <c r="EIF101" s="169"/>
      <c r="EIG101" s="169"/>
      <c r="EIH101" s="169"/>
      <c r="EII101" s="169"/>
      <c r="EIJ101" s="169"/>
      <c r="EIK101" s="169"/>
      <c r="EIL101" s="169"/>
      <c r="EIM101" s="169"/>
      <c r="EIN101" s="169"/>
      <c r="EIO101" s="169"/>
      <c r="EIP101" s="169"/>
      <c r="EIQ101" s="169"/>
      <c r="EIR101" s="169"/>
      <c r="EIS101" s="169"/>
      <c r="EIT101" s="169"/>
      <c r="EIU101" s="169"/>
      <c r="EIV101" s="169"/>
      <c r="EIW101" s="169"/>
      <c r="EIX101" s="169"/>
      <c r="EIY101" s="169"/>
      <c r="EIZ101" s="169"/>
      <c r="EJA101" s="169"/>
      <c r="EJB101" s="169"/>
      <c r="EJC101" s="169"/>
      <c r="EJD101" s="169"/>
      <c r="EJE101" s="169"/>
      <c r="EJF101" s="169"/>
      <c r="EJG101" s="169"/>
      <c r="EJH101" s="169"/>
      <c r="EJI101" s="169"/>
      <c r="EJJ101" s="169"/>
      <c r="EJK101" s="169"/>
      <c r="EJL101" s="169"/>
      <c r="EJM101" s="169"/>
      <c r="EJN101" s="169"/>
      <c r="EJO101" s="169"/>
      <c r="EJP101" s="169"/>
      <c r="EJQ101" s="169"/>
      <c r="EJR101" s="169"/>
      <c r="EJS101" s="169"/>
      <c r="EJT101" s="169"/>
      <c r="EJU101" s="169"/>
      <c r="EJV101" s="169"/>
      <c r="EJW101" s="169"/>
      <c r="EJX101" s="169"/>
      <c r="EJY101" s="169"/>
      <c r="EJZ101" s="169"/>
      <c r="EKA101" s="169"/>
      <c r="EKB101" s="169"/>
      <c r="EKC101" s="169"/>
      <c r="EKD101" s="169"/>
      <c r="EKE101" s="169"/>
      <c r="EKF101" s="169"/>
      <c r="EKG101" s="169"/>
      <c r="EKH101" s="169"/>
      <c r="EKI101" s="169"/>
      <c r="EKJ101" s="169"/>
      <c r="EKK101" s="169"/>
      <c r="EKL101" s="169"/>
      <c r="EKM101" s="169"/>
      <c r="EKN101" s="169"/>
      <c r="EKO101" s="169"/>
      <c r="EKP101" s="169"/>
      <c r="EKQ101" s="169"/>
      <c r="EKR101" s="169"/>
      <c r="EKS101" s="169"/>
      <c r="EKT101" s="169"/>
      <c r="EKU101" s="169"/>
      <c r="EKV101" s="169"/>
      <c r="EKW101" s="169"/>
      <c r="EKX101" s="169"/>
      <c r="EKY101" s="169"/>
      <c r="EKZ101" s="169"/>
      <c r="ELA101" s="169"/>
      <c r="ELB101" s="169"/>
      <c r="ELC101" s="169"/>
      <c r="ELD101" s="169"/>
      <c r="ELE101" s="169"/>
      <c r="ELF101" s="169"/>
      <c r="ELG101" s="169"/>
      <c r="ELH101" s="169"/>
      <c r="ELI101" s="169"/>
      <c r="ELJ101" s="169"/>
      <c r="ELK101" s="169"/>
      <c r="ELL101" s="169"/>
      <c r="ELM101" s="169"/>
      <c r="ELN101" s="169"/>
      <c r="ELO101" s="169"/>
      <c r="ELP101" s="169"/>
      <c r="ELQ101" s="169"/>
      <c r="ELR101" s="169"/>
      <c r="ELS101" s="169"/>
      <c r="ELT101" s="169"/>
      <c r="ELU101" s="169"/>
      <c r="ELV101" s="169"/>
      <c r="ELW101" s="169"/>
      <c r="ELX101" s="169"/>
      <c r="ELY101" s="169"/>
      <c r="ELZ101" s="169"/>
      <c r="EMA101" s="169"/>
      <c r="EMB101" s="169"/>
      <c r="EMC101" s="169"/>
      <c r="EMD101" s="169"/>
      <c r="EME101" s="169"/>
      <c r="EMF101" s="169"/>
      <c r="EMG101" s="169"/>
      <c r="EMH101" s="169"/>
      <c r="EMI101" s="169"/>
      <c r="EMJ101" s="169"/>
      <c r="EMK101" s="169"/>
      <c r="EML101" s="169"/>
      <c r="EMM101" s="169"/>
      <c r="EMN101" s="169"/>
      <c r="EMO101" s="169"/>
      <c r="EMP101" s="169"/>
      <c r="EMQ101" s="169"/>
      <c r="EMR101" s="169"/>
      <c r="EMS101" s="169"/>
      <c r="EMT101" s="169"/>
      <c r="EMU101" s="169"/>
      <c r="EMV101" s="169"/>
      <c r="EMW101" s="169"/>
      <c r="EMX101" s="169"/>
      <c r="EMY101" s="169"/>
      <c r="EMZ101" s="169"/>
      <c r="ENA101" s="169"/>
      <c r="ENB101" s="169"/>
      <c r="ENC101" s="169"/>
      <c r="END101" s="169"/>
      <c r="ENE101" s="169"/>
      <c r="ENF101" s="169"/>
      <c r="ENG101" s="169"/>
      <c r="ENH101" s="169"/>
      <c r="ENI101" s="169"/>
      <c r="ENJ101" s="169"/>
      <c r="ENK101" s="169"/>
      <c r="ENL101" s="169"/>
      <c r="ENM101" s="169"/>
      <c r="ENN101" s="169"/>
      <c r="ENO101" s="169"/>
      <c r="ENP101" s="169"/>
      <c r="ENQ101" s="169"/>
      <c r="ENR101" s="169"/>
      <c r="ENS101" s="169"/>
      <c r="ENT101" s="169"/>
      <c r="ENU101" s="169"/>
      <c r="ENV101" s="169"/>
      <c r="ENW101" s="169"/>
      <c r="ENX101" s="169"/>
      <c r="ENY101" s="169"/>
      <c r="ENZ101" s="169"/>
      <c r="EOA101" s="169"/>
      <c r="EOB101" s="169"/>
      <c r="EOC101" s="169"/>
      <c r="EOD101" s="169"/>
      <c r="EOE101" s="169"/>
      <c r="EOF101" s="169"/>
      <c r="EOG101" s="169"/>
      <c r="EOH101" s="169"/>
      <c r="EOI101" s="169"/>
      <c r="EOJ101" s="169"/>
      <c r="EOK101" s="169"/>
      <c r="EOL101" s="169"/>
      <c r="EOM101" s="169"/>
      <c r="EON101" s="169"/>
      <c r="EOO101" s="169"/>
      <c r="EOP101" s="169"/>
      <c r="EOQ101" s="169"/>
      <c r="EOR101" s="169"/>
      <c r="EOS101" s="169"/>
      <c r="EOT101" s="169"/>
      <c r="EOU101" s="169"/>
      <c r="EOV101" s="169"/>
      <c r="EOW101" s="169"/>
      <c r="EOX101" s="169"/>
      <c r="EOY101" s="169"/>
      <c r="EOZ101" s="169"/>
      <c r="EPA101" s="169"/>
      <c r="EPB101" s="169"/>
      <c r="EPC101" s="169"/>
      <c r="EPD101" s="169"/>
      <c r="EPE101" s="169"/>
      <c r="EPF101" s="169"/>
      <c r="EPG101" s="169"/>
      <c r="EPH101" s="169"/>
      <c r="EPI101" s="169"/>
      <c r="EPJ101" s="169"/>
      <c r="EPK101" s="169"/>
      <c r="EPL101" s="169"/>
      <c r="EPM101" s="169"/>
      <c r="EPN101" s="169"/>
      <c r="EPO101" s="169"/>
      <c r="EPP101" s="169"/>
      <c r="EPQ101" s="169"/>
      <c r="EPR101" s="169"/>
      <c r="EPS101" s="169"/>
      <c r="EPT101" s="169"/>
      <c r="EPU101" s="169"/>
      <c r="EPV101" s="169"/>
      <c r="EPW101" s="169"/>
      <c r="EPX101" s="169"/>
      <c r="EPY101" s="169"/>
      <c r="EPZ101" s="169"/>
      <c r="EQA101" s="169"/>
      <c r="EQB101" s="169"/>
      <c r="EQC101" s="169"/>
      <c r="EQD101" s="169"/>
      <c r="EQE101" s="169"/>
      <c r="EQF101" s="169"/>
      <c r="EQG101" s="169"/>
      <c r="EQH101" s="169"/>
      <c r="EQI101" s="169"/>
      <c r="EQJ101" s="169"/>
      <c r="EQK101" s="169"/>
      <c r="EQL101" s="169"/>
      <c r="EQM101" s="169"/>
      <c r="EQN101" s="169"/>
      <c r="EQO101" s="169"/>
      <c r="EQP101" s="169"/>
      <c r="EQQ101" s="169"/>
      <c r="EQR101" s="169"/>
      <c r="EQS101" s="169"/>
      <c r="EQT101" s="169"/>
      <c r="EQU101" s="169"/>
      <c r="EQV101" s="169"/>
      <c r="EQW101" s="169"/>
      <c r="EQX101" s="169"/>
      <c r="EQY101" s="169"/>
      <c r="EQZ101" s="169"/>
      <c r="ERA101" s="169"/>
      <c r="ERB101" s="169"/>
      <c r="ERC101" s="169"/>
      <c r="ERD101" s="169"/>
      <c r="ERE101" s="169"/>
      <c r="ERF101" s="169"/>
      <c r="ERG101" s="169"/>
      <c r="ERH101" s="169"/>
      <c r="ERI101" s="169"/>
      <c r="ERJ101" s="169"/>
      <c r="ERK101" s="169"/>
      <c r="ERL101" s="169"/>
      <c r="ERM101" s="169"/>
      <c r="ERN101" s="169"/>
      <c r="ERO101" s="169"/>
      <c r="ERP101" s="169"/>
      <c r="ERQ101" s="169"/>
      <c r="ERR101" s="169"/>
      <c r="ERS101" s="169"/>
      <c r="ERT101" s="169"/>
      <c r="ERU101" s="169"/>
      <c r="ERV101" s="169"/>
      <c r="ERW101" s="169"/>
      <c r="ERX101" s="169"/>
      <c r="ERY101" s="169"/>
      <c r="ERZ101" s="169"/>
      <c r="ESA101" s="169"/>
      <c r="ESB101" s="169"/>
      <c r="ESC101" s="169"/>
      <c r="ESD101" s="169"/>
      <c r="ESE101" s="169"/>
      <c r="ESF101" s="169"/>
      <c r="ESG101" s="169"/>
      <c r="ESH101" s="169"/>
      <c r="ESI101" s="169"/>
      <c r="ESJ101" s="169"/>
      <c r="ESK101" s="169"/>
      <c r="ESL101" s="169"/>
      <c r="ESM101" s="169"/>
      <c r="ESN101" s="169"/>
      <c r="ESO101" s="169"/>
      <c r="ESP101" s="169"/>
      <c r="ESQ101" s="169"/>
      <c r="ESR101" s="169"/>
      <c r="ESS101" s="169"/>
      <c r="EST101" s="169"/>
      <c r="ESU101" s="169"/>
      <c r="ESV101" s="169"/>
      <c r="ESW101" s="169"/>
      <c r="ESX101" s="169"/>
      <c r="ESY101" s="169"/>
      <c r="ESZ101" s="169"/>
      <c r="ETA101" s="169"/>
      <c r="ETB101" s="169"/>
      <c r="ETC101" s="169"/>
      <c r="ETD101" s="169"/>
      <c r="ETE101" s="169"/>
      <c r="ETF101" s="169"/>
      <c r="ETG101" s="169"/>
      <c r="ETH101" s="169"/>
      <c r="ETI101" s="169"/>
      <c r="ETJ101" s="169"/>
      <c r="ETK101" s="169"/>
      <c r="ETL101" s="169"/>
      <c r="ETM101" s="169"/>
      <c r="ETN101" s="169"/>
      <c r="ETO101" s="169"/>
      <c r="ETP101" s="169"/>
      <c r="ETQ101" s="169"/>
      <c r="ETR101" s="169"/>
      <c r="ETS101" s="169"/>
      <c r="ETT101" s="169"/>
      <c r="ETU101" s="169"/>
      <c r="ETV101" s="169"/>
      <c r="ETW101" s="169"/>
      <c r="ETX101" s="169"/>
      <c r="ETY101" s="169"/>
      <c r="ETZ101" s="169"/>
      <c r="EUA101" s="169"/>
      <c r="EUB101" s="169"/>
      <c r="EUC101" s="169"/>
      <c r="EUD101" s="169"/>
      <c r="EUE101" s="169"/>
      <c r="EUF101" s="169"/>
      <c r="EUG101" s="169"/>
      <c r="EUH101" s="169"/>
      <c r="EUI101" s="169"/>
      <c r="EUJ101" s="169"/>
      <c r="EUK101" s="169"/>
      <c r="EUL101" s="169"/>
      <c r="EUM101" s="169"/>
      <c r="EUN101" s="169"/>
      <c r="EUO101" s="169"/>
      <c r="EUP101" s="169"/>
      <c r="EUQ101" s="169"/>
      <c r="EUR101" s="169"/>
      <c r="EUS101" s="169"/>
      <c r="EUT101" s="169"/>
      <c r="EUU101" s="169"/>
      <c r="EUV101" s="169"/>
      <c r="EUW101" s="169"/>
      <c r="EUX101" s="169"/>
      <c r="EUY101" s="169"/>
      <c r="EUZ101" s="169"/>
      <c r="EVA101" s="169"/>
      <c r="EVB101" s="169"/>
      <c r="EVC101" s="169"/>
      <c r="EVD101" s="169"/>
      <c r="EVE101" s="169"/>
      <c r="EVF101" s="169"/>
      <c r="EVG101" s="169"/>
      <c r="EVH101" s="169"/>
      <c r="EVI101" s="169"/>
      <c r="EVJ101" s="169"/>
      <c r="EVK101" s="169"/>
      <c r="EVL101" s="169"/>
      <c r="EVM101" s="169"/>
      <c r="EVN101" s="169"/>
      <c r="EVO101" s="169"/>
      <c r="EVP101" s="169"/>
      <c r="EVQ101" s="169"/>
      <c r="EVR101" s="169"/>
      <c r="EVS101" s="169"/>
      <c r="EVT101" s="169"/>
      <c r="EVU101" s="169"/>
      <c r="EVV101" s="169"/>
      <c r="EVW101" s="169"/>
      <c r="EVX101" s="169"/>
      <c r="EVY101" s="169"/>
      <c r="EVZ101" s="169"/>
      <c r="EWA101" s="169"/>
      <c r="EWB101" s="169"/>
      <c r="EWC101" s="169"/>
      <c r="EWD101" s="169"/>
      <c r="EWE101" s="169"/>
      <c r="EWF101" s="169"/>
      <c r="EWG101" s="169"/>
      <c r="EWH101" s="169"/>
      <c r="EWI101" s="169"/>
      <c r="EWJ101" s="169"/>
      <c r="EWK101" s="169"/>
      <c r="EWL101" s="169"/>
      <c r="EWM101" s="169"/>
      <c r="EWN101" s="169"/>
      <c r="EWO101" s="169"/>
      <c r="EWP101" s="169"/>
      <c r="EWQ101" s="169"/>
      <c r="EWR101" s="169"/>
      <c r="EWS101" s="169"/>
      <c r="EWT101" s="169"/>
      <c r="EWU101" s="169"/>
      <c r="EWV101" s="169"/>
      <c r="EWW101" s="169"/>
      <c r="EWX101" s="169"/>
      <c r="EWY101" s="169"/>
      <c r="EWZ101" s="169"/>
      <c r="EXA101" s="169"/>
      <c r="EXB101" s="169"/>
      <c r="EXC101" s="169"/>
      <c r="EXD101" s="169"/>
      <c r="EXE101" s="169"/>
      <c r="EXF101" s="169"/>
      <c r="EXG101" s="169"/>
      <c r="EXH101" s="169"/>
      <c r="EXI101" s="169"/>
      <c r="EXJ101" s="169"/>
      <c r="EXK101" s="169"/>
      <c r="EXL101" s="169"/>
      <c r="EXM101" s="169"/>
      <c r="EXN101" s="169"/>
      <c r="EXO101" s="169"/>
      <c r="EXP101" s="169"/>
      <c r="EXQ101" s="169"/>
      <c r="EXR101" s="169"/>
      <c r="EXS101" s="169"/>
      <c r="EXT101" s="169"/>
      <c r="EXU101" s="169"/>
      <c r="EXV101" s="169"/>
      <c r="EXW101" s="169"/>
      <c r="EXX101" s="169"/>
      <c r="EXY101" s="169"/>
      <c r="EXZ101" s="169"/>
      <c r="EYA101" s="169"/>
      <c r="EYB101" s="169"/>
      <c r="EYC101" s="169"/>
      <c r="EYD101" s="169"/>
      <c r="EYE101" s="169"/>
      <c r="EYF101" s="169"/>
      <c r="EYG101" s="169"/>
      <c r="EYH101" s="169"/>
      <c r="EYI101" s="169"/>
      <c r="EYJ101" s="169"/>
      <c r="EYK101" s="169"/>
      <c r="EYL101" s="169"/>
      <c r="EYM101" s="169"/>
      <c r="EYN101" s="169"/>
      <c r="EYO101" s="169"/>
      <c r="EYP101" s="169"/>
      <c r="EYQ101" s="169"/>
      <c r="EYR101" s="169"/>
      <c r="EYS101" s="169"/>
      <c r="EYT101" s="169"/>
      <c r="EYU101" s="169"/>
      <c r="EYV101" s="169"/>
      <c r="EYW101" s="169"/>
      <c r="EYX101" s="169"/>
      <c r="EYY101" s="169"/>
      <c r="EYZ101" s="169"/>
      <c r="EZA101" s="169"/>
      <c r="EZB101" s="169"/>
      <c r="EZC101" s="169"/>
      <c r="EZD101" s="169"/>
      <c r="EZE101" s="169"/>
      <c r="EZF101" s="169"/>
      <c r="EZG101" s="169"/>
      <c r="EZH101" s="169"/>
      <c r="EZI101" s="169"/>
      <c r="EZJ101" s="169"/>
      <c r="EZK101" s="169"/>
      <c r="EZL101" s="169"/>
      <c r="EZM101" s="169"/>
      <c r="EZN101" s="169"/>
      <c r="EZO101" s="169"/>
      <c r="EZP101" s="169"/>
      <c r="EZQ101" s="169"/>
      <c r="EZR101" s="169"/>
      <c r="EZS101" s="169"/>
      <c r="EZT101" s="169"/>
      <c r="EZU101" s="169"/>
      <c r="EZV101" s="169"/>
      <c r="EZW101" s="169"/>
      <c r="EZX101" s="169"/>
      <c r="EZY101" s="169"/>
      <c r="EZZ101" s="169"/>
      <c r="FAA101" s="169"/>
      <c r="FAB101" s="169"/>
      <c r="FAC101" s="169"/>
      <c r="FAD101" s="169"/>
      <c r="FAE101" s="169"/>
      <c r="FAF101" s="169"/>
      <c r="FAG101" s="169"/>
      <c r="FAH101" s="169"/>
      <c r="FAI101" s="169"/>
      <c r="FAJ101" s="169"/>
      <c r="FAK101" s="169"/>
      <c r="FAL101" s="169"/>
      <c r="FAM101" s="169"/>
      <c r="FAN101" s="169"/>
      <c r="FAO101" s="169"/>
      <c r="FAP101" s="169"/>
      <c r="FAQ101" s="169"/>
      <c r="FAR101" s="169"/>
      <c r="FAS101" s="169"/>
      <c r="FAT101" s="169"/>
      <c r="FAU101" s="169"/>
      <c r="FAV101" s="169"/>
      <c r="FAW101" s="169"/>
      <c r="FAX101" s="169"/>
      <c r="FAY101" s="169"/>
      <c r="FAZ101" s="169"/>
      <c r="FBA101" s="169"/>
      <c r="FBB101" s="169"/>
      <c r="FBC101" s="169"/>
      <c r="FBD101" s="169"/>
      <c r="FBE101" s="169"/>
      <c r="FBF101" s="169"/>
      <c r="FBG101" s="169"/>
      <c r="FBH101" s="169"/>
      <c r="FBI101" s="169"/>
      <c r="FBJ101" s="169"/>
      <c r="FBK101" s="169"/>
      <c r="FBL101" s="169"/>
      <c r="FBM101" s="169"/>
      <c r="FBN101" s="169"/>
      <c r="FBO101" s="169"/>
      <c r="FBP101" s="169"/>
      <c r="FBQ101" s="169"/>
      <c r="FBR101" s="169"/>
      <c r="FBS101" s="169"/>
      <c r="FBT101" s="169"/>
      <c r="FBU101" s="169"/>
      <c r="FBV101" s="169"/>
      <c r="FBW101" s="169"/>
      <c r="FBX101" s="169"/>
      <c r="FBY101" s="169"/>
      <c r="FBZ101" s="169"/>
      <c r="FCA101" s="169"/>
      <c r="FCB101" s="169"/>
      <c r="FCC101" s="169"/>
      <c r="FCD101" s="169"/>
      <c r="FCE101" s="169"/>
      <c r="FCF101" s="169"/>
      <c r="FCG101" s="169"/>
      <c r="FCH101" s="169"/>
      <c r="FCI101" s="169"/>
      <c r="FCJ101" s="169"/>
      <c r="FCK101" s="169"/>
      <c r="FCL101" s="169"/>
      <c r="FCM101" s="169"/>
      <c r="FCN101" s="169"/>
      <c r="FCO101" s="169"/>
      <c r="FCP101" s="169"/>
      <c r="FCQ101" s="169"/>
      <c r="FCR101" s="169"/>
      <c r="FCS101" s="169"/>
      <c r="FCT101" s="169"/>
      <c r="FCU101" s="169"/>
      <c r="FCV101" s="169"/>
      <c r="FCW101" s="169"/>
      <c r="FCX101" s="169"/>
      <c r="FCY101" s="169"/>
      <c r="FCZ101" s="169"/>
      <c r="FDA101" s="169"/>
      <c r="FDB101" s="169"/>
      <c r="FDC101" s="169"/>
      <c r="FDD101" s="169"/>
      <c r="FDE101" s="169"/>
      <c r="FDF101" s="169"/>
      <c r="FDG101" s="169"/>
      <c r="FDH101" s="169"/>
      <c r="FDI101" s="169"/>
      <c r="FDJ101" s="169"/>
      <c r="FDK101" s="169"/>
      <c r="FDL101" s="169"/>
      <c r="FDM101" s="169"/>
      <c r="FDN101" s="169"/>
      <c r="FDO101" s="169"/>
      <c r="FDP101" s="169"/>
      <c r="FDQ101" s="169"/>
      <c r="FDR101" s="169"/>
      <c r="FDS101" s="169"/>
      <c r="FDT101" s="169"/>
      <c r="FDU101" s="169"/>
      <c r="FDV101" s="169"/>
      <c r="FDW101" s="169"/>
      <c r="FDX101" s="169"/>
      <c r="FDY101" s="169"/>
      <c r="FDZ101" s="169"/>
      <c r="FEA101" s="169"/>
      <c r="FEB101" s="169"/>
      <c r="FEC101" s="169"/>
      <c r="FED101" s="169"/>
      <c r="FEE101" s="169"/>
      <c r="FEF101" s="169"/>
      <c r="FEG101" s="169"/>
      <c r="FEH101" s="169"/>
      <c r="FEI101" s="169"/>
      <c r="FEJ101" s="169"/>
      <c r="FEK101" s="169"/>
      <c r="FEL101" s="169"/>
      <c r="FEM101" s="169"/>
      <c r="FEN101" s="169"/>
      <c r="FEO101" s="169"/>
      <c r="FEP101" s="169"/>
      <c r="FEQ101" s="169"/>
      <c r="FER101" s="169"/>
      <c r="FES101" s="169"/>
      <c r="FET101" s="169"/>
      <c r="FEU101" s="169"/>
      <c r="FEV101" s="169"/>
      <c r="FEW101" s="169"/>
      <c r="FEX101" s="169"/>
      <c r="FEY101" s="169"/>
      <c r="FEZ101" s="169"/>
      <c r="FFA101" s="169"/>
      <c r="FFB101" s="169"/>
      <c r="FFC101" s="169"/>
      <c r="FFD101" s="169"/>
      <c r="FFE101" s="169"/>
      <c r="FFF101" s="169"/>
      <c r="FFG101" s="169"/>
      <c r="FFH101" s="169"/>
      <c r="FFI101" s="169"/>
      <c r="FFJ101" s="169"/>
      <c r="FFK101" s="169"/>
      <c r="FFL101" s="169"/>
      <c r="FFM101" s="169"/>
      <c r="FFN101" s="169"/>
      <c r="FFO101" s="169"/>
      <c r="FFP101" s="169"/>
      <c r="FFQ101" s="169"/>
      <c r="FFR101" s="169"/>
      <c r="FFS101" s="169"/>
      <c r="FFT101" s="169"/>
      <c r="FFU101" s="169"/>
      <c r="FFV101" s="169"/>
      <c r="FFW101" s="169"/>
      <c r="FFX101" s="169"/>
      <c r="FFY101" s="169"/>
      <c r="FFZ101" s="169"/>
      <c r="FGA101" s="169"/>
      <c r="FGB101" s="169"/>
      <c r="FGC101" s="169"/>
      <c r="FGD101" s="169"/>
      <c r="FGE101" s="169"/>
      <c r="FGF101" s="169"/>
      <c r="FGG101" s="169"/>
      <c r="FGH101" s="169"/>
      <c r="FGI101" s="169"/>
      <c r="FGJ101" s="169"/>
      <c r="FGK101" s="169"/>
      <c r="FGL101" s="169"/>
      <c r="FGM101" s="169"/>
      <c r="FGN101" s="169"/>
      <c r="FGO101" s="169"/>
      <c r="FGP101" s="169"/>
      <c r="FGQ101" s="169"/>
      <c r="FGR101" s="169"/>
      <c r="FGS101" s="169"/>
      <c r="FGT101" s="169"/>
      <c r="FGU101" s="169"/>
      <c r="FGV101" s="169"/>
      <c r="FGW101" s="169"/>
      <c r="FGX101" s="169"/>
      <c r="FGY101" s="169"/>
      <c r="FGZ101" s="169"/>
      <c r="FHA101" s="169"/>
      <c r="FHB101" s="169"/>
      <c r="FHC101" s="169"/>
      <c r="FHD101" s="169"/>
      <c r="FHE101" s="169"/>
      <c r="FHF101" s="169"/>
      <c r="FHG101" s="169"/>
      <c r="FHH101" s="169"/>
      <c r="FHI101" s="169"/>
      <c r="FHJ101" s="169"/>
      <c r="FHK101" s="169"/>
      <c r="FHL101" s="169"/>
      <c r="FHM101" s="169"/>
      <c r="FHN101" s="169"/>
      <c r="FHO101" s="169"/>
      <c r="FHP101" s="169"/>
      <c r="FHQ101" s="169"/>
      <c r="FHR101" s="169"/>
      <c r="FHS101" s="169"/>
      <c r="FHT101" s="169"/>
      <c r="FHU101" s="169"/>
      <c r="FHV101" s="169"/>
      <c r="FHW101" s="169"/>
      <c r="FHX101" s="169"/>
      <c r="FHY101" s="169"/>
      <c r="FHZ101" s="169"/>
      <c r="FIA101" s="169"/>
      <c r="FIB101" s="169"/>
      <c r="FIC101" s="169"/>
      <c r="FID101" s="169"/>
      <c r="FIE101" s="169"/>
      <c r="FIF101" s="169"/>
      <c r="FIG101" s="169"/>
      <c r="FIH101" s="169"/>
      <c r="FII101" s="169"/>
      <c r="FIJ101" s="169"/>
      <c r="FIK101" s="169"/>
      <c r="FIL101" s="169"/>
      <c r="FIM101" s="169"/>
      <c r="FIN101" s="169"/>
      <c r="FIO101" s="169"/>
      <c r="FIP101" s="169"/>
      <c r="FIQ101" s="169"/>
      <c r="FIR101" s="169"/>
      <c r="FIS101" s="169"/>
      <c r="FIT101" s="169"/>
      <c r="FIU101" s="169"/>
      <c r="FIV101" s="169"/>
      <c r="FIW101" s="169"/>
      <c r="FIX101" s="169"/>
      <c r="FIY101" s="169"/>
      <c r="FIZ101" s="169"/>
      <c r="FJA101" s="169"/>
      <c r="FJB101" s="169"/>
      <c r="FJC101" s="169"/>
      <c r="FJD101" s="169"/>
      <c r="FJE101" s="169"/>
      <c r="FJF101" s="169"/>
      <c r="FJG101" s="169"/>
      <c r="FJH101" s="169"/>
      <c r="FJI101" s="169"/>
      <c r="FJJ101" s="169"/>
      <c r="FJK101" s="169"/>
      <c r="FJL101" s="169"/>
      <c r="FJM101" s="169"/>
      <c r="FJN101" s="169"/>
      <c r="FJO101" s="169"/>
      <c r="FJP101" s="169"/>
      <c r="FJQ101" s="169"/>
      <c r="FJR101" s="169"/>
      <c r="FJS101" s="169"/>
      <c r="FJT101" s="169"/>
      <c r="FJU101" s="169"/>
      <c r="FJV101" s="169"/>
      <c r="FJW101" s="169"/>
      <c r="FJX101" s="169"/>
      <c r="FJY101" s="169"/>
      <c r="FJZ101" s="169"/>
      <c r="FKA101" s="169"/>
      <c r="FKB101" s="169"/>
      <c r="FKC101" s="169"/>
      <c r="FKD101" s="169"/>
      <c r="FKE101" s="169"/>
      <c r="FKF101" s="169"/>
      <c r="FKG101" s="169"/>
      <c r="FKH101" s="169"/>
      <c r="FKI101" s="169"/>
      <c r="FKJ101" s="169"/>
      <c r="FKK101" s="169"/>
      <c r="FKL101" s="169"/>
      <c r="FKM101" s="169"/>
      <c r="FKN101" s="169"/>
      <c r="FKO101" s="169"/>
      <c r="FKP101" s="169"/>
      <c r="FKQ101" s="169"/>
      <c r="FKR101" s="169"/>
      <c r="FKS101" s="169"/>
      <c r="FKT101" s="169"/>
      <c r="FKU101" s="169"/>
      <c r="FKV101" s="169"/>
      <c r="FKW101" s="169"/>
      <c r="FKX101" s="169"/>
      <c r="FKY101" s="169"/>
      <c r="FKZ101" s="169"/>
      <c r="FLA101" s="169"/>
      <c r="FLB101" s="169"/>
      <c r="FLC101" s="169"/>
      <c r="FLD101" s="169"/>
      <c r="FLE101" s="169"/>
      <c r="FLF101" s="169"/>
      <c r="FLG101" s="169"/>
      <c r="FLH101" s="169"/>
      <c r="FLI101" s="169"/>
      <c r="FLJ101" s="169"/>
      <c r="FLK101" s="169"/>
      <c r="FLL101" s="169"/>
      <c r="FLM101" s="169"/>
      <c r="FLN101" s="169"/>
      <c r="FLO101" s="169"/>
      <c r="FLP101" s="169"/>
      <c r="FLQ101" s="169"/>
      <c r="FLR101" s="169"/>
      <c r="FLS101" s="169"/>
      <c r="FLT101" s="169"/>
      <c r="FLU101" s="169"/>
      <c r="FLV101" s="169"/>
      <c r="FLW101" s="169"/>
      <c r="FLX101" s="169"/>
      <c r="FLY101" s="169"/>
      <c r="FLZ101" s="169"/>
      <c r="FMA101" s="169"/>
      <c r="FMB101" s="169"/>
      <c r="FMC101" s="169"/>
      <c r="FMD101" s="169"/>
      <c r="FME101" s="169"/>
      <c r="FMF101" s="169"/>
      <c r="FMG101" s="169"/>
      <c r="FMH101" s="169"/>
      <c r="FMI101" s="169"/>
      <c r="FMJ101" s="169"/>
      <c r="FMK101" s="169"/>
      <c r="FML101" s="169"/>
      <c r="FMM101" s="169"/>
      <c r="FMN101" s="169"/>
      <c r="FMO101" s="169"/>
      <c r="FMP101" s="169"/>
      <c r="FMQ101" s="169"/>
      <c r="FMR101" s="169"/>
      <c r="FMS101" s="169"/>
      <c r="FMT101" s="169"/>
      <c r="FMU101" s="169"/>
      <c r="FMV101" s="169"/>
      <c r="FMW101" s="169"/>
      <c r="FMX101" s="169"/>
      <c r="FMY101" s="169"/>
      <c r="FMZ101" s="169"/>
      <c r="FNA101" s="169"/>
      <c r="FNB101" s="169"/>
      <c r="FNC101" s="169"/>
      <c r="FND101" s="169"/>
      <c r="FNE101" s="169"/>
      <c r="FNF101" s="169"/>
      <c r="FNG101" s="169"/>
      <c r="FNH101" s="169"/>
      <c r="FNI101" s="169"/>
      <c r="FNJ101" s="169"/>
      <c r="FNK101" s="169"/>
      <c r="FNL101" s="169"/>
      <c r="FNM101" s="169"/>
      <c r="FNN101" s="169"/>
      <c r="FNO101" s="169"/>
      <c r="FNP101" s="169"/>
      <c r="FNQ101" s="169"/>
      <c r="FNR101" s="169"/>
      <c r="FNS101" s="169"/>
      <c r="FNT101" s="169"/>
      <c r="FNU101" s="169"/>
      <c r="FNV101" s="169"/>
      <c r="FNW101" s="169"/>
      <c r="FNX101" s="169"/>
      <c r="FNY101" s="169"/>
      <c r="FNZ101" s="169"/>
      <c r="FOA101" s="169"/>
      <c r="FOB101" s="169"/>
      <c r="FOC101" s="169"/>
      <c r="FOD101" s="169"/>
      <c r="FOE101" s="169"/>
      <c r="FOF101" s="169"/>
      <c r="FOG101" s="169"/>
      <c r="FOH101" s="169"/>
      <c r="FOI101" s="169"/>
      <c r="FOJ101" s="169"/>
      <c r="FOK101" s="169"/>
      <c r="FOL101" s="169"/>
      <c r="FOM101" s="169"/>
      <c r="FON101" s="169"/>
      <c r="FOO101" s="169"/>
      <c r="FOP101" s="169"/>
      <c r="FOQ101" s="169"/>
      <c r="FOR101" s="169"/>
      <c r="FOS101" s="169"/>
      <c r="FOT101" s="169"/>
      <c r="FOU101" s="169"/>
      <c r="FOV101" s="169"/>
      <c r="FOW101" s="169"/>
      <c r="FOX101" s="169"/>
      <c r="FOY101" s="169"/>
      <c r="FOZ101" s="169"/>
      <c r="FPA101" s="169"/>
      <c r="FPB101" s="169"/>
      <c r="FPC101" s="169"/>
      <c r="FPD101" s="169"/>
      <c r="FPE101" s="169"/>
      <c r="FPF101" s="169"/>
      <c r="FPG101" s="169"/>
      <c r="FPH101" s="169"/>
      <c r="FPI101" s="169"/>
      <c r="FPJ101" s="169"/>
      <c r="FPK101" s="169"/>
      <c r="FPL101" s="169"/>
      <c r="FPM101" s="169"/>
      <c r="FPN101" s="169"/>
      <c r="FPO101" s="169"/>
      <c r="FPP101" s="169"/>
      <c r="FPQ101" s="169"/>
      <c r="FPR101" s="169"/>
      <c r="FPS101" s="169"/>
      <c r="FPT101" s="169"/>
      <c r="FPU101" s="169"/>
      <c r="FPV101" s="169"/>
      <c r="FPW101" s="169"/>
      <c r="FPX101" s="169"/>
      <c r="FPY101" s="169"/>
      <c r="FPZ101" s="169"/>
      <c r="FQA101" s="169"/>
      <c r="FQB101" s="169"/>
      <c r="FQC101" s="169"/>
      <c r="FQD101" s="169"/>
      <c r="FQE101" s="169"/>
      <c r="FQF101" s="169"/>
      <c r="FQG101" s="169"/>
      <c r="FQH101" s="169"/>
      <c r="FQI101" s="169"/>
      <c r="FQJ101" s="169"/>
      <c r="FQK101" s="169"/>
      <c r="FQL101" s="169"/>
      <c r="FQM101" s="169"/>
      <c r="FQN101" s="169"/>
      <c r="FQO101" s="169"/>
      <c r="FQP101" s="169"/>
      <c r="FQQ101" s="169"/>
      <c r="FQR101" s="169"/>
      <c r="FQS101" s="169"/>
      <c r="FQT101" s="169"/>
      <c r="FQU101" s="169"/>
      <c r="FQV101" s="169"/>
      <c r="FQW101" s="169"/>
      <c r="FQX101" s="169"/>
      <c r="FQY101" s="169"/>
      <c r="FQZ101" s="169"/>
      <c r="FRA101" s="169"/>
      <c r="FRB101" s="169"/>
      <c r="FRC101" s="169"/>
      <c r="FRD101" s="169"/>
      <c r="FRE101" s="169"/>
      <c r="FRF101" s="169"/>
      <c r="FRG101" s="169"/>
      <c r="FRH101" s="169"/>
      <c r="FRI101" s="169"/>
      <c r="FRJ101" s="169"/>
      <c r="FRK101" s="169"/>
      <c r="FRL101" s="169"/>
      <c r="FRM101" s="169"/>
      <c r="FRN101" s="169"/>
      <c r="FRO101" s="169"/>
      <c r="FRP101" s="169"/>
      <c r="FRQ101" s="169"/>
      <c r="FRR101" s="169"/>
      <c r="FRS101" s="169"/>
      <c r="FRT101" s="169"/>
      <c r="FRU101" s="169"/>
      <c r="FRV101" s="169"/>
      <c r="FRW101" s="169"/>
      <c r="FRX101" s="169"/>
      <c r="FRY101" s="169"/>
      <c r="FRZ101" s="169"/>
      <c r="FSA101" s="169"/>
      <c r="FSB101" s="169"/>
      <c r="FSC101" s="169"/>
      <c r="FSD101" s="169"/>
      <c r="FSE101" s="169"/>
      <c r="FSF101" s="169"/>
      <c r="FSG101" s="169"/>
      <c r="FSH101" s="169"/>
      <c r="FSI101" s="169"/>
      <c r="FSJ101" s="169"/>
      <c r="FSK101" s="169"/>
      <c r="FSL101" s="169"/>
      <c r="FSM101" s="169"/>
      <c r="FSN101" s="169"/>
      <c r="FSO101" s="169"/>
      <c r="FSP101" s="169"/>
      <c r="FSQ101" s="169"/>
      <c r="FSR101" s="169"/>
      <c r="FSS101" s="169"/>
      <c r="FST101" s="169"/>
      <c r="FSU101" s="169"/>
      <c r="FSV101" s="169"/>
      <c r="FSW101" s="169"/>
      <c r="FSX101" s="169"/>
      <c r="FSY101" s="169"/>
      <c r="FSZ101" s="169"/>
      <c r="FTA101" s="169"/>
      <c r="FTB101" s="169"/>
      <c r="FTC101" s="169"/>
      <c r="FTD101" s="169"/>
      <c r="FTE101" s="169"/>
      <c r="FTF101" s="169"/>
      <c r="FTG101" s="169"/>
      <c r="FTH101" s="169"/>
      <c r="FTI101" s="169"/>
      <c r="FTJ101" s="169"/>
      <c r="FTK101" s="169"/>
      <c r="FTL101" s="169"/>
      <c r="FTM101" s="169"/>
      <c r="FTN101" s="169"/>
      <c r="FTO101" s="169"/>
      <c r="FTP101" s="169"/>
      <c r="FTQ101" s="169"/>
      <c r="FTR101" s="169"/>
      <c r="FTS101" s="169"/>
      <c r="FTT101" s="169"/>
      <c r="FTU101" s="169"/>
      <c r="FTV101" s="169"/>
      <c r="FTW101" s="169"/>
      <c r="FTX101" s="169"/>
      <c r="FTY101" s="169"/>
      <c r="FTZ101" s="169"/>
      <c r="FUA101" s="169"/>
      <c r="FUB101" s="169"/>
      <c r="FUC101" s="169"/>
      <c r="FUD101" s="169"/>
      <c r="FUE101" s="169"/>
      <c r="FUF101" s="169"/>
      <c r="FUG101" s="169"/>
      <c r="FUH101" s="169"/>
      <c r="FUI101" s="169"/>
      <c r="FUJ101" s="169"/>
      <c r="FUK101" s="169"/>
      <c r="FUL101" s="169"/>
      <c r="FUM101" s="169"/>
      <c r="FUN101" s="169"/>
      <c r="FUO101" s="169"/>
      <c r="FUP101" s="169"/>
      <c r="FUQ101" s="169"/>
      <c r="FUR101" s="169"/>
      <c r="FUS101" s="169"/>
      <c r="FUT101" s="169"/>
      <c r="FUU101" s="169"/>
      <c r="FUV101" s="169"/>
      <c r="FUW101" s="169"/>
      <c r="FUX101" s="169"/>
      <c r="FUY101" s="169"/>
      <c r="FUZ101" s="169"/>
      <c r="FVA101" s="169"/>
      <c r="FVB101" s="169"/>
      <c r="FVC101" s="169"/>
      <c r="FVD101" s="169"/>
      <c r="FVE101" s="169"/>
      <c r="FVF101" s="169"/>
      <c r="FVG101" s="169"/>
      <c r="FVH101" s="169"/>
      <c r="FVI101" s="169"/>
      <c r="FVJ101" s="169"/>
      <c r="FVK101" s="169"/>
      <c r="FVL101" s="169"/>
      <c r="FVM101" s="169"/>
      <c r="FVN101" s="169"/>
      <c r="FVO101" s="169"/>
      <c r="FVP101" s="169"/>
      <c r="FVQ101" s="169"/>
      <c r="FVR101" s="169"/>
      <c r="FVS101" s="169"/>
      <c r="FVT101" s="169"/>
      <c r="FVU101" s="169"/>
      <c r="FVV101" s="169"/>
      <c r="FVW101" s="169"/>
      <c r="FVX101" s="169"/>
      <c r="FVY101" s="169"/>
      <c r="FVZ101" s="169"/>
      <c r="FWA101" s="169"/>
      <c r="FWB101" s="169"/>
      <c r="FWC101" s="169"/>
      <c r="FWD101" s="169"/>
      <c r="FWE101" s="169"/>
      <c r="FWF101" s="169"/>
      <c r="FWG101" s="169"/>
      <c r="FWH101" s="169"/>
      <c r="FWI101" s="169"/>
      <c r="FWJ101" s="169"/>
      <c r="FWK101" s="169"/>
      <c r="FWL101" s="169"/>
      <c r="FWM101" s="169"/>
      <c r="FWN101" s="169"/>
      <c r="FWO101" s="169"/>
      <c r="FWP101" s="169"/>
      <c r="FWQ101" s="169"/>
      <c r="FWR101" s="169"/>
      <c r="FWS101" s="169"/>
      <c r="FWT101" s="169"/>
      <c r="FWU101" s="169"/>
      <c r="FWV101" s="169"/>
      <c r="FWW101" s="169"/>
      <c r="FWX101" s="169"/>
      <c r="FWY101" s="169"/>
      <c r="FWZ101" s="169"/>
      <c r="FXA101" s="169"/>
      <c r="FXB101" s="169"/>
      <c r="FXC101" s="169"/>
      <c r="FXD101" s="169"/>
      <c r="FXE101" s="169"/>
      <c r="FXF101" s="169"/>
      <c r="FXG101" s="169"/>
      <c r="FXH101" s="169"/>
      <c r="FXI101" s="169"/>
      <c r="FXJ101" s="169"/>
      <c r="FXK101" s="169"/>
      <c r="FXL101" s="169"/>
      <c r="FXM101" s="169"/>
      <c r="FXN101" s="169"/>
      <c r="FXO101" s="169"/>
      <c r="FXP101" s="169"/>
      <c r="FXQ101" s="169"/>
      <c r="FXR101" s="169"/>
      <c r="FXS101" s="169"/>
      <c r="FXT101" s="169"/>
      <c r="FXU101" s="169"/>
      <c r="FXV101" s="169"/>
      <c r="FXW101" s="169"/>
      <c r="FXX101" s="169"/>
      <c r="FXY101" s="169"/>
      <c r="FXZ101" s="169"/>
      <c r="FYA101" s="169"/>
      <c r="FYB101" s="169"/>
      <c r="FYC101" s="169"/>
      <c r="FYD101" s="169"/>
      <c r="FYE101" s="169"/>
      <c r="FYF101" s="169"/>
      <c r="FYG101" s="169"/>
      <c r="FYH101" s="169"/>
      <c r="FYI101" s="169"/>
      <c r="FYJ101" s="169"/>
      <c r="FYK101" s="169"/>
      <c r="FYL101" s="169"/>
      <c r="FYM101" s="169"/>
      <c r="FYN101" s="169"/>
      <c r="FYO101" s="169"/>
      <c r="FYP101" s="169"/>
      <c r="FYQ101" s="169"/>
      <c r="FYR101" s="169"/>
      <c r="FYS101" s="169"/>
      <c r="FYT101" s="169"/>
      <c r="FYU101" s="169"/>
      <c r="FYV101" s="169"/>
      <c r="FYW101" s="169"/>
      <c r="FYX101" s="169"/>
      <c r="FYY101" s="169"/>
      <c r="FYZ101" s="169"/>
      <c r="FZA101" s="169"/>
      <c r="FZB101" s="169"/>
      <c r="FZC101" s="169"/>
      <c r="FZD101" s="169"/>
      <c r="FZE101" s="169"/>
      <c r="FZF101" s="169"/>
      <c r="FZG101" s="169"/>
      <c r="FZH101" s="169"/>
      <c r="FZI101" s="169"/>
      <c r="FZJ101" s="169"/>
      <c r="FZK101" s="169"/>
      <c r="FZL101" s="169"/>
      <c r="FZM101" s="169"/>
      <c r="FZN101" s="169"/>
      <c r="FZO101" s="169"/>
      <c r="FZP101" s="169"/>
      <c r="FZQ101" s="169"/>
      <c r="FZR101" s="169"/>
      <c r="FZS101" s="169"/>
      <c r="FZT101" s="169"/>
      <c r="FZU101" s="169"/>
      <c r="FZV101" s="169"/>
      <c r="FZW101" s="169"/>
      <c r="FZX101" s="169"/>
      <c r="FZY101" s="169"/>
      <c r="FZZ101" s="169"/>
      <c r="GAA101" s="169"/>
      <c r="GAB101" s="169"/>
      <c r="GAC101" s="169"/>
      <c r="GAD101" s="169"/>
      <c r="GAE101" s="169"/>
      <c r="GAF101" s="169"/>
      <c r="GAG101" s="169"/>
      <c r="GAH101" s="169"/>
      <c r="GAI101" s="169"/>
      <c r="GAJ101" s="169"/>
      <c r="GAK101" s="169"/>
      <c r="GAL101" s="169"/>
      <c r="GAM101" s="169"/>
      <c r="GAN101" s="169"/>
      <c r="GAO101" s="169"/>
      <c r="GAP101" s="169"/>
      <c r="GAQ101" s="169"/>
      <c r="GAR101" s="169"/>
      <c r="GAS101" s="169"/>
      <c r="GAT101" s="169"/>
      <c r="GAU101" s="169"/>
      <c r="GAV101" s="169"/>
      <c r="GAW101" s="169"/>
      <c r="GAX101" s="169"/>
      <c r="GAY101" s="169"/>
      <c r="GAZ101" s="169"/>
      <c r="GBA101" s="169"/>
      <c r="GBB101" s="169"/>
      <c r="GBC101" s="169"/>
      <c r="GBD101" s="169"/>
      <c r="GBE101" s="169"/>
      <c r="GBF101" s="169"/>
      <c r="GBG101" s="169"/>
      <c r="GBH101" s="169"/>
      <c r="GBI101" s="169"/>
      <c r="GBJ101" s="169"/>
      <c r="GBK101" s="169"/>
      <c r="GBL101" s="169"/>
      <c r="GBM101" s="169"/>
      <c r="GBN101" s="169"/>
      <c r="GBO101" s="169"/>
      <c r="GBP101" s="169"/>
      <c r="GBQ101" s="169"/>
      <c r="GBR101" s="169"/>
      <c r="GBS101" s="169"/>
      <c r="GBT101" s="169"/>
      <c r="GBU101" s="169"/>
      <c r="GBV101" s="169"/>
      <c r="GBW101" s="169"/>
      <c r="GBX101" s="169"/>
      <c r="GBY101" s="169"/>
      <c r="GBZ101" s="169"/>
      <c r="GCA101" s="169"/>
      <c r="GCB101" s="169"/>
      <c r="GCC101" s="169"/>
      <c r="GCD101" s="169"/>
      <c r="GCE101" s="169"/>
      <c r="GCF101" s="169"/>
      <c r="GCG101" s="169"/>
      <c r="GCH101" s="169"/>
      <c r="GCI101" s="169"/>
      <c r="GCJ101" s="169"/>
      <c r="GCK101" s="169"/>
      <c r="GCL101" s="169"/>
      <c r="GCM101" s="169"/>
      <c r="GCN101" s="169"/>
      <c r="GCO101" s="169"/>
      <c r="GCP101" s="169"/>
      <c r="GCQ101" s="169"/>
      <c r="GCR101" s="169"/>
      <c r="GCS101" s="169"/>
      <c r="GCT101" s="169"/>
      <c r="GCU101" s="169"/>
      <c r="GCV101" s="169"/>
      <c r="GCW101" s="169"/>
      <c r="GCX101" s="169"/>
      <c r="GCY101" s="169"/>
      <c r="GCZ101" s="169"/>
      <c r="GDA101" s="169"/>
      <c r="GDB101" s="169"/>
      <c r="GDC101" s="169"/>
      <c r="GDD101" s="169"/>
      <c r="GDE101" s="169"/>
      <c r="GDF101" s="169"/>
      <c r="GDG101" s="169"/>
      <c r="GDH101" s="169"/>
      <c r="GDI101" s="169"/>
      <c r="GDJ101" s="169"/>
      <c r="GDK101" s="169"/>
      <c r="GDL101" s="169"/>
      <c r="GDM101" s="169"/>
      <c r="GDN101" s="169"/>
      <c r="GDO101" s="169"/>
      <c r="GDP101" s="169"/>
      <c r="GDQ101" s="169"/>
      <c r="GDR101" s="169"/>
      <c r="GDS101" s="169"/>
      <c r="GDT101" s="169"/>
      <c r="GDU101" s="169"/>
      <c r="GDV101" s="169"/>
      <c r="GDW101" s="169"/>
      <c r="GDX101" s="169"/>
      <c r="GDY101" s="169"/>
      <c r="GDZ101" s="169"/>
      <c r="GEA101" s="169"/>
      <c r="GEB101" s="169"/>
      <c r="GEC101" s="169"/>
      <c r="GED101" s="169"/>
      <c r="GEE101" s="169"/>
      <c r="GEF101" s="169"/>
      <c r="GEG101" s="169"/>
      <c r="GEH101" s="169"/>
      <c r="GEI101" s="169"/>
      <c r="GEJ101" s="169"/>
      <c r="GEK101" s="169"/>
      <c r="GEL101" s="169"/>
      <c r="GEM101" s="169"/>
      <c r="GEN101" s="169"/>
      <c r="GEO101" s="169"/>
      <c r="GEP101" s="169"/>
      <c r="GEQ101" s="169"/>
      <c r="GER101" s="169"/>
      <c r="GES101" s="169"/>
      <c r="GET101" s="169"/>
      <c r="GEU101" s="169"/>
      <c r="GEV101" s="169"/>
      <c r="GEW101" s="169"/>
      <c r="GEX101" s="169"/>
      <c r="GEY101" s="169"/>
      <c r="GEZ101" s="169"/>
      <c r="GFA101" s="169"/>
      <c r="GFB101" s="169"/>
      <c r="GFC101" s="169"/>
      <c r="GFD101" s="169"/>
      <c r="GFE101" s="169"/>
      <c r="GFF101" s="169"/>
      <c r="GFG101" s="169"/>
      <c r="GFH101" s="169"/>
      <c r="GFI101" s="169"/>
      <c r="GFJ101" s="169"/>
      <c r="GFK101" s="169"/>
      <c r="GFL101" s="169"/>
      <c r="GFM101" s="169"/>
      <c r="GFN101" s="169"/>
      <c r="GFO101" s="169"/>
      <c r="GFP101" s="169"/>
      <c r="GFQ101" s="169"/>
      <c r="GFR101" s="169"/>
      <c r="GFS101" s="169"/>
      <c r="GFT101" s="169"/>
      <c r="GFU101" s="169"/>
      <c r="GFV101" s="169"/>
      <c r="GFW101" s="169"/>
      <c r="GFX101" s="169"/>
      <c r="GFY101" s="169"/>
      <c r="GFZ101" s="169"/>
      <c r="GGA101" s="169"/>
      <c r="GGB101" s="169"/>
      <c r="GGC101" s="169"/>
      <c r="GGD101" s="169"/>
      <c r="GGE101" s="169"/>
      <c r="GGF101" s="169"/>
      <c r="GGG101" s="169"/>
      <c r="GGH101" s="169"/>
      <c r="GGI101" s="169"/>
      <c r="GGJ101" s="169"/>
      <c r="GGK101" s="169"/>
      <c r="GGL101" s="169"/>
      <c r="GGM101" s="169"/>
      <c r="GGN101" s="169"/>
      <c r="GGO101" s="169"/>
      <c r="GGP101" s="169"/>
      <c r="GGQ101" s="169"/>
      <c r="GGR101" s="169"/>
      <c r="GGS101" s="169"/>
      <c r="GGT101" s="169"/>
      <c r="GGU101" s="169"/>
      <c r="GGV101" s="169"/>
      <c r="GGW101" s="169"/>
      <c r="GGX101" s="169"/>
      <c r="GGY101" s="169"/>
      <c r="GGZ101" s="169"/>
      <c r="GHA101" s="169"/>
      <c r="GHB101" s="169"/>
      <c r="GHC101" s="169"/>
      <c r="GHD101" s="169"/>
      <c r="GHE101" s="169"/>
      <c r="GHF101" s="169"/>
      <c r="GHG101" s="169"/>
      <c r="GHH101" s="169"/>
      <c r="GHI101" s="169"/>
      <c r="GHJ101" s="169"/>
      <c r="GHK101" s="169"/>
      <c r="GHL101" s="169"/>
      <c r="GHM101" s="169"/>
      <c r="GHN101" s="169"/>
      <c r="GHO101" s="169"/>
      <c r="GHP101" s="169"/>
      <c r="GHQ101" s="169"/>
      <c r="GHR101" s="169"/>
      <c r="GHS101" s="169"/>
      <c r="GHT101" s="169"/>
      <c r="GHU101" s="169"/>
      <c r="GHV101" s="169"/>
      <c r="GHW101" s="169"/>
      <c r="GHX101" s="169"/>
      <c r="GHY101" s="169"/>
      <c r="GHZ101" s="169"/>
      <c r="GIA101" s="169"/>
      <c r="GIB101" s="169"/>
      <c r="GIC101" s="169"/>
      <c r="GID101" s="169"/>
      <c r="GIE101" s="169"/>
      <c r="GIF101" s="169"/>
      <c r="GIG101" s="169"/>
      <c r="GIH101" s="169"/>
      <c r="GII101" s="169"/>
      <c r="GIJ101" s="169"/>
      <c r="GIK101" s="169"/>
      <c r="GIL101" s="169"/>
      <c r="GIM101" s="169"/>
      <c r="GIN101" s="169"/>
      <c r="GIO101" s="169"/>
      <c r="GIP101" s="169"/>
      <c r="GIQ101" s="169"/>
      <c r="GIR101" s="169"/>
      <c r="GIS101" s="169"/>
      <c r="GIT101" s="169"/>
      <c r="GIU101" s="169"/>
      <c r="GIV101" s="169"/>
      <c r="GIW101" s="169"/>
      <c r="GIX101" s="169"/>
      <c r="GIY101" s="169"/>
      <c r="GIZ101" s="169"/>
      <c r="GJA101" s="169"/>
      <c r="GJB101" s="169"/>
      <c r="GJC101" s="169"/>
      <c r="GJD101" s="169"/>
      <c r="GJE101" s="169"/>
      <c r="GJF101" s="169"/>
      <c r="GJG101" s="169"/>
      <c r="GJH101" s="169"/>
      <c r="GJI101" s="169"/>
      <c r="GJJ101" s="169"/>
      <c r="GJK101" s="169"/>
      <c r="GJL101" s="169"/>
      <c r="GJM101" s="169"/>
      <c r="GJN101" s="169"/>
      <c r="GJO101" s="169"/>
      <c r="GJP101" s="169"/>
      <c r="GJQ101" s="169"/>
      <c r="GJR101" s="169"/>
      <c r="GJS101" s="169"/>
      <c r="GJT101" s="169"/>
      <c r="GJU101" s="169"/>
      <c r="GJV101" s="169"/>
      <c r="GJW101" s="169"/>
      <c r="GJX101" s="169"/>
      <c r="GJY101" s="169"/>
      <c r="GJZ101" s="169"/>
      <c r="GKA101" s="169"/>
      <c r="GKB101" s="169"/>
      <c r="GKC101" s="169"/>
      <c r="GKD101" s="169"/>
      <c r="GKE101" s="169"/>
      <c r="GKF101" s="169"/>
      <c r="GKG101" s="169"/>
      <c r="GKH101" s="169"/>
      <c r="GKI101" s="169"/>
      <c r="GKJ101" s="169"/>
      <c r="GKK101" s="169"/>
      <c r="GKL101" s="169"/>
      <c r="GKM101" s="169"/>
      <c r="GKN101" s="169"/>
      <c r="GKO101" s="169"/>
      <c r="GKP101" s="169"/>
      <c r="GKQ101" s="169"/>
      <c r="GKR101" s="169"/>
      <c r="GKS101" s="169"/>
      <c r="GKT101" s="169"/>
      <c r="GKU101" s="169"/>
      <c r="GKV101" s="169"/>
      <c r="GKW101" s="169"/>
      <c r="GKX101" s="169"/>
      <c r="GKY101" s="169"/>
      <c r="GKZ101" s="169"/>
      <c r="GLA101" s="169"/>
      <c r="GLB101" s="169"/>
      <c r="GLC101" s="169"/>
      <c r="GLD101" s="169"/>
      <c r="GLE101" s="169"/>
      <c r="GLF101" s="169"/>
      <c r="GLG101" s="169"/>
      <c r="GLH101" s="169"/>
      <c r="GLI101" s="169"/>
      <c r="GLJ101" s="169"/>
      <c r="GLK101" s="169"/>
      <c r="GLL101" s="169"/>
      <c r="GLM101" s="169"/>
      <c r="GLN101" s="169"/>
      <c r="GLO101" s="169"/>
      <c r="GLP101" s="169"/>
      <c r="GLQ101" s="169"/>
      <c r="GLR101" s="169"/>
      <c r="GLS101" s="169"/>
      <c r="GLT101" s="169"/>
      <c r="GLU101" s="169"/>
      <c r="GLV101" s="169"/>
      <c r="GLW101" s="169"/>
      <c r="GLX101" s="169"/>
      <c r="GLY101" s="169"/>
      <c r="GLZ101" s="169"/>
      <c r="GMA101" s="169"/>
      <c r="GMB101" s="169"/>
      <c r="GMC101" s="169"/>
      <c r="GMD101" s="169"/>
      <c r="GME101" s="169"/>
      <c r="GMF101" s="169"/>
      <c r="GMG101" s="169"/>
      <c r="GMH101" s="169"/>
      <c r="GMI101" s="169"/>
      <c r="GMJ101" s="169"/>
      <c r="GMK101" s="169"/>
      <c r="GML101" s="169"/>
      <c r="GMM101" s="169"/>
      <c r="GMN101" s="169"/>
      <c r="GMO101" s="169"/>
      <c r="GMP101" s="169"/>
      <c r="GMQ101" s="169"/>
      <c r="GMR101" s="169"/>
      <c r="GMS101" s="169"/>
      <c r="GMT101" s="169"/>
      <c r="GMU101" s="169"/>
      <c r="GMV101" s="169"/>
      <c r="GMW101" s="169"/>
      <c r="GMX101" s="169"/>
      <c r="GMY101" s="169"/>
      <c r="GMZ101" s="169"/>
      <c r="GNA101" s="169"/>
      <c r="GNB101" s="169"/>
      <c r="GNC101" s="169"/>
      <c r="GND101" s="169"/>
      <c r="GNE101" s="169"/>
      <c r="GNF101" s="169"/>
      <c r="GNG101" s="169"/>
      <c r="GNH101" s="169"/>
      <c r="GNI101" s="169"/>
      <c r="GNJ101" s="169"/>
      <c r="GNK101" s="169"/>
      <c r="GNL101" s="169"/>
      <c r="GNM101" s="169"/>
      <c r="GNN101" s="169"/>
      <c r="GNO101" s="169"/>
      <c r="GNP101" s="169"/>
      <c r="GNQ101" s="169"/>
      <c r="GNR101" s="169"/>
      <c r="GNS101" s="169"/>
      <c r="GNT101" s="169"/>
      <c r="GNU101" s="169"/>
      <c r="GNV101" s="169"/>
      <c r="GNW101" s="169"/>
      <c r="GNX101" s="169"/>
      <c r="GNY101" s="169"/>
      <c r="GNZ101" s="169"/>
      <c r="GOA101" s="169"/>
      <c r="GOB101" s="169"/>
      <c r="GOC101" s="169"/>
      <c r="GOD101" s="169"/>
      <c r="GOE101" s="169"/>
      <c r="GOF101" s="169"/>
      <c r="GOG101" s="169"/>
      <c r="GOH101" s="169"/>
      <c r="GOI101" s="169"/>
      <c r="GOJ101" s="169"/>
      <c r="GOK101" s="169"/>
      <c r="GOL101" s="169"/>
      <c r="GOM101" s="169"/>
      <c r="GON101" s="169"/>
      <c r="GOO101" s="169"/>
      <c r="GOP101" s="169"/>
      <c r="GOQ101" s="169"/>
      <c r="GOR101" s="169"/>
      <c r="GOS101" s="169"/>
      <c r="GOT101" s="169"/>
      <c r="GOU101" s="169"/>
      <c r="GOV101" s="169"/>
      <c r="GOW101" s="169"/>
      <c r="GOX101" s="169"/>
      <c r="GOY101" s="169"/>
      <c r="GOZ101" s="169"/>
      <c r="GPA101" s="169"/>
      <c r="GPB101" s="169"/>
      <c r="GPC101" s="169"/>
      <c r="GPD101" s="169"/>
      <c r="GPE101" s="169"/>
      <c r="GPF101" s="169"/>
      <c r="GPG101" s="169"/>
      <c r="GPH101" s="169"/>
      <c r="GPI101" s="169"/>
      <c r="GPJ101" s="169"/>
      <c r="GPK101" s="169"/>
      <c r="GPL101" s="169"/>
      <c r="GPM101" s="169"/>
      <c r="GPN101" s="169"/>
      <c r="GPO101" s="169"/>
      <c r="GPP101" s="169"/>
      <c r="GPQ101" s="169"/>
      <c r="GPR101" s="169"/>
      <c r="GPS101" s="169"/>
      <c r="GPT101" s="169"/>
      <c r="GPU101" s="169"/>
      <c r="GPV101" s="169"/>
      <c r="GPW101" s="169"/>
      <c r="GPX101" s="169"/>
      <c r="GPY101" s="169"/>
      <c r="GPZ101" s="169"/>
      <c r="GQA101" s="169"/>
      <c r="GQB101" s="169"/>
      <c r="GQC101" s="169"/>
      <c r="GQD101" s="169"/>
      <c r="GQE101" s="169"/>
      <c r="GQF101" s="169"/>
      <c r="GQG101" s="169"/>
      <c r="GQH101" s="169"/>
      <c r="GQI101" s="169"/>
      <c r="GQJ101" s="169"/>
      <c r="GQK101" s="169"/>
      <c r="GQL101" s="169"/>
      <c r="GQM101" s="169"/>
      <c r="GQN101" s="169"/>
      <c r="GQO101" s="169"/>
      <c r="GQP101" s="169"/>
      <c r="GQQ101" s="169"/>
      <c r="GQR101" s="169"/>
      <c r="GQS101" s="169"/>
      <c r="GQT101" s="169"/>
      <c r="GQU101" s="169"/>
      <c r="GQV101" s="169"/>
      <c r="GQW101" s="169"/>
      <c r="GQX101" s="169"/>
      <c r="GQY101" s="169"/>
      <c r="GQZ101" s="169"/>
      <c r="GRA101" s="169"/>
      <c r="GRB101" s="169"/>
      <c r="GRC101" s="169"/>
      <c r="GRD101" s="169"/>
      <c r="GRE101" s="169"/>
      <c r="GRF101" s="169"/>
      <c r="GRG101" s="169"/>
      <c r="GRH101" s="169"/>
      <c r="GRI101" s="169"/>
      <c r="GRJ101" s="169"/>
      <c r="GRK101" s="169"/>
      <c r="GRL101" s="169"/>
      <c r="GRM101" s="169"/>
      <c r="GRN101" s="169"/>
      <c r="GRO101" s="169"/>
      <c r="GRP101" s="169"/>
      <c r="GRQ101" s="169"/>
      <c r="GRR101" s="169"/>
      <c r="GRS101" s="169"/>
      <c r="GRT101" s="169"/>
      <c r="GRU101" s="169"/>
      <c r="GRV101" s="169"/>
      <c r="GRW101" s="169"/>
      <c r="GRX101" s="169"/>
      <c r="GRY101" s="169"/>
      <c r="GRZ101" s="169"/>
      <c r="GSA101" s="169"/>
      <c r="GSB101" s="169"/>
      <c r="GSC101" s="169"/>
      <c r="GSD101" s="169"/>
      <c r="GSE101" s="169"/>
      <c r="GSF101" s="169"/>
      <c r="GSG101" s="169"/>
      <c r="GSH101" s="169"/>
      <c r="GSI101" s="169"/>
      <c r="GSJ101" s="169"/>
      <c r="GSK101" s="169"/>
      <c r="GSL101" s="169"/>
      <c r="GSM101" s="169"/>
      <c r="GSN101" s="169"/>
      <c r="GSO101" s="169"/>
      <c r="GSP101" s="169"/>
      <c r="GSQ101" s="169"/>
      <c r="GSR101" s="169"/>
      <c r="GSS101" s="169"/>
      <c r="GST101" s="169"/>
      <c r="GSU101" s="169"/>
      <c r="GSV101" s="169"/>
      <c r="GSW101" s="169"/>
      <c r="GSX101" s="169"/>
      <c r="GSY101" s="169"/>
      <c r="GSZ101" s="169"/>
      <c r="GTA101" s="169"/>
      <c r="GTB101" s="169"/>
      <c r="GTC101" s="169"/>
      <c r="GTD101" s="169"/>
      <c r="GTE101" s="169"/>
      <c r="GTF101" s="169"/>
      <c r="GTG101" s="169"/>
      <c r="GTH101" s="169"/>
      <c r="GTI101" s="169"/>
      <c r="GTJ101" s="169"/>
      <c r="GTK101" s="169"/>
      <c r="GTL101" s="169"/>
      <c r="GTM101" s="169"/>
      <c r="GTN101" s="169"/>
      <c r="GTO101" s="169"/>
      <c r="GTP101" s="169"/>
      <c r="GTQ101" s="169"/>
      <c r="GTR101" s="169"/>
      <c r="GTS101" s="169"/>
      <c r="GTT101" s="169"/>
      <c r="GTU101" s="169"/>
      <c r="GTV101" s="169"/>
      <c r="GTW101" s="169"/>
      <c r="GTX101" s="169"/>
      <c r="GTY101" s="169"/>
      <c r="GTZ101" s="169"/>
      <c r="GUA101" s="169"/>
      <c r="GUB101" s="169"/>
      <c r="GUC101" s="169"/>
      <c r="GUD101" s="169"/>
      <c r="GUE101" s="169"/>
      <c r="GUF101" s="169"/>
      <c r="GUG101" s="169"/>
      <c r="GUH101" s="169"/>
      <c r="GUI101" s="169"/>
      <c r="GUJ101" s="169"/>
      <c r="GUK101" s="169"/>
      <c r="GUL101" s="169"/>
      <c r="GUM101" s="169"/>
      <c r="GUN101" s="169"/>
      <c r="GUO101" s="169"/>
      <c r="GUP101" s="169"/>
      <c r="GUQ101" s="169"/>
      <c r="GUR101" s="169"/>
      <c r="GUS101" s="169"/>
      <c r="GUT101" s="169"/>
      <c r="GUU101" s="169"/>
      <c r="GUV101" s="169"/>
      <c r="GUW101" s="169"/>
      <c r="GUX101" s="169"/>
      <c r="GUY101" s="169"/>
      <c r="GUZ101" s="169"/>
      <c r="GVA101" s="169"/>
      <c r="GVB101" s="169"/>
      <c r="GVC101" s="169"/>
      <c r="GVD101" s="169"/>
      <c r="GVE101" s="169"/>
      <c r="GVF101" s="169"/>
      <c r="GVG101" s="169"/>
      <c r="GVH101" s="169"/>
      <c r="GVI101" s="169"/>
      <c r="GVJ101" s="169"/>
      <c r="GVK101" s="169"/>
      <c r="GVL101" s="169"/>
      <c r="GVM101" s="169"/>
      <c r="GVN101" s="169"/>
      <c r="GVO101" s="169"/>
      <c r="GVP101" s="169"/>
      <c r="GVQ101" s="169"/>
      <c r="GVR101" s="169"/>
      <c r="GVS101" s="169"/>
      <c r="GVT101" s="169"/>
      <c r="GVU101" s="169"/>
      <c r="GVV101" s="169"/>
      <c r="GVW101" s="169"/>
      <c r="GVX101" s="169"/>
      <c r="GVY101" s="169"/>
      <c r="GVZ101" s="169"/>
      <c r="GWA101" s="169"/>
      <c r="GWB101" s="169"/>
      <c r="GWC101" s="169"/>
      <c r="GWD101" s="169"/>
      <c r="GWE101" s="169"/>
      <c r="GWF101" s="169"/>
      <c r="GWG101" s="169"/>
      <c r="GWH101" s="169"/>
      <c r="GWI101" s="169"/>
      <c r="GWJ101" s="169"/>
      <c r="GWK101" s="169"/>
      <c r="GWL101" s="169"/>
      <c r="GWM101" s="169"/>
      <c r="GWN101" s="169"/>
      <c r="GWO101" s="169"/>
      <c r="GWP101" s="169"/>
      <c r="GWQ101" s="169"/>
      <c r="GWR101" s="169"/>
      <c r="GWS101" s="169"/>
      <c r="GWT101" s="169"/>
      <c r="GWU101" s="169"/>
      <c r="GWV101" s="169"/>
      <c r="GWW101" s="169"/>
      <c r="GWX101" s="169"/>
      <c r="GWY101" s="169"/>
      <c r="GWZ101" s="169"/>
      <c r="GXA101" s="169"/>
      <c r="GXB101" s="169"/>
      <c r="GXC101" s="169"/>
      <c r="GXD101" s="169"/>
      <c r="GXE101" s="169"/>
      <c r="GXF101" s="169"/>
      <c r="GXG101" s="169"/>
      <c r="GXH101" s="169"/>
      <c r="GXI101" s="169"/>
      <c r="GXJ101" s="169"/>
      <c r="GXK101" s="169"/>
      <c r="GXL101" s="169"/>
      <c r="GXM101" s="169"/>
      <c r="GXN101" s="169"/>
      <c r="GXO101" s="169"/>
      <c r="GXP101" s="169"/>
      <c r="GXQ101" s="169"/>
      <c r="GXR101" s="169"/>
      <c r="GXS101" s="169"/>
      <c r="GXT101" s="169"/>
      <c r="GXU101" s="169"/>
      <c r="GXV101" s="169"/>
      <c r="GXW101" s="169"/>
      <c r="GXX101" s="169"/>
      <c r="GXY101" s="169"/>
      <c r="GXZ101" s="169"/>
      <c r="GYA101" s="169"/>
      <c r="GYB101" s="169"/>
      <c r="GYC101" s="169"/>
      <c r="GYD101" s="169"/>
      <c r="GYE101" s="169"/>
      <c r="GYF101" s="169"/>
      <c r="GYG101" s="169"/>
      <c r="GYH101" s="169"/>
      <c r="GYI101" s="169"/>
      <c r="GYJ101" s="169"/>
      <c r="GYK101" s="169"/>
      <c r="GYL101" s="169"/>
      <c r="GYM101" s="169"/>
      <c r="GYN101" s="169"/>
      <c r="GYO101" s="169"/>
      <c r="GYP101" s="169"/>
      <c r="GYQ101" s="169"/>
      <c r="GYR101" s="169"/>
      <c r="GYS101" s="169"/>
      <c r="GYT101" s="169"/>
      <c r="GYU101" s="169"/>
      <c r="GYV101" s="169"/>
      <c r="GYW101" s="169"/>
      <c r="GYX101" s="169"/>
      <c r="GYY101" s="169"/>
      <c r="GYZ101" s="169"/>
      <c r="GZA101" s="169"/>
      <c r="GZB101" s="169"/>
      <c r="GZC101" s="169"/>
      <c r="GZD101" s="169"/>
      <c r="GZE101" s="169"/>
      <c r="GZF101" s="169"/>
      <c r="GZG101" s="169"/>
      <c r="GZH101" s="169"/>
      <c r="GZI101" s="169"/>
      <c r="GZJ101" s="169"/>
      <c r="GZK101" s="169"/>
      <c r="GZL101" s="169"/>
      <c r="GZM101" s="169"/>
      <c r="GZN101" s="169"/>
      <c r="GZO101" s="169"/>
      <c r="GZP101" s="169"/>
      <c r="GZQ101" s="169"/>
      <c r="GZR101" s="169"/>
      <c r="GZS101" s="169"/>
      <c r="GZT101" s="169"/>
      <c r="GZU101" s="169"/>
      <c r="GZV101" s="169"/>
      <c r="GZW101" s="169"/>
      <c r="GZX101" s="169"/>
      <c r="GZY101" s="169"/>
      <c r="GZZ101" s="169"/>
      <c r="HAA101" s="169"/>
      <c r="HAB101" s="169"/>
      <c r="HAC101" s="169"/>
      <c r="HAD101" s="169"/>
      <c r="HAE101" s="169"/>
      <c r="HAF101" s="169"/>
      <c r="HAG101" s="169"/>
      <c r="HAH101" s="169"/>
      <c r="HAI101" s="169"/>
      <c r="HAJ101" s="169"/>
      <c r="HAK101" s="169"/>
      <c r="HAL101" s="169"/>
      <c r="HAM101" s="169"/>
      <c r="HAN101" s="169"/>
      <c r="HAO101" s="169"/>
      <c r="HAP101" s="169"/>
      <c r="HAQ101" s="169"/>
      <c r="HAR101" s="169"/>
      <c r="HAS101" s="169"/>
      <c r="HAT101" s="169"/>
      <c r="HAU101" s="169"/>
      <c r="HAV101" s="169"/>
      <c r="HAW101" s="169"/>
      <c r="HAX101" s="169"/>
      <c r="HAY101" s="169"/>
      <c r="HAZ101" s="169"/>
      <c r="HBA101" s="169"/>
      <c r="HBB101" s="169"/>
      <c r="HBC101" s="169"/>
      <c r="HBD101" s="169"/>
      <c r="HBE101" s="169"/>
      <c r="HBF101" s="169"/>
      <c r="HBG101" s="169"/>
      <c r="HBH101" s="169"/>
      <c r="HBI101" s="169"/>
      <c r="HBJ101" s="169"/>
      <c r="HBK101" s="169"/>
      <c r="HBL101" s="169"/>
      <c r="HBM101" s="169"/>
      <c r="HBN101" s="169"/>
      <c r="HBO101" s="169"/>
      <c r="HBP101" s="169"/>
      <c r="HBQ101" s="169"/>
      <c r="HBR101" s="169"/>
      <c r="HBS101" s="169"/>
      <c r="HBT101" s="169"/>
      <c r="HBU101" s="169"/>
      <c r="HBV101" s="169"/>
      <c r="HBW101" s="169"/>
      <c r="HBX101" s="169"/>
      <c r="HBY101" s="169"/>
      <c r="HBZ101" s="169"/>
      <c r="HCA101" s="169"/>
      <c r="HCB101" s="169"/>
      <c r="HCC101" s="169"/>
      <c r="HCD101" s="169"/>
      <c r="HCE101" s="169"/>
      <c r="HCF101" s="169"/>
      <c r="HCG101" s="169"/>
      <c r="HCH101" s="169"/>
      <c r="HCI101" s="169"/>
      <c r="HCJ101" s="169"/>
      <c r="HCK101" s="169"/>
      <c r="HCL101" s="169"/>
      <c r="HCM101" s="169"/>
      <c r="HCN101" s="169"/>
      <c r="HCO101" s="169"/>
      <c r="HCP101" s="169"/>
      <c r="HCQ101" s="169"/>
      <c r="HCR101" s="169"/>
      <c r="HCS101" s="169"/>
      <c r="HCT101" s="169"/>
      <c r="HCU101" s="169"/>
      <c r="HCV101" s="169"/>
      <c r="HCW101" s="169"/>
      <c r="HCX101" s="169"/>
      <c r="HCY101" s="169"/>
      <c r="HCZ101" s="169"/>
      <c r="HDA101" s="169"/>
      <c r="HDB101" s="169"/>
      <c r="HDC101" s="169"/>
      <c r="HDD101" s="169"/>
      <c r="HDE101" s="169"/>
      <c r="HDF101" s="169"/>
      <c r="HDG101" s="169"/>
      <c r="HDH101" s="169"/>
      <c r="HDI101" s="169"/>
      <c r="HDJ101" s="169"/>
      <c r="HDK101" s="169"/>
      <c r="HDL101" s="169"/>
      <c r="HDM101" s="169"/>
      <c r="HDN101" s="169"/>
      <c r="HDO101" s="169"/>
      <c r="HDP101" s="169"/>
      <c r="HDQ101" s="169"/>
      <c r="HDR101" s="169"/>
      <c r="HDS101" s="169"/>
      <c r="HDT101" s="169"/>
      <c r="HDU101" s="169"/>
      <c r="HDV101" s="169"/>
      <c r="HDW101" s="169"/>
      <c r="HDX101" s="169"/>
      <c r="HDY101" s="169"/>
      <c r="HDZ101" s="169"/>
      <c r="HEA101" s="169"/>
      <c r="HEB101" s="169"/>
      <c r="HEC101" s="169"/>
      <c r="HED101" s="169"/>
      <c r="HEE101" s="169"/>
      <c r="HEF101" s="169"/>
      <c r="HEG101" s="169"/>
      <c r="HEH101" s="169"/>
      <c r="HEI101" s="169"/>
      <c r="HEJ101" s="169"/>
      <c r="HEK101" s="169"/>
      <c r="HEL101" s="169"/>
      <c r="HEM101" s="169"/>
      <c r="HEN101" s="169"/>
      <c r="HEO101" s="169"/>
      <c r="HEP101" s="169"/>
      <c r="HEQ101" s="169"/>
      <c r="HER101" s="169"/>
      <c r="HES101" s="169"/>
      <c r="HET101" s="169"/>
      <c r="HEU101" s="169"/>
      <c r="HEV101" s="169"/>
      <c r="HEW101" s="169"/>
      <c r="HEX101" s="169"/>
      <c r="HEY101" s="169"/>
      <c r="HEZ101" s="169"/>
      <c r="HFA101" s="169"/>
      <c r="HFB101" s="169"/>
      <c r="HFC101" s="169"/>
      <c r="HFD101" s="169"/>
      <c r="HFE101" s="169"/>
      <c r="HFF101" s="169"/>
      <c r="HFG101" s="169"/>
      <c r="HFH101" s="169"/>
      <c r="HFI101" s="169"/>
      <c r="HFJ101" s="169"/>
      <c r="HFK101" s="169"/>
      <c r="HFL101" s="169"/>
      <c r="HFM101" s="169"/>
      <c r="HFN101" s="169"/>
      <c r="HFO101" s="169"/>
      <c r="HFP101" s="169"/>
      <c r="HFQ101" s="169"/>
      <c r="HFR101" s="169"/>
      <c r="HFS101" s="169"/>
      <c r="HFT101" s="169"/>
      <c r="HFU101" s="169"/>
      <c r="HFV101" s="169"/>
      <c r="HFW101" s="169"/>
      <c r="HFX101" s="169"/>
      <c r="HFY101" s="169"/>
      <c r="HFZ101" s="169"/>
      <c r="HGA101" s="169"/>
      <c r="HGB101" s="169"/>
      <c r="HGC101" s="169"/>
      <c r="HGD101" s="169"/>
      <c r="HGE101" s="169"/>
      <c r="HGF101" s="169"/>
      <c r="HGG101" s="169"/>
      <c r="HGH101" s="169"/>
      <c r="HGI101" s="169"/>
      <c r="HGJ101" s="169"/>
      <c r="HGK101" s="169"/>
      <c r="HGL101" s="169"/>
      <c r="HGM101" s="169"/>
      <c r="HGN101" s="169"/>
      <c r="HGO101" s="169"/>
      <c r="HGP101" s="169"/>
      <c r="HGQ101" s="169"/>
      <c r="HGR101" s="169"/>
      <c r="HGS101" s="169"/>
      <c r="HGT101" s="169"/>
      <c r="HGU101" s="169"/>
      <c r="HGV101" s="169"/>
      <c r="HGW101" s="169"/>
      <c r="HGX101" s="169"/>
      <c r="HGY101" s="169"/>
      <c r="HGZ101" s="169"/>
      <c r="HHA101" s="169"/>
      <c r="HHB101" s="169"/>
      <c r="HHC101" s="169"/>
      <c r="HHD101" s="169"/>
      <c r="HHE101" s="169"/>
      <c r="HHF101" s="169"/>
      <c r="HHG101" s="169"/>
      <c r="HHH101" s="169"/>
      <c r="HHI101" s="169"/>
      <c r="HHJ101" s="169"/>
      <c r="HHK101" s="169"/>
      <c r="HHL101" s="169"/>
      <c r="HHM101" s="169"/>
      <c r="HHN101" s="169"/>
      <c r="HHO101" s="169"/>
      <c r="HHP101" s="169"/>
      <c r="HHQ101" s="169"/>
      <c r="HHR101" s="169"/>
      <c r="HHS101" s="169"/>
      <c r="HHT101" s="169"/>
      <c r="HHU101" s="169"/>
      <c r="HHV101" s="169"/>
      <c r="HHW101" s="169"/>
      <c r="HHX101" s="169"/>
      <c r="HHY101" s="169"/>
      <c r="HHZ101" s="169"/>
      <c r="HIA101" s="169"/>
      <c r="HIB101" s="169"/>
      <c r="HIC101" s="169"/>
      <c r="HID101" s="169"/>
      <c r="HIE101" s="169"/>
      <c r="HIF101" s="169"/>
      <c r="HIG101" s="169"/>
      <c r="HIH101" s="169"/>
      <c r="HII101" s="169"/>
      <c r="HIJ101" s="169"/>
      <c r="HIK101" s="169"/>
      <c r="HIL101" s="169"/>
      <c r="HIM101" s="169"/>
      <c r="HIN101" s="169"/>
      <c r="HIO101" s="169"/>
      <c r="HIP101" s="169"/>
      <c r="HIQ101" s="169"/>
      <c r="HIR101" s="169"/>
      <c r="HIS101" s="169"/>
      <c r="HIT101" s="169"/>
      <c r="HIU101" s="169"/>
      <c r="HIV101" s="169"/>
      <c r="HIW101" s="169"/>
      <c r="HIX101" s="169"/>
      <c r="HIY101" s="169"/>
      <c r="HIZ101" s="169"/>
      <c r="HJA101" s="169"/>
      <c r="HJB101" s="169"/>
      <c r="HJC101" s="169"/>
      <c r="HJD101" s="169"/>
      <c r="HJE101" s="169"/>
      <c r="HJF101" s="169"/>
      <c r="HJG101" s="169"/>
      <c r="HJH101" s="169"/>
      <c r="HJI101" s="169"/>
      <c r="HJJ101" s="169"/>
      <c r="HJK101" s="169"/>
      <c r="HJL101" s="169"/>
      <c r="HJM101" s="169"/>
      <c r="HJN101" s="169"/>
      <c r="HJO101" s="169"/>
      <c r="HJP101" s="169"/>
      <c r="HJQ101" s="169"/>
      <c r="HJR101" s="169"/>
      <c r="HJS101" s="169"/>
      <c r="HJT101" s="169"/>
      <c r="HJU101" s="169"/>
      <c r="HJV101" s="169"/>
      <c r="HJW101" s="169"/>
      <c r="HJX101" s="169"/>
      <c r="HJY101" s="169"/>
      <c r="HJZ101" s="169"/>
      <c r="HKA101" s="169"/>
      <c r="HKB101" s="169"/>
      <c r="HKC101" s="169"/>
      <c r="HKD101" s="169"/>
      <c r="HKE101" s="169"/>
      <c r="HKF101" s="169"/>
      <c r="HKG101" s="169"/>
      <c r="HKH101" s="169"/>
      <c r="HKI101" s="169"/>
      <c r="HKJ101" s="169"/>
      <c r="HKK101" s="169"/>
      <c r="HKL101" s="169"/>
      <c r="HKM101" s="169"/>
      <c r="HKN101" s="169"/>
      <c r="HKO101" s="169"/>
      <c r="HKP101" s="169"/>
      <c r="HKQ101" s="169"/>
      <c r="HKR101" s="169"/>
      <c r="HKS101" s="169"/>
      <c r="HKT101" s="169"/>
      <c r="HKU101" s="169"/>
      <c r="HKV101" s="169"/>
      <c r="HKW101" s="169"/>
      <c r="HKX101" s="169"/>
      <c r="HKY101" s="169"/>
      <c r="HKZ101" s="169"/>
      <c r="HLA101" s="169"/>
      <c r="HLB101" s="169"/>
      <c r="HLC101" s="169"/>
      <c r="HLD101" s="169"/>
      <c r="HLE101" s="169"/>
      <c r="HLF101" s="169"/>
      <c r="HLG101" s="169"/>
      <c r="HLH101" s="169"/>
      <c r="HLI101" s="169"/>
      <c r="HLJ101" s="169"/>
      <c r="HLK101" s="169"/>
      <c r="HLL101" s="169"/>
      <c r="HLM101" s="169"/>
      <c r="HLN101" s="169"/>
      <c r="HLO101" s="169"/>
      <c r="HLP101" s="169"/>
      <c r="HLQ101" s="169"/>
      <c r="HLR101" s="169"/>
      <c r="HLS101" s="169"/>
      <c r="HLT101" s="169"/>
      <c r="HLU101" s="169"/>
      <c r="HLV101" s="169"/>
      <c r="HLW101" s="169"/>
      <c r="HLX101" s="169"/>
      <c r="HLY101" s="169"/>
      <c r="HLZ101" s="169"/>
      <c r="HMA101" s="169"/>
      <c r="HMB101" s="169"/>
      <c r="HMC101" s="169"/>
      <c r="HMD101" s="169"/>
      <c r="HME101" s="169"/>
      <c r="HMF101" s="169"/>
      <c r="HMG101" s="169"/>
      <c r="HMH101" s="169"/>
      <c r="HMI101" s="169"/>
      <c r="HMJ101" s="169"/>
      <c r="HMK101" s="169"/>
      <c r="HML101" s="169"/>
      <c r="HMM101" s="169"/>
      <c r="HMN101" s="169"/>
      <c r="HMO101" s="169"/>
      <c r="HMP101" s="169"/>
      <c r="HMQ101" s="169"/>
      <c r="HMR101" s="169"/>
      <c r="HMS101" s="169"/>
      <c r="HMT101" s="169"/>
      <c r="HMU101" s="169"/>
      <c r="HMV101" s="169"/>
      <c r="HMW101" s="169"/>
      <c r="HMX101" s="169"/>
      <c r="HMY101" s="169"/>
      <c r="HMZ101" s="169"/>
      <c r="HNA101" s="169"/>
      <c r="HNB101" s="169"/>
      <c r="HNC101" s="169"/>
      <c r="HND101" s="169"/>
      <c r="HNE101" s="169"/>
      <c r="HNF101" s="169"/>
      <c r="HNG101" s="169"/>
      <c r="HNH101" s="169"/>
      <c r="HNI101" s="169"/>
      <c r="HNJ101" s="169"/>
      <c r="HNK101" s="169"/>
      <c r="HNL101" s="169"/>
      <c r="HNM101" s="169"/>
      <c r="HNN101" s="169"/>
      <c r="HNO101" s="169"/>
      <c r="HNP101" s="169"/>
      <c r="HNQ101" s="169"/>
      <c r="HNR101" s="169"/>
      <c r="HNS101" s="169"/>
      <c r="HNT101" s="169"/>
      <c r="HNU101" s="169"/>
      <c r="HNV101" s="169"/>
      <c r="HNW101" s="169"/>
      <c r="HNX101" s="169"/>
      <c r="HNY101" s="169"/>
      <c r="HNZ101" s="169"/>
      <c r="HOA101" s="169"/>
      <c r="HOB101" s="169"/>
      <c r="HOC101" s="169"/>
      <c r="HOD101" s="169"/>
      <c r="HOE101" s="169"/>
      <c r="HOF101" s="169"/>
      <c r="HOG101" s="169"/>
      <c r="HOH101" s="169"/>
      <c r="HOI101" s="169"/>
      <c r="HOJ101" s="169"/>
      <c r="HOK101" s="169"/>
      <c r="HOL101" s="169"/>
      <c r="HOM101" s="169"/>
      <c r="HON101" s="169"/>
      <c r="HOO101" s="169"/>
      <c r="HOP101" s="169"/>
      <c r="HOQ101" s="169"/>
      <c r="HOR101" s="169"/>
      <c r="HOS101" s="169"/>
      <c r="HOT101" s="169"/>
      <c r="HOU101" s="169"/>
      <c r="HOV101" s="169"/>
      <c r="HOW101" s="169"/>
      <c r="HOX101" s="169"/>
      <c r="HOY101" s="169"/>
      <c r="HOZ101" s="169"/>
      <c r="HPA101" s="169"/>
      <c r="HPB101" s="169"/>
      <c r="HPC101" s="169"/>
      <c r="HPD101" s="169"/>
      <c r="HPE101" s="169"/>
      <c r="HPF101" s="169"/>
      <c r="HPG101" s="169"/>
      <c r="HPH101" s="169"/>
      <c r="HPI101" s="169"/>
      <c r="HPJ101" s="169"/>
      <c r="HPK101" s="169"/>
      <c r="HPL101" s="169"/>
      <c r="HPM101" s="169"/>
      <c r="HPN101" s="169"/>
      <c r="HPO101" s="169"/>
      <c r="HPP101" s="169"/>
      <c r="HPQ101" s="169"/>
      <c r="HPR101" s="169"/>
      <c r="HPS101" s="169"/>
      <c r="HPT101" s="169"/>
      <c r="HPU101" s="169"/>
      <c r="HPV101" s="169"/>
      <c r="HPW101" s="169"/>
      <c r="HPX101" s="169"/>
      <c r="HPY101" s="169"/>
      <c r="HPZ101" s="169"/>
      <c r="HQA101" s="169"/>
      <c r="HQB101" s="169"/>
      <c r="HQC101" s="169"/>
      <c r="HQD101" s="169"/>
      <c r="HQE101" s="169"/>
      <c r="HQF101" s="169"/>
      <c r="HQG101" s="169"/>
      <c r="HQH101" s="169"/>
      <c r="HQI101" s="169"/>
      <c r="HQJ101" s="169"/>
      <c r="HQK101" s="169"/>
      <c r="HQL101" s="169"/>
      <c r="HQM101" s="169"/>
      <c r="HQN101" s="169"/>
      <c r="HQO101" s="169"/>
      <c r="HQP101" s="169"/>
      <c r="HQQ101" s="169"/>
      <c r="HQR101" s="169"/>
      <c r="HQS101" s="169"/>
      <c r="HQT101" s="169"/>
      <c r="HQU101" s="169"/>
      <c r="HQV101" s="169"/>
      <c r="HQW101" s="169"/>
      <c r="HQX101" s="169"/>
      <c r="HQY101" s="169"/>
      <c r="HQZ101" s="169"/>
      <c r="HRA101" s="169"/>
      <c r="HRB101" s="169"/>
      <c r="HRC101" s="169"/>
      <c r="HRD101" s="169"/>
      <c r="HRE101" s="169"/>
      <c r="HRF101" s="169"/>
      <c r="HRG101" s="169"/>
      <c r="HRH101" s="169"/>
      <c r="HRI101" s="169"/>
      <c r="HRJ101" s="169"/>
      <c r="HRK101" s="169"/>
      <c r="HRL101" s="169"/>
      <c r="HRM101" s="169"/>
      <c r="HRN101" s="169"/>
      <c r="HRO101" s="169"/>
      <c r="HRP101" s="169"/>
      <c r="HRQ101" s="169"/>
      <c r="HRR101" s="169"/>
      <c r="HRS101" s="169"/>
      <c r="HRT101" s="169"/>
      <c r="HRU101" s="169"/>
      <c r="HRV101" s="169"/>
      <c r="HRW101" s="169"/>
      <c r="HRX101" s="169"/>
      <c r="HRY101" s="169"/>
      <c r="HRZ101" s="169"/>
      <c r="HSA101" s="169"/>
      <c r="HSB101" s="169"/>
      <c r="HSC101" s="169"/>
      <c r="HSD101" s="169"/>
      <c r="HSE101" s="169"/>
      <c r="HSF101" s="169"/>
      <c r="HSG101" s="169"/>
      <c r="HSH101" s="169"/>
      <c r="HSI101" s="169"/>
      <c r="HSJ101" s="169"/>
      <c r="HSK101" s="169"/>
      <c r="HSL101" s="169"/>
      <c r="HSM101" s="169"/>
      <c r="HSN101" s="169"/>
      <c r="HSO101" s="169"/>
      <c r="HSP101" s="169"/>
      <c r="HSQ101" s="169"/>
      <c r="HSR101" s="169"/>
      <c r="HSS101" s="169"/>
      <c r="HST101" s="169"/>
      <c r="HSU101" s="169"/>
      <c r="HSV101" s="169"/>
      <c r="HSW101" s="169"/>
      <c r="HSX101" s="169"/>
      <c r="HSY101" s="169"/>
      <c r="HSZ101" s="169"/>
      <c r="HTA101" s="169"/>
      <c r="HTB101" s="169"/>
      <c r="HTC101" s="169"/>
      <c r="HTD101" s="169"/>
      <c r="HTE101" s="169"/>
      <c r="HTF101" s="169"/>
      <c r="HTG101" s="169"/>
      <c r="HTH101" s="169"/>
      <c r="HTI101" s="169"/>
      <c r="HTJ101" s="169"/>
      <c r="HTK101" s="169"/>
      <c r="HTL101" s="169"/>
      <c r="HTM101" s="169"/>
      <c r="HTN101" s="169"/>
      <c r="HTO101" s="169"/>
      <c r="HTP101" s="169"/>
      <c r="HTQ101" s="169"/>
      <c r="HTR101" s="169"/>
      <c r="HTS101" s="169"/>
      <c r="HTT101" s="169"/>
      <c r="HTU101" s="169"/>
      <c r="HTV101" s="169"/>
      <c r="HTW101" s="169"/>
      <c r="HTX101" s="169"/>
      <c r="HTY101" s="169"/>
      <c r="HTZ101" s="169"/>
      <c r="HUA101" s="169"/>
      <c r="HUB101" s="169"/>
      <c r="HUC101" s="169"/>
      <c r="HUD101" s="169"/>
      <c r="HUE101" s="169"/>
      <c r="HUF101" s="169"/>
      <c r="HUG101" s="169"/>
      <c r="HUH101" s="169"/>
      <c r="HUI101" s="169"/>
      <c r="HUJ101" s="169"/>
      <c r="HUK101" s="169"/>
      <c r="HUL101" s="169"/>
      <c r="HUM101" s="169"/>
      <c r="HUN101" s="169"/>
      <c r="HUO101" s="169"/>
      <c r="HUP101" s="169"/>
      <c r="HUQ101" s="169"/>
      <c r="HUR101" s="169"/>
      <c r="HUS101" s="169"/>
      <c r="HUT101" s="169"/>
      <c r="HUU101" s="169"/>
      <c r="HUV101" s="169"/>
      <c r="HUW101" s="169"/>
      <c r="HUX101" s="169"/>
      <c r="HUY101" s="169"/>
      <c r="HUZ101" s="169"/>
      <c r="HVA101" s="169"/>
      <c r="HVB101" s="169"/>
      <c r="HVC101" s="169"/>
      <c r="HVD101" s="169"/>
      <c r="HVE101" s="169"/>
      <c r="HVF101" s="169"/>
      <c r="HVG101" s="169"/>
      <c r="HVH101" s="169"/>
      <c r="HVI101" s="169"/>
      <c r="HVJ101" s="169"/>
      <c r="HVK101" s="169"/>
      <c r="HVL101" s="169"/>
      <c r="HVM101" s="169"/>
      <c r="HVN101" s="169"/>
      <c r="HVO101" s="169"/>
      <c r="HVP101" s="169"/>
      <c r="HVQ101" s="169"/>
      <c r="HVR101" s="169"/>
      <c r="HVS101" s="169"/>
      <c r="HVT101" s="169"/>
      <c r="HVU101" s="169"/>
      <c r="HVV101" s="169"/>
      <c r="HVW101" s="169"/>
      <c r="HVX101" s="169"/>
      <c r="HVY101" s="169"/>
      <c r="HVZ101" s="169"/>
      <c r="HWA101" s="169"/>
      <c r="HWB101" s="169"/>
      <c r="HWC101" s="169"/>
      <c r="HWD101" s="169"/>
      <c r="HWE101" s="169"/>
      <c r="HWF101" s="169"/>
      <c r="HWG101" s="169"/>
      <c r="HWH101" s="169"/>
      <c r="HWI101" s="169"/>
      <c r="HWJ101" s="169"/>
      <c r="HWK101" s="169"/>
      <c r="HWL101" s="169"/>
      <c r="HWM101" s="169"/>
      <c r="HWN101" s="169"/>
      <c r="HWO101" s="169"/>
      <c r="HWP101" s="169"/>
      <c r="HWQ101" s="169"/>
      <c r="HWR101" s="169"/>
      <c r="HWS101" s="169"/>
      <c r="HWT101" s="169"/>
      <c r="HWU101" s="169"/>
      <c r="HWV101" s="169"/>
      <c r="HWW101" s="169"/>
      <c r="HWX101" s="169"/>
      <c r="HWY101" s="169"/>
      <c r="HWZ101" s="169"/>
      <c r="HXA101" s="169"/>
      <c r="HXB101" s="169"/>
      <c r="HXC101" s="169"/>
      <c r="HXD101" s="169"/>
      <c r="HXE101" s="169"/>
      <c r="HXF101" s="169"/>
      <c r="HXG101" s="169"/>
      <c r="HXH101" s="169"/>
      <c r="HXI101" s="169"/>
      <c r="HXJ101" s="169"/>
      <c r="HXK101" s="169"/>
      <c r="HXL101" s="169"/>
      <c r="HXM101" s="169"/>
      <c r="HXN101" s="169"/>
      <c r="HXO101" s="169"/>
      <c r="HXP101" s="169"/>
      <c r="HXQ101" s="169"/>
      <c r="HXR101" s="169"/>
      <c r="HXS101" s="169"/>
      <c r="HXT101" s="169"/>
      <c r="HXU101" s="169"/>
      <c r="HXV101" s="169"/>
      <c r="HXW101" s="169"/>
      <c r="HXX101" s="169"/>
      <c r="HXY101" s="169"/>
      <c r="HXZ101" s="169"/>
      <c r="HYA101" s="169"/>
      <c r="HYB101" s="169"/>
      <c r="HYC101" s="169"/>
      <c r="HYD101" s="169"/>
      <c r="HYE101" s="169"/>
      <c r="HYF101" s="169"/>
      <c r="HYG101" s="169"/>
      <c r="HYH101" s="169"/>
      <c r="HYI101" s="169"/>
      <c r="HYJ101" s="169"/>
      <c r="HYK101" s="169"/>
      <c r="HYL101" s="169"/>
      <c r="HYM101" s="169"/>
      <c r="HYN101" s="169"/>
      <c r="HYO101" s="169"/>
      <c r="HYP101" s="169"/>
      <c r="HYQ101" s="169"/>
      <c r="HYR101" s="169"/>
      <c r="HYS101" s="169"/>
      <c r="HYT101" s="169"/>
      <c r="HYU101" s="169"/>
      <c r="HYV101" s="169"/>
      <c r="HYW101" s="169"/>
      <c r="HYX101" s="169"/>
      <c r="HYY101" s="169"/>
      <c r="HYZ101" s="169"/>
      <c r="HZA101" s="169"/>
      <c r="HZB101" s="169"/>
      <c r="HZC101" s="169"/>
      <c r="HZD101" s="169"/>
      <c r="HZE101" s="169"/>
      <c r="HZF101" s="169"/>
      <c r="HZG101" s="169"/>
      <c r="HZH101" s="169"/>
      <c r="HZI101" s="169"/>
      <c r="HZJ101" s="169"/>
      <c r="HZK101" s="169"/>
      <c r="HZL101" s="169"/>
      <c r="HZM101" s="169"/>
      <c r="HZN101" s="169"/>
      <c r="HZO101" s="169"/>
      <c r="HZP101" s="169"/>
      <c r="HZQ101" s="169"/>
      <c r="HZR101" s="169"/>
      <c r="HZS101" s="169"/>
      <c r="HZT101" s="169"/>
      <c r="HZU101" s="169"/>
      <c r="HZV101" s="169"/>
      <c r="HZW101" s="169"/>
      <c r="HZX101" s="169"/>
      <c r="HZY101" s="169"/>
      <c r="HZZ101" s="169"/>
      <c r="IAA101" s="169"/>
      <c r="IAB101" s="169"/>
      <c r="IAC101" s="169"/>
      <c r="IAD101" s="169"/>
      <c r="IAE101" s="169"/>
      <c r="IAF101" s="169"/>
      <c r="IAG101" s="169"/>
      <c r="IAH101" s="169"/>
      <c r="IAI101" s="169"/>
      <c r="IAJ101" s="169"/>
      <c r="IAK101" s="169"/>
      <c r="IAL101" s="169"/>
      <c r="IAM101" s="169"/>
      <c r="IAN101" s="169"/>
      <c r="IAO101" s="169"/>
      <c r="IAP101" s="169"/>
      <c r="IAQ101" s="169"/>
      <c r="IAR101" s="169"/>
      <c r="IAS101" s="169"/>
      <c r="IAT101" s="169"/>
      <c r="IAU101" s="169"/>
      <c r="IAV101" s="169"/>
      <c r="IAW101" s="169"/>
      <c r="IAX101" s="169"/>
      <c r="IAY101" s="169"/>
      <c r="IAZ101" s="169"/>
      <c r="IBA101" s="169"/>
      <c r="IBB101" s="169"/>
      <c r="IBC101" s="169"/>
      <c r="IBD101" s="169"/>
      <c r="IBE101" s="169"/>
      <c r="IBF101" s="169"/>
      <c r="IBG101" s="169"/>
      <c r="IBH101" s="169"/>
      <c r="IBI101" s="169"/>
      <c r="IBJ101" s="169"/>
      <c r="IBK101" s="169"/>
      <c r="IBL101" s="169"/>
      <c r="IBM101" s="169"/>
      <c r="IBN101" s="169"/>
      <c r="IBO101" s="169"/>
      <c r="IBP101" s="169"/>
      <c r="IBQ101" s="169"/>
      <c r="IBR101" s="169"/>
      <c r="IBS101" s="169"/>
      <c r="IBT101" s="169"/>
      <c r="IBU101" s="169"/>
      <c r="IBV101" s="169"/>
      <c r="IBW101" s="169"/>
      <c r="IBX101" s="169"/>
      <c r="IBY101" s="169"/>
      <c r="IBZ101" s="169"/>
      <c r="ICA101" s="169"/>
      <c r="ICB101" s="169"/>
      <c r="ICC101" s="169"/>
      <c r="ICD101" s="169"/>
      <c r="ICE101" s="169"/>
      <c r="ICF101" s="169"/>
      <c r="ICG101" s="169"/>
      <c r="ICH101" s="169"/>
      <c r="ICI101" s="169"/>
      <c r="ICJ101" s="169"/>
      <c r="ICK101" s="169"/>
      <c r="ICL101" s="169"/>
      <c r="ICM101" s="169"/>
      <c r="ICN101" s="169"/>
      <c r="ICO101" s="169"/>
      <c r="ICP101" s="169"/>
      <c r="ICQ101" s="169"/>
      <c r="ICR101" s="169"/>
      <c r="ICS101" s="169"/>
      <c r="ICT101" s="169"/>
      <c r="ICU101" s="169"/>
      <c r="ICV101" s="169"/>
      <c r="ICW101" s="169"/>
      <c r="ICX101" s="169"/>
      <c r="ICY101" s="169"/>
      <c r="ICZ101" s="169"/>
      <c r="IDA101" s="169"/>
      <c r="IDB101" s="169"/>
      <c r="IDC101" s="169"/>
      <c r="IDD101" s="169"/>
      <c r="IDE101" s="169"/>
      <c r="IDF101" s="169"/>
      <c r="IDG101" s="169"/>
      <c r="IDH101" s="169"/>
      <c r="IDI101" s="169"/>
      <c r="IDJ101" s="169"/>
      <c r="IDK101" s="169"/>
      <c r="IDL101" s="169"/>
      <c r="IDM101" s="169"/>
      <c r="IDN101" s="169"/>
      <c r="IDO101" s="169"/>
      <c r="IDP101" s="169"/>
      <c r="IDQ101" s="169"/>
      <c r="IDR101" s="169"/>
      <c r="IDS101" s="169"/>
      <c r="IDT101" s="169"/>
      <c r="IDU101" s="169"/>
      <c r="IDV101" s="169"/>
      <c r="IDW101" s="169"/>
      <c r="IDX101" s="169"/>
      <c r="IDY101" s="169"/>
      <c r="IDZ101" s="169"/>
      <c r="IEA101" s="169"/>
      <c r="IEB101" s="169"/>
      <c r="IEC101" s="169"/>
      <c r="IED101" s="169"/>
      <c r="IEE101" s="169"/>
      <c r="IEF101" s="169"/>
      <c r="IEG101" s="169"/>
      <c r="IEH101" s="169"/>
      <c r="IEI101" s="169"/>
      <c r="IEJ101" s="169"/>
      <c r="IEK101" s="169"/>
      <c r="IEL101" s="169"/>
      <c r="IEM101" s="169"/>
      <c r="IEN101" s="169"/>
      <c r="IEO101" s="169"/>
      <c r="IEP101" s="169"/>
      <c r="IEQ101" s="169"/>
      <c r="IER101" s="169"/>
      <c r="IES101" s="169"/>
      <c r="IET101" s="169"/>
      <c r="IEU101" s="169"/>
      <c r="IEV101" s="169"/>
      <c r="IEW101" s="169"/>
      <c r="IEX101" s="169"/>
      <c r="IEY101" s="169"/>
      <c r="IEZ101" s="169"/>
      <c r="IFA101" s="169"/>
      <c r="IFB101" s="169"/>
      <c r="IFC101" s="169"/>
      <c r="IFD101" s="169"/>
      <c r="IFE101" s="169"/>
      <c r="IFF101" s="169"/>
      <c r="IFG101" s="169"/>
      <c r="IFH101" s="169"/>
      <c r="IFI101" s="169"/>
      <c r="IFJ101" s="169"/>
      <c r="IFK101" s="169"/>
      <c r="IFL101" s="169"/>
      <c r="IFM101" s="169"/>
      <c r="IFN101" s="169"/>
      <c r="IFO101" s="169"/>
      <c r="IFP101" s="169"/>
      <c r="IFQ101" s="169"/>
      <c r="IFR101" s="169"/>
      <c r="IFS101" s="169"/>
      <c r="IFT101" s="169"/>
      <c r="IFU101" s="169"/>
      <c r="IFV101" s="169"/>
      <c r="IFW101" s="169"/>
      <c r="IFX101" s="169"/>
      <c r="IFY101" s="169"/>
      <c r="IFZ101" s="169"/>
      <c r="IGA101" s="169"/>
      <c r="IGB101" s="169"/>
      <c r="IGC101" s="169"/>
      <c r="IGD101" s="169"/>
      <c r="IGE101" s="169"/>
      <c r="IGF101" s="169"/>
      <c r="IGG101" s="169"/>
      <c r="IGH101" s="169"/>
      <c r="IGI101" s="169"/>
      <c r="IGJ101" s="169"/>
      <c r="IGK101" s="169"/>
      <c r="IGL101" s="169"/>
      <c r="IGM101" s="169"/>
      <c r="IGN101" s="169"/>
      <c r="IGO101" s="169"/>
      <c r="IGP101" s="169"/>
      <c r="IGQ101" s="169"/>
      <c r="IGR101" s="169"/>
      <c r="IGS101" s="169"/>
      <c r="IGT101" s="169"/>
      <c r="IGU101" s="169"/>
      <c r="IGV101" s="169"/>
      <c r="IGW101" s="169"/>
      <c r="IGX101" s="169"/>
      <c r="IGY101" s="169"/>
      <c r="IGZ101" s="169"/>
      <c r="IHA101" s="169"/>
      <c r="IHB101" s="169"/>
      <c r="IHC101" s="169"/>
      <c r="IHD101" s="169"/>
      <c r="IHE101" s="169"/>
      <c r="IHF101" s="169"/>
      <c r="IHG101" s="169"/>
      <c r="IHH101" s="169"/>
      <c r="IHI101" s="169"/>
      <c r="IHJ101" s="169"/>
      <c r="IHK101" s="169"/>
      <c r="IHL101" s="169"/>
      <c r="IHM101" s="169"/>
      <c r="IHN101" s="169"/>
      <c r="IHO101" s="169"/>
      <c r="IHP101" s="169"/>
      <c r="IHQ101" s="169"/>
      <c r="IHR101" s="169"/>
      <c r="IHS101" s="169"/>
      <c r="IHT101" s="169"/>
      <c r="IHU101" s="169"/>
      <c r="IHV101" s="169"/>
      <c r="IHW101" s="169"/>
      <c r="IHX101" s="169"/>
      <c r="IHY101" s="169"/>
      <c r="IHZ101" s="169"/>
      <c r="IIA101" s="169"/>
      <c r="IIB101" s="169"/>
      <c r="IIC101" s="169"/>
      <c r="IID101" s="169"/>
      <c r="IIE101" s="169"/>
      <c r="IIF101" s="169"/>
      <c r="IIG101" s="169"/>
      <c r="IIH101" s="169"/>
      <c r="III101" s="169"/>
      <c r="IIJ101" s="169"/>
      <c r="IIK101" s="169"/>
      <c r="IIL101" s="169"/>
      <c r="IIM101" s="169"/>
      <c r="IIN101" s="169"/>
      <c r="IIO101" s="169"/>
      <c r="IIP101" s="169"/>
      <c r="IIQ101" s="169"/>
      <c r="IIR101" s="169"/>
      <c r="IIS101" s="169"/>
      <c r="IIT101" s="169"/>
      <c r="IIU101" s="169"/>
      <c r="IIV101" s="169"/>
      <c r="IIW101" s="169"/>
      <c r="IIX101" s="169"/>
      <c r="IIY101" s="169"/>
      <c r="IIZ101" s="169"/>
      <c r="IJA101" s="169"/>
      <c r="IJB101" s="169"/>
      <c r="IJC101" s="169"/>
      <c r="IJD101" s="169"/>
      <c r="IJE101" s="169"/>
      <c r="IJF101" s="169"/>
      <c r="IJG101" s="169"/>
      <c r="IJH101" s="169"/>
      <c r="IJI101" s="169"/>
      <c r="IJJ101" s="169"/>
      <c r="IJK101" s="169"/>
      <c r="IJL101" s="169"/>
      <c r="IJM101" s="169"/>
      <c r="IJN101" s="169"/>
      <c r="IJO101" s="169"/>
      <c r="IJP101" s="169"/>
      <c r="IJQ101" s="169"/>
      <c r="IJR101" s="169"/>
      <c r="IJS101" s="169"/>
      <c r="IJT101" s="169"/>
      <c r="IJU101" s="169"/>
      <c r="IJV101" s="169"/>
      <c r="IJW101" s="169"/>
      <c r="IJX101" s="169"/>
      <c r="IJY101" s="169"/>
      <c r="IJZ101" s="169"/>
      <c r="IKA101" s="169"/>
      <c r="IKB101" s="169"/>
      <c r="IKC101" s="169"/>
      <c r="IKD101" s="169"/>
      <c r="IKE101" s="169"/>
      <c r="IKF101" s="169"/>
      <c r="IKG101" s="169"/>
      <c r="IKH101" s="169"/>
      <c r="IKI101" s="169"/>
      <c r="IKJ101" s="169"/>
      <c r="IKK101" s="169"/>
      <c r="IKL101" s="169"/>
      <c r="IKM101" s="169"/>
      <c r="IKN101" s="169"/>
      <c r="IKO101" s="169"/>
      <c r="IKP101" s="169"/>
      <c r="IKQ101" s="169"/>
      <c r="IKR101" s="169"/>
      <c r="IKS101" s="169"/>
      <c r="IKT101" s="169"/>
      <c r="IKU101" s="169"/>
      <c r="IKV101" s="169"/>
      <c r="IKW101" s="169"/>
      <c r="IKX101" s="169"/>
      <c r="IKY101" s="169"/>
      <c r="IKZ101" s="169"/>
      <c r="ILA101" s="169"/>
      <c r="ILB101" s="169"/>
      <c r="ILC101" s="169"/>
      <c r="ILD101" s="169"/>
      <c r="ILE101" s="169"/>
      <c r="ILF101" s="169"/>
      <c r="ILG101" s="169"/>
      <c r="ILH101" s="169"/>
      <c r="ILI101" s="169"/>
      <c r="ILJ101" s="169"/>
      <c r="ILK101" s="169"/>
      <c r="ILL101" s="169"/>
      <c r="ILM101" s="169"/>
      <c r="ILN101" s="169"/>
      <c r="ILO101" s="169"/>
      <c r="ILP101" s="169"/>
      <c r="ILQ101" s="169"/>
      <c r="ILR101" s="169"/>
      <c r="ILS101" s="169"/>
      <c r="ILT101" s="169"/>
      <c r="ILU101" s="169"/>
      <c r="ILV101" s="169"/>
      <c r="ILW101" s="169"/>
      <c r="ILX101" s="169"/>
      <c r="ILY101" s="169"/>
      <c r="ILZ101" s="169"/>
      <c r="IMA101" s="169"/>
      <c r="IMB101" s="169"/>
      <c r="IMC101" s="169"/>
      <c r="IMD101" s="169"/>
      <c r="IME101" s="169"/>
      <c r="IMF101" s="169"/>
      <c r="IMG101" s="169"/>
      <c r="IMH101" s="169"/>
      <c r="IMI101" s="169"/>
      <c r="IMJ101" s="169"/>
      <c r="IMK101" s="169"/>
      <c r="IML101" s="169"/>
      <c r="IMM101" s="169"/>
      <c r="IMN101" s="169"/>
      <c r="IMO101" s="169"/>
      <c r="IMP101" s="169"/>
      <c r="IMQ101" s="169"/>
      <c r="IMR101" s="169"/>
      <c r="IMS101" s="169"/>
      <c r="IMT101" s="169"/>
      <c r="IMU101" s="169"/>
      <c r="IMV101" s="169"/>
      <c r="IMW101" s="169"/>
      <c r="IMX101" s="169"/>
      <c r="IMY101" s="169"/>
      <c r="IMZ101" s="169"/>
      <c r="INA101" s="169"/>
      <c r="INB101" s="169"/>
      <c r="INC101" s="169"/>
      <c r="IND101" s="169"/>
      <c r="INE101" s="169"/>
      <c r="INF101" s="169"/>
      <c r="ING101" s="169"/>
      <c r="INH101" s="169"/>
      <c r="INI101" s="169"/>
      <c r="INJ101" s="169"/>
      <c r="INK101" s="169"/>
      <c r="INL101" s="169"/>
      <c r="INM101" s="169"/>
      <c r="INN101" s="169"/>
      <c r="INO101" s="169"/>
      <c r="INP101" s="169"/>
      <c r="INQ101" s="169"/>
      <c r="INR101" s="169"/>
      <c r="INS101" s="169"/>
      <c r="INT101" s="169"/>
      <c r="INU101" s="169"/>
      <c r="INV101" s="169"/>
      <c r="INW101" s="169"/>
      <c r="INX101" s="169"/>
      <c r="INY101" s="169"/>
      <c r="INZ101" s="169"/>
      <c r="IOA101" s="169"/>
      <c r="IOB101" s="169"/>
      <c r="IOC101" s="169"/>
      <c r="IOD101" s="169"/>
      <c r="IOE101" s="169"/>
      <c r="IOF101" s="169"/>
      <c r="IOG101" s="169"/>
      <c r="IOH101" s="169"/>
      <c r="IOI101" s="169"/>
      <c r="IOJ101" s="169"/>
      <c r="IOK101" s="169"/>
      <c r="IOL101" s="169"/>
      <c r="IOM101" s="169"/>
      <c r="ION101" s="169"/>
      <c r="IOO101" s="169"/>
      <c r="IOP101" s="169"/>
      <c r="IOQ101" s="169"/>
      <c r="IOR101" s="169"/>
      <c r="IOS101" s="169"/>
      <c r="IOT101" s="169"/>
      <c r="IOU101" s="169"/>
      <c r="IOV101" s="169"/>
      <c r="IOW101" s="169"/>
      <c r="IOX101" s="169"/>
      <c r="IOY101" s="169"/>
      <c r="IOZ101" s="169"/>
      <c r="IPA101" s="169"/>
      <c r="IPB101" s="169"/>
      <c r="IPC101" s="169"/>
      <c r="IPD101" s="169"/>
      <c r="IPE101" s="169"/>
      <c r="IPF101" s="169"/>
      <c r="IPG101" s="169"/>
      <c r="IPH101" s="169"/>
      <c r="IPI101" s="169"/>
      <c r="IPJ101" s="169"/>
      <c r="IPK101" s="169"/>
      <c r="IPL101" s="169"/>
      <c r="IPM101" s="169"/>
      <c r="IPN101" s="169"/>
      <c r="IPO101" s="169"/>
      <c r="IPP101" s="169"/>
      <c r="IPQ101" s="169"/>
      <c r="IPR101" s="169"/>
      <c r="IPS101" s="169"/>
      <c r="IPT101" s="169"/>
      <c r="IPU101" s="169"/>
      <c r="IPV101" s="169"/>
      <c r="IPW101" s="169"/>
      <c r="IPX101" s="169"/>
      <c r="IPY101" s="169"/>
      <c r="IPZ101" s="169"/>
      <c r="IQA101" s="169"/>
      <c r="IQB101" s="169"/>
      <c r="IQC101" s="169"/>
      <c r="IQD101" s="169"/>
      <c r="IQE101" s="169"/>
      <c r="IQF101" s="169"/>
      <c r="IQG101" s="169"/>
      <c r="IQH101" s="169"/>
      <c r="IQI101" s="169"/>
      <c r="IQJ101" s="169"/>
      <c r="IQK101" s="169"/>
      <c r="IQL101" s="169"/>
      <c r="IQM101" s="169"/>
      <c r="IQN101" s="169"/>
      <c r="IQO101" s="169"/>
      <c r="IQP101" s="169"/>
      <c r="IQQ101" s="169"/>
      <c r="IQR101" s="169"/>
      <c r="IQS101" s="169"/>
      <c r="IQT101" s="169"/>
      <c r="IQU101" s="169"/>
      <c r="IQV101" s="169"/>
      <c r="IQW101" s="169"/>
      <c r="IQX101" s="169"/>
      <c r="IQY101" s="169"/>
      <c r="IQZ101" s="169"/>
      <c r="IRA101" s="169"/>
      <c r="IRB101" s="169"/>
      <c r="IRC101" s="169"/>
      <c r="IRD101" s="169"/>
      <c r="IRE101" s="169"/>
      <c r="IRF101" s="169"/>
      <c r="IRG101" s="169"/>
      <c r="IRH101" s="169"/>
      <c r="IRI101" s="169"/>
      <c r="IRJ101" s="169"/>
      <c r="IRK101" s="169"/>
      <c r="IRL101" s="169"/>
      <c r="IRM101" s="169"/>
      <c r="IRN101" s="169"/>
      <c r="IRO101" s="169"/>
      <c r="IRP101" s="169"/>
      <c r="IRQ101" s="169"/>
      <c r="IRR101" s="169"/>
      <c r="IRS101" s="169"/>
      <c r="IRT101" s="169"/>
      <c r="IRU101" s="169"/>
      <c r="IRV101" s="169"/>
      <c r="IRW101" s="169"/>
      <c r="IRX101" s="169"/>
      <c r="IRY101" s="169"/>
      <c r="IRZ101" s="169"/>
      <c r="ISA101" s="169"/>
      <c r="ISB101" s="169"/>
      <c r="ISC101" s="169"/>
      <c r="ISD101" s="169"/>
      <c r="ISE101" s="169"/>
      <c r="ISF101" s="169"/>
      <c r="ISG101" s="169"/>
      <c r="ISH101" s="169"/>
      <c r="ISI101" s="169"/>
      <c r="ISJ101" s="169"/>
      <c r="ISK101" s="169"/>
      <c r="ISL101" s="169"/>
      <c r="ISM101" s="169"/>
      <c r="ISN101" s="169"/>
      <c r="ISO101" s="169"/>
      <c r="ISP101" s="169"/>
      <c r="ISQ101" s="169"/>
      <c r="ISR101" s="169"/>
      <c r="ISS101" s="169"/>
      <c r="IST101" s="169"/>
      <c r="ISU101" s="169"/>
      <c r="ISV101" s="169"/>
      <c r="ISW101" s="169"/>
      <c r="ISX101" s="169"/>
      <c r="ISY101" s="169"/>
      <c r="ISZ101" s="169"/>
      <c r="ITA101" s="169"/>
      <c r="ITB101" s="169"/>
      <c r="ITC101" s="169"/>
      <c r="ITD101" s="169"/>
      <c r="ITE101" s="169"/>
      <c r="ITF101" s="169"/>
      <c r="ITG101" s="169"/>
      <c r="ITH101" s="169"/>
      <c r="ITI101" s="169"/>
      <c r="ITJ101" s="169"/>
      <c r="ITK101" s="169"/>
      <c r="ITL101" s="169"/>
      <c r="ITM101" s="169"/>
      <c r="ITN101" s="169"/>
      <c r="ITO101" s="169"/>
      <c r="ITP101" s="169"/>
      <c r="ITQ101" s="169"/>
      <c r="ITR101" s="169"/>
      <c r="ITS101" s="169"/>
      <c r="ITT101" s="169"/>
      <c r="ITU101" s="169"/>
      <c r="ITV101" s="169"/>
      <c r="ITW101" s="169"/>
      <c r="ITX101" s="169"/>
      <c r="ITY101" s="169"/>
      <c r="ITZ101" s="169"/>
      <c r="IUA101" s="169"/>
      <c r="IUB101" s="169"/>
      <c r="IUC101" s="169"/>
      <c r="IUD101" s="169"/>
      <c r="IUE101" s="169"/>
      <c r="IUF101" s="169"/>
      <c r="IUG101" s="169"/>
      <c r="IUH101" s="169"/>
      <c r="IUI101" s="169"/>
      <c r="IUJ101" s="169"/>
      <c r="IUK101" s="169"/>
      <c r="IUL101" s="169"/>
      <c r="IUM101" s="169"/>
      <c r="IUN101" s="169"/>
      <c r="IUO101" s="169"/>
      <c r="IUP101" s="169"/>
      <c r="IUQ101" s="169"/>
      <c r="IUR101" s="169"/>
      <c r="IUS101" s="169"/>
      <c r="IUT101" s="169"/>
      <c r="IUU101" s="169"/>
      <c r="IUV101" s="169"/>
      <c r="IUW101" s="169"/>
      <c r="IUX101" s="169"/>
      <c r="IUY101" s="169"/>
      <c r="IUZ101" s="169"/>
      <c r="IVA101" s="169"/>
      <c r="IVB101" s="169"/>
      <c r="IVC101" s="169"/>
      <c r="IVD101" s="169"/>
      <c r="IVE101" s="169"/>
      <c r="IVF101" s="169"/>
      <c r="IVG101" s="169"/>
      <c r="IVH101" s="169"/>
      <c r="IVI101" s="169"/>
      <c r="IVJ101" s="169"/>
      <c r="IVK101" s="169"/>
      <c r="IVL101" s="169"/>
      <c r="IVM101" s="169"/>
      <c r="IVN101" s="169"/>
      <c r="IVO101" s="169"/>
      <c r="IVP101" s="169"/>
      <c r="IVQ101" s="169"/>
      <c r="IVR101" s="169"/>
      <c r="IVS101" s="169"/>
      <c r="IVT101" s="169"/>
      <c r="IVU101" s="169"/>
      <c r="IVV101" s="169"/>
      <c r="IVW101" s="169"/>
      <c r="IVX101" s="169"/>
      <c r="IVY101" s="169"/>
      <c r="IVZ101" s="169"/>
      <c r="IWA101" s="169"/>
      <c r="IWB101" s="169"/>
      <c r="IWC101" s="169"/>
      <c r="IWD101" s="169"/>
      <c r="IWE101" s="169"/>
      <c r="IWF101" s="169"/>
      <c r="IWG101" s="169"/>
      <c r="IWH101" s="169"/>
      <c r="IWI101" s="169"/>
      <c r="IWJ101" s="169"/>
      <c r="IWK101" s="169"/>
      <c r="IWL101" s="169"/>
      <c r="IWM101" s="169"/>
      <c r="IWN101" s="169"/>
      <c r="IWO101" s="169"/>
      <c r="IWP101" s="169"/>
      <c r="IWQ101" s="169"/>
      <c r="IWR101" s="169"/>
      <c r="IWS101" s="169"/>
      <c r="IWT101" s="169"/>
      <c r="IWU101" s="169"/>
      <c r="IWV101" s="169"/>
      <c r="IWW101" s="169"/>
      <c r="IWX101" s="169"/>
      <c r="IWY101" s="169"/>
      <c r="IWZ101" s="169"/>
      <c r="IXA101" s="169"/>
      <c r="IXB101" s="169"/>
      <c r="IXC101" s="169"/>
      <c r="IXD101" s="169"/>
      <c r="IXE101" s="169"/>
      <c r="IXF101" s="169"/>
      <c r="IXG101" s="169"/>
      <c r="IXH101" s="169"/>
      <c r="IXI101" s="169"/>
      <c r="IXJ101" s="169"/>
      <c r="IXK101" s="169"/>
      <c r="IXL101" s="169"/>
      <c r="IXM101" s="169"/>
      <c r="IXN101" s="169"/>
      <c r="IXO101" s="169"/>
      <c r="IXP101" s="169"/>
      <c r="IXQ101" s="169"/>
      <c r="IXR101" s="169"/>
      <c r="IXS101" s="169"/>
      <c r="IXT101" s="169"/>
      <c r="IXU101" s="169"/>
      <c r="IXV101" s="169"/>
      <c r="IXW101" s="169"/>
      <c r="IXX101" s="169"/>
      <c r="IXY101" s="169"/>
      <c r="IXZ101" s="169"/>
      <c r="IYA101" s="169"/>
      <c r="IYB101" s="169"/>
      <c r="IYC101" s="169"/>
      <c r="IYD101" s="169"/>
      <c r="IYE101" s="169"/>
      <c r="IYF101" s="169"/>
      <c r="IYG101" s="169"/>
      <c r="IYH101" s="169"/>
      <c r="IYI101" s="169"/>
      <c r="IYJ101" s="169"/>
      <c r="IYK101" s="169"/>
      <c r="IYL101" s="169"/>
      <c r="IYM101" s="169"/>
      <c r="IYN101" s="169"/>
      <c r="IYO101" s="169"/>
      <c r="IYP101" s="169"/>
      <c r="IYQ101" s="169"/>
      <c r="IYR101" s="169"/>
      <c r="IYS101" s="169"/>
      <c r="IYT101" s="169"/>
      <c r="IYU101" s="169"/>
      <c r="IYV101" s="169"/>
      <c r="IYW101" s="169"/>
      <c r="IYX101" s="169"/>
      <c r="IYY101" s="169"/>
      <c r="IYZ101" s="169"/>
      <c r="IZA101" s="169"/>
      <c r="IZB101" s="169"/>
      <c r="IZC101" s="169"/>
      <c r="IZD101" s="169"/>
      <c r="IZE101" s="169"/>
      <c r="IZF101" s="169"/>
      <c r="IZG101" s="169"/>
      <c r="IZH101" s="169"/>
      <c r="IZI101" s="169"/>
      <c r="IZJ101" s="169"/>
      <c r="IZK101" s="169"/>
      <c r="IZL101" s="169"/>
      <c r="IZM101" s="169"/>
      <c r="IZN101" s="169"/>
      <c r="IZO101" s="169"/>
      <c r="IZP101" s="169"/>
      <c r="IZQ101" s="169"/>
      <c r="IZR101" s="169"/>
      <c r="IZS101" s="169"/>
      <c r="IZT101" s="169"/>
      <c r="IZU101" s="169"/>
      <c r="IZV101" s="169"/>
      <c r="IZW101" s="169"/>
      <c r="IZX101" s="169"/>
      <c r="IZY101" s="169"/>
      <c r="IZZ101" s="169"/>
      <c r="JAA101" s="169"/>
      <c r="JAB101" s="169"/>
      <c r="JAC101" s="169"/>
      <c r="JAD101" s="169"/>
      <c r="JAE101" s="169"/>
      <c r="JAF101" s="169"/>
      <c r="JAG101" s="169"/>
      <c r="JAH101" s="169"/>
      <c r="JAI101" s="169"/>
      <c r="JAJ101" s="169"/>
      <c r="JAK101" s="169"/>
      <c r="JAL101" s="169"/>
      <c r="JAM101" s="169"/>
      <c r="JAN101" s="169"/>
      <c r="JAO101" s="169"/>
      <c r="JAP101" s="169"/>
      <c r="JAQ101" s="169"/>
      <c r="JAR101" s="169"/>
      <c r="JAS101" s="169"/>
      <c r="JAT101" s="169"/>
      <c r="JAU101" s="169"/>
      <c r="JAV101" s="169"/>
      <c r="JAW101" s="169"/>
      <c r="JAX101" s="169"/>
      <c r="JAY101" s="169"/>
      <c r="JAZ101" s="169"/>
      <c r="JBA101" s="169"/>
      <c r="JBB101" s="169"/>
      <c r="JBC101" s="169"/>
      <c r="JBD101" s="169"/>
      <c r="JBE101" s="169"/>
      <c r="JBF101" s="169"/>
      <c r="JBG101" s="169"/>
      <c r="JBH101" s="169"/>
      <c r="JBI101" s="169"/>
      <c r="JBJ101" s="169"/>
      <c r="JBK101" s="169"/>
      <c r="JBL101" s="169"/>
      <c r="JBM101" s="169"/>
      <c r="JBN101" s="169"/>
      <c r="JBO101" s="169"/>
      <c r="JBP101" s="169"/>
      <c r="JBQ101" s="169"/>
      <c r="JBR101" s="169"/>
      <c r="JBS101" s="169"/>
      <c r="JBT101" s="169"/>
      <c r="JBU101" s="169"/>
      <c r="JBV101" s="169"/>
      <c r="JBW101" s="169"/>
      <c r="JBX101" s="169"/>
      <c r="JBY101" s="169"/>
      <c r="JBZ101" s="169"/>
      <c r="JCA101" s="169"/>
      <c r="JCB101" s="169"/>
      <c r="JCC101" s="169"/>
      <c r="JCD101" s="169"/>
      <c r="JCE101" s="169"/>
      <c r="JCF101" s="169"/>
      <c r="JCG101" s="169"/>
      <c r="JCH101" s="169"/>
      <c r="JCI101" s="169"/>
      <c r="JCJ101" s="169"/>
      <c r="JCK101" s="169"/>
      <c r="JCL101" s="169"/>
      <c r="JCM101" s="169"/>
      <c r="JCN101" s="169"/>
      <c r="JCO101" s="169"/>
      <c r="JCP101" s="169"/>
      <c r="JCQ101" s="169"/>
      <c r="JCR101" s="169"/>
      <c r="JCS101" s="169"/>
      <c r="JCT101" s="169"/>
      <c r="JCU101" s="169"/>
      <c r="JCV101" s="169"/>
      <c r="JCW101" s="169"/>
      <c r="JCX101" s="169"/>
      <c r="JCY101" s="169"/>
      <c r="JCZ101" s="169"/>
      <c r="JDA101" s="169"/>
      <c r="JDB101" s="169"/>
      <c r="JDC101" s="169"/>
      <c r="JDD101" s="169"/>
      <c r="JDE101" s="169"/>
      <c r="JDF101" s="169"/>
      <c r="JDG101" s="169"/>
      <c r="JDH101" s="169"/>
      <c r="JDI101" s="169"/>
      <c r="JDJ101" s="169"/>
      <c r="JDK101" s="169"/>
      <c r="JDL101" s="169"/>
      <c r="JDM101" s="169"/>
      <c r="JDN101" s="169"/>
      <c r="JDO101" s="169"/>
      <c r="JDP101" s="169"/>
      <c r="JDQ101" s="169"/>
      <c r="JDR101" s="169"/>
      <c r="JDS101" s="169"/>
      <c r="JDT101" s="169"/>
      <c r="JDU101" s="169"/>
      <c r="JDV101" s="169"/>
      <c r="JDW101" s="169"/>
      <c r="JDX101" s="169"/>
      <c r="JDY101" s="169"/>
      <c r="JDZ101" s="169"/>
      <c r="JEA101" s="169"/>
      <c r="JEB101" s="169"/>
      <c r="JEC101" s="169"/>
      <c r="JED101" s="169"/>
      <c r="JEE101" s="169"/>
      <c r="JEF101" s="169"/>
      <c r="JEG101" s="169"/>
      <c r="JEH101" s="169"/>
      <c r="JEI101" s="169"/>
      <c r="JEJ101" s="169"/>
      <c r="JEK101" s="169"/>
      <c r="JEL101" s="169"/>
      <c r="JEM101" s="169"/>
      <c r="JEN101" s="169"/>
      <c r="JEO101" s="169"/>
      <c r="JEP101" s="169"/>
      <c r="JEQ101" s="169"/>
      <c r="JER101" s="169"/>
      <c r="JES101" s="169"/>
      <c r="JET101" s="169"/>
      <c r="JEU101" s="169"/>
      <c r="JEV101" s="169"/>
      <c r="JEW101" s="169"/>
      <c r="JEX101" s="169"/>
      <c r="JEY101" s="169"/>
      <c r="JEZ101" s="169"/>
      <c r="JFA101" s="169"/>
      <c r="JFB101" s="169"/>
      <c r="JFC101" s="169"/>
      <c r="JFD101" s="169"/>
      <c r="JFE101" s="169"/>
      <c r="JFF101" s="169"/>
      <c r="JFG101" s="169"/>
      <c r="JFH101" s="169"/>
      <c r="JFI101" s="169"/>
      <c r="JFJ101" s="169"/>
      <c r="JFK101" s="169"/>
      <c r="JFL101" s="169"/>
      <c r="JFM101" s="169"/>
      <c r="JFN101" s="169"/>
      <c r="JFO101" s="169"/>
      <c r="JFP101" s="169"/>
      <c r="JFQ101" s="169"/>
      <c r="JFR101" s="169"/>
      <c r="JFS101" s="169"/>
      <c r="JFT101" s="169"/>
      <c r="JFU101" s="169"/>
      <c r="JFV101" s="169"/>
      <c r="JFW101" s="169"/>
      <c r="JFX101" s="169"/>
      <c r="JFY101" s="169"/>
      <c r="JFZ101" s="169"/>
      <c r="JGA101" s="169"/>
      <c r="JGB101" s="169"/>
      <c r="JGC101" s="169"/>
      <c r="JGD101" s="169"/>
      <c r="JGE101" s="169"/>
      <c r="JGF101" s="169"/>
      <c r="JGG101" s="169"/>
      <c r="JGH101" s="169"/>
      <c r="JGI101" s="169"/>
      <c r="JGJ101" s="169"/>
      <c r="JGK101" s="169"/>
      <c r="JGL101" s="169"/>
      <c r="JGM101" s="169"/>
      <c r="JGN101" s="169"/>
      <c r="JGO101" s="169"/>
      <c r="JGP101" s="169"/>
      <c r="JGQ101" s="169"/>
      <c r="JGR101" s="169"/>
      <c r="JGS101" s="169"/>
      <c r="JGT101" s="169"/>
      <c r="JGU101" s="169"/>
      <c r="JGV101" s="169"/>
      <c r="JGW101" s="169"/>
      <c r="JGX101" s="169"/>
      <c r="JGY101" s="169"/>
      <c r="JGZ101" s="169"/>
      <c r="JHA101" s="169"/>
      <c r="JHB101" s="169"/>
      <c r="JHC101" s="169"/>
      <c r="JHD101" s="169"/>
      <c r="JHE101" s="169"/>
      <c r="JHF101" s="169"/>
      <c r="JHG101" s="169"/>
      <c r="JHH101" s="169"/>
      <c r="JHI101" s="169"/>
      <c r="JHJ101" s="169"/>
      <c r="JHK101" s="169"/>
      <c r="JHL101" s="169"/>
      <c r="JHM101" s="169"/>
      <c r="JHN101" s="169"/>
      <c r="JHO101" s="169"/>
      <c r="JHP101" s="169"/>
      <c r="JHQ101" s="169"/>
      <c r="JHR101" s="169"/>
      <c r="JHS101" s="169"/>
      <c r="JHT101" s="169"/>
      <c r="JHU101" s="169"/>
      <c r="JHV101" s="169"/>
      <c r="JHW101" s="169"/>
      <c r="JHX101" s="169"/>
      <c r="JHY101" s="169"/>
      <c r="JHZ101" s="169"/>
      <c r="JIA101" s="169"/>
      <c r="JIB101" s="169"/>
      <c r="JIC101" s="169"/>
      <c r="JID101" s="169"/>
      <c r="JIE101" s="169"/>
      <c r="JIF101" s="169"/>
      <c r="JIG101" s="169"/>
      <c r="JIH101" s="169"/>
      <c r="JII101" s="169"/>
      <c r="JIJ101" s="169"/>
      <c r="JIK101" s="169"/>
      <c r="JIL101" s="169"/>
      <c r="JIM101" s="169"/>
      <c r="JIN101" s="169"/>
      <c r="JIO101" s="169"/>
      <c r="JIP101" s="169"/>
      <c r="JIQ101" s="169"/>
      <c r="JIR101" s="169"/>
      <c r="JIS101" s="169"/>
      <c r="JIT101" s="169"/>
      <c r="JIU101" s="169"/>
      <c r="JIV101" s="169"/>
      <c r="JIW101" s="169"/>
      <c r="JIX101" s="169"/>
      <c r="JIY101" s="169"/>
      <c r="JIZ101" s="169"/>
      <c r="JJA101" s="169"/>
      <c r="JJB101" s="169"/>
      <c r="JJC101" s="169"/>
      <c r="JJD101" s="169"/>
      <c r="JJE101" s="169"/>
      <c r="JJF101" s="169"/>
      <c r="JJG101" s="169"/>
      <c r="JJH101" s="169"/>
      <c r="JJI101" s="169"/>
      <c r="JJJ101" s="169"/>
      <c r="JJK101" s="169"/>
      <c r="JJL101" s="169"/>
      <c r="JJM101" s="169"/>
      <c r="JJN101" s="169"/>
      <c r="JJO101" s="169"/>
      <c r="JJP101" s="169"/>
      <c r="JJQ101" s="169"/>
      <c r="JJR101" s="169"/>
      <c r="JJS101" s="169"/>
      <c r="JJT101" s="169"/>
      <c r="JJU101" s="169"/>
      <c r="JJV101" s="169"/>
      <c r="JJW101" s="169"/>
      <c r="JJX101" s="169"/>
      <c r="JJY101" s="169"/>
      <c r="JJZ101" s="169"/>
      <c r="JKA101" s="169"/>
      <c r="JKB101" s="169"/>
      <c r="JKC101" s="169"/>
      <c r="JKD101" s="169"/>
      <c r="JKE101" s="169"/>
      <c r="JKF101" s="169"/>
      <c r="JKG101" s="169"/>
      <c r="JKH101" s="169"/>
      <c r="JKI101" s="169"/>
      <c r="JKJ101" s="169"/>
      <c r="JKK101" s="169"/>
      <c r="JKL101" s="169"/>
      <c r="JKM101" s="169"/>
      <c r="JKN101" s="169"/>
      <c r="JKO101" s="169"/>
      <c r="JKP101" s="169"/>
      <c r="JKQ101" s="169"/>
      <c r="JKR101" s="169"/>
      <c r="JKS101" s="169"/>
      <c r="JKT101" s="169"/>
      <c r="JKU101" s="169"/>
      <c r="JKV101" s="169"/>
      <c r="JKW101" s="169"/>
      <c r="JKX101" s="169"/>
      <c r="JKY101" s="169"/>
      <c r="JKZ101" s="169"/>
      <c r="JLA101" s="169"/>
      <c r="JLB101" s="169"/>
      <c r="JLC101" s="169"/>
      <c r="JLD101" s="169"/>
      <c r="JLE101" s="169"/>
      <c r="JLF101" s="169"/>
      <c r="JLG101" s="169"/>
      <c r="JLH101" s="169"/>
      <c r="JLI101" s="169"/>
      <c r="JLJ101" s="169"/>
      <c r="JLK101" s="169"/>
      <c r="JLL101" s="169"/>
      <c r="JLM101" s="169"/>
      <c r="JLN101" s="169"/>
      <c r="JLO101" s="169"/>
      <c r="JLP101" s="169"/>
      <c r="JLQ101" s="169"/>
      <c r="JLR101" s="169"/>
      <c r="JLS101" s="169"/>
      <c r="JLT101" s="169"/>
      <c r="JLU101" s="169"/>
      <c r="JLV101" s="169"/>
      <c r="JLW101" s="169"/>
      <c r="JLX101" s="169"/>
      <c r="JLY101" s="169"/>
      <c r="JLZ101" s="169"/>
      <c r="JMA101" s="169"/>
      <c r="JMB101" s="169"/>
      <c r="JMC101" s="169"/>
      <c r="JMD101" s="169"/>
      <c r="JME101" s="169"/>
      <c r="JMF101" s="169"/>
      <c r="JMG101" s="169"/>
      <c r="JMH101" s="169"/>
      <c r="JMI101" s="169"/>
      <c r="JMJ101" s="169"/>
      <c r="JMK101" s="169"/>
      <c r="JML101" s="169"/>
      <c r="JMM101" s="169"/>
      <c r="JMN101" s="169"/>
      <c r="JMO101" s="169"/>
      <c r="JMP101" s="169"/>
      <c r="JMQ101" s="169"/>
      <c r="JMR101" s="169"/>
      <c r="JMS101" s="169"/>
      <c r="JMT101" s="169"/>
      <c r="JMU101" s="169"/>
      <c r="JMV101" s="169"/>
      <c r="JMW101" s="169"/>
      <c r="JMX101" s="169"/>
      <c r="JMY101" s="169"/>
      <c r="JMZ101" s="169"/>
      <c r="JNA101" s="169"/>
      <c r="JNB101" s="169"/>
      <c r="JNC101" s="169"/>
      <c r="JND101" s="169"/>
      <c r="JNE101" s="169"/>
      <c r="JNF101" s="169"/>
      <c r="JNG101" s="169"/>
      <c r="JNH101" s="169"/>
      <c r="JNI101" s="169"/>
      <c r="JNJ101" s="169"/>
      <c r="JNK101" s="169"/>
      <c r="JNL101" s="169"/>
      <c r="JNM101" s="169"/>
      <c r="JNN101" s="169"/>
      <c r="JNO101" s="169"/>
      <c r="JNP101" s="169"/>
      <c r="JNQ101" s="169"/>
      <c r="JNR101" s="169"/>
      <c r="JNS101" s="169"/>
      <c r="JNT101" s="169"/>
      <c r="JNU101" s="169"/>
      <c r="JNV101" s="169"/>
      <c r="JNW101" s="169"/>
      <c r="JNX101" s="169"/>
      <c r="JNY101" s="169"/>
      <c r="JNZ101" s="169"/>
      <c r="JOA101" s="169"/>
      <c r="JOB101" s="169"/>
      <c r="JOC101" s="169"/>
      <c r="JOD101" s="169"/>
      <c r="JOE101" s="169"/>
      <c r="JOF101" s="169"/>
      <c r="JOG101" s="169"/>
      <c r="JOH101" s="169"/>
      <c r="JOI101" s="169"/>
      <c r="JOJ101" s="169"/>
      <c r="JOK101" s="169"/>
      <c r="JOL101" s="169"/>
      <c r="JOM101" s="169"/>
      <c r="JON101" s="169"/>
      <c r="JOO101" s="169"/>
      <c r="JOP101" s="169"/>
      <c r="JOQ101" s="169"/>
      <c r="JOR101" s="169"/>
      <c r="JOS101" s="169"/>
      <c r="JOT101" s="169"/>
      <c r="JOU101" s="169"/>
      <c r="JOV101" s="169"/>
      <c r="JOW101" s="169"/>
      <c r="JOX101" s="169"/>
      <c r="JOY101" s="169"/>
      <c r="JOZ101" s="169"/>
      <c r="JPA101" s="169"/>
      <c r="JPB101" s="169"/>
      <c r="JPC101" s="169"/>
      <c r="JPD101" s="169"/>
      <c r="JPE101" s="169"/>
      <c r="JPF101" s="169"/>
      <c r="JPG101" s="169"/>
      <c r="JPH101" s="169"/>
      <c r="JPI101" s="169"/>
      <c r="JPJ101" s="169"/>
      <c r="JPK101" s="169"/>
      <c r="JPL101" s="169"/>
      <c r="JPM101" s="169"/>
      <c r="JPN101" s="169"/>
      <c r="JPO101" s="169"/>
      <c r="JPP101" s="169"/>
      <c r="JPQ101" s="169"/>
      <c r="JPR101" s="169"/>
      <c r="JPS101" s="169"/>
      <c r="JPT101" s="169"/>
      <c r="JPU101" s="169"/>
      <c r="JPV101" s="169"/>
      <c r="JPW101" s="169"/>
      <c r="JPX101" s="169"/>
      <c r="JPY101" s="169"/>
      <c r="JPZ101" s="169"/>
      <c r="JQA101" s="169"/>
      <c r="JQB101" s="169"/>
      <c r="JQC101" s="169"/>
      <c r="JQD101" s="169"/>
      <c r="JQE101" s="169"/>
      <c r="JQF101" s="169"/>
      <c r="JQG101" s="169"/>
      <c r="JQH101" s="169"/>
      <c r="JQI101" s="169"/>
      <c r="JQJ101" s="169"/>
      <c r="JQK101" s="169"/>
      <c r="JQL101" s="169"/>
      <c r="JQM101" s="169"/>
      <c r="JQN101" s="169"/>
      <c r="JQO101" s="169"/>
      <c r="JQP101" s="169"/>
      <c r="JQQ101" s="169"/>
      <c r="JQR101" s="169"/>
      <c r="JQS101" s="169"/>
      <c r="JQT101" s="169"/>
      <c r="JQU101" s="169"/>
      <c r="JQV101" s="169"/>
      <c r="JQW101" s="169"/>
      <c r="JQX101" s="169"/>
      <c r="JQY101" s="169"/>
      <c r="JQZ101" s="169"/>
      <c r="JRA101" s="169"/>
      <c r="JRB101" s="169"/>
      <c r="JRC101" s="169"/>
      <c r="JRD101" s="169"/>
      <c r="JRE101" s="169"/>
      <c r="JRF101" s="169"/>
      <c r="JRG101" s="169"/>
      <c r="JRH101" s="169"/>
      <c r="JRI101" s="169"/>
      <c r="JRJ101" s="169"/>
      <c r="JRK101" s="169"/>
      <c r="JRL101" s="169"/>
      <c r="JRM101" s="169"/>
      <c r="JRN101" s="169"/>
      <c r="JRO101" s="169"/>
      <c r="JRP101" s="169"/>
      <c r="JRQ101" s="169"/>
      <c r="JRR101" s="169"/>
      <c r="JRS101" s="169"/>
      <c r="JRT101" s="169"/>
      <c r="JRU101" s="169"/>
      <c r="JRV101" s="169"/>
      <c r="JRW101" s="169"/>
      <c r="JRX101" s="169"/>
      <c r="JRY101" s="169"/>
      <c r="JRZ101" s="169"/>
      <c r="JSA101" s="169"/>
      <c r="JSB101" s="169"/>
      <c r="JSC101" s="169"/>
      <c r="JSD101" s="169"/>
      <c r="JSE101" s="169"/>
      <c r="JSF101" s="169"/>
      <c r="JSG101" s="169"/>
      <c r="JSH101" s="169"/>
      <c r="JSI101" s="169"/>
      <c r="JSJ101" s="169"/>
      <c r="JSK101" s="169"/>
      <c r="JSL101" s="169"/>
      <c r="JSM101" s="169"/>
      <c r="JSN101" s="169"/>
      <c r="JSO101" s="169"/>
      <c r="JSP101" s="169"/>
      <c r="JSQ101" s="169"/>
      <c r="JSR101" s="169"/>
      <c r="JSS101" s="169"/>
      <c r="JST101" s="169"/>
      <c r="JSU101" s="169"/>
      <c r="JSV101" s="169"/>
      <c r="JSW101" s="169"/>
      <c r="JSX101" s="169"/>
      <c r="JSY101" s="169"/>
      <c r="JSZ101" s="169"/>
      <c r="JTA101" s="169"/>
      <c r="JTB101" s="169"/>
      <c r="JTC101" s="169"/>
      <c r="JTD101" s="169"/>
      <c r="JTE101" s="169"/>
      <c r="JTF101" s="169"/>
      <c r="JTG101" s="169"/>
      <c r="JTH101" s="169"/>
      <c r="JTI101" s="169"/>
      <c r="JTJ101" s="169"/>
      <c r="JTK101" s="169"/>
      <c r="JTL101" s="169"/>
      <c r="JTM101" s="169"/>
      <c r="JTN101" s="169"/>
      <c r="JTO101" s="169"/>
      <c r="JTP101" s="169"/>
      <c r="JTQ101" s="169"/>
      <c r="JTR101" s="169"/>
      <c r="JTS101" s="169"/>
      <c r="JTT101" s="169"/>
      <c r="JTU101" s="169"/>
      <c r="JTV101" s="169"/>
      <c r="JTW101" s="169"/>
      <c r="JTX101" s="169"/>
      <c r="JTY101" s="169"/>
      <c r="JTZ101" s="169"/>
      <c r="JUA101" s="169"/>
      <c r="JUB101" s="169"/>
      <c r="JUC101" s="169"/>
      <c r="JUD101" s="169"/>
      <c r="JUE101" s="169"/>
      <c r="JUF101" s="169"/>
      <c r="JUG101" s="169"/>
      <c r="JUH101" s="169"/>
      <c r="JUI101" s="169"/>
      <c r="JUJ101" s="169"/>
      <c r="JUK101" s="169"/>
      <c r="JUL101" s="169"/>
      <c r="JUM101" s="169"/>
      <c r="JUN101" s="169"/>
      <c r="JUO101" s="169"/>
      <c r="JUP101" s="169"/>
      <c r="JUQ101" s="169"/>
      <c r="JUR101" s="169"/>
      <c r="JUS101" s="169"/>
      <c r="JUT101" s="169"/>
      <c r="JUU101" s="169"/>
      <c r="JUV101" s="169"/>
      <c r="JUW101" s="169"/>
      <c r="JUX101" s="169"/>
      <c r="JUY101" s="169"/>
      <c r="JUZ101" s="169"/>
      <c r="JVA101" s="169"/>
      <c r="JVB101" s="169"/>
      <c r="JVC101" s="169"/>
      <c r="JVD101" s="169"/>
      <c r="JVE101" s="169"/>
      <c r="JVF101" s="169"/>
      <c r="JVG101" s="169"/>
      <c r="JVH101" s="169"/>
      <c r="JVI101" s="169"/>
      <c r="JVJ101" s="169"/>
      <c r="JVK101" s="169"/>
      <c r="JVL101" s="169"/>
      <c r="JVM101" s="169"/>
      <c r="JVN101" s="169"/>
      <c r="JVO101" s="169"/>
      <c r="JVP101" s="169"/>
      <c r="JVQ101" s="169"/>
      <c r="JVR101" s="169"/>
      <c r="JVS101" s="169"/>
      <c r="JVT101" s="169"/>
      <c r="JVU101" s="169"/>
      <c r="JVV101" s="169"/>
      <c r="JVW101" s="169"/>
      <c r="JVX101" s="169"/>
      <c r="JVY101" s="169"/>
      <c r="JVZ101" s="169"/>
      <c r="JWA101" s="169"/>
      <c r="JWB101" s="169"/>
      <c r="JWC101" s="169"/>
      <c r="JWD101" s="169"/>
      <c r="JWE101" s="169"/>
      <c r="JWF101" s="169"/>
      <c r="JWG101" s="169"/>
      <c r="JWH101" s="169"/>
      <c r="JWI101" s="169"/>
      <c r="JWJ101" s="169"/>
      <c r="JWK101" s="169"/>
      <c r="JWL101" s="169"/>
      <c r="JWM101" s="169"/>
      <c r="JWN101" s="169"/>
      <c r="JWO101" s="169"/>
      <c r="JWP101" s="169"/>
      <c r="JWQ101" s="169"/>
      <c r="JWR101" s="169"/>
      <c r="JWS101" s="169"/>
      <c r="JWT101" s="169"/>
      <c r="JWU101" s="169"/>
      <c r="JWV101" s="169"/>
      <c r="JWW101" s="169"/>
      <c r="JWX101" s="169"/>
      <c r="JWY101" s="169"/>
      <c r="JWZ101" s="169"/>
      <c r="JXA101" s="169"/>
      <c r="JXB101" s="169"/>
      <c r="JXC101" s="169"/>
      <c r="JXD101" s="169"/>
      <c r="JXE101" s="169"/>
      <c r="JXF101" s="169"/>
      <c r="JXG101" s="169"/>
      <c r="JXH101" s="169"/>
      <c r="JXI101" s="169"/>
      <c r="JXJ101" s="169"/>
      <c r="JXK101" s="169"/>
      <c r="JXL101" s="169"/>
      <c r="JXM101" s="169"/>
      <c r="JXN101" s="169"/>
      <c r="JXO101" s="169"/>
      <c r="JXP101" s="169"/>
      <c r="JXQ101" s="169"/>
      <c r="JXR101" s="169"/>
      <c r="JXS101" s="169"/>
      <c r="JXT101" s="169"/>
      <c r="JXU101" s="169"/>
      <c r="JXV101" s="169"/>
      <c r="JXW101" s="169"/>
      <c r="JXX101" s="169"/>
      <c r="JXY101" s="169"/>
      <c r="JXZ101" s="169"/>
      <c r="JYA101" s="169"/>
      <c r="JYB101" s="169"/>
      <c r="JYC101" s="169"/>
      <c r="JYD101" s="169"/>
      <c r="JYE101" s="169"/>
      <c r="JYF101" s="169"/>
      <c r="JYG101" s="169"/>
      <c r="JYH101" s="169"/>
      <c r="JYI101" s="169"/>
      <c r="JYJ101" s="169"/>
      <c r="JYK101" s="169"/>
      <c r="JYL101" s="169"/>
      <c r="JYM101" s="169"/>
      <c r="JYN101" s="169"/>
      <c r="JYO101" s="169"/>
      <c r="JYP101" s="169"/>
      <c r="JYQ101" s="169"/>
      <c r="JYR101" s="169"/>
      <c r="JYS101" s="169"/>
      <c r="JYT101" s="169"/>
      <c r="JYU101" s="169"/>
      <c r="JYV101" s="169"/>
      <c r="JYW101" s="169"/>
      <c r="JYX101" s="169"/>
      <c r="JYY101" s="169"/>
      <c r="JYZ101" s="169"/>
      <c r="JZA101" s="169"/>
      <c r="JZB101" s="169"/>
      <c r="JZC101" s="169"/>
      <c r="JZD101" s="169"/>
      <c r="JZE101" s="169"/>
      <c r="JZF101" s="169"/>
      <c r="JZG101" s="169"/>
      <c r="JZH101" s="169"/>
      <c r="JZI101" s="169"/>
      <c r="JZJ101" s="169"/>
      <c r="JZK101" s="169"/>
      <c r="JZL101" s="169"/>
      <c r="JZM101" s="169"/>
      <c r="JZN101" s="169"/>
      <c r="JZO101" s="169"/>
      <c r="JZP101" s="169"/>
      <c r="JZQ101" s="169"/>
      <c r="JZR101" s="169"/>
      <c r="JZS101" s="169"/>
      <c r="JZT101" s="169"/>
      <c r="JZU101" s="169"/>
      <c r="JZV101" s="169"/>
      <c r="JZW101" s="169"/>
      <c r="JZX101" s="169"/>
      <c r="JZY101" s="169"/>
      <c r="JZZ101" s="169"/>
      <c r="KAA101" s="169"/>
      <c r="KAB101" s="169"/>
      <c r="KAC101" s="169"/>
      <c r="KAD101" s="169"/>
      <c r="KAE101" s="169"/>
      <c r="KAF101" s="169"/>
      <c r="KAG101" s="169"/>
      <c r="KAH101" s="169"/>
      <c r="KAI101" s="169"/>
      <c r="KAJ101" s="169"/>
      <c r="KAK101" s="169"/>
      <c r="KAL101" s="169"/>
      <c r="KAM101" s="169"/>
      <c r="KAN101" s="169"/>
      <c r="KAO101" s="169"/>
      <c r="KAP101" s="169"/>
      <c r="KAQ101" s="169"/>
      <c r="KAR101" s="169"/>
      <c r="KAS101" s="169"/>
      <c r="KAT101" s="169"/>
      <c r="KAU101" s="169"/>
      <c r="KAV101" s="169"/>
      <c r="KAW101" s="169"/>
      <c r="KAX101" s="169"/>
      <c r="KAY101" s="169"/>
      <c r="KAZ101" s="169"/>
      <c r="KBA101" s="169"/>
      <c r="KBB101" s="169"/>
      <c r="KBC101" s="169"/>
      <c r="KBD101" s="169"/>
      <c r="KBE101" s="169"/>
      <c r="KBF101" s="169"/>
      <c r="KBG101" s="169"/>
      <c r="KBH101" s="169"/>
      <c r="KBI101" s="169"/>
      <c r="KBJ101" s="169"/>
      <c r="KBK101" s="169"/>
      <c r="KBL101" s="169"/>
      <c r="KBM101" s="169"/>
      <c r="KBN101" s="169"/>
      <c r="KBO101" s="169"/>
      <c r="KBP101" s="169"/>
      <c r="KBQ101" s="169"/>
      <c r="KBR101" s="169"/>
      <c r="KBS101" s="169"/>
      <c r="KBT101" s="169"/>
      <c r="KBU101" s="169"/>
      <c r="KBV101" s="169"/>
      <c r="KBW101" s="169"/>
      <c r="KBX101" s="169"/>
      <c r="KBY101" s="169"/>
      <c r="KBZ101" s="169"/>
      <c r="KCA101" s="169"/>
      <c r="KCB101" s="169"/>
      <c r="KCC101" s="169"/>
      <c r="KCD101" s="169"/>
      <c r="KCE101" s="169"/>
      <c r="KCF101" s="169"/>
      <c r="KCG101" s="169"/>
      <c r="KCH101" s="169"/>
      <c r="KCI101" s="169"/>
      <c r="KCJ101" s="169"/>
      <c r="KCK101" s="169"/>
      <c r="KCL101" s="169"/>
      <c r="KCM101" s="169"/>
      <c r="KCN101" s="169"/>
      <c r="KCO101" s="169"/>
      <c r="KCP101" s="169"/>
      <c r="KCQ101" s="169"/>
      <c r="KCR101" s="169"/>
      <c r="KCS101" s="169"/>
      <c r="KCT101" s="169"/>
      <c r="KCU101" s="169"/>
      <c r="KCV101" s="169"/>
      <c r="KCW101" s="169"/>
      <c r="KCX101" s="169"/>
      <c r="KCY101" s="169"/>
      <c r="KCZ101" s="169"/>
      <c r="KDA101" s="169"/>
      <c r="KDB101" s="169"/>
      <c r="KDC101" s="169"/>
      <c r="KDD101" s="169"/>
      <c r="KDE101" s="169"/>
      <c r="KDF101" s="169"/>
      <c r="KDG101" s="169"/>
      <c r="KDH101" s="169"/>
      <c r="KDI101" s="169"/>
      <c r="KDJ101" s="169"/>
      <c r="KDK101" s="169"/>
      <c r="KDL101" s="169"/>
      <c r="KDM101" s="169"/>
      <c r="KDN101" s="169"/>
      <c r="KDO101" s="169"/>
      <c r="KDP101" s="169"/>
      <c r="KDQ101" s="169"/>
      <c r="KDR101" s="169"/>
      <c r="KDS101" s="169"/>
      <c r="KDT101" s="169"/>
      <c r="KDU101" s="169"/>
      <c r="KDV101" s="169"/>
      <c r="KDW101" s="169"/>
      <c r="KDX101" s="169"/>
      <c r="KDY101" s="169"/>
      <c r="KDZ101" s="169"/>
      <c r="KEA101" s="169"/>
      <c r="KEB101" s="169"/>
      <c r="KEC101" s="169"/>
      <c r="KED101" s="169"/>
      <c r="KEE101" s="169"/>
      <c r="KEF101" s="169"/>
      <c r="KEG101" s="169"/>
      <c r="KEH101" s="169"/>
      <c r="KEI101" s="169"/>
      <c r="KEJ101" s="169"/>
      <c r="KEK101" s="169"/>
      <c r="KEL101" s="169"/>
      <c r="KEM101" s="169"/>
      <c r="KEN101" s="169"/>
      <c r="KEO101" s="169"/>
      <c r="KEP101" s="169"/>
      <c r="KEQ101" s="169"/>
      <c r="KER101" s="169"/>
      <c r="KES101" s="169"/>
      <c r="KET101" s="169"/>
      <c r="KEU101" s="169"/>
      <c r="KEV101" s="169"/>
      <c r="KEW101" s="169"/>
      <c r="KEX101" s="169"/>
      <c r="KEY101" s="169"/>
      <c r="KEZ101" s="169"/>
      <c r="KFA101" s="169"/>
      <c r="KFB101" s="169"/>
      <c r="KFC101" s="169"/>
      <c r="KFD101" s="169"/>
      <c r="KFE101" s="169"/>
      <c r="KFF101" s="169"/>
      <c r="KFG101" s="169"/>
      <c r="KFH101" s="169"/>
      <c r="KFI101" s="169"/>
      <c r="KFJ101" s="169"/>
      <c r="KFK101" s="169"/>
      <c r="KFL101" s="169"/>
      <c r="KFM101" s="169"/>
      <c r="KFN101" s="169"/>
      <c r="KFO101" s="169"/>
      <c r="KFP101" s="169"/>
      <c r="KFQ101" s="169"/>
      <c r="KFR101" s="169"/>
      <c r="KFS101" s="169"/>
      <c r="KFT101" s="169"/>
      <c r="KFU101" s="169"/>
      <c r="KFV101" s="169"/>
      <c r="KFW101" s="169"/>
      <c r="KFX101" s="169"/>
      <c r="KFY101" s="169"/>
      <c r="KFZ101" s="169"/>
      <c r="KGA101" s="169"/>
      <c r="KGB101" s="169"/>
      <c r="KGC101" s="169"/>
      <c r="KGD101" s="169"/>
      <c r="KGE101" s="169"/>
      <c r="KGF101" s="169"/>
      <c r="KGG101" s="169"/>
      <c r="KGH101" s="169"/>
      <c r="KGI101" s="169"/>
      <c r="KGJ101" s="169"/>
      <c r="KGK101" s="169"/>
      <c r="KGL101" s="169"/>
      <c r="KGM101" s="169"/>
      <c r="KGN101" s="169"/>
      <c r="KGO101" s="169"/>
      <c r="KGP101" s="169"/>
      <c r="KGQ101" s="169"/>
      <c r="KGR101" s="169"/>
      <c r="KGS101" s="169"/>
      <c r="KGT101" s="169"/>
      <c r="KGU101" s="169"/>
      <c r="KGV101" s="169"/>
      <c r="KGW101" s="169"/>
      <c r="KGX101" s="169"/>
      <c r="KGY101" s="169"/>
      <c r="KGZ101" s="169"/>
      <c r="KHA101" s="169"/>
      <c r="KHB101" s="169"/>
      <c r="KHC101" s="169"/>
      <c r="KHD101" s="169"/>
      <c r="KHE101" s="169"/>
      <c r="KHF101" s="169"/>
      <c r="KHG101" s="169"/>
      <c r="KHH101" s="169"/>
      <c r="KHI101" s="169"/>
      <c r="KHJ101" s="169"/>
      <c r="KHK101" s="169"/>
      <c r="KHL101" s="169"/>
      <c r="KHM101" s="169"/>
      <c r="KHN101" s="169"/>
      <c r="KHO101" s="169"/>
      <c r="KHP101" s="169"/>
      <c r="KHQ101" s="169"/>
      <c r="KHR101" s="169"/>
      <c r="KHS101" s="169"/>
      <c r="KHT101" s="169"/>
      <c r="KHU101" s="169"/>
      <c r="KHV101" s="169"/>
      <c r="KHW101" s="169"/>
      <c r="KHX101" s="169"/>
      <c r="KHY101" s="169"/>
      <c r="KHZ101" s="169"/>
      <c r="KIA101" s="169"/>
      <c r="KIB101" s="169"/>
      <c r="KIC101" s="169"/>
      <c r="KID101" s="169"/>
      <c r="KIE101" s="169"/>
      <c r="KIF101" s="169"/>
      <c r="KIG101" s="169"/>
      <c r="KIH101" s="169"/>
      <c r="KII101" s="169"/>
      <c r="KIJ101" s="169"/>
      <c r="KIK101" s="169"/>
      <c r="KIL101" s="169"/>
      <c r="KIM101" s="169"/>
      <c r="KIN101" s="169"/>
      <c r="KIO101" s="169"/>
      <c r="KIP101" s="169"/>
      <c r="KIQ101" s="169"/>
      <c r="KIR101" s="169"/>
      <c r="KIS101" s="169"/>
      <c r="KIT101" s="169"/>
      <c r="KIU101" s="169"/>
      <c r="KIV101" s="169"/>
      <c r="KIW101" s="169"/>
      <c r="KIX101" s="169"/>
      <c r="KIY101" s="169"/>
      <c r="KIZ101" s="169"/>
      <c r="KJA101" s="169"/>
      <c r="KJB101" s="169"/>
      <c r="KJC101" s="169"/>
      <c r="KJD101" s="169"/>
      <c r="KJE101" s="169"/>
      <c r="KJF101" s="169"/>
      <c r="KJG101" s="169"/>
      <c r="KJH101" s="169"/>
      <c r="KJI101" s="169"/>
      <c r="KJJ101" s="169"/>
      <c r="KJK101" s="169"/>
      <c r="KJL101" s="169"/>
      <c r="KJM101" s="169"/>
      <c r="KJN101" s="169"/>
      <c r="KJO101" s="169"/>
      <c r="KJP101" s="169"/>
      <c r="KJQ101" s="169"/>
      <c r="KJR101" s="169"/>
      <c r="KJS101" s="169"/>
      <c r="KJT101" s="169"/>
      <c r="KJU101" s="169"/>
      <c r="KJV101" s="169"/>
      <c r="KJW101" s="169"/>
      <c r="KJX101" s="169"/>
      <c r="KJY101" s="169"/>
      <c r="KJZ101" s="169"/>
      <c r="KKA101" s="169"/>
      <c r="KKB101" s="169"/>
      <c r="KKC101" s="169"/>
      <c r="KKD101" s="169"/>
      <c r="KKE101" s="169"/>
      <c r="KKF101" s="169"/>
      <c r="KKG101" s="169"/>
      <c r="KKH101" s="169"/>
      <c r="KKI101" s="169"/>
      <c r="KKJ101" s="169"/>
      <c r="KKK101" s="169"/>
      <c r="KKL101" s="169"/>
      <c r="KKM101" s="169"/>
      <c r="KKN101" s="169"/>
      <c r="KKO101" s="169"/>
      <c r="KKP101" s="169"/>
      <c r="KKQ101" s="169"/>
      <c r="KKR101" s="169"/>
      <c r="KKS101" s="169"/>
      <c r="KKT101" s="169"/>
      <c r="KKU101" s="169"/>
      <c r="KKV101" s="169"/>
      <c r="KKW101" s="169"/>
      <c r="KKX101" s="169"/>
      <c r="KKY101" s="169"/>
      <c r="KKZ101" s="169"/>
      <c r="KLA101" s="169"/>
      <c r="KLB101" s="169"/>
      <c r="KLC101" s="169"/>
      <c r="KLD101" s="169"/>
      <c r="KLE101" s="169"/>
      <c r="KLF101" s="169"/>
      <c r="KLG101" s="169"/>
      <c r="KLH101" s="169"/>
      <c r="KLI101" s="169"/>
      <c r="KLJ101" s="169"/>
      <c r="KLK101" s="169"/>
      <c r="KLL101" s="169"/>
      <c r="KLM101" s="169"/>
      <c r="KLN101" s="169"/>
      <c r="KLO101" s="169"/>
      <c r="KLP101" s="169"/>
      <c r="KLQ101" s="169"/>
      <c r="KLR101" s="169"/>
      <c r="KLS101" s="169"/>
      <c r="KLT101" s="169"/>
      <c r="KLU101" s="169"/>
      <c r="KLV101" s="169"/>
      <c r="KLW101" s="169"/>
      <c r="KLX101" s="169"/>
      <c r="KLY101" s="169"/>
      <c r="KLZ101" s="169"/>
      <c r="KMA101" s="169"/>
      <c r="KMB101" s="169"/>
      <c r="KMC101" s="169"/>
      <c r="KMD101" s="169"/>
      <c r="KME101" s="169"/>
      <c r="KMF101" s="169"/>
      <c r="KMG101" s="169"/>
      <c r="KMH101" s="169"/>
      <c r="KMI101" s="169"/>
      <c r="KMJ101" s="169"/>
      <c r="KMK101" s="169"/>
      <c r="KML101" s="169"/>
      <c r="KMM101" s="169"/>
      <c r="KMN101" s="169"/>
      <c r="KMO101" s="169"/>
      <c r="KMP101" s="169"/>
      <c r="KMQ101" s="169"/>
      <c r="KMR101" s="169"/>
      <c r="KMS101" s="169"/>
      <c r="KMT101" s="169"/>
      <c r="KMU101" s="169"/>
      <c r="KMV101" s="169"/>
      <c r="KMW101" s="169"/>
      <c r="KMX101" s="169"/>
      <c r="KMY101" s="169"/>
      <c r="KMZ101" s="169"/>
      <c r="KNA101" s="169"/>
      <c r="KNB101" s="169"/>
      <c r="KNC101" s="169"/>
      <c r="KND101" s="169"/>
      <c r="KNE101" s="169"/>
      <c r="KNF101" s="169"/>
      <c r="KNG101" s="169"/>
      <c r="KNH101" s="169"/>
      <c r="KNI101" s="169"/>
      <c r="KNJ101" s="169"/>
      <c r="KNK101" s="169"/>
      <c r="KNL101" s="169"/>
      <c r="KNM101" s="169"/>
      <c r="KNN101" s="169"/>
      <c r="KNO101" s="169"/>
      <c r="KNP101" s="169"/>
      <c r="KNQ101" s="169"/>
      <c r="KNR101" s="169"/>
      <c r="KNS101" s="169"/>
      <c r="KNT101" s="169"/>
      <c r="KNU101" s="169"/>
      <c r="KNV101" s="169"/>
      <c r="KNW101" s="169"/>
      <c r="KNX101" s="169"/>
      <c r="KNY101" s="169"/>
      <c r="KNZ101" s="169"/>
      <c r="KOA101" s="169"/>
      <c r="KOB101" s="169"/>
      <c r="KOC101" s="169"/>
      <c r="KOD101" s="169"/>
      <c r="KOE101" s="169"/>
      <c r="KOF101" s="169"/>
      <c r="KOG101" s="169"/>
      <c r="KOH101" s="169"/>
      <c r="KOI101" s="169"/>
      <c r="KOJ101" s="169"/>
      <c r="KOK101" s="169"/>
      <c r="KOL101" s="169"/>
      <c r="KOM101" s="169"/>
      <c r="KON101" s="169"/>
      <c r="KOO101" s="169"/>
      <c r="KOP101" s="169"/>
      <c r="KOQ101" s="169"/>
      <c r="KOR101" s="169"/>
      <c r="KOS101" s="169"/>
      <c r="KOT101" s="169"/>
      <c r="KOU101" s="169"/>
      <c r="KOV101" s="169"/>
      <c r="KOW101" s="169"/>
      <c r="KOX101" s="169"/>
      <c r="KOY101" s="169"/>
      <c r="KOZ101" s="169"/>
      <c r="KPA101" s="169"/>
      <c r="KPB101" s="169"/>
      <c r="KPC101" s="169"/>
      <c r="KPD101" s="169"/>
      <c r="KPE101" s="169"/>
      <c r="KPF101" s="169"/>
      <c r="KPG101" s="169"/>
      <c r="KPH101" s="169"/>
      <c r="KPI101" s="169"/>
      <c r="KPJ101" s="169"/>
      <c r="KPK101" s="169"/>
      <c r="KPL101" s="169"/>
      <c r="KPM101" s="169"/>
      <c r="KPN101" s="169"/>
      <c r="KPO101" s="169"/>
      <c r="KPP101" s="169"/>
      <c r="KPQ101" s="169"/>
      <c r="KPR101" s="169"/>
      <c r="KPS101" s="169"/>
      <c r="KPT101" s="169"/>
      <c r="KPU101" s="169"/>
      <c r="KPV101" s="169"/>
      <c r="KPW101" s="169"/>
      <c r="KPX101" s="169"/>
      <c r="KPY101" s="169"/>
      <c r="KPZ101" s="169"/>
      <c r="KQA101" s="169"/>
      <c r="KQB101" s="169"/>
      <c r="KQC101" s="169"/>
      <c r="KQD101" s="169"/>
      <c r="KQE101" s="169"/>
      <c r="KQF101" s="169"/>
      <c r="KQG101" s="169"/>
      <c r="KQH101" s="169"/>
      <c r="KQI101" s="169"/>
      <c r="KQJ101" s="169"/>
      <c r="KQK101" s="169"/>
      <c r="KQL101" s="169"/>
      <c r="KQM101" s="169"/>
      <c r="KQN101" s="169"/>
      <c r="KQO101" s="169"/>
      <c r="KQP101" s="169"/>
      <c r="KQQ101" s="169"/>
      <c r="KQR101" s="169"/>
      <c r="KQS101" s="169"/>
      <c r="KQT101" s="169"/>
      <c r="KQU101" s="169"/>
      <c r="KQV101" s="169"/>
      <c r="KQW101" s="169"/>
      <c r="KQX101" s="169"/>
      <c r="KQY101" s="169"/>
      <c r="KQZ101" s="169"/>
      <c r="KRA101" s="169"/>
      <c r="KRB101" s="169"/>
      <c r="KRC101" s="169"/>
      <c r="KRD101" s="169"/>
      <c r="KRE101" s="169"/>
      <c r="KRF101" s="169"/>
      <c r="KRG101" s="169"/>
      <c r="KRH101" s="169"/>
      <c r="KRI101" s="169"/>
      <c r="KRJ101" s="169"/>
      <c r="KRK101" s="169"/>
      <c r="KRL101" s="169"/>
      <c r="KRM101" s="169"/>
      <c r="KRN101" s="169"/>
      <c r="KRO101" s="169"/>
      <c r="KRP101" s="169"/>
      <c r="KRQ101" s="169"/>
      <c r="KRR101" s="169"/>
      <c r="KRS101" s="169"/>
      <c r="KRT101" s="169"/>
      <c r="KRU101" s="169"/>
      <c r="KRV101" s="169"/>
      <c r="KRW101" s="169"/>
      <c r="KRX101" s="169"/>
      <c r="KRY101" s="169"/>
      <c r="KRZ101" s="169"/>
      <c r="KSA101" s="169"/>
      <c r="KSB101" s="169"/>
      <c r="KSC101" s="169"/>
      <c r="KSD101" s="169"/>
      <c r="KSE101" s="169"/>
      <c r="KSF101" s="169"/>
      <c r="KSG101" s="169"/>
      <c r="KSH101" s="169"/>
      <c r="KSI101" s="169"/>
      <c r="KSJ101" s="169"/>
      <c r="KSK101" s="169"/>
      <c r="KSL101" s="169"/>
      <c r="KSM101" s="169"/>
      <c r="KSN101" s="169"/>
      <c r="KSO101" s="169"/>
      <c r="KSP101" s="169"/>
      <c r="KSQ101" s="169"/>
      <c r="KSR101" s="169"/>
      <c r="KSS101" s="169"/>
      <c r="KST101" s="169"/>
      <c r="KSU101" s="169"/>
      <c r="KSV101" s="169"/>
      <c r="KSW101" s="169"/>
      <c r="KSX101" s="169"/>
      <c r="KSY101" s="169"/>
      <c r="KSZ101" s="169"/>
      <c r="KTA101" s="169"/>
      <c r="KTB101" s="169"/>
      <c r="KTC101" s="169"/>
      <c r="KTD101" s="169"/>
      <c r="KTE101" s="169"/>
      <c r="KTF101" s="169"/>
      <c r="KTG101" s="169"/>
      <c r="KTH101" s="169"/>
      <c r="KTI101" s="169"/>
      <c r="KTJ101" s="169"/>
      <c r="KTK101" s="169"/>
      <c r="KTL101" s="169"/>
      <c r="KTM101" s="169"/>
      <c r="KTN101" s="169"/>
      <c r="KTO101" s="169"/>
      <c r="KTP101" s="169"/>
      <c r="KTQ101" s="169"/>
      <c r="KTR101" s="169"/>
      <c r="KTS101" s="169"/>
      <c r="KTT101" s="169"/>
      <c r="KTU101" s="169"/>
      <c r="KTV101" s="169"/>
      <c r="KTW101" s="169"/>
      <c r="KTX101" s="169"/>
      <c r="KTY101" s="169"/>
      <c r="KTZ101" s="169"/>
      <c r="KUA101" s="169"/>
      <c r="KUB101" s="169"/>
      <c r="KUC101" s="169"/>
      <c r="KUD101" s="169"/>
      <c r="KUE101" s="169"/>
      <c r="KUF101" s="169"/>
      <c r="KUG101" s="169"/>
      <c r="KUH101" s="169"/>
      <c r="KUI101" s="169"/>
      <c r="KUJ101" s="169"/>
      <c r="KUK101" s="169"/>
      <c r="KUL101" s="169"/>
      <c r="KUM101" s="169"/>
      <c r="KUN101" s="169"/>
      <c r="KUO101" s="169"/>
      <c r="KUP101" s="169"/>
      <c r="KUQ101" s="169"/>
      <c r="KUR101" s="169"/>
      <c r="KUS101" s="169"/>
      <c r="KUT101" s="169"/>
      <c r="KUU101" s="169"/>
      <c r="KUV101" s="169"/>
      <c r="KUW101" s="169"/>
      <c r="KUX101" s="169"/>
      <c r="KUY101" s="169"/>
      <c r="KUZ101" s="169"/>
      <c r="KVA101" s="169"/>
      <c r="KVB101" s="169"/>
      <c r="KVC101" s="169"/>
      <c r="KVD101" s="169"/>
      <c r="KVE101" s="169"/>
      <c r="KVF101" s="169"/>
      <c r="KVG101" s="169"/>
      <c r="KVH101" s="169"/>
      <c r="KVI101" s="169"/>
      <c r="KVJ101" s="169"/>
      <c r="KVK101" s="169"/>
      <c r="KVL101" s="169"/>
      <c r="KVM101" s="169"/>
      <c r="KVN101" s="169"/>
      <c r="KVO101" s="169"/>
      <c r="KVP101" s="169"/>
      <c r="KVQ101" s="169"/>
      <c r="KVR101" s="169"/>
      <c r="KVS101" s="169"/>
      <c r="KVT101" s="169"/>
      <c r="KVU101" s="169"/>
      <c r="KVV101" s="169"/>
      <c r="KVW101" s="169"/>
      <c r="KVX101" s="169"/>
      <c r="KVY101" s="169"/>
      <c r="KVZ101" s="169"/>
      <c r="KWA101" s="169"/>
      <c r="KWB101" s="169"/>
      <c r="KWC101" s="169"/>
      <c r="KWD101" s="169"/>
      <c r="KWE101" s="169"/>
      <c r="KWF101" s="169"/>
      <c r="KWG101" s="169"/>
      <c r="KWH101" s="169"/>
      <c r="KWI101" s="169"/>
      <c r="KWJ101" s="169"/>
      <c r="KWK101" s="169"/>
      <c r="KWL101" s="169"/>
      <c r="KWM101" s="169"/>
      <c r="KWN101" s="169"/>
      <c r="KWO101" s="169"/>
      <c r="KWP101" s="169"/>
      <c r="KWQ101" s="169"/>
      <c r="KWR101" s="169"/>
      <c r="KWS101" s="169"/>
      <c r="KWT101" s="169"/>
      <c r="KWU101" s="169"/>
      <c r="KWV101" s="169"/>
      <c r="KWW101" s="169"/>
      <c r="KWX101" s="169"/>
      <c r="KWY101" s="169"/>
      <c r="KWZ101" s="169"/>
      <c r="KXA101" s="169"/>
      <c r="KXB101" s="169"/>
      <c r="KXC101" s="169"/>
      <c r="KXD101" s="169"/>
      <c r="KXE101" s="169"/>
      <c r="KXF101" s="169"/>
      <c r="KXG101" s="169"/>
      <c r="KXH101" s="169"/>
      <c r="KXI101" s="169"/>
      <c r="KXJ101" s="169"/>
      <c r="KXK101" s="169"/>
      <c r="KXL101" s="169"/>
      <c r="KXM101" s="169"/>
      <c r="KXN101" s="169"/>
      <c r="KXO101" s="169"/>
      <c r="KXP101" s="169"/>
      <c r="KXQ101" s="169"/>
      <c r="KXR101" s="169"/>
      <c r="KXS101" s="169"/>
      <c r="KXT101" s="169"/>
      <c r="KXU101" s="169"/>
      <c r="KXV101" s="169"/>
      <c r="KXW101" s="169"/>
      <c r="KXX101" s="169"/>
      <c r="KXY101" s="169"/>
      <c r="KXZ101" s="169"/>
      <c r="KYA101" s="169"/>
      <c r="KYB101" s="169"/>
      <c r="KYC101" s="169"/>
      <c r="KYD101" s="169"/>
      <c r="KYE101" s="169"/>
      <c r="KYF101" s="169"/>
      <c r="KYG101" s="169"/>
      <c r="KYH101" s="169"/>
      <c r="KYI101" s="169"/>
      <c r="KYJ101" s="169"/>
      <c r="KYK101" s="169"/>
      <c r="KYL101" s="169"/>
      <c r="KYM101" s="169"/>
      <c r="KYN101" s="169"/>
      <c r="KYO101" s="169"/>
      <c r="KYP101" s="169"/>
      <c r="KYQ101" s="169"/>
      <c r="KYR101" s="169"/>
      <c r="KYS101" s="169"/>
      <c r="KYT101" s="169"/>
      <c r="KYU101" s="169"/>
      <c r="KYV101" s="169"/>
      <c r="KYW101" s="169"/>
      <c r="KYX101" s="169"/>
      <c r="KYY101" s="169"/>
      <c r="KYZ101" s="169"/>
      <c r="KZA101" s="169"/>
      <c r="KZB101" s="169"/>
      <c r="KZC101" s="169"/>
      <c r="KZD101" s="169"/>
      <c r="KZE101" s="169"/>
      <c r="KZF101" s="169"/>
      <c r="KZG101" s="169"/>
      <c r="KZH101" s="169"/>
      <c r="KZI101" s="169"/>
      <c r="KZJ101" s="169"/>
      <c r="KZK101" s="169"/>
      <c r="KZL101" s="169"/>
      <c r="KZM101" s="169"/>
      <c r="KZN101" s="169"/>
      <c r="KZO101" s="169"/>
      <c r="KZP101" s="169"/>
      <c r="KZQ101" s="169"/>
      <c r="KZR101" s="169"/>
      <c r="KZS101" s="169"/>
      <c r="KZT101" s="169"/>
      <c r="KZU101" s="169"/>
      <c r="KZV101" s="169"/>
      <c r="KZW101" s="169"/>
      <c r="KZX101" s="169"/>
      <c r="KZY101" s="169"/>
      <c r="KZZ101" s="169"/>
      <c r="LAA101" s="169"/>
      <c r="LAB101" s="169"/>
      <c r="LAC101" s="169"/>
      <c r="LAD101" s="169"/>
      <c r="LAE101" s="169"/>
      <c r="LAF101" s="169"/>
      <c r="LAG101" s="169"/>
      <c r="LAH101" s="169"/>
      <c r="LAI101" s="169"/>
      <c r="LAJ101" s="169"/>
      <c r="LAK101" s="169"/>
      <c r="LAL101" s="169"/>
      <c r="LAM101" s="169"/>
      <c r="LAN101" s="169"/>
      <c r="LAO101" s="169"/>
      <c r="LAP101" s="169"/>
      <c r="LAQ101" s="169"/>
      <c r="LAR101" s="169"/>
      <c r="LAS101" s="169"/>
      <c r="LAT101" s="169"/>
      <c r="LAU101" s="169"/>
      <c r="LAV101" s="169"/>
      <c r="LAW101" s="169"/>
      <c r="LAX101" s="169"/>
      <c r="LAY101" s="169"/>
      <c r="LAZ101" s="169"/>
      <c r="LBA101" s="169"/>
      <c r="LBB101" s="169"/>
      <c r="LBC101" s="169"/>
      <c r="LBD101" s="169"/>
      <c r="LBE101" s="169"/>
      <c r="LBF101" s="169"/>
      <c r="LBG101" s="169"/>
      <c r="LBH101" s="169"/>
      <c r="LBI101" s="169"/>
      <c r="LBJ101" s="169"/>
      <c r="LBK101" s="169"/>
      <c r="LBL101" s="169"/>
      <c r="LBM101" s="169"/>
      <c r="LBN101" s="169"/>
      <c r="LBO101" s="169"/>
      <c r="LBP101" s="169"/>
      <c r="LBQ101" s="169"/>
      <c r="LBR101" s="169"/>
      <c r="LBS101" s="169"/>
      <c r="LBT101" s="169"/>
      <c r="LBU101" s="169"/>
      <c r="LBV101" s="169"/>
      <c r="LBW101" s="169"/>
      <c r="LBX101" s="169"/>
      <c r="LBY101" s="169"/>
      <c r="LBZ101" s="169"/>
      <c r="LCA101" s="169"/>
      <c r="LCB101" s="169"/>
      <c r="LCC101" s="169"/>
      <c r="LCD101" s="169"/>
      <c r="LCE101" s="169"/>
      <c r="LCF101" s="169"/>
      <c r="LCG101" s="169"/>
      <c r="LCH101" s="169"/>
      <c r="LCI101" s="169"/>
      <c r="LCJ101" s="169"/>
      <c r="LCK101" s="169"/>
      <c r="LCL101" s="169"/>
      <c r="LCM101" s="169"/>
      <c r="LCN101" s="169"/>
      <c r="LCO101" s="169"/>
      <c r="LCP101" s="169"/>
      <c r="LCQ101" s="169"/>
      <c r="LCR101" s="169"/>
      <c r="LCS101" s="169"/>
      <c r="LCT101" s="169"/>
      <c r="LCU101" s="169"/>
      <c r="LCV101" s="169"/>
      <c r="LCW101" s="169"/>
      <c r="LCX101" s="169"/>
      <c r="LCY101" s="169"/>
      <c r="LCZ101" s="169"/>
      <c r="LDA101" s="169"/>
      <c r="LDB101" s="169"/>
      <c r="LDC101" s="169"/>
      <c r="LDD101" s="169"/>
      <c r="LDE101" s="169"/>
      <c r="LDF101" s="169"/>
      <c r="LDG101" s="169"/>
      <c r="LDH101" s="169"/>
      <c r="LDI101" s="169"/>
      <c r="LDJ101" s="169"/>
      <c r="LDK101" s="169"/>
      <c r="LDL101" s="169"/>
      <c r="LDM101" s="169"/>
      <c r="LDN101" s="169"/>
      <c r="LDO101" s="169"/>
      <c r="LDP101" s="169"/>
      <c r="LDQ101" s="169"/>
      <c r="LDR101" s="169"/>
      <c r="LDS101" s="169"/>
      <c r="LDT101" s="169"/>
      <c r="LDU101" s="169"/>
      <c r="LDV101" s="169"/>
      <c r="LDW101" s="169"/>
      <c r="LDX101" s="169"/>
      <c r="LDY101" s="169"/>
      <c r="LDZ101" s="169"/>
      <c r="LEA101" s="169"/>
      <c r="LEB101" s="169"/>
      <c r="LEC101" s="169"/>
      <c r="LED101" s="169"/>
      <c r="LEE101" s="169"/>
      <c r="LEF101" s="169"/>
      <c r="LEG101" s="169"/>
      <c r="LEH101" s="169"/>
      <c r="LEI101" s="169"/>
      <c r="LEJ101" s="169"/>
      <c r="LEK101" s="169"/>
      <c r="LEL101" s="169"/>
      <c r="LEM101" s="169"/>
      <c r="LEN101" s="169"/>
      <c r="LEO101" s="169"/>
      <c r="LEP101" s="169"/>
      <c r="LEQ101" s="169"/>
      <c r="LER101" s="169"/>
      <c r="LES101" s="169"/>
      <c r="LET101" s="169"/>
      <c r="LEU101" s="169"/>
      <c r="LEV101" s="169"/>
      <c r="LEW101" s="169"/>
      <c r="LEX101" s="169"/>
      <c r="LEY101" s="169"/>
      <c r="LEZ101" s="169"/>
      <c r="LFA101" s="169"/>
      <c r="LFB101" s="169"/>
      <c r="LFC101" s="169"/>
      <c r="LFD101" s="169"/>
      <c r="LFE101" s="169"/>
      <c r="LFF101" s="169"/>
      <c r="LFG101" s="169"/>
      <c r="LFH101" s="169"/>
      <c r="LFI101" s="169"/>
      <c r="LFJ101" s="169"/>
      <c r="LFK101" s="169"/>
      <c r="LFL101" s="169"/>
      <c r="LFM101" s="169"/>
      <c r="LFN101" s="169"/>
      <c r="LFO101" s="169"/>
      <c r="LFP101" s="169"/>
      <c r="LFQ101" s="169"/>
      <c r="LFR101" s="169"/>
      <c r="LFS101" s="169"/>
      <c r="LFT101" s="169"/>
      <c r="LFU101" s="169"/>
      <c r="LFV101" s="169"/>
      <c r="LFW101" s="169"/>
      <c r="LFX101" s="169"/>
      <c r="LFY101" s="169"/>
      <c r="LFZ101" s="169"/>
      <c r="LGA101" s="169"/>
      <c r="LGB101" s="169"/>
      <c r="LGC101" s="169"/>
      <c r="LGD101" s="169"/>
      <c r="LGE101" s="169"/>
      <c r="LGF101" s="169"/>
      <c r="LGG101" s="169"/>
      <c r="LGH101" s="169"/>
      <c r="LGI101" s="169"/>
      <c r="LGJ101" s="169"/>
      <c r="LGK101" s="169"/>
      <c r="LGL101" s="169"/>
      <c r="LGM101" s="169"/>
      <c r="LGN101" s="169"/>
      <c r="LGO101" s="169"/>
      <c r="LGP101" s="169"/>
      <c r="LGQ101" s="169"/>
      <c r="LGR101" s="169"/>
      <c r="LGS101" s="169"/>
      <c r="LGT101" s="169"/>
      <c r="LGU101" s="169"/>
      <c r="LGV101" s="169"/>
      <c r="LGW101" s="169"/>
      <c r="LGX101" s="169"/>
      <c r="LGY101" s="169"/>
      <c r="LGZ101" s="169"/>
      <c r="LHA101" s="169"/>
      <c r="LHB101" s="169"/>
      <c r="LHC101" s="169"/>
      <c r="LHD101" s="169"/>
      <c r="LHE101" s="169"/>
      <c r="LHF101" s="169"/>
      <c r="LHG101" s="169"/>
      <c r="LHH101" s="169"/>
      <c r="LHI101" s="169"/>
      <c r="LHJ101" s="169"/>
      <c r="LHK101" s="169"/>
      <c r="LHL101" s="169"/>
      <c r="LHM101" s="169"/>
      <c r="LHN101" s="169"/>
      <c r="LHO101" s="169"/>
      <c r="LHP101" s="169"/>
      <c r="LHQ101" s="169"/>
      <c r="LHR101" s="169"/>
      <c r="LHS101" s="169"/>
      <c r="LHT101" s="169"/>
      <c r="LHU101" s="169"/>
      <c r="LHV101" s="169"/>
      <c r="LHW101" s="169"/>
      <c r="LHX101" s="169"/>
      <c r="LHY101" s="169"/>
      <c r="LHZ101" s="169"/>
      <c r="LIA101" s="169"/>
      <c r="LIB101" s="169"/>
      <c r="LIC101" s="169"/>
      <c r="LID101" s="169"/>
      <c r="LIE101" s="169"/>
      <c r="LIF101" s="169"/>
      <c r="LIG101" s="169"/>
      <c r="LIH101" s="169"/>
      <c r="LII101" s="169"/>
      <c r="LIJ101" s="169"/>
      <c r="LIK101" s="169"/>
      <c r="LIL101" s="169"/>
      <c r="LIM101" s="169"/>
      <c r="LIN101" s="169"/>
      <c r="LIO101" s="169"/>
      <c r="LIP101" s="169"/>
      <c r="LIQ101" s="169"/>
      <c r="LIR101" s="169"/>
      <c r="LIS101" s="169"/>
      <c r="LIT101" s="169"/>
      <c r="LIU101" s="169"/>
      <c r="LIV101" s="169"/>
      <c r="LIW101" s="169"/>
      <c r="LIX101" s="169"/>
      <c r="LIY101" s="169"/>
      <c r="LIZ101" s="169"/>
      <c r="LJA101" s="169"/>
      <c r="LJB101" s="169"/>
      <c r="LJC101" s="169"/>
      <c r="LJD101" s="169"/>
      <c r="LJE101" s="169"/>
      <c r="LJF101" s="169"/>
      <c r="LJG101" s="169"/>
      <c r="LJH101" s="169"/>
      <c r="LJI101" s="169"/>
      <c r="LJJ101" s="169"/>
      <c r="LJK101" s="169"/>
      <c r="LJL101" s="169"/>
      <c r="LJM101" s="169"/>
      <c r="LJN101" s="169"/>
      <c r="LJO101" s="169"/>
      <c r="LJP101" s="169"/>
      <c r="LJQ101" s="169"/>
      <c r="LJR101" s="169"/>
      <c r="LJS101" s="169"/>
      <c r="LJT101" s="169"/>
      <c r="LJU101" s="169"/>
      <c r="LJV101" s="169"/>
      <c r="LJW101" s="169"/>
      <c r="LJX101" s="169"/>
      <c r="LJY101" s="169"/>
      <c r="LJZ101" s="169"/>
      <c r="LKA101" s="169"/>
      <c r="LKB101" s="169"/>
      <c r="LKC101" s="169"/>
      <c r="LKD101" s="169"/>
      <c r="LKE101" s="169"/>
      <c r="LKF101" s="169"/>
      <c r="LKG101" s="169"/>
      <c r="LKH101" s="169"/>
      <c r="LKI101" s="169"/>
      <c r="LKJ101" s="169"/>
      <c r="LKK101" s="169"/>
      <c r="LKL101" s="169"/>
      <c r="LKM101" s="169"/>
      <c r="LKN101" s="169"/>
      <c r="LKO101" s="169"/>
      <c r="LKP101" s="169"/>
      <c r="LKQ101" s="169"/>
      <c r="LKR101" s="169"/>
      <c r="LKS101" s="169"/>
      <c r="LKT101" s="169"/>
      <c r="LKU101" s="169"/>
      <c r="LKV101" s="169"/>
      <c r="LKW101" s="169"/>
      <c r="LKX101" s="169"/>
      <c r="LKY101" s="169"/>
      <c r="LKZ101" s="169"/>
      <c r="LLA101" s="169"/>
      <c r="LLB101" s="169"/>
      <c r="LLC101" s="169"/>
      <c r="LLD101" s="169"/>
      <c r="LLE101" s="169"/>
      <c r="LLF101" s="169"/>
      <c r="LLG101" s="169"/>
      <c r="LLH101" s="169"/>
      <c r="LLI101" s="169"/>
      <c r="LLJ101" s="169"/>
      <c r="LLK101" s="169"/>
      <c r="LLL101" s="169"/>
      <c r="LLM101" s="169"/>
      <c r="LLN101" s="169"/>
      <c r="LLO101" s="169"/>
      <c r="LLP101" s="169"/>
      <c r="LLQ101" s="169"/>
      <c r="LLR101" s="169"/>
      <c r="LLS101" s="169"/>
      <c r="LLT101" s="169"/>
      <c r="LLU101" s="169"/>
      <c r="LLV101" s="169"/>
      <c r="LLW101" s="169"/>
      <c r="LLX101" s="169"/>
      <c r="LLY101" s="169"/>
      <c r="LLZ101" s="169"/>
      <c r="LMA101" s="169"/>
      <c r="LMB101" s="169"/>
      <c r="LMC101" s="169"/>
      <c r="LMD101" s="169"/>
      <c r="LME101" s="169"/>
      <c r="LMF101" s="169"/>
      <c r="LMG101" s="169"/>
      <c r="LMH101" s="169"/>
      <c r="LMI101" s="169"/>
      <c r="LMJ101" s="169"/>
      <c r="LMK101" s="169"/>
      <c r="LML101" s="169"/>
      <c r="LMM101" s="169"/>
      <c r="LMN101" s="169"/>
      <c r="LMO101" s="169"/>
      <c r="LMP101" s="169"/>
      <c r="LMQ101" s="169"/>
      <c r="LMR101" s="169"/>
      <c r="LMS101" s="169"/>
      <c r="LMT101" s="169"/>
      <c r="LMU101" s="169"/>
      <c r="LMV101" s="169"/>
      <c r="LMW101" s="169"/>
      <c r="LMX101" s="169"/>
      <c r="LMY101" s="169"/>
      <c r="LMZ101" s="169"/>
      <c r="LNA101" s="169"/>
      <c r="LNB101" s="169"/>
      <c r="LNC101" s="169"/>
      <c r="LND101" s="169"/>
      <c r="LNE101" s="169"/>
      <c r="LNF101" s="169"/>
      <c r="LNG101" s="169"/>
      <c r="LNH101" s="169"/>
      <c r="LNI101" s="169"/>
      <c r="LNJ101" s="169"/>
      <c r="LNK101" s="169"/>
      <c r="LNL101" s="169"/>
      <c r="LNM101" s="169"/>
      <c r="LNN101" s="169"/>
      <c r="LNO101" s="169"/>
      <c r="LNP101" s="169"/>
      <c r="LNQ101" s="169"/>
      <c r="LNR101" s="169"/>
      <c r="LNS101" s="169"/>
      <c r="LNT101" s="169"/>
      <c r="LNU101" s="169"/>
      <c r="LNV101" s="169"/>
      <c r="LNW101" s="169"/>
      <c r="LNX101" s="169"/>
      <c r="LNY101" s="169"/>
      <c r="LNZ101" s="169"/>
      <c r="LOA101" s="169"/>
      <c r="LOB101" s="169"/>
      <c r="LOC101" s="169"/>
      <c r="LOD101" s="169"/>
      <c r="LOE101" s="169"/>
      <c r="LOF101" s="169"/>
      <c r="LOG101" s="169"/>
      <c r="LOH101" s="169"/>
      <c r="LOI101" s="169"/>
      <c r="LOJ101" s="169"/>
      <c r="LOK101" s="169"/>
      <c r="LOL101" s="169"/>
      <c r="LOM101" s="169"/>
      <c r="LON101" s="169"/>
      <c r="LOO101" s="169"/>
      <c r="LOP101" s="169"/>
      <c r="LOQ101" s="169"/>
      <c r="LOR101" s="169"/>
      <c r="LOS101" s="169"/>
      <c r="LOT101" s="169"/>
      <c r="LOU101" s="169"/>
      <c r="LOV101" s="169"/>
      <c r="LOW101" s="169"/>
      <c r="LOX101" s="169"/>
      <c r="LOY101" s="169"/>
      <c r="LOZ101" s="169"/>
      <c r="LPA101" s="169"/>
      <c r="LPB101" s="169"/>
      <c r="LPC101" s="169"/>
      <c r="LPD101" s="169"/>
      <c r="LPE101" s="169"/>
      <c r="LPF101" s="169"/>
      <c r="LPG101" s="169"/>
      <c r="LPH101" s="169"/>
      <c r="LPI101" s="169"/>
      <c r="LPJ101" s="169"/>
      <c r="LPK101" s="169"/>
      <c r="LPL101" s="169"/>
      <c r="LPM101" s="169"/>
      <c r="LPN101" s="169"/>
      <c r="LPO101" s="169"/>
      <c r="LPP101" s="169"/>
      <c r="LPQ101" s="169"/>
      <c r="LPR101" s="169"/>
      <c r="LPS101" s="169"/>
      <c r="LPT101" s="169"/>
      <c r="LPU101" s="169"/>
      <c r="LPV101" s="169"/>
      <c r="LPW101" s="169"/>
      <c r="LPX101" s="169"/>
      <c r="LPY101" s="169"/>
      <c r="LPZ101" s="169"/>
      <c r="LQA101" s="169"/>
      <c r="LQB101" s="169"/>
      <c r="LQC101" s="169"/>
      <c r="LQD101" s="169"/>
      <c r="LQE101" s="169"/>
      <c r="LQF101" s="169"/>
      <c r="LQG101" s="169"/>
      <c r="LQH101" s="169"/>
      <c r="LQI101" s="169"/>
      <c r="LQJ101" s="169"/>
      <c r="LQK101" s="169"/>
      <c r="LQL101" s="169"/>
      <c r="LQM101" s="169"/>
      <c r="LQN101" s="169"/>
      <c r="LQO101" s="169"/>
      <c r="LQP101" s="169"/>
      <c r="LQQ101" s="169"/>
      <c r="LQR101" s="169"/>
      <c r="LQS101" s="169"/>
      <c r="LQT101" s="169"/>
      <c r="LQU101" s="169"/>
      <c r="LQV101" s="169"/>
      <c r="LQW101" s="169"/>
      <c r="LQX101" s="169"/>
      <c r="LQY101" s="169"/>
      <c r="LQZ101" s="169"/>
      <c r="LRA101" s="169"/>
      <c r="LRB101" s="169"/>
      <c r="LRC101" s="169"/>
      <c r="LRD101" s="169"/>
      <c r="LRE101" s="169"/>
      <c r="LRF101" s="169"/>
      <c r="LRG101" s="169"/>
      <c r="LRH101" s="169"/>
      <c r="LRI101" s="169"/>
      <c r="LRJ101" s="169"/>
      <c r="LRK101" s="169"/>
      <c r="LRL101" s="169"/>
      <c r="LRM101" s="169"/>
      <c r="LRN101" s="169"/>
      <c r="LRO101" s="169"/>
      <c r="LRP101" s="169"/>
      <c r="LRQ101" s="169"/>
      <c r="LRR101" s="169"/>
      <c r="LRS101" s="169"/>
      <c r="LRT101" s="169"/>
      <c r="LRU101" s="169"/>
      <c r="LRV101" s="169"/>
      <c r="LRW101" s="169"/>
      <c r="LRX101" s="169"/>
      <c r="LRY101" s="169"/>
      <c r="LRZ101" s="169"/>
      <c r="LSA101" s="169"/>
      <c r="LSB101" s="169"/>
      <c r="LSC101" s="169"/>
      <c r="LSD101" s="169"/>
      <c r="LSE101" s="169"/>
      <c r="LSF101" s="169"/>
      <c r="LSG101" s="169"/>
      <c r="LSH101" s="169"/>
      <c r="LSI101" s="169"/>
      <c r="LSJ101" s="169"/>
      <c r="LSK101" s="169"/>
      <c r="LSL101" s="169"/>
      <c r="LSM101" s="169"/>
      <c r="LSN101" s="169"/>
      <c r="LSO101" s="169"/>
      <c r="LSP101" s="169"/>
      <c r="LSQ101" s="169"/>
      <c r="LSR101" s="169"/>
      <c r="LSS101" s="169"/>
      <c r="LST101" s="169"/>
      <c r="LSU101" s="169"/>
      <c r="LSV101" s="169"/>
      <c r="LSW101" s="169"/>
      <c r="LSX101" s="169"/>
      <c r="LSY101" s="169"/>
      <c r="LSZ101" s="169"/>
      <c r="LTA101" s="169"/>
      <c r="LTB101" s="169"/>
      <c r="LTC101" s="169"/>
      <c r="LTD101" s="169"/>
      <c r="LTE101" s="169"/>
      <c r="LTF101" s="169"/>
      <c r="LTG101" s="169"/>
      <c r="LTH101" s="169"/>
      <c r="LTI101" s="169"/>
      <c r="LTJ101" s="169"/>
      <c r="LTK101" s="169"/>
      <c r="LTL101" s="169"/>
      <c r="LTM101" s="169"/>
      <c r="LTN101" s="169"/>
      <c r="LTO101" s="169"/>
      <c r="LTP101" s="169"/>
      <c r="LTQ101" s="169"/>
      <c r="LTR101" s="169"/>
      <c r="LTS101" s="169"/>
      <c r="LTT101" s="169"/>
      <c r="LTU101" s="169"/>
      <c r="LTV101" s="169"/>
      <c r="LTW101" s="169"/>
      <c r="LTX101" s="169"/>
      <c r="LTY101" s="169"/>
      <c r="LTZ101" s="169"/>
      <c r="LUA101" s="169"/>
      <c r="LUB101" s="169"/>
      <c r="LUC101" s="169"/>
      <c r="LUD101" s="169"/>
      <c r="LUE101" s="169"/>
      <c r="LUF101" s="169"/>
      <c r="LUG101" s="169"/>
      <c r="LUH101" s="169"/>
      <c r="LUI101" s="169"/>
      <c r="LUJ101" s="169"/>
      <c r="LUK101" s="169"/>
      <c r="LUL101" s="169"/>
      <c r="LUM101" s="169"/>
      <c r="LUN101" s="169"/>
      <c r="LUO101" s="169"/>
      <c r="LUP101" s="169"/>
      <c r="LUQ101" s="169"/>
      <c r="LUR101" s="169"/>
      <c r="LUS101" s="169"/>
      <c r="LUT101" s="169"/>
      <c r="LUU101" s="169"/>
      <c r="LUV101" s="169"/>
      <c r="LUW101" s="169"/>
      <c r="LUX101" s="169"/>
      <c r="LUY101" s="169"/>
      <c r="LUZ101" s="169"/>
      <c r="LVA101" s="169"/>
      <c r="LVB101" s="169"/>
      <c r="LVC101" s="169"/>
      <c r="LVD101" s="169"/>
      <c r="LVE101" s="169"/>
      <c r="LVF101" s="169"/>
      <c r="LVG101" s="169"/>
      <c r="LVH101" s="169"/>
      <c r="LVI101" s="169"/>
      <c r="LVJ101" s="169"/>
      <c r="LVK101" s="169"/>
      <c r="LVL101" s="169"/>
      <c r="LVM101" s="169"/>
      <c r="LVN101" s="169"/>
      <c r="LVO101" s="169"/>
      <c r="LVP101" s="169"/>
      <c r="LVQ101" s="169"/>
      <c r="LVR101" s="169"/>
      <c r="LVS101" s="169"/>
      <c r="LVT101" s="169"/>
      <c r="LVU101" s="169"/>
      <c r="LVV101" s="169"/>
      <c r="LVW101" s="169"/>
      <c r="LVX101" s="169"/>
      <c r="LVY101" s="169"/>
      <c r="LVZ101" s="169"/>
      <c r="LWA101" s="169"/>
      <c r="LWB101" s="169"/>
      <c r="LWC101" s="169"/>
      <c r="LWD101" s="169"/>
      <c r="LWE101" s="169"/>
      <c r="LWF101" s="169"/>
      <c r="LWG101" s="169"/>
      <c r="LWH101" s="169"/>
      <c r="LWI101" s="169"/>
      <c r="LWJ101" s="169"/>
      <c r="LWK101" s="169"/>
      <c r="LWL101" s="169"/>
      <c r="LWM101" s="169"/>
      <c r="LWN101" s="169"/>
      <c r="LWO101" s="169"/>
      <c r="LWP101" s="169"/>
      <c r="LWQ101" s="169"/>
      <c r="LWR101" s="169"/>
      <c r="LWS101" s="169"/>
      <c r="LWT101" s="169"/>
      <c r="LWU101" s="169"/>
      <c r="LWV101" s="169"/>
      <c r="LWW101" s="169"/>
      <c r="LWX101" s="169"/>
      <c r="LWY101" s="169"/>
      <c r="LWZ101" s="169"/>
      <c r="LXA101" s="169"/>
      <c r="LXB101" s="169"/>
      <c r="LXC101" s="169"/>
      <c r="LXD101" s="169"/>
      <c r="LXE101" s="169"/>
      <c r="LXF101" s="169"/>
      <c r="LXG101" s="169"/>
      <c r="LXH101" s="169"/>
      <c r="LXI101" s="169"/>
      <c r="LXJ101" s="169"/>
      <c r="LXK101" s="169"/>
      <c r="LXL101" s="169"/>
      <c r="LXM101" s="169"/>
      <c r="LXN101" s="169"/>
      <c r="LXO101" s="169"/>
      <c r="LXP101" s="169"/>
      <c r="LXQ101" s="169"/>
      <c r="LXR101" s="169"/>
      <c r="LXS101" s="169"/>
      <c r="LXT101" s="169"/>
      <c r="LXU101" s="169"/>
      <c r="LXV101" s="169"/>
      <c r="LXW101" s="169"/>
      <c r="LXX101" s="169"/>
      <c r="LXY101" s="169"/>
      <c r="LXZ101" s="169"/>
      <c r="LYA101" s="169"/>
      <c r="LYB101" s="169"/>
      <c r="LYC101" s="169"/>
      <c r="LYD101" s="169"/>
      <c r="LYE101" s="169"/>
      <c r="LYF101" s="169"/>
      <c r="LYG101" s="169"/>
      <c r="LYH101" s="169"/>
      <c r="LYI101" s="169"/>
      <c r="LYJ101" s="169"/>
      <c r="LYK101" s="169"/>
      <c r="LYL101" s="169"/>
      <c r="LYM101" s="169"/>
      <c r="LYN101" s="169"/>
      <c r="LYO101" s="169"/>
      <c r="LYP101" s="169"/>
      <c r="LYQ101" s="169"/>
      <c r="LYR101" s="169"/>
      <c r="LYS101" s="169"/>
      <c r="LYT101" s="169"/>
      <c r="LYU101" s="169"/>
      <c r="LYV101" s="169"/>
      <c r="LYW101" s="169"/>
      <c r="LYX101" s="169"/>
      <c r="LYY101" s="169"/>
      <c r="LYZ101" s="169"/>
      <c r="LZA101" s="169"/>
      <c r="LZB101" s="169"/>
      <c r="LZC101" s="169"/>
      <c r="LZD101" s="169"/>
      <c r="LZE101" s="169"/>
      <c r="LZF101" s="169"/>
      <c r="LZG101" s="169"/>
      <c r="LZH101" s="169"/>
      <c r="LZI101" s="169"/>
      <c r="LZJ101" s="169"/>
      <c r="LZK101" s="169"/>
      <c r="LZL101" s="169"/>
      <c r="LZM101" s="169"/>
      <c r="LZN101" s="169"/>
      <c r="LZO101" s="169"/>
      <c r="LZP101" s="169"/>
      <c r="LZQ101" s="169"/>
      <c r="LZR101" s="169"/>
      <c r="LZS101" s="169"/>
      <c r="LZT101" s="169"/>
      <c r="LZU101" s="169"/>
      <c r="LZV101" s="169"/>
      <c r="LZW101" s="169"/>
      <c r="LZX101" s="169"/>
      <c r="LZY101" s="169"/>
      <c r="LZZ101" s="169"/>
      <c r="MAA101" s="169"/>
      <c r="MAB101" s="169"/>
      <c r="MAC101" s="169"/>
      <c r="MAD101" s="169"/>
      <c r="MAE101" s="169"/>
      <c r="MAF101" s="169"/>
      <c r="MAG101" s="169"/>
      <c r="MAH101" s="169"/>
      <c r="MAI101" s="169"/>
      <c r="MAJ101" s="169"/>
      <c r="MAK101" s="169"/>
      <c r="MAL101" s="169"/>
      <c r="MAM101" s="169"/>
      <c r="MAN101" s="169"/>
      <c r="MAO101" s="169"/>
      <c r="MAP101" s="169"/>
      <c r="MAQ101" s="169"/>
      <c r="MAR101" s="169"/>
      <c r="MAS101" s="169"/>
      <c r="MAT101" s="169"/>
      <c r="MAU101" s="169"/>
      <c r="MAV101" s="169"/>
      <c r="MAW101" s="169"/>
      <c r="MAX101" s="169"/>
      <c r="MAY101" s="169"/>
      <c r="MAZ101" s="169"/>
      <c r="MBA101" s="169"/>
      <c r="MBB101" s="169"/>
      <c r="MBC101" s="169"/>
      <c r="MBD101" s="169"/>
      <c r="MBE101" s="169"/>
      <c r="MBF101" s="169"/>
      <c r="MBG101" s="169"/>
      <c r="MBH101" s="169"/>
      <c r="MBI101" s="169"/>
      <c r="MBJ101" s="169"/>
      <c r="MBK101" s="169"/>
      <c r="MBL101" s="169"/>
      <c r="MBM101" s="169"/>
      <c r="MBN101" s="169"/>
      <c r="MBO101" s="169"/>
      <c r="MBP101" s="169"/>
      <c r="MBQ101" s="169"/>
      <c r="MBR101" s="169"/>
      <c r="MBS101" s="169"/>
      <c r="MBT101" s="169"/>
      <c r="MBU101" s="169"/>
      <c r="MBV101" s="169"/>
      <c r="MBW101" s="169"/>
      <c r="MBX101" s="169"/>
      <c r="MBY101" s="169"/>
      <c r="MBZ101" s="169"/>
      <c r="MCA101" s="169"/>
      <c r="MCB101" s="169"/>
      <c r="MCC101" s="169"/>
      <c r="MCD101" s="169"/>
      <c r="MCE101" s="169"/>
      <c r="MCF101" s="169"/>
      <c r="MCG101" s="169"/>
      <c r="MCH101" s="169"/>
      <c r="MCI101" s="169"/>
      <c r="MCJ101" s="169"/>
      <c r="MCK101" s="169"/>
      <c r="MCL101" s="169"/>
      <c r="MCM101" s="169"/>
      <c r="MCN101" s="169"/>
      <c r="MCO101" s="169"/>
      <c r="MCP101" s="169"/>
      <c r="MCQ101" s="169"/>
      <c r="MCR101" s="169"/>
      <c r="MCS101" s="169"/>
      <c r="MCT101" s="169"/>
      <c r="MCU101" s="169"/>
      <c r="MCV101" s="169"/>
      <c r="MCW101" s="169"/>
      <c r="MCX101" s="169"/>
      <c r="MCY101" s="169"/>
      <c r="MCZ101" s="169"/>
      <c r="MDA101" s="169"/>
      <c r="MDB101" s="169"/>
      <c r="MDC101" s="169"/>
      <c r="MDD101" s="169"/>
      <c r="MDE101" s="169"/>
      <c r="MDF101" s="169"/>
      <c r="MDG101" s="169"/>
      <c r="MDH101" s="169"/>
      <c r="MDI101" s="169"/>
      <c r="MDJ101" s="169"/>
      <c r="MDK101" s="169"/>
      <c r="MDL101" s="169"/>
      <c r="MDM101" s="169"/>
      <c r="MDN101" s="169"/>
      <c r="MDO101" s="169"/>
      <c r="MDP101" s="169"/>
      <c r="MDQ101" s="169"/>
      <c r="MDR101" s="169"/>
      <c r="MDS101" s="169"/>
      <c r="MDT101" s="169"/>
      <c r="MDU101" s="169"/>
      <c r="MDV101" s="169"/>
      <c r="MDW101" s="169"/>
      <c r="MDX101" s="169"/>
      <c r="MDY101" s="169"/>
      <c r="MDZ101" s="169"/>
      <c r="MEA101" s="169"/>
      <c r="MEB101" s="169"/>
      <c r="MEC101" s="169"/>
      <c r="MED101" s="169"/>
      <c r="MEE101" s="169"/>
      <c r="MEF101" s="169"/>
      <c r="MEG101" s="169"/>
      <c r="MEH101" s="169"/>
      <c r="MEI101" s="169"/>
      <c r="MEJ101" s="169"/>
      <c r="MEK101" s="169"/>
      <c r="MEL101" s="169"/>
      <c r="MEM101" s="169"/>
      <c r="MEN101" s="169"/>
      <c r="MEO101" s="169"/>
      <c r="MEP101" s="169"/>
      <c r="MEQ101" s="169"/>
      <c r="MER101" s="169"/>
      <c r="MES101" s="169"/>
      <c r="MET101" s="169"/>
      <c r="MEU101" s="169"/>
      <c r="MEV101" s="169"/>
      <c r="MEW101" s="169"/>
      <c r="MEX101" s="169"/>
      <c r="MEY101" s="169"/>
      <c r="MEZ101" s="169"/>
      <c r="MFA101" s="169"/>
      <c r="MFB101" s="169"/>
      <c r="MFC101" s="169"/>
      <c r="MFD101" s="169"/>
      <c r="MFE101" s="169"/>
      <c r="MFF101" s="169"/>
      <c r="MFG101" s="169"/>
      <c r="MFH101" s="169"/>
      <c r="MFI101" s="169"/>
      <c r="MFJ101" s="169"/>
      <c r="MFK101" s="169"/>
      <c r="MFL101" s="169"/>
      <c r="MFM101" s="169"/>
      <c r="MFN101" s="169"/>
      <c r="MFO101" s="169"/>
      <c r="MFP101" s="169"/>
      <c r="MFQ101" s="169"/>
      <c r="MFR101" s="169"/>
      <c r="MFS101" s="169"/>
      <c r="MFT101" s="169"/>
      <c r="MFU101" s="169"/>
      <c r="MFV101" s="169"/>
      <c r="MFW101" s="169"/>
      <c r="MFX101" s="169"/>
      <c r="MFY101" s="169"/>
      <c r="MFZ101" s="169"/>
      <c r="MGA101" s="169"/>
      <c r="MGB101" s="169"/>
      <c r="MGC101" s="169"/>
      <c r="MGD101" s="169"/>
      <c r="MGE101" s="169"/>
      <c r="MGF101" s="169"/>
      <c r="MGG101" s="169"/>
      <c r="MGH101" s="169"/>
      <c r="MGI101" s="169"/>
      <c r="MGJ101" s="169"/>
      <c r="MGK101" s="169"/>
      <c r="MGL101" s="169"/>
      <c r="MGM101" s="169"/>
      <c r="MGN101" s="169"/>
      <c r="MGO101" s="169"/>
      <c r="MGP101" s="169"/>
      <c r="MGQ101" s="169"/>
      <c r="MGR101" s="169"/>
      <c r="MGS101" s="169"/>
      <c r="MGT101" s="169"/>
      <c r="MGU101" s="169"/>
      <c r="MGV101" s="169"/>
      <c r="MGW101" s="169"/>
      <c r="MGX101" s="169"/>
      <c r="MGY101" s="169"/>
      <c r="MGZ101" s="169"/>
      <c r="MHA101" s="169"/>
      <c r="MHB101" s="169"/>
      <c r="MHC101" s="169"/>
      <c r="MHD101" s="169"/>
      <c r="MHE101" s="169"/>
      <c r="MHF101" s="169"/>
      <c r="MHG101" s="169"/>
      <c r="MHH101" s="169"/>
      <c r="MHI101" s="169"/>
      <c r="MHJ101" s="169"/>
      <c r="MHK101" s="169"/>
      <c r="MHL101" s="169"/>
      <c r="MHM101" s="169"/>
      <c r="MHN101" s="169"/>
      <c r="MHO101" s="169"/>
      <c r="MHP101" s="169"/>
      <c r="MHQ101" s="169"/>
      <c r="MHR101" s="169"/>
      <c r="MHS101" s="169"/>
      <c r="MHT101" s="169"/>
      <c r="MHU101" s="169"/>
      <c r="MHV101" s="169"/>
      <c r="MHW101" s="169"/>
      <c r="MHX101" s="169"/>
      <c r="MHY101" s="169"/>
      <c r="MHZ101" s="169"/>
      <c r="MIA101" s="169"/>
      <c r="MIB101" s="169"/>
      <c r="MIC101" s="169"/>
      <c r="MID101" s="169"/>
      <c r="MIE101" s="169"/>
      <c r="MIF101" s="169"/>
      <c r="MIG101" s="169"/>
      <c r="MIH101" s="169"/>
      <c r="MII101" s="169"/>
      <c r="MIJ101" s="169"/>
      <c r="MIK101" s="169"/>
      <c r="MIL101" s="169"/>
      <c r="MIM101" s="169"/>
      <c r="MIN101" s="169"/>
      <c r="MIO101" s="169"/>
      <c r="MIP101" s="169"/>
      <c r="MIQ101" s="169"/>
      <c r="MIR101" s="169"/>
      <c r="MIS101" s="169"/>
      <c r="MIT101" s="169"/>
      <c r="MIU101" s="169"/>
      <c r="MIV101" s="169"/>
      <c r="MIW101" s="169"/>
      <c r="MIX101" s="169"/>
      <c r="MIY101" s="169"/>
      <c r="MIZ101" s="169"/>
      <c r="MJA101" s="169"/>
      <c r="MJB101" s="169"/>
      <c r="MJC101" s="169"/>
      <c r="MJD101" s="169"/>
      <c r="MJE101" s="169"/>
      <c r="MJF101" s="169"/>
      <c r="MJG101" s="169"/>
      <c r="MJH101" s="169"/>
      <c r="MJI101" s="169"/>
      <c r="MJJ101" s="169"/>
      <c r="MJK101" s="169"/>
      <c r="MJL101" s="169"/>
      <c r="MJM101" s="169"/>
      <c r="MJN101" s="169"/>
      <c r="MJO101" s="169"/>
      <c r="MJP101" s="169"/>
      <c r="MJQ101" s="169"/>
      <c r="MJR101" s="169"/>
      <c r="MJS101" s="169"/>
      <c r="MJT101" s="169"/>
      <c r="MJU101" s="169"/>
      <c r="MJV101" s="169"/>
      <c r="MJW101" s="169"/>
      <c r="MJX101" s="169"/>
      <c r="MJY101" s="169"/>
      <c r="MJZ101" s="169"/>
      <c r="MKA101" s="169"/>
      <c r="MKB101" s="169"/>
      <c r="MKC101" s="169"/>
      <c r="MKD101" s="169"/>
      <c r="MKE101" s="169"/>
      <c r="MKF101" s="169"/>
      <c r="MKG101" s="169"/>
      <c r="MKH101" s="169"/>
      <c r="MKI101" s="169"/>
      <c r="MKJ101" s="169"/>
      <c r="MKK101" s="169"/>
      <c r="MKL101" s="169"/>
      <c r="MKM101" s="169"/>
      <c r="MKN101" s="169"/>
      <c r="MKO101" s="169"/>
      <c r="MKP101" s="169"/>
      <c r="MKQ101" s="169"/>
      <c r="MKR101" s="169"/>
      <c r="MKS101" s="169"/>
      <c r="MKT101" s="169"/>
      <c r="MKU101" s="169"/>
      <c r="MKV101" s="169"/>
      <c r="MKW101" s="169"/>
      <c r="MKX101" s="169"/>
      <c r="MKY101" s="169"/>
      <c r="MKZ101" s="169"/>
      <c r="MLA101" s="169"/>
      <c r="MLB101" s="169"/>
      <c r="MLC101" s="169"/>
      <c r="MLD101" s="169"/>
      <c r="MLE101" s="169"/>
      <c r="MLF101" s="169"/>
      <c r="MLG101" s="169"/>
      <c r="MLH101" s="169"/>
      <c r="MLI101" s="169"/>
      <c r="MLJ101" s="169"/>
      <c r="MLK101" s="169"/>
      <c r="MLL101" s="169"/>
      <c r="MLM101" s="169"/>
      <c r="MLN101" s="169"/>
      <c r="MLO101" s="169"/>
      <c r="MLP101" s="169"/>
      <c r="MLQ101" s="169"/>
      <c r="MLR101" s="169"/>
      <c r="MLS101" s="169"/>
      <c r="MLT101" s="169"/>
      <c r="MLU101" s="169"/>
      <c r="MLV101" s="169"/>
      <c r="MLW101" s="169"/>
      <c r="MLX101" s="169"/>
      <c r="MLY101" s="169"/>
      <c r="MLZ101" s="169"/>
      <c r="MMA101" s="169"/>
      <c r="MMB101" s="169"/>
      <c r="MMC101" s="169"/>
      <c r="MMD101" s="169"/>
      <c r="MME101" s="169"/>
      <c r="MMF101" s="169"/>
      <c r="MMG101" s="169"/>
      <c r="MMH101" s="169"/>
      <c r="MMI101" s="169"/>
      <c r="MMJ101" s="169"/>
      <c r="MMK101" s="169"/>
      <c r="MML101" s="169"/>
      <c r="MMM101" s="169"/>
      <c r="MMN101" s="169"/>
      <c r="MMO101" s="169"/>
      <c r="MMP101" s="169"/>
      <c r="MMQ101" s="169"/>
      <c r="MMR101" s="169"/>
      <c r="MMS101" s="169"/>
      <c r="MMT101" s="169"/>
      <c r="MMU101" s="169"/>
      <c r="MMV101" s="169"/>
      <c r="MMW101" s="169"/>
      <c r="MMX101" s="169"/>
      <c r="MMY101" s="169"/>
      <c r="MMZ101" s="169"/>
      <c r="MNA101" s="169"/>
      <c r="MNB101" s="169"/>
      <c r="MNC101" s="169"/>
      <c r="MND101" s="169"/>
      <c r="MNE101" s="169"/>
      <c r="MNF101" s="169"/>
      <c r="MNG101" s="169"/>
      <c r="MNH101" s="169"/>
      <c r="MNI101" s="169"/>
      <c r="MNJ101" s="169"/>
      <c r="MNK101" s="169"/>
      <c r="MNL101" s="169"/>
      <c r="MNM101" s="169"/>
      <c r="MNN101" s="169"/>
      <c r="MNO101" s="169"/>
      <c r="MNP101" s="169"/>
      <c r="MNQ101" s="169"/>
      <c r="MNR101" s="169"/>
      <c r="MNS101" s="169"/>
      <c r="MNT101" s="169"/>
      <c r="MNU101" s="169"/>
      <c r="MNV101" s="169"/>
      <c r="MNW101" s="169"/>
      <c r="MNX101" s="169"/>
      <c r="MNY101" s="169"/>
      <c r="MNZ101" s="169"/>
      <c r="MOA101" s="169"/>
      <c r="MOB101" s="169"/>
      <c r="MOC101" s="169"/>
      <c r="MOD101" s="169"/>
      <c r="MOE101" s="169"/>
      <c r="MOF101" s="169"/>
      <c r="MOG101" s="169"/>
      <c r="MOH101" s="169"/>
      <c r="MOI101" s="169"/>
      <c r="MOJ101" s="169"/>
      <c r="MOK101" s="169"/>
      <c r="MOL101" s="169"/>
      <c r="MOM101" s="169"/>
      <c r="MON101" s="169"/>
      <c r="MOO101" s="169"/>
      <c r="MOP101" s="169"/>
      <c r="MOQ101" s="169"/>
      <c r="MOR101" s="169"/>
      <c r="MOS101" s="169"/>
      <c r="MOT101" s="169"/>
      <c r="MOU101" s="169"/>
      <c r="MOV101" s="169"/>
      <c r="MOW101" s="169"/>
      <c r="MOX101" s="169"/>
      <c r="MOY101" s="169"/>
      <c r="MOZ101" s="169"/>
      <c r="MPA101" s="169"/>
      <c r="MPB101" s="169"/>
      <c r="MPC101" s="169"/>
      <c r="MPD101" s="169"/>
      <c r="MPE101" s="169"/>
      <c r="MPF101" s="169"/>
      <c r="MPG101" s="169"/>
      <c r="MPH101" s="169"/>
      <c r="MPI101" s="169"/>
      <c r="MPJ101" s="169"/>
      <c r="MPK101" s="169"/>
      <c r="MPL101" s="169"/>
      <c r="MPM101" s="169"/>
      <c r="MPN101" s="169"/>
      <c r="MPO101" s="169"/>
      <c r="MPP101" s="169"/>
      <c r="MPQ101" s="169"/>
      <c r="MPR101" s="169"/>
      <c r="MPS101" s="169"/>
      <c r="MPT101" s="169"/>
      <c r="MPU101" s="169"/>
      <c r="MPV101" s="169"/>
      <c r="MPW101" s="169"/>
      <c r="MPX101" s="169"/>
      <c r="MPY101" s="169"/>
      <c r="MPZ101" s="169"/>
      <c r="MQA101" s="169"/>
      <c r="MQB101" s="169"/>
      <c r="MQC101" s="169"/>
      <c r="MQD101" s="169"/>
      <c r="MQE101" s="169"/>
      <c r="MQF101" s="169"/>
      <c r="MQG101" s="169"/>
      <c r="MQH101" s="169"/>
      <c r="MQI101" s="169"/>
      <c r="MQJ101" s="169"/>
      <c r="MQK101" s="169"/>
      <c r="MQL101" s="169"/>
      <c r="MQM101" s="169"/>
      <c r="MQN101" s="169"/>
      <c r="MQO101" s="169"/>
      <c r="MQP101" s="169"/>
      <c r="MQQ101" s="169"/>
      <c r="MQR101" s="169"/>
      <c r="MQS101" s="169"/>
      <c r="MQT101" s="169"/>
      <c r="MQU101" s="169"/>
      <c r="MQV101" s="169"/>
      <c r="MQW101" s="169"/>
      <c r="MQX101" s="169"/>
      <c r="MQY101" s="169"/>
      <c r="MQZ101" s="169"/>
      <c r="MRA101" s="169"/>
      <c r="MRB101" s="169"/>
      <c r="MRC101" s="169"/>
      <c r="MRD101" s="169"/>
      <c r="MRE101" s="169"/>
      <c r="MRF101" s="169"/>
      <c r="MRG101" s="169"/>
      <c r="MRH101" s="169"/>
      <c r="MRI101" s="169"/>
      <c r="MRJ101" s="169"/>
      <c r="MRK101" s="169"/>
      <c r="MRL101" s="169"/>
      <c r="MRM101" s="169"/>
      <c r="MRN101" s="169"/>
      <c r="MRO101" s="169"/>
      <c r="MRP101" s="169"/>
      <c r="MRQ101" s="169"/>
      <c r="MRR101" s="169"/>
      <c r="MRS101" s="169"/>
      <c r="MRT101" s="169"/>
      <c r="MRU101" s="169"/>
      <c r="MRV101" s="169"/>
      <c r="MRW101" s="169"/>
      <c r="MRX101" s="169"/>
      <c r="MRY101" s="169"/>
      <c r="MRZ101" s="169"/>
      <c r="MSA101" s="169"/>
      <c r="MSB101" s="169"/>
      <c r="MSC101" s="169"/>
      <c r="MSD101" s="169"/>
      <c r="MSE101" s="169"/>
      <c r="MSF101" s="169"/>
      <c r="MSG101" s="169"/>
      <c r="MSH101" s="169"/>
      <c r="MSI101" s="169"/>
      <c r="MSJ101" s="169"/>
      <c r="MSK101" s="169"/>
      <c r="MSL101" s="169"/>
      <c r="MSM101" s="169"/>
      <c r="MSN101" s="169"/>
      <c r="MSO101" s="169"/>
      <c r="MSP101" s="169"/>
      <c r="MSQ101" s="169"/>
      <c r="MSR101" s="169"/>
      <c r="MSS101" s="169"/>
      <c r="MST101" s="169"/>
      <c r="MSU101" s="169"/>
      <c r="MSV101" s="169"/>
      <c r="MSW101" s="169"/>
      <c r="MSX101" s="169"/>
      <c r="MSY101" s="169"/>
      <c r="MSZ101" s="169"/>
      <c r="MTA101" s="169"/>
      <c r="MTB101" s="169"/>
      <c r="MTC101" s="169"/>
      <c r="MTD101" s="169"/>
      <c r="MTE101" s="169"/>
      <c r="MTF101" s="169"/>
      <c r="MTG101" s="169"/>
      <c r="MTH101" s="169"/>
      <c r="MTI101" s="169"/>
      <c r="MTJ101" s="169"/>
      <c r="MTK101" s="169"/>
      <c r="MTL101" s="169"/>
      <c r="MTM101" s="169"/>
      <c r="MTN101" s="169"/>
      <c r="MTO101" s="169"/>
      <c r="MTP101" s="169"/>
      <c r="MTQ101" s="169"/>
      <c r="MTR101" s="169"/>
      <c r="MTS101" s="169"/>
      <c r="MTT101" s="169"/>
      <c r="MTU101" s="169"/>
      <c r="MTV101" s="169"/>
      <c r="MTW101" s="169"/>
      <c r="MTX101" s="169"/>
      <c r="MTY101" s="169"/>
      <c r="MTZ101" s="169"/>
      <c r="MUA101" s="169"/>
      <c r="MUB101" s="169"/>
      <c r="MUC101" s="169"/>
      <c r="MUD101" s="169"/>
      <c r="MUE101" s="169"/>
      <c r="MUF101" s="169"/>
      <c r="MUG101" s="169"/>
      <c r="MUH101" s="169"/>
      <c r="MUI101" s="169"/>
      <c r="MUJ101" s="169"/>
      <c r="MUK101" s="169"/>
      <c r="MUL101" s="169"/>
      <c r="MUM101" s="169"/>
      <c r="MUN101" s="169"/>
      <c r="MUO101" s="169"/>
      <c r="MUP101" s="169"/>
      <c r="MUQ101" s="169"/>
      <c r="MUR101" s="169"/>
      <c r="MUS101" s="169"/>
      <c r="MUT101" s="169"/>
      <c r="MUU101" s="169"/>
      <c r="MUV101" s="169"/>
      <c r="MUW101" s="169"/>
      <c r="MUX101" s="169"/>
      <c r="MUY101" s="169"/>
      <c r="MUZ101" s="169"/>
      <c r="MVA101" s="169"/>
      <c r="MVB101" s="169"/>
      <c r="MVC101" s="169"/>
      <c r="MVD101" s="169"/>
      <c r="MVE101" s="169"/>
      <c r="MVF101" s="169"/>
      <c r="MVG101" s="169"/>
      <c r="MVH101" s="169"/>
      <c r="MVI101" s="169"/>
      <c r="MVJ101" s="169"/>
      <c r="MVK101" s="169"/>
      <c r="MVL101" s="169"/>
      <c r="MVM101" s="169"/>
      <c r="MVN101" s="169"/>
      <c r="MVO101" s="169"/>
      <c r="MVP101" s="169"/>
      <c r="MVQ101" s="169"/>
      <c r="MVR101" s="169"/>
      <c r="MVS101" s="169"/>
      <c r="MVT101" s="169"/>
      <c r="MVU101" s="169"/>
      <c r="MVV101" s="169"/>
      <c r="MVW101" s="169"/>
      <c r="MVX101" s="169"/>
      <c r="MVY101" s="169"/>
      <c r="MVZ101" s="169"/>
      <c r="MWA101" s="169"/>
      <c r="MWB101" s="169"/>
      <c r="MWC101" s="169"/>
      <c r="MWD101" s="169"/>
      <c r="MWE101" s="169"/>
      <c r="MWF101" s="169"/>
      <c r="MWG101" s="169"/>
      <c r="MWH101" s="169"/>
      <c r="MWI101" s="169"/>
      <c r="MWJ101" s="169"/>
      <c r="MWK101" s="169"/>
      <c r="MWL101" s="169"/>
      <c r="MWM101" s="169"/>
      <c r="MWN101" s="169"/>
      <c r="MWO101" s="169"/>
      <c r="MWP101" s="169"/>
      <c r="MWQ101" s="169"/>
      <c r="MWR101" s="169"/>
      <c r="MWS101" s="169"/>
      <c r="MWT101" s="169"/>
      <c r="MWU101" s="169"/>
      <c r="MWV101" s="169"/>
      <c r="MWW101" s="169"/>
      <c r="MWX101" s="169"/>
      <c r="MWY101" s="169"/>
      <c r="MWZ101" s="169"/>
      <c r="MXA101" s="169"/>
      <c r="MXB101" s="169"/>
      <c r="MXC101" s="169"/>
      <c r="MXD101" s="169"/>
      <c r="MXE101" s="169"/>
      <c r="MXF101" s="169"/>
      <c r="MXG101" s="169"/>
      <c r="MXH101" s="169"/>
      <c r="MXI101" s="169"/>
      <c r="MXJ101" s="169"/>
      <c r="MXK101" s="169"/>
      <c r="MXL101" s="169"/>
      <c r="MXM101" s="169"/>
      <c r="MXN101" s="169"/>
      <c r="MXO101" s="169"/>
      <c r="MXP101" s="169"/>
      <c r="MXQ101" s="169"/>
      <c r="MXR101" s="169"/>
      <c r="MXS101" s="169"/>
      <c r="MXT101" s="169"/>
      <c r="MXU101" s="169"/>
      <c r="MXV101" s="169"/>
      <c r="MXW101" s="169"/>
      <c r="MXX101" s="169"/>
      <c r="MXY101" s="169"/>
      <c r="MXZ101" s="169"/>
      <c r="MYA101" s="169"/>
      <c r="MYB101" s="169"/>
      <c r="MYC101" s="169"/>
      <c r="MYD101" s="169"/>
      <c r="MYE101" s="169"/>
      <c r="MYF101" s="169"/>
      <c r="MYG101" s="169"/>
      <c r="MYH101" s="169"/>
      <c r="MYI101" s="169"/>
      <c r="MYJ101" s="169"/>
      <c r="MYK101" s="169"/>
      <c r="MYL101" s="169"/>
      <c r="MYM101" s="169"/>
      <c r="MYN101" s="169"/>
      <c r="MYO101" s="169"/>
      <c r="MYP101" s="169"/>
      <c r="MYQ101" s="169"/>
      <c r="MYR101" s="169"/>
      <c r="MYS101" s="169"/>
      <c r="MYT101" s="169"/>
      <c r="MYU101" s="169"/>
      <c r="MYV101" s="169"/>
      <c r="MYW101" s="169"/>
      <c r="MYX101" s="169"/>
      <c r="MYY101" s="169"/>
      <c r="MYZ101" s="169"/>
      <c r="MZA101" s="169"/>
      <c r="MZB101" s="169"/>
      <c r="MZC101" s="169"/>
      <c r="MZD101" s="169"/>
      <c r="MZE101" s="169"/>
      <c r="MZF101" s="169"/>
      <c r="MZG101" s="169"/>
      <c r="MZH101" s="169"/>
      <c r="MZI101" s="169"/>
      <c r="MZJ101" s="169"/>
      <c r="MZK101" s="169"/>
      <c r="MZL101" s="169"/>
      <c r="MZM101" s="169"/>
      <c r="MZN101" s="169"/>
      <c r="MZO101" s="169"/>
      <c r="MZP101" s="169"/>
      <c r="MZQ101" s="169"/>
      <c r="MZR101" s="169"/>
      <c r="MZS101" s="169"/>
      <c r="MZT101" s="169"/>
      <c r="MZU101" s="169"/>
      <c r="MZV101" s="169"/>
      <c r="MZW101" s="169"/>
      <c r="MZX101" s="169"/>
      <c r="MZY101" s="169"/>
      <c r="MZZ101" s="169"/>
      <c r="NAA101" s="169"/>
      <c r="NAB101" s="169"/>
      <c r="NAC101" s="169"/>
      <c r="NAD101" s="169"/>
      <c r="NAE101" s="169"/>
      <c r="NAF101" s="169"/>
      <c r="NAG101" s="169"/>
      <c r="NAH101" s="169"/>
      <c r="NAI101" s="169"/>
      <c r="NAJ101" s="169"/>
      <c r="NAK101" s="169"/>
      <c r="NAL101" s="169"/>
      <c r="NAM101" s="169"/>
      <c r="NAN101" s="169"/>
      <c r="NAO101" s="169"/>
      <c r="NAP101" s="169"/>
      <c r="NAQ101" s="169"/>
      <c r="NAR101" s="169"/>
      <c r="NAS101" s="169"/>
      <c r="NAT101" s="169"/>
      <c r="NAU101" s="169"/>
      <c r="NAV101" s="169"/>
      <c r="NAW101" s="169"/>
      <c r="NAX101" s="169"/>
      <c r="NAY101" s="169"/>
      <c r="NAZ101" s="169"/>
      <c r="NBA101" s="169"/>
      <c r="NBB101" s="169"/>
      <c r="NBC101" s="169"/>
      <c r="NBD101" s="169"/>
      <c r="NBE101" s="169"/>
      <c r="NBF101" s="169"/>
      <c r="NBG101" s="169"/>
      <c r="NBH101" s="169"/>
      <c r="NBI101" s="169"/>
      <c r="NBJ101" s="169"/>
      <c r="NBK101" s="169"/>
      <c r="NBL101" s="169"/>
      <c r="NBM101" s="169"/>
      <c r="NBN101" s="169"/>
      <c r="NBO101" s="169"/>
      <c r="NBP101" s="169"/>
      <c r="NBQ101" s="169"/>
      <c r="NBR101" s="169"/>
      <c r="NBS101" s="169"/>
      <c r="NBT101" s="169"/>
      <c r="NBU101" s="169"/>
      <c r="NBV101" s="169"/>
      <c r="NBW101" s="169"/>
      <c r="NBX101" s="169"/>
      <c r="NBY101" s="169"/>
      <c r="NBZ101" s="169"/>
      <c r="NCA101" s="169"/>
      <c r="NCB101" s="169"/>
      <c r="NCC101" s="169"/>
      <c r="NCD101" s="169"/>
      <c r="NCE101" s="169"/>
      <c r="NCF101" s="169"/>
      <c r="NCG101" s="169"/>
      <c r="NCH101" s="169"/>
      <c r="NCI101" s="169"/>
      <c r="NCJ101" s="169"/>
      <c r="NCK101" s="169"/>
      <c r="NCL101" s="169"/>
      <c r="NCM101" s="169"/>
      <c r="NCN101" s="169"/>
      <c r="NCO101" s="169"/>
      <c r="NCP101" s="169"/>
      <c r="NCQ101" s="169"/>
      <c r="NCR101" s="169"/>
      <c r="NCS101" s="169"/>
      <c r="NCT101" s="169"/>
      <c r="NCU101" s="169"/>
      <c r="NCV101" s="169"/>
      <c r="NCW101" s="169"/>
      <c r="NCX101" s="169"/>
      <c r="NCY101" s="169"/>
      <c r="NCZ101" s="169"/>
      <c r="NDA101" s="169"/>
      <c r="NDB101" s="169"/>
      <c r="NDC101" s="169"/>
      <c r="NDD101" s="169"/>
      <c r="NDE101" s="169"/>
      <c r="NDF101" s="169"/>
      <c r="NDG101" s="169"/>
      <c r="NDH101" s="169"/>
      <c r="NDI101" s="169"/>
      <c r="NDJ101" s="169"/>
      <c r="NDK101" s="169"/>
      <c r="NDL101" s="169"/>
      <c r="NDM101" s="169"/>
      <c r="NDN101" s="169"/>
      <c r="NDO101" s="169"/>
      <c r="NDP101" s="169"/>
      <c r="NDQ101" s="169"/>
      <c r="NDR101" s="169"/>
      <c r="NDS101" s="169"/>
      <c r="NDT101" s="169"/>
      <c r="NDU101" s="169"/>
      <c r="NDV101" s="169"/>
      <c r="NDW101" s="169"/>
      <c r="NDX101" s="169"/>
      <c r="NDY101" s="169"/>
      <c r="NDZ101" s="169"/>
      <c r="NEA101" s="169"/>
      <c r="NEB101" s="169"/>
      <c r="NEC101" s="169"/>
      <c r="NED101" s="169"/>
      <c r="NEE101" s="169"/>
      <c r="NEF101" s="169"/>
      <c r="NEG101" s="169"/>
      <c r="NEH101" s="169"/>
      <c r="NEI101" s="169"/>
      <c r="NEJ101" s="169"/>
      <c r="NEK101" s="169"/>
      <c r="NEL101" s="169"/>
      <c r="NEM101" s="169"/>
      <c r="NEN101" s="169"/>
      <c r="NEO101" s="169"/>
      <c r="NEP101" s="169"/>
      <c r="NEQ101" s="169"/>
      <c r="NER101" s="169"/>
      <c r="NES101" s="169"/>
      <c r="NET101" s="169"/>
      <c r="NEU101" s="169"/>
      <c r="NEV101" s="169"/>
      <c r="NEW101" s="169"/>
      <c r="NEX101" s="169"/>
      <c r="NEY101" s="169"/>
      <c r="NEZ101" s="169"/>
      <c r="NFA101" s="169"/>
      <c r="NFB101" s="169"/>
      <c r="NFC101" s="169"/>
      <c r="NFD101" s="169"/>
      <c r="NFE101" s="169"/>
      <c r="NFF101" s="169"/>
      <c r="NFG101" s="169"/>
      <c r="NFH101" s="169"/>
      <c r="NFI101" s="169"/>
      <c r="NFJ101" s="169"/>
      <c r="NFK101" s="169"/>
      <c r="NFL101" s="169"/>
      <c r="NFM101" s="169"/>
      <c r="NFN101" s="169"/>
      <c r="NFO101" s="169"/>
      <c r="NFP101" s="169"/>
      <c r="NFQ101" s="169"/>
      <c r="NFR101" s="169"/>
      <c r="NFS101" s="169"/>
      <c r="NFT101" s="169"/>
      <c r="NFU101" s="169"/>
      <c r="NFV101" s="169"/>
      <c r="NFW101" s="169"/>
      <c r="NFX101" s="169"/>
      <c r="NFY101" s="169"/>
      <c r="NFZ101" s="169"/>
      <c r="NGA101" s="169"/>
      <c r="NGB101" s="169"/>
      <c r="NGC101" s="169"/>
      <c r="NGD101" s="169"/>
      <c r="NGE101" s="169"/>
      <c r="NGF101" s="169"/>
      <c r="NGG101" s="169"/>
      <c r="NGH101" s="169"/>
      <c r="NGI101" s="169"/>
      <c r="NGJ101" s="169"/>
      <c r="NGK101" s="169"/>
      <c r="NGL101" s="169"/>
      <c r="NGM101" s="169"/>
      <c r="NGN101" s="169"/>
      <c r="NGO101" s="169"/>
      <c r="NGP101" s="169"/>
      <c r="NGQ101" s="169"/>
      <c r="NGR101" s="169"/>
      <c r="NGS101" s="169"/>
      <c r="NGT101" s="169"/>
      <c r="NGU101" s="169"/>
      <c r="NGV101" s="169"/>
      <c r="NGW101" s="169"/>
      <c r="NGX101" s="169"/>
      <c r="NGY101" s="169"/>
      <c r="NGZ101" s="169"/>
      <c r="NHA101" s="169"/>
      <c r="NHB101" s="169"/>
      <c r="NHC101" s="169"/>
      <c r="NHD101" s="169"/>
      <c r="NHE101" s="169"/>
      <c r="NHF101" s="169"/>
      <c r="NHG101" s="169"/>
      <c r="NHH101" s="169"/>
      <c r="NHI101" s="169"/>
      <c r="NHJ101" s="169"/>
      <c r="NHK101" s="169"/>
      <c r="NHL101" s="169"/>
      <c r="NHM101" s="169"/>
      <c r="NHN101" s="169"/>
      <c r="NHO101" s="169"/>
      <c r="NHP101" s="169"/>
      <c r="NHQ101" s="169"/>
      <c r="NHR101" s="169"/>
      <c r="NHS101" s="169"/>
      <c r="NHT101" s="169"/>
      <c r="NHU101" s="169"/>
      <c r="NHV101" s="169"/>
      <c r="NHW101" s="169"/>
      <c r="NHX101" s="169"/>
      <c r="NHY101" s="169"/>
      <c r="NHZ101" s="169"/>
      <c r="NIA101" s="169"/>
      <c r="NIB101" s="169"/>
      <c r="NIC101" s="169"/>
      <c r="NID101" s="169"/>
      <c r="NIE101" s="169"/>
      <c r="NIF101" s="169"/>
      <c r="NIG101" s="169"/>
      <c r="NIH101" s="169"/>
      <c r="NII101" s="169"/>
      <c r="NIJ101" s="169"/>
      <c r="NIK101" s="169"/>
      <c r="NIL101" s="169"/>
      <c r="NIM101" s="169"/>
      <c r="NIN101" s="169"/>
      <c r="NIO101" s="169"/>
      <c r="NIP101" s="169"/>
      <c r="NIQ101" s="169"/>
      <c r="NIR101" s="169"/>
      <c r="NIS101" s="169"/>
      <c r="NIT101" s="169"/>
      <c r="NIU101" s="169"/>
      <c r="NIV101" s="169"/>
      <c r="NIW101" s="169"/>
      <c r="NIX101" s="169"/>
      <c r="NIY101" s="169"/>
      <c r="NIZ101" s="169"/>
      <c r="NJA101" s="169"/>
      <c r="NJB101" s="169"/>
      <c r="NJC101" s="169"/>
      <c r="NJD101" s="169"/>
      <c r="NJE101" s="169"/>
      <c r="NJF101" s="169"/>
      <c r="NJG101" s="169"/>
      <c r="NJH101" s="169"/>
      <c r="NJI101" s="169"/>
      <c r="NJJ101" s="169"/>
      <c r="NJK101" s="169"/>
      <c r="NJL101" s="169"/>
      <c r="NJM101" s="169"/>
      <c r="NJN101" s="169"/>
      <c r="NJO101" s="169"/>
      <c r="NJP101" s="169"/>
      <c r="NJQ101" s="169"/>
      <c r="NJR101" s="169"/>
      <c r="NJS101" s="169"/>
      <c r="NJT101" s="169"/>
      <c r="NJU101" s="169"/>
      <c r="NJV101" s="169"/>
      <c r="NJW101" s="169"/>
      <c r="NJX101" s="169"/>
      <c r="NJY101" s="169"/>
      <c r="NJZ101" s="169"/>
      <c r="NKA101" s="169"/>
      <c r="NKB101" s="169"/>
      <c r="NKC101" s="169"/>
      <c r="NKD101" s="169"/>
      <c r="NKE101" s="169"/>
      <c r="NKF101" s="169"/>
      <c r="NKG101" s="169"/>
      <c r="NKH101" s="169"/>
      <c r="NKI101" s="169"/>
      <c r="NKJ101" s="169"/>
      <c r="NKK101" s="169"/>
      <c r="NKL101" s="169"/>
      <c r="NKM101" s="169"/>
      <c r="NKN101" s="169"/>
      <c r="NKO101" s="169"/>
      <c r="NKP101" s="169"/>
      <c r="NKQ101" s="169"/>
      <c r="NKR101" s="169"/>
      <c r="NKS101" s="169"/>
      <c r="NKT101" s="169"/>
      <c r="NKU101" s="169"/>
      <c r="NKV101" s="169"/>
      <c r="NKW101" s="169"/>
      <c r="NKX101" s="169"/>
      <c r="NKY101" s="169"/>
      <c r="NKZ101" s="169"/>
      <c r="NLA101" s="169"/>
      <c r="NLB101" s="169"/>
      <c r="NLC101" s="169"/>
      <c r="NLD101" s="169"/>
      <c r="NLE101" s="169"/>
      <c r="NLF101" s="169"/>
      <c r="NLG101" s="169"/>
      <c r="NLH101" s="169"/>
      <c r="NLI101" s="169"/>
      <c r="NLJ101" s="169"/>
      <c r="NLK101" s="169"/>
      <c r="NLL101" s="169"/>
      <c r="NLM101" s="169"/>
      <c r="NLN101" s="169"/>
      <c r="NLO101" s="169"/>
      <c r="NLP101" s="169"/>
      <c r="NLQ101" s="169"/>
      <c r="NLR101" s="169"/>
      <c r="NLS101" s="169"/>
      <c r="NLT101" s="169"/>
      <c r="NLU101" s="169"/>
      <c r="NLV101" s="169"/>
      <c r="NLW101" s="169"/>
      <c r="NLX101" s="169"/>
      <c r="NLY101" s="169"/>
      <c r="NLZ101" s="169"/>
      <c r="NMA101" s="169"/>
      <c r="NMB101" s="169"/>
      <c r="NMC101" s="169"/>
      <c r="NMD101" s="169"/>
      <c r="NME101" s="169"/>
      <c r="NMF101" s="169"/>
      <c r="NMG101" s="169"/>
      <c r="NMH101" s="169"/>
      <c r="NMI101" s="169"/>
      <c r="NMJ101" s="169"/>
      <c r="NMK101" s="169"/>
      <c r="NML101" s="169"/>
      <c r="NMM101" s="169"/>
      <c r="NMN101" s="169"/>
      <c r="NMO101" s="169"/>
      <c r="NMP101" s="169"/>
      <c r="NMQ101" s="169"/>
      <c r="NMR101" s="169"/>
      <c r="NMS101" s="169"/>
      <c r="NMT101" s="169"/>
      <c r="NMU101" s="169"/>
      <c r="NMV101" s="169"/>
      <c r="NMW101" s="169"/>
      <c r="NMX101" s="169"/>
      <c r="NMY101" s="169"/>
      <c r="NMZ101" s="169"/>
      <c r="NNA101" s="169"/>
      <c r="NNB101" s="169"/>
      <c r="NNC101" s="169"/>
      <c r="NND101" s="169"/>
      <c r="NNE101" s="169"/>
      <c r="NNF101" s="169"/>
      <c r="NNG101" s="169"/>
      <c r="NNH101" s="169"/>
      <c r="NNI101" s="169"/>
      <c r="NNJ101" s="169"/>
      <c r="NNK101" s="169"/>
      <c r="NNL101" s="169"/>
      <c r="NNM101" s="169"/>
      <c r="NNN101" s="169"/>
      <c r="NNO101" s="169"/>
      <c r="NNP101" s="169"/>
      <c r="NNQ101" s="169"/>
      <c r="NNR101" s="169"/>
      <c r="NNS101" s="169"/>
      <c r="NNT101" s="169"/>
      <c r="NNU101" s="169"/>
      <c r="NNV101" s="169"/>
      <c r="NNW101" s="169"/>
      <c r="NNX101" s="169"/>
      <c r="NNY101" s="169"/>
      <c r="NNZ101" s="169"/>
      <c r="NOA101" s="169"/>
      <c r="NOB101" s="169"/>
      <c r="NOC101" s="169"/>
      <c r="NOD101" s="169"/>
      <c r="NOE101" s="169"/>
      <c r="NOF101" s="169"/>
      <c r="NOG101" s="169"/>
      <c r="NOH101" s="169"/>
      <c r="NOI101" s="169"/>
      <c r="NOJ101" s="169"/>
      <c r="NOK101" s="169"/>
      <c r="NOL101" s="169"/>
      <c r="NOM101" s="169"/>
      <c r="NON101" s="169"/>
      <c r="NOO101" s="169"/>
      <c r="NOP101" s="169"/>
      <c r="NOQ101" s="169"/>
      <c r="NOR101" s="169"/>
      <c r="NOS101" s="169"/>
      <c r="NOT101" s="169"/>
      <c r="NOU101" s="169"/>
      <c r="NOV101" s="169"/>
      <c r="NOW101" s="169"/>
      <c r="NOX101" s="169"/>
      <c r="NOY101" s="169"/>
      <c r="NOZ101" s="169"/>
      <c r="NPA101" s="169"/>
      <c r="NPB101" s="169"/>
      <c r="NPC101" s="169"/>
      <c r="NPD101" s="169"/>
      <c r="NPE101" s="169"/>
      <c r="NPF101" s="169"/>
      <c r="NPG101" s="169"/>
      <c r="NPH101" s="169"/>
      <c r="NPI101" s="169"/>
      <c r="NPJ101" s="169"/>
      <c r="NPK101" s="169"/>
      <c r="NPL101" s="169"/>
      <c r="NPM101" s="169"/>
      <c r="NPN101" s="169"/>
      <c r="NPO101" s="169"/>
      <c r="NPP101" s="169"/>
      <c r="NPQ101" s="169"/>
      <c r="NPR101" s="169"/>
      <c r="NPS101" s="169"/>
      <c r="NPT101" s="169"/>
      <c r="NPU101" s="169"/>
      <c r="NPV101" s="169"/>
      <c r="NPW101" s="169"/>
      <c r="NPX101" s="169"/>
      <c r="NPY101" s="169"/>
      <c r="NPZ101" s="169"/>
      <c r="NQA101" s="169"/>
      <c r="NQB101" s="169"/>
      <c r="NQC101" s="169"/>
      <c r="NQD101" s="169"/>
      <c r="NQE101" s="169"/>
      <c r="NQF101" s="169"/>
      <c r="NQG101" s="169"/>
      <c r="NQH101" s="169"/>
      <c r="NQI101" s="169"/>
      <c r="NQJ101" s="169"/>
      <c r="NQK101" s="169"/>
      <c r="NQL101" s="169"/>
      <c r="NQM101" s="169"/>
      <c r="NQN101" s="169"/>
      <c r="NQO101" s="169"/>
      <c r="NQP101" s="169"/>
      <c r="NQQ101" s="169"/>
      <c r="NQR101" s="169"/>
      <c r="NQS101" s="169"/>
      <c r="NQT101" s="169"/>
      <c r="NQU101" s="169"/>
      <c r="NQV101" s="169"/>
      <c r="NQW101" s="169"/>
      <c r="NQX101" s="169"/>
      <c r="NQY101" s="169"/>
      <c r="NQZ101" s="169"/>
      <c r="NRA101" s="169"/>
      <c r="NRB101" s="169"/>
      <c r="NRC101" s="169"/>
      <c r="NRD101" s="169"/>
      <c r="NRE101" s="169"/>
      <c r="NRF101" s="169"/>
      <c r="NRG101" s="169"/>
      <c r="NRH101" s="169"/>
      <c r="NRI101" s="169"/>
      <c r="NRJ101" s="169"/>
      <c r="NRK101" s="169"/>
      <c r="NRL101" s="169"/>
      <c r="NRM101" s="169"/>
      <c r="NRN101" s="169"/>
      <c r="NRO101" s="169"/>
      <c r="NRP101" s="169"/>
      <c r="NRQ101" s="169"/>
      <c r="NRR101" s="169"/>
      <c r="NRS101" s="169"/>
      <c r="NRT101" s="169"/>
      <c r="NRU101" s="169"/>
      <c r="NRV101" s="169"/>
      <c r="NRW101" s="169"/>
      <c r="NRX101" s="169"/>
      <c r="NRY101" s="169"/>
      <c r="NRZ101" s="169"/>
      <c r="NSA101" s="169"/>
      <c r="NSB101" s="169"/>
      <c r="NSC101" s="169"/>
      <c r="NSD101" s="169"/>
      <c r="NSE101" s="169"/>
      <c r="NSF101" s="169"/>
      <c r="NSG101" s="169"/>
      <c r="NSH101" s="169"/>
      <c r="NSI101" s="169"/>
      <c r="NSJ101" s="169"/>
      <c r="NSK101" s="169"/>
      <c r="NSL101" s="169"/>
      <c r="NSM101" s="169"/>
      <c r="NSN101" s="169"/>
      <c r="NSO101" s="169"/>
      <c r="NSP101" s="169"/>
      <c r="NSQ101" s="169"/>
      <c r="NSR101" s="169"/>
      <c r="NSS101" s="169"/>
      <c r="NST101" s="169"/>
      <c r="NSU101" s="169"/>
      <c r="NSV101" s="169"/>
      <c r="NSW101" s="169"/>
      <c r="NSX101" s="169"/>
      <c r="NSY101" s="169"/>
      <c r="NSZ101" s="169"/>
      <c r="NTA101" s="169"/>
      <c r="NTB101" s="169"/>
      <c r="NTC101" s="169"/>
      <c r="NTD101" s="169"/>
      <c r="NTE101" s="169"/>
      <c r="NTF101" s="169"/>
      <c r="NTG101" s="169"/>
      <c r="NTH101" s="169"/>
      <c r="NTI101" s="169"/>
      <c r="NTJ101" s="169"/>
      <c r="NTK101" s="169"/>
      <c r="NTL101" s="169"/>
      <c r="NTM101" s="169"/>
      <c r="NTN101" s="169"/>
      <c r="NTO101" s="169"/>
      <c r="NTP101" s="169"/>
      <c r="NTQ101" s="169"/>
      <c r="NTR101" s="169"/>
      <c r="NTS101" s="169"/>
      <c r="NTT101" s="169"/>
      <c r="NTU101" s="169"/>
      <c r="NTV101" s="169"/>
      <c r="NTW101" s="169"/>
      <c r="NTX101" s="169"/>
      <c r="NTY101" s="169"/>
      <c r="NTZ101" s="169"/>
      <c r="NUA101" s="169"/>
      <c r="NUB101" s="169"/>
      <c r="NUC101" s="169"/>
      <c r="NUD101" s="169"/>
      <c r="NUE101" s="169"/>
      <c r="NUF101" s="169"/>
      <c r="NUG101" s="169"/>
      <c r="NUH101" s="169"/>
      <c r="NUI101" s="169"/>
      <c r="NUJ101" s="169"/>
      <c r="NUK101" s="169"/>
      <c r="NUL101" s="169"/>
      <c r="NUM101" s="169"/>
      <c r="NUN101" s="169"/>
      <c r="NUO101" s="169"/>
      <c r="NUP101" s="169"/>
      <c r="NUQ101" s="169"/>
      <c r="NUR101" s="169"/>
      <c r="NUS101" s="169"/>
      <c r="NUT101" s="169"/>
      <c r="NUU101" s="169"/>
      <c r="NUV101" s="169"/>
      <c r="NUW101" s="169"/>
      <c r="NUX101" s="169"/>
      <c r="NUY101" s="169"/>
      <c r="NUZ101" s="169"/>
      <c r="NVA101" s="169"/>
      <c r="NVB101" s="169"/>
      <c r="NVC101" s="169"/>
      <c r="NVD101" s="169"/>
      <c r="NVE101" s="169"/>
      <c r="NVF101" s="169"/>
      <c r="NVG101" s="169"/>
      <c r="NVH101" s="169"/>
      <c r="NVI101" s="169"/>
      <c r="NVJ101" s="169"/>
      <c r="NVK101" s="169"/>
      <c r="NVL101" s="169"/>
      <c r="NVM101" s="169"/>
      <c r="NVN101" s="169"/>
      <c r="NVO101" s="169"/>
      <c r="NVP101" s="169"/>
      <c r="NVQ101" s="169"/>
      <c r="NVR101" s="169"/>
      <c r="NVS101" s="169"/>
      <c r="NVT101" s="169"/>
      <c r="NVU101" s="169"/>
      <c r="NVV101" s="169"/>
      <c r="NVW101" s="169"/>
      <c r="NVX101" s="169"/>
      <c r="NVY101" s="169"/>
      <c r="NVZ101" s="169"/>
      <c r="NWA101" s="169"/>
      <c r="NWB101" s="169"/>
      <c r="NWC101" s="169"/>
      <c r="NWD101" s="169"/>
      <c r="NWE101" s="169"/>
      <c r="NWF101" s="169"/>
      <c r="NWG101" s="169"/>
      <c r="NWH101" s="169"/>
      <c r="NWI101" s="169"/>
      <c r="NWJ101" s="169"/>
      <c r="NWK101" s="169"/>
      <c r="NWL101" s="169"/>
      <c r="NWM101" s="169"/>
      <c r="NWN101" s="169"/>
      <c r="NWO101" s="169"/>
      <c r="NWP101" s="169"/>
      <c r="NWQ101" s="169"/>
      <c r="NWR101" s="169"/>
      <c r="NWS101" s="169"/>
      <c r="NWT101" s="169"/>
      <c r="NWU101" s="169"/>
      <c r="NWV101" s="169"/>
      <c r="NWW101" s="169"/>
      <c r="NWX101" s="169"/>
      <c r="NWY101" s="169"/>
      <c r="NWZ101" s="169"/>
      <c r="NXA101" s="169"/>
      <c r="NXB101" s="169"/>
      <c r="NXC101" s="169"/>
      <c r="NXD101" s="169"/>
      <c r="NXE101" s="169"/>
      <c r="NXF101" s="169"/>
      <c r="NXG101" s="169"/>
      <c r="NXH101" s="169"/>
      <c r="NXI101" s="169"/>
      <c r="NXJ101" s="169"/>
      <c r="NXK101" s="169"/>
      <c r="NXL101" s="169"/>
      <c r="NXM101" s="169"/>
      <c r="NXN101" s="169"/>
      <c r="NXO101" s="169"/>
      <c r="NXP101" s="169"/>
      <c r="NXQ101" s="169"/>
      <c r="NXR101" s="169"/>
      <c r="NXS101" s="169"/>
      <c r="NXT101" s="169"/>
      <c r="NXU101" s="169"/>
      <c r="NXV101" s="169"/>
      <c r="NXW101" s="169"/>
      <c r="NXX101" s="169"/>
      <c r="NXY101" s="169"/>
      <c r="NXZ101" s="169"/>
      <c r="NYA101" s="169"/>
      <c r="NYB101" s="169"/>
      <c r="NYC101" s="169"/>
      <c r="NYD101" s="169"/>
      <c r="NYE101" s="169"/>
      <c r="NYF101" s="169"/>
      <c r="NYG101" s="169"/>
      <c r="NYH101" s="169"/>
      <c r="NYI101" s="169"/>
      <c r="NYJ101" s="169"/>
      <c r="NYK101" s="169"/>
      <c r="NYL101" s="169"/>
      <c r="NYM101" s="169"/>
      <c r="NYN101" s="169"/>
      <c r="NYO101" s="169"/>
      <c r="NYP101" s="169"/>
      <c r="NYQ101" s="169"/>
      <c r="NYR101" s="169"/>
      <c r="NYS101" s="169"/>
      <c r="NYT101" s="169"/>
      <c r="NYU101" s="169"/>
      <c r="NYV101" s="169"/>
      <c r="NYW101" s="169"/>
      <c r="NYX101" s="169"/>
      <c r="NYY101" s="169"/>
      <c r="NYZ101" s="169"/>
      <c r="NZA101" s="169"/>
      <c r="NZB101" s="169"/>
      <c r="NZC101" s="169"/>
      <c r="NZD101" s="169"/>
      <c r="NZE101" s="169"/>
      <c r="NZF101" s="169"/>
      <c r="NZG101" s="169"/>
      <c r="NZH101" s="169"/>
      <c r="NZI101" s="169"/>
      <c r="NZJ101" s="169"/>
      <c r="NZK101" s="169"/>
      <c r="NZL101" s="169"/>
      <c r="NZM101" s="169"/>
      <c r="NZN101" s="169"/>
      <c r="NZO101" s="169"/>
      <c r="NZP101" s="169"/>
      <c r="NZQ101" s="169"/>
      <c r="NZR101" s="169"/>
      <c r="NZS101" s="169"/>
      <c r="NZT101" s="169"/>
      <c r="NZU101" s="169"/>
      <c r="NZV101" s="169"/>
      <c r="NZW101" s="169"/>
      <c r="NZX101" s="169"/>
      <c r="NZY101" s="169"/>
      <c r="NZZ101" s="169"/>
      <c r="OAA101" s="169"/>
      <c r="OAB101" s="169"/>
      <c r="OAC101" s="169"/>
      <c r="OAD101" s="169"/>
      <c r="OAE101" s="169"/>
      <c r="OAF101" s="169"/>
      <c r="OAG101" s="169"/>
      <c r="OAH101" s="169"/>
      <c r="OAI101" s="169"/>
      <c r="OAJ101" s="169"/>
      <c r="OAK101" s="169"/>
      <c r="OAL101" s="169"/>
      <c r="OAM101" s="169"/>
      <c r="OAN101" s="169"/>
      <c r="OAO101" s="169"/>
      <c r="OAP101" s="169"/>
      <c r="OAQ101" s="169"/>
      <c r="OAR101" s="169"/>
      <c r="OAS101" s="169"/>
      <c r="OAT101" s="169"/>
      <c r="OAU101" s="169"/>
      <c r="OAV101" s="169"/>
      <c r="OAW101" s="169"/>
      <c r="OAX101" s="169"/>
      <c r="OAY101" s="169"/>
      <c r="OAZ101" s="169"/>
      <c r="OBA101" s="169"/>
      <c r="OBB101" s="169"/>
      <c r="OBC101" s="169"/>
      <c r="OBD101" s="169"/>
      <c r="OBE101" s="169"/>
      <c r="OBF101" s="169"/>
      <c r="OBG101" s="169"/>
      <c r="OBH101" s="169"/>
      <c r="OBI101" s="169"/>
      <c r="OBJ101" s="169"/>
      <c r="OBK101" s="169"/>
      <c r="OBL101" s="169"/>
      <c r="OBM101" s="169"/>
      <c r="OBN101" s="169"/>
      <c r="OBO101" s="169"/>
      <c r="OBP101" s="169"/>
      <c r="OBQ101" s="169"/>
      <c r="OBR101" s="169"/>
      <c r="OBS101" s="169"/>
      <c r="OBT101" s="169"/>
      <c r="OBU101" s="169"/>
      <c r="OBV101" s="169"/>
      <c r="OBW101" s="169"/>
      <c r="OBX101" s="169"/>
      <c r="OBY101" s="169"/>
      <c r="OBZ101" s="169"/>
      <c r="OCA101" s="169"/>
      <c r="OCB101" s="169"/>
      <c r="OCC101" s="169"/>
      <c r="OCD101" s="169"/>
      <c r="OCE101" s="169"/>
      <c r="OCF101" s="169"/>
      <c r="OCG101" s="169"/>
      <c r="OCH101" s="169"/>
      <c r="OCI101" s="169"/>
      <c r="OCJ101" s="169"/>
      <c r="OCK101" s="169"/>
      <c r="OCL101" s="169"/>
      <c r="OCM101" s="169"/>
      <c r="OCN101" s="169"/>
      <c r="OCO101" s="169"/>
      <c r="OCP101" s="169"/>
      <c r="OCQ101" s="169"/>
      <c r="OCR101" s="169"/>
      <c r="OCS101" s="169"/>
      <c r="OCT101" s="169"/>
      <c r="OCU101" s="169"/>
      <c r="OCV101" s="169"/>
      <c r="OCW101" s="169"/>
      <c r="OCX101" s="169"/>
      <c r="OCY101" s="169"/>
      <c r="OCZ101" s="169"/>
      <c r="ODA101" s="169"/>
      <c r="ODB101" s="169"/>
      <c r="ODC101" s="169"/>
      <c r="ODD101" s="169"/>
      <c r="ODE101" s="169"/>
      <c r="ODF101" s="169"/>
      <c r="ODG101" s="169"/>
      <c r="ODH101" s="169"/>
      <c r="ODI101" s="169"/>
      <c r="ODJ101" s="169"/>
      <c r="ODK101" s="169"/>
      <c r="ODL101" s="169"/>
      <c r="ODM101" s="169"/>
      <c r="ODN101" s="169"/>
      <c r="ODO101" s="169"/>
      <c r="ODP101" s="169"/>
      <c r="ODQ101" s="169"/>
      <c r="ODR101" s="169"/>
      <c r="ODS101" s="169"/>
      <c r="ODT101" s="169"/>
      <c r="ODU101" s="169"/>
      <c r="ODV101" s="169"/>
      <c r="ODW101" s="169"/>
      <c r="ODX101" s="169"/>
      <c r="ODY101" s="169"/>
      <c r="ODZ101" s="169"/>
      <c r="OEA101" s="169"/>
      <c r="OEB101" s="169"/>
      <c r="OEC101" s="169"/>
      <c r="OED101" s="169"/>
      <c r="OEE101" s="169"/>
      <c r="OEF101" s="169"/>
      <c r="OEG101" s="169"/>
      <c r="OEH101" s="169"/>
      <c r="OEI101" s="169"/>
      <c r="OEJ101" s="169"/>
      <c r="OEK101" s="169"/>
      <c r="OEL101" s="169"/>
      <c r="OEM101" s="169"/>
      <c r="OEN101" s="169"/>
      <c r="OEO101" s="169"/>
      <c r="OEP101" s="169"/>
      <c r="OEQ101" s="169"/>
      <c r="OER101" s="169"/>
      <c r="OES101" s="169"/>
      <c r="OET101" s="169"/>
      <c r="OEU101" s="169"/>
      <c r="OEV101" s="169"/>
      <c r="OEW101" s="169"/>
      <c r="OEX101" s="169"/>
      <c r="OEY101" s="169"/>
      <c r="OEZ101" s="169"/>
      <c r="OFA101" s="169"/>
      <c r="OFB101" s="169"/>
      <c r="OFC101" s="169"/>
      <c r="OFD101" s="169"/>
      <c r="OFE101" s="169"/>
      <c r="OFF101" s="169"/>
      <c r="OFG101" s="169"/>
      <c r="OFH101" s="169"/>
      <c r="OFI101" s="169"/>
      <c r="OFJ101" s="169"/>
      <c r="OFK101" s="169"/>
      <c r="OFL101" s="169"/>
      <c r="OFM101" s="169"/>
      <c r="OFN101" s="169"/>
      <c r="OFO101" s="169"/>
      <c r="OFP101" s="169"/>
      <c r="OFQ101" s="169"/>
      <c r="OFR101" s="169"/>
      <c r="OFS101" s="169"/>
      <c r="OFT101" s="169"/>
      <c r="OFU101" s="169"/>
      <c r="OFV101" s="169"/>
      <c r="OFW101" s="169"/>
      <c r="OFX101" s="169"/>
      <c r="OFY101" s="169"/>
      <c r="OFZ101" s="169"/>
      <c r="OGA101" s="169"/>
      <c r="OGB101" s="169"/>
      <c r="OGC101" s="169"/>
      <c r="OGD101" s="169"/>
      <c r="OGE101" s="169"/>
      <c r="OGF101" s="169"/>
      <c r="OGG101" s="169"/>
      <c r="OGH101" s="169"/>
      <c r="OGI101" s="169"/>
      <c r="OGJ101" s="169"/>
      <c r="OGK101" s="169"/>
      <c r="OGL101" s="169"/>
      <c r="OGM101" s="169"/>
      <c r="OGN101" s="169"/>
      <c r="OGO101" s="169"/>
      <c r="OGP101" s="169"/>
      <c r="OGQ101" s="169"/>
      <c r="OGR101" s="169"/>
      <c r="OGS101" s="169"/>
      <c r="OGT101" s="169"/>
      <c r="OGU101" s="169"/>
      <c r="OGV101" s="169"/>
      <c r="OGW101" s="169"/>
      <c r="OGX101" s="169"/>
      <c r="OGY101" s="169"/>
      <c r="OGZ101" s="169"/>
      <c r="OHA101" s="169"/>
      <c r="OHB101" s="169"/>
      <c r="OHC101" s="169"/>
      <c r="OHD101" s="169"/>
      <c r="OHE101" s="169"/>
      <c r="OHF101" s="169"/>
      <c r="OHG101" s="169"/>
      <c r="OHH101" s="169"/>
      <c r="OHI101" s="169"/>
      <c r="OHJ101" s="169"/>
      <c r="OHK101" s="169"/>
      <c r="OHL101" s="169"/>
      <c r="OHM101" s="169"/>
      <c r="OHN101" s="169"/>
      <c r="OHO101" s="169"/>
      <c r="OHP101" s="169"/>
      <c r="OHQ101" s="169"/>
      <c r="OHR101" s="169"/>
      <c r="OHS101" s="169"/>
      <c r="OHT101" s="169"/>
      <c r="OHU101" s="169"/>
      <c r="OHV101" s="169"/>
      <c r="OHW101" s="169"/>
      <c r="OHX101" s="169"/>
      <c r="OHY101" s="169"/>
      <c r="OHZ101" s="169"/>
      <c r="OIA101" s="169"/>
      <c r="OIB101" s="169"/>
      <c r="OIC101" s="169"/>
      <c r="OID101" s="169"/>
      <c r="OIE101" s="169"/>
      <c r="OIF101" s="169"/>
      <c r="OIG101" s="169"/>
      <c r="OIH101" s="169"/>
      <c r="OII101" s="169"/>
      <c r="OIJ101" s="169"/>
      <c r="OIK101" s="169"/>
      <c r="OIL101" s="169"/>
      <c r="OIM101" s="169"/>
      <c r="OIN101" s="169"/>
      <c r="OIO101" s="169"/>
      <c r="OIP101" s="169"/>
      <c r="OIQ101" s="169"/>
      <c r="OIR101" s="169"/>
      <c r="OIS101" s="169"/>
      <c r="OIT101" s="169"/>
      <c r="OIU101" s="169"/>
      <c r="OIV101" s="169"/>
      <c r="OIW101" s="169"/>
      <c r="OIX101" s="169"/>
      <c r="OIY101" s="169"/>
      <c r="OIZ101" s="169"/>
      <c r="OJA101" s="169"/>
      <c r="OJB101" s="169"/>
      <c r="OJC101" s="169"/>
      <c r="OJD101" s="169"/>
      <c r="OJE101" s="169"/>
      <c r="OJF101" s="169"/>
      <c r="OJG101" s="169"/>
      <c r="OJH101" s="169"/>
      <c r="OJI101" s="169"/>
      <c r="OJJ101" s="169"/>
      <c r="OJK101" s="169"/>
      <c r="OJL101" s="169"/>
      <c r="OJM101" s="169"/>
      <c r="OJN101" s="169"/>
      <c r="OJO101" s="169"/>
      <c r="OJP101" s="169"/>
      <c r="OJQ101" s="169"/>
      <c r="OJR101" s="169"/>
      <c r="OJS101" s="169"/>
      <c r="OJT101" s="169"/>
      <c r="OJU101" s="169"/>
      <c r="OJV101" s="169"/>
      <c r="OJW101" s="169"/>
      <c r="OJX101" s="169"/>
      <c r="OJY101" s="169"/>
      <c r="OJZ101" s="169"/>
      <c r="OKA101" s="169"/>
      <c r="OKB101" s="169"/>
      <c r="OKC101" s="169"/>
      <c r="OKD101" s="169"/>
      <c r="OKE101" s="169"/>
      <c r="OKF101" s="169"/>
      <c r="OKG101" s="169"/>
      <c r="OKH101" s="169"/>
      <c r="OKI101" s="169"/>
      <c r="OKJ101" s="169"/>
      <c r="OKK101" s="169"/>
      <c r="OKL101" s="169"/>
      <c r="OKM101" s="169"/>
      <c r="OKN101" s="169"/>
      <c r="OKO101" s="169"/>
      <c r="OKP101" s="169"/>
      <c r="OKQ101" s="169"/>
      <c r="OKR101" s="169"/>
      <c r="OKS101" s="169"/>
      <c r="OKT101" s="169"/>
      <c r="OKU101" s="169"/>
      <c r="OKV101" s="169"/>
      <c r="OKW101" s="169"/>
      <c r="OKX101" s="169"/>
      <c r="OKY101" s="169"/>
      <c r="OKZ101" s="169"/>
      <c r="OLA101" s="169"/>
      <c r="OLB101" s="169"/>
      <c r="OLC101" s="169"/>
      <c r="OLD101" s="169"/>
      <c r="OLE101" s="169"/>
      <c r="OLF101" s="169"/>
      <c r="OLG101" s="169"/>
      <c r="OLH101" s="169"/>
      <c r="OLI101" s="169"/>
      <c r="OLJ101" s="169"/>
      <c r="OLK101" s="169"/>
      <c r="OLL101" s="169"/>
      <c r="OLM101" s="169"/>
      <c r="OLN101" s="169"/>
      <c r="OLO101" s="169"/>
      <c r="OLP101" s="169"/>
      <c r="OLQ101" s="169"/>
      <c r="OLR101" s="169"/>
      <c r="OLS101" s="169"/>
      <c r="OLT101" s="169"/>
      <c r="OLU101" s="169"/>
      <c r="OLV101" s="169"/>
      <c r="OLW101" s="169"/>
      <c r="OLX101" s="169"/>
      <c r="OLY101" s="169"/>
      <c r="OLZ101" s="169"/>
      <c r="OMA101" s="169"/>
      <c r="OMB101" s="169"/>
      <c r="OMC101" s="169"/>
      <c r="OMD101" s="169"/>
      <c r="OME101" s="169"/>
      <c r="OMF101" s="169"/>
      <c r="OMG101" s="169"/>
      <c r="OMH101" s="169"/>
      <c r="OMI101" s="169"/>
      <c r="OMJ101" s="169"/>
      <c r="OMK101" s="169"/>
      <c r="OML101" s="169"/>
      <c r="OMM101" s="169"/>
      <c r="OMN101" s="169"/>
      <c r="OMO101" s="169"/>
      <c r="OMP101" s="169"/>
      <c r="OMQ101" s="169"/>
      <c r="OMR101" s="169"/>
      <c r="OMS101" s="169"/>
      <c r="OMT101" s="169"/>
      <c r="OMU101" s="169"/>
      <c r="OMV101" s="169"/>
      <c r="OMW101" s="169"/>
      <c r="OMX101" s="169"/>
      <c r="OMY101" s="169"/>
      <c r="OMZ101" s="169"/>
      <c r="ONA101" s="169"/>
      <c r="ONB101" s="169"/>
      <c r="ONC101" s="169"/>
      <c r="OND101" s="169"/>
      <c r="ONE101" s="169"/>
      <c r="ONF101" s="169"/>
      <c r="ONG101" s="169"/>
      <c r="ONH101" s="169"/>
      <c r="ONI101" s="169"/>
      <c r="ONJ101" s="169"/>
      <c r="ONK101" s="169"/>
      <c r="ONL101" s="169"/>
      <c r="ONM101" s="169"/>
      <c r="ONN101" s="169"/>
      <c r="ONO101" s="169"/>
      <c r="ONP101" s="169"/>
      <c r="ONQ101" s="169"/>
      <c r="ONR101" s="169"/>
      <c r="ONS101" s="169"/>
      <c r="ONT101" s="169"/>
      <c r="ONU101" s="169"/>
      <c r="ONV101" s="169"/>
      <c r="ONW101" s="169"/>
      <c r="ONX101" s="169"/>
      <c r="ONY101" s="169"/>
      <c r="ONZ101" s="169"/>
      <c r="OOA101" s="169"/>
      <c r="OOB101" s="169"/>
      <c r="OOC101" s="169"/>
      <c r="OOD101" s="169"/>
      <c r="OOE101" s="169"/>
      <c r="OOF101" s="169"/>
      <c r="OOG101" s="169"/>
      <c r="OOH101" s="169"/>
      <c r="OOI101" s="169"/>
      <c r="OOJ101" s="169"/>
      <c r="OOK101" s="169"/>
      <c r="OOL101" s="169"/>
      <c r="OOM101" s="169"/>
      <c r="OON101" s="169"/>
      <c r="OOO101" s="169"/>
      <c r="OOP101" s="169"/>
      <c r="OOQ101" s="169"/>
      <c r="OOR101" s="169"/>
      <c r="OOS101" s="169"/>
      <c r="OOT101" s="169"/>
      <c r="OOU101" s="169"/>
      <c r="OOV101" s="169"/>
      <c r="OOW101" s="169"/>
      <c r="OOX101" s="169"/>
      <c r="OOY101" s="169"/>
      <c r="OOZ101" s="169"/>
      <c r="OPA101" s="169"/>
      <c r="OPB101" s="169"/>
      <c r="OPC101" s="169"/>
      <c r="OPD101" s="169"/>
      <c r="OPE101" s="169"/>
      <c r="OPF101" s="169"/>
      <c r="OPG101" s="169"/>
      <c r="OPH101" s="169"/>
      <c r="OPI101" s="169"/>
      <c r="OPJ101" s="169"/>
      <c r="OPK101" s="169"/>
      <c r="OPL101" s="169"/>
      <c r="OPM101" s="169"/>
      <c r="OPN101" s="169"/>
      <c r="OPO101" s="169"/>
      <c r="OPP101" s="169"/>
      <c r="OPQ101" s="169"/>
      <c r="OPR101" s="169"/>
      <c r="OPS101" s="169"/>
      <c r="OPT101" s="169"/>
      <c r="OPU101" s="169"/>
      <c r="OPV101" s="169"/>
      <c r="OPW101" s="169"/>
      <c r="OPX101" s="169"/>
      <c r="OPY101" s="169"/>
      <c r="OPZ101" s="169"/>
      <c r="OQA101" s="169"/>
      <c r="OQB101" s="169"/>
      <c r="OQC101" s="169"/>
      <c r="OQD101" s="169"/>
      <c r="OQE101" s="169"/>
      <c r="OQF101" s="169"/>
      <c r="OQG101" s="169"/>
      <c r="OQH101" s="169"/>
      <c r="OQI101" s="169"/>
      <c r="OQJ101" s="169"/>
      <c r="OQK101" s="169"/>
      <c r="OQL101" s="169"/>
      <c r="OQM101" s="169"/>
      <c r="OQN101" s="169"/>
      <c r="OQO101" s="169"/>
      <c r="OQP101" s="169"/>
      <c r="OQQ101" s="169"/>
      <c r="OQR101" s="169"/>
      <c r="OQS101" s="169"/>
      <c r="OQT101" s="169"/>
      <c r="OQU101" s="169"/>
      <c r="OQV101" s="169"/>
      <c r="OQW101" s="169"/>
      <c r="OQX101" s="169"/>
      <c r="OQY101" s="169"/>
      <c r="OQZ101" s="169"/>
      <c r="ORA101" s="169"/>
      <c r="ORB101" s="169"/>
      <c r="ORC101" s="169"/>
      <c r="ORD101" s="169"/>
      <c r="ORE101" s="169"/>
      <c r="ORF101" s="169"/>
      <c r="ORG101" s="169"/>
      <c r="ORH101" s="169"/>
      <c r="ORI101" s="169"/>
      <c r="ORJ101" s="169"/>
      <c r="ORK101" s="169"/>
      <c r="ORL101" s="169"/>
      <c r="ORM101" s="169"/>
      <c r="ORN101" s="169"/>
      <c r="ORO101" s="169"/>
      <c r="ORP101" s="169"/>
      <c r="ORQ101" s="169"/>
      <c r="ORR101" s="169"/>
      <c r="ORS101" s="169"/>
      <c r="ORT101" s="169"/>
      <c r="ORU101" s="169"/>
      <c r="ORV101" s="169"/>
      <c r="ORW101" s="169"/>
      <c r="ORX101" s="169"/>
      <c r="ORY101" s="169"/>
      <c r="ORZ101" s="169"/>
      <c r="OSA101" s="169"/>
      <c r="OSB101" s="169"/>
      <c r="OSC101" s="169"/>
      <c r="OSD101" s="169"/>
      <c r="OSE101" s="169"/>
      <c r="OSF101" s="169"/>
      <c r="OSG101" s="169"/>
      <c r="OSH101" s="169"/>
      <c r="OSI101" s="169"/>
      <c r="OSJ101" s="169"/>
      <c r="OSK101" s="169"/>
      <c r="OSL101" s="169"/>
      <c r="OSM101" s="169"/>
      <c r="OSN101" s="169"/>
      <c r="OSO101" s="169"/>
      <c r="OSP101" s="169"/>
      <c r="OSQ101" s="169"/>
      <c r="OSR101" s="169"/>
      <c r="OSS101" s="169"/>
      <c r="OST101" s="169"/>
      <c r="OSU101" s="169"/>
      <c r="OSV101" s="169"/>
      <c r="OSW101" s="169"/>
      <c r="OSX101" s="169"/>
      <c r="OSY101" s="169"/>
      <c r="OSZ101" s="169"/>
      <c r="OTA101" s="169"/>
      <c r="OTB101" s="169"/>
      <c r="OTC101" s="169"/>
      <c r="OTD101" s="169"/>
      <c r="OTE101" s="169"/>
      <c r="OTF101" s="169"/>
      <c r="OTG101" s="169"/>
      <c r="OTH101" s="169"/>
      <c r="OTI101" s="169"/>
      <c r="OTJ101" s="169"/>
      <c r="OTK101" s="169"/>
      <c r="OTL101" s="169"/>
      <c r="OTM101" s="169"/>
      <c r="OTN101" s="169"/>
      <c r="OTO101" s="169"/>
      <c r="OTP101" s="169"/>
      <c r="OTQ101" s="169"/>
      <c r="OTR101" s="169"/>
      <c r="OTS101" s="169"/>
      <c r="OTT101" s="169"/>
      <c r="OTU101" s="169"/>
      <c r="OTV101" s="169"/>
      <c r="OTW101" s="169"/>
      <c r="OTX101" s="169"/>
      <c r="OTY101" s="169"/>
      <c r="OTZ101" s="169"/>
      <c r="OUA101" s="169"/>
      <c r="OUB101" s="169"/>
      <c r="OUC101" s="169"/>
      <c r="OUD101" s="169"/>
      <c r="OUE101" s="169"/>
      <c r="OUF101" s="169"/>
      <c r="OUG101" s="169"/>
      <c r="OUH101" s="169"/>
      <c r="OUI101" s="169"/>
      <c r="OUJ101" s="169"/>
      <c r="OUK101" s="169"/>
      <c r="OUL101" s="169"/>
      <c r="OUM101" s="169"/>
      <c r="OUN101" s="169"/>
      <c r="OUO101" s="169"/>
      <c r="OUP101" s="169"/>
      <c r="OUQ101" s="169"/>
      <c r="OUR101" s="169"/>
      <c r="OUS101" s="169"/>
      <c r="OUT101" s="169"/>
      <c r="OUU101" s="169"/>
      <c r="OUV101" s="169"/>
      <c r="OUW101" s="169"/>
      <c r="OUX101" s="169"/>
      <c r="OUY101" s="169"/>
      <c r="OUZ101" s="169"/>
      <c r="OVA101" s="169"/>
      <c r="OVB101" s="169"/>
      <c r="OVC101" s="169"/>
      <c r="OVD101" s="169"/>
      <c r="OVE101" s="169"/>
      <c r="OVF101" s="169"/>
      <c r="OVG101" s="169"/>
      <c r="OVH101" s="169"/>
      <c r="OVI101" s="169"/>
      <c r="OVJ101" s="169"/>
      <c r="OVK101" s="169"/>
      <c r="OVL101" s="169"/>
      <c r="OVM101" s="169"/>
      <c r="OVN101" s="169"/>
      <c r="OVO101" s="169"/>
      <c r="OVP101" s="169"/>
      <c r="OVQ101" s="169"/>
      <c r="OVR101" s="169"/>
      <c r="OVS101" s="169"/>
      <c r="OVT101" s="169"/>
      <c r="OVU101" s="169"/>
      <c r="OVV101" s="169"/>
      <c r="OVW101" s="169"/>
      <c r="OVX101" s="169"/>
      <c r="OVY101" s="169"/>
      <c r="OVZ101" s="169"/>
      <c r="OWA101" s="169"/>
      <c r="OWB101" s="169"/>
      <c r="OWC101" s="169"/>
      <c r="OWD101" s="169"/>
      <c r="OWE101" s="169"/>
      <c r="OWF101" s="169"/>
      <c r="OWG101" s="169"/>
      <c r="OWH101" s="169"/>
      <c r="OWI101" s="169"/>
      <c r="OWJ101" s="169"/>
      <c r="OWK101" s="169"/>
      <c r="OWL101" s="169"/>
      <c r="OWM101" s="169"/>
      <c r="OWN101" s="169"/>
      <c r="OWO101" s="169"/>
      <c r="OWP101" s="169"/>
      <c r="OWQ101" s="169"/>
      <c r="OWR101" s="169"/>
      <c r="OWS101" s="169"/>
      <c r="OWT101" s="169"/>
      <c r="OWU101" s="169"/>
      <c r="OWV101" s="169"/>
      <c r="OWW101" s="169"/>
      <c r="OWX101" s="169"/>
      <c r="OWY101" s="169"/>
      <c r="OWZ101" s="169"/>
      <c r="OXA101" s="169"/>
      <c r="OXB101" s="169"/>
      <c r="OXC101" s="169"/>
      <c r="OXD101" s="169"/>
      <c r="OXE101" s="169"/>
      <c r="OXF101" s="169"/>
      <c r="OXG101" s="169"/>
      <c r="OXH101" s="169"/>
      <c r="OXI101" s="169"/>
      <c r="OXJ101" s="169"/>
      <c r="OXK101" s="169"/>
      <c r="OXL101" s="169"/>
      <c r="OXM101" s="169"/>
      <c r="OXN101" s="169"/>
      <c r="OXO101" s="169"/>
      <c r="OXP101" s="169"/>
      <c r="OXQ101" s="169"/>
      <c r="OXR101" s="169"/>
      <c r="OXS101" s="169"/>
      <c r="OXT101" s="169"/>
      <c r="OXU101" s="169"/>
      <c r="OXV101" s="169"/>
      <c r="OXW101" s="169"/>
      <c r="OXX101" s="169"/>
      <c r="OXY101" s="169"/>
      <c r="OXZ101" s="169"/>
      <c r="OYA101" s="169"/>
      <c r="OYB101" s="169"/>
      <c r="OYC101" s="169"/>
      <c r="OYD101" s="169"/>
      <c r="OYE101" s="169"/>
      <c r="OYF101" s="169"/>
      <c r="OYG101" s="169"/>
      <c r="OYH101" s="169"/>
      <c r="OYI101" s="169"/>
      <c r="OYJ101" s="169"/>
      <c r="OYK101" s="169"/>
      <c r="OYL101" s="169"/>
      <c r="OYM101" s="169"/>
      <c r="OYN101" s="169"/>
      <c r="OYO101" s="169"/>
      <c r="OYP101" s="169"/>
      <c r="OYQ101" s="169"/>
      <c r="OYR101" s="169"/>
      <c r="OYS101" s="169"/>
      <c r="OYT101" s="169"/>
      <c r="OYU101" s="169"/>
      <c r="OYV101" s="169"/>
      <c r="OYW101" s="169"/>
      <c r="OYX101" s="169"/>
      <c r="OYY101" s="169"/>
      <c r="OYZ101" s="169"/>
      <c r="OZA101" s="169"/>
      <c r="OZB101" s="169"/>
      <c r="OZC101" s="169"/>
      <c r="OZD101" s="169"/>
      <c r="OZE101" s="169"/>
      <c r="OZF101" s="169"/>
      <c r="OZG101" s="169"/>
      <c r="OZH101" s="169"/>
      <c r="OZI101" s="169"/>
      <c r="OZJ101" s="169"/>
      <c r="OZK101" s="169"/>
      <c r="OZL101" s="169"/>
      <c r="OZM101" s="169"/>
      <c r="OZN101" s="169"/>
      <c r="OZO101" s="169"/>
      <c r="OZP101" s="169"/>
      <c r="OZQ101" s="169"/>
      <c r="OZR101" s="169"/>
      <c r="OZS101" s="169"/>
      <c r="OZT101" s="169"/>
      <c r="OZU101" s="169"/>
      <c r="OZV101" s="169"/>
      <c r="OZW101" s="169"/>
      <c r="OZX101" s="169"/>
      <c r="OZY101" s="169"/>
      <c r="OZZ101" s="169"/>
      <c r="PAA101" s="169"/>
      <c r="PAB101" s="169"/>
      <c r="PAC101" s="169"/>
      <c r="PAD101" s="169"/>
      <c r="PAE101" s="169"/>
      <c r="PAF101" s="169"/>
      <c r="PAG101" s="169"/>
      <c r="PAH101" s="169"/>
      <c r="PAI101" s="169"/>
      <c r="PAJ101" s="169"/>
      <c r="PAK101" s="169"/>
      <c r="PAL101" s="169"/>
      <c r="PAM101" s="169"/>
      <c r="PAN101" s="169"/>
      <c r="PAO101" s="169"/>
      <c r="PAP101" s="169"/>
      <c r="PAQ101" s="169"/>
      <c r="PAR101" s="169"/>
      <c r="PAS101" s="169"/>
      <c r="PAT101" s="169"/>
      <c r="PAU101" s="169"/>
      <c r="PAV101" s="169"/>
      <c r="PAW101" s="169"/>
      <c r="PAX101" s="169"/>
      <c r="PAY101" s="169"/>
      <c r="PAZ101" s="169"/>
      <c r="PBA101" s="169"/>
      <c r="PBB101" s="169"/>
      <c r="PBC101" s="169"/>
      <c r="PBD101" s="169"/>
      <c r="PBE101" s="169"/>
      <c r="PBF101" s="169"/>
      <c r="PBG101" s="169"/>
      <c r="PBH101" s="169"/>
      <c r="PBI101" s="169"/>
      <c r="PBJ101" s="169"/>
      <c r="PBK101" s="169"/>
      <c r="PBL101" s="169"/>
      <c r="PBM101" s="169"/>
      <c r="PBN101" s="169"/>
      <c r="PBO101" s="169"/>
      <c r="PBP101" s="169"/>
      <c r="PBQ101" s="169"/>
      <c r="PBR101" s="169"/>
      <c r="PBS101" s="169"/>
      <c r="PBT101" s="169"/>
      <c r="PBU101" s="169"/>
      <c r="PBV101" s="169"/>
      <c r="PBW101" s="169"/>
      <c r="PBX101" s="169"/>
      <c r="PBY101" s="169"/>
      <c r="PBZ101" s="169"/>
      <c r="PCA101" s="169"/>
      <c r="PCB101" s="169"/>
      <c r="PCC101" s="169"/>
      <c r="PCD101" s="169"/>
      <c r="PCE101" s="169"/>
      <c r="PCF101" s="169"/>
      <c r="PCG101" s="169"/>
      <c r="PCH101" s="169"/>
      <c r="PCI101" s="169"/>
      <c r="PCJ101" s="169"/>
      <c r="PCK101" s="169"/>
      <c r="PCL101" s="169"/>
      <c r="PCM101" s="169"/>
      <c r="PCN101" s="169"/>
      <c r="PCO101" s="169"/>
      <c r="PCP101" s="169"/>
      <c r="PCQ101" s="169"/>
      <c r="PCR101" s="169"/>
      <c r="PCS101" s="169"/>
      <c r="PCT101" s="169"/>
      <c r="PCU101" s="169"/>
      <c r="PCV101" s="169"/>
      <c r="PCW101" s="169"/>
      <c r="PCX101" s="169"/>
      <c r="PCY101" s="169"/>
      <c r="PCZ101" s="169"/>
      <c r="PDA101" s="169"/>
      <c r="PDB101" s="169"/>
      <c r="PDC101" s="169"/>
      <c r="PDD101" s="169"/>
      <c r="PDE101" s="169"/>
      <c r="PDF101" s="169"/>
      <c r="PDG101" s="169"/>
      <c r="PDH101" s="169"/>
      <c r="PDI101" s="169"/>
      <c r="PDJ101" s="169"/>
      <c r="PDK101" s="169"/>
      <c r="PDL101" s="169"/>
      <c r="PDM101" s="169"/>
      <c r="PDN101" s="169"/>
      <c r="PDO101" s="169"/>
      <c r="PDP101" s="169"/>
      <c r="PDQ101" s="169"/>
      <c r="PDR101" s="169"/>
      <c r="PDS101" s="169"/>
      <c r="PDT101" s="169"/>
      <c r="PDU101" s="169"/>
      <c r="PDV101" s="169"/>
      <c r="PDW101" s="169"/>
      <c r="PDX101" s="169"/>
      <c r="PDY101" s="169"/>
      <c r="PDZ101" s="169"/>
      <c r="PEA101" s="169"/>
      <c r="PEB101" s="169"/>
      <c r="PEC101" s="169"/>
      <c r="PED101" s="169"/>
      <c r="PEE101" s="169"/>
      <c r="PEF101" s="169"/>
      <c r="PEG101" s="169"/>
      <c r="PEH101" s="169"/>
      <c r="PEI101" s="169"/>
      <c r="PEJ101" s="169"/>
      <c r="PEK101" s="169"/>
      <c r="PEL101" s="169"/>
      <c r="PEM101" s="169"/>
      <c r="PEN101" s="169"/>
      <c r="PEO101" s="169"/>
      <c r="PEP101" s="169"/>
      <c r="PEQ101" s="169"/>
      <c r="PER101" s="169"/>
      <c r="PES101" s="169"/>
      <c r="PET101" s="169"/>
      <c r="PEU101" s="169"/>
      <c r="PEV101" s="169"/>
      <c r="PEW101" s="169"/>
      <c r="PEX101" s="169"/>
      <c r="PEY101" s="169"/>
      <c r="PEZ101" s="169"/>
      <c r="PFA101" s="169"/>
      <c r="PFB101" s="169"/>
      <c r="PFC101" s="169"/>
      <c r="PFD101" s="169"/>
      <c r="PFE101" s="169"/>
      <c r="PFF101" s="169"/>
      <c r="PFG101" s="169"/>
      <c r="PFH101" s="169"/>
      <c r="PFI101" s="169"/>
      <c r="PFJ101" s="169"/>
      <c r="PFK101" s="169"/>
      <c r="PFL101" s="169"/>
      <c r="PFM101" s="169"/>
      <c r="PFN101" s="169"/>
      <c r="PFO101" s="169"/>
      <c r="PFP101" s="169"/>
      <c r="PFQ101" s="169"/>
      <c r="PFR101" s="169"/>
      <c r="PFS101" s="169"/>
      <c r="PFT101" s="169"/>
      <c r="PFU101" s="169"/>
      <c r="PFV101" s="169"/>
      <c r="PFW101" s="169"/>
      <c r="PFX101" s="169"/>
      <c r="PFY101" s="169"/>
      <c r="PFZ101" s="169"/>
      <c r="PGA101" s="169"/>
      <c r="PGB101" s="169"/>
      <c r="PGC101" s="169"/>
      <c r="PGD101" s="169"/>
      <c r="PGE101" s="169"/>
      <c r="PGF101" s="169"/>
      <c r="PGG101" s="169"/>
      <c r="PGH101" s="169"/>
      <c r="PGI101" s="169"/>
      <c r="PGJ101" s="169"/>
      <c r="PGK101" s="169"/>
      <c r="PGL101" s="169"/>
      <c r="PGM101" s="169"/>
      <c r="PGN101" s="169"/>
      <c r="PGO101" s="169"/>
      <c r="PGP101" s="169"/>
      <c r="PGQ101" s="169"/>
      <c r="PGR101" s="169"/>
      <c r="PGS101" s="169"/>
      <c r="PGT101" s="169"/>
      <c r="PGU101" s="169"/>
      <c r="PGV101" s="169"/>
      <c r="PGW101" s="169"/>
      <c r="PGX101" s="169"/>
      <c r="PGY101" s="169"/>
      <c r="PGZ101" s="169"/>
      <c r="PHA101" s="169"/>
      <c r="PHB101" s="169"/>
      <c r="PHC101" s="169"/>
      <c r="PHD101" s="169"/>
      <c r="PHE101" s="169"/>
      <c r="PHF101" s="169"/>
      <c r="PHG101" s="169"/>
      <c r="PHH101" s="169"/>
      <c r="PHI101" s="169"/>
      <c r="PHJ101" s="169"/>
      <c r="PHK101" s="169"/>
      <c r="PHL101" s="169"/>
      <c r="PHM101" s="169"/>
      <c r="PHN101" s="169"/>
      <c r="PHO101" s="169"/>
      <c r="PHP101" s="169"/>
      <c r="PHQ101" s="169"/>
      <c r="PHR101" s="169"/>
      <c r="PHS101" s="169"/>
      <c r="PHT101" s="169"/>
      <c r="PHU101" s="169"/>
      <c r="PHV101" s="169"/>
      <c r="PHW101" s="169"/>
      <c r="PHX101" s="169"/>
      <c r="PHY101" s="169"/>
      <c r="PHZ101" s="169"/>
      <c r="PIA101" s="169"/>
      <c r="PIB101" s="169"/>
      <c r="PIC101" s="169"/>
      <c r="PID101" s="169"/>
      <c r="PIE101" s="169"/>
      <c r="PIF101" s="169"/>
      <c r="PIG101" s="169"/>
      <c r="PIH101" s="169"/>
      <c r="PII101" s="169"/>
      <c r="PIJ101" s="169"/>
      <c r="PIK101" s="169"/>
      <c r="PIL101" s="169"/>
      <c r="PIM101" s="169"/>
      <c r="PIN101" s="169"/>
      <c r="PIO101" s="169"/>
      <c r="PIP101" s="169"/>
      <c r="PIQ101" s="169"/>
      <c r="PIR101" s="169"/>
      <c r="PIS101" s="169"/>
      <c r="PIT101" s="169"/>
      <c r="PIU101" s="169"/>
      <c r="PIV101" s="169"/>
      <c r="PIW101" s="169"/>
      <c r="PIX101" s="169"/>
      <c r="PIY101" s="169"/>
      <c r="PIZ101" s="169"/>
      <c r="PJA101" s="169"/>
      <c r="PJB101" s="169"/>
      <c r="PJC101" s="169"/>
      <c r="PJD101" s="169"/>
      <c r="PJE101" s="169"/>
      <c r="PJF101" s="169"/>
      <c r="PJG101" s="169"/>
      <c r="PJH101" s="169"/>
      <c r="PJI101" s="169"/>
      <c r="PJJ101" s="169"/>
      <c r="PJK101" s="169"/>
      <c r="PJL101" s="169"/>
      <c r="PJM101" s="169"/>
      <c r="PJN101" s="169"/>
      <c r="PJO101" s="169"/>
      <c r="PJP101" s="169"/>
      <c r="PJQ101" s="169"/>
      <c r="PJR101" s="169"/>
      <c r="PJS101" s="169"/>
      <c r="PJT101" s="169"/>
      <c r="PJU101" s="169"/>
      <c r="PJV101" s="169"/>
      <c r="PJW101" s="169"/>
      <c r="PJX101" s="169"/>
      <c r="PJY101" s="169"/>
      <c r="PJZ101" s="169"/>
      <c r="PKA101" s="169"/>
      <c r="PKB101" s="169"/>
      <c r="PKC101" s="169"/>
      <c r="PKD101" s="169"/>
      <c r="PKE101" s="169"/>
      <c r="PKF101" s="169"/>
      <c r="PKG101" s="169"/>
      <c r="PKH101" s="169"/>
      <c r="PKI101" s="169"/>
      <c r="PKJ101" s="169"/>
      <c r="PKK101" s="169"/>
      <c r="PKL101" s="169"/>
      <c r="PKM101" s="169"/>
      <c r="PKN101" s="169"/>
      <c r="PKO101" s="169"/>
      <c r="PKP101" s="169"/>
      <c r="PKQ101" s="169"/>
      <c r="PKR101" s="169"/>
      <c r="PKS101" s="169"/>
      <c r="PKT101" s="169"/>
      <c r="PKU101" s="169"/>
      <c r="PKV101" s="169"/>
      <c r="PKW101" s="169"/>
      <c r="PKX101" s="169"/>
      <c r="PKY101" s="169"/>
      <c r="PKZ101" s="169"/>
      <c r="PLA101" s="169"/>
      <c r="PLB101" s="169"/>
      <c r="PLC101" s="169"/>
      <c r="PLD101" s="169"/>
      <c r="PLE101" s="169"/>
      <c r="PLF101" s="169"/>
      <c r="PLG101" s="169"/>
      <c r="PLH101" s="169"/>
      <c r="PLI101" s="169"/>
      <c r="PLJ101" s="169"/>
      <c r="PLK101" s="169"/>
      <c r="PLL101" s="169"/>
      <c r="PLM101" s="169"/>
      <c r="PLN101" s="169"/>
      <c r="PLO101" s="169"/>
      <c r="PLP101" s="169"/>
      <c r="PLQ101" s="169"/>
      <c r="PLR101" s="169"/>
      <c r="PLS101" s="169"/>
      <c r="PLT101" s="169"/>
      <c r="PLU101" s="169"/>
      <c r="PLV101" s="169"/>
      <c r="PLW101" s="169"/>
      <c r="PLX101" s="169"/>
      <c r="PLY101" s="169"/>
      <c r="PLZ101" s="169"/>
      <c r="PMA101" s="169"/>
      <c r="PMB101" s="169"/>
      <c r="PMC101" s="169"/>
      <c r="PMD101" s="169"/>
      <c r="PME101" s="169"/>
      <c r="PMF101" s="169"/>
      <c r="PMG101" s="169"/>
      <c r="PMH101" s="169"/>
      <c r="PMI101" s="169"/>
      <c r="PMJ101" s="169"/>
      <c r="PMK101" s="169"/>
      <c r="PML101" s="169"/>
      <c r="PMM101" s="169"/>
      <c r="PMN101" s="169"/>
      <c r="PMO101" s="169"/>
      <c r="PMP101" s="169"/>
      <c r="PMQ101" s="169"/>
      <c r="PMR101" s="169"/>
      <c r="PMS101" s="169"/>
      <c r="PMT101" s="169"/>
      <c r="PMU101" s="169"/>
      <c r="PMV101" s="169"/>
      <c r="PMW101" s="169"/>
      <c r="PMX101" s="169"/>
      <c r="PMY101" s="169"/>
      <c r="PMZ101" s="169"/>
      <c r="PNA101" s="169"/>
      <c r="PNB101" s="169"/>
      <c r="PNC101" s="169"/>
      <c r="PND101" s="169"/>
      <c r="PNE101" s="169"/>
      <c r="PNF101" s="169"/>
      <c r="PNG101" s="169"/>
      <c r="PNH101" s="169"/>
      <c r="PNI101" s="169"/>
      <c r="PNJ101" s="169"/>
      <c r="PNK101" s="169"/>
      <c r="PNL101" s="169"/>
      <c r="PNM101" s="169"/>
      <c r="PNN101" s="169"/>
      <c r="PNO101" s="169"/>
      <c r="PNP101" s="169"/>
      <c r="PNQ101" s="169"/>
      <c r="PNR101" s="169"/>
      <c r="PNS101" s="169"/>
      <c r="PNT101" s="169"/>
      <c r="PNU101" s="169"/>
      <c r="PNV101" s="169"/>
      <c r="PNW101" s="169"/>
      <c r="PNX101" s="169"/>
      <c r="PNY101" s="169"/>
      <c r="PNZ101" s="169"/>
      <c r="POA101" s="169"/>
      <c r="POB101" s="169"/>
      <c r="POC101" s="169"/>
      <c r="POD101" s="169"/>
      <c r="POE101" s="169"/>
      <c r="POF101" s="169"/>
      <c r="POG101" s="169"/>
      <c r="POH101" s="169"/>
      <c r="POI101" s="169"/>
      <c r="POJ101" s="169"/>
      <c r="POK101" s="169"/>
      <c r="POL101" s="169"/>
      <c r="POM101" s="169"/>
      <c r="PON101" s="169"/>
      <c r="POO101" s="169"/>
      <c r="POP101" s="169"/>
      <c r="POQ101" s="169"/>
      <c r="POR101" s="169"/>
      <c r="POS101" s="169"/>
      <c r="POT101" s="169"/>
      <c r="POU101" s="169"/>
      <c r="POV101" s="169"/>
      <c r="POW101" s="169"/>
      <c r="POX101" s="169"/>
      <c r="POY101" s="169"/>
      <c r="POZ101" s="169"/>
      <c r="PPA101" s="169"/>
      <c r="PPB101" s="169"/>
      <c r="PPC101" s="169"/>
      <c r="PPD101" s="169"/>
      <c r="PPE101" s="169"/>
      <c r="PPF101" s="169"/>
      <c r="PPG101" s="169"/>
      <c r="PPH101" s="169"/>
      <c r="PPI101" s="169"/>
      <c r="PPJ101" s="169"/>
      <c r="PPK101" s="169"/>
      <c r="PPL101" s="169"/>
      <c r="PPM101" s="169"/>
      <c r="PPN101" s="169"/>
      <c r="PPO101" s="169"/>
      <c r="PPP101" s="169"/>
      <c r="PPQ101" s="169"/>
      <c r="PPR101" s="169"/>
      <c r="PPS101" s="169"/>
      <c r="PPT101" s="169"/>
      <c r="PPU101" s="169"/>
      <c r="PPV101" s="169"/>
      <c r="PPW101" s="169"/>
      <c r="PPX101" s="169"/>
      <c r="PPY101" s="169"/>
      <c r="PPZ101" s="169"/>
      <c r="PQA101" s="169"/>
      <c r="PQB101" s="169"/>
      <c r="PQC101" s="169"/>
      <c r="PQD101" s="169"/>
      <c r="PQE101" s="169"/>
      <c r="PQF101" s="169"/>
      <c r="PQG101" s="169"/>
      <c r="PQH101" s="169"/>
      <c r="PQI101" s="169"/>
      <c r="PQJ101" s="169"/>
      <c r="PQK101" s="169"/>
      <c r="PQL101" s="169"/>
      <c r="PQM101" s="169"/>
      <c r="PQN101" s="169"/>
      <c r="PQO101" s="169"/>
      <c r="PQP101" s="169"/>
      <c r="PQQ101" s="169"/>
      <c r="PQR101" s="169"/>
      <c r="PQS101" s="169"/>
      <c r="PQT101" s="169"/>
      <c r="PQU101" s="169"/>
      <c r="PQV101" s="169"/>
      <c r="PQW101" s="169"/>
      <c r="PQX101" s="169"/>
      <c r="PQY101" s="169"/>
      <c r="PQZ101" s="169"/>
      <c r="PRA101" s="169"/>
      <c r="PRB101" s="169"/>
      <c r="PRC101" s="169"/>
      <c r="PRD101" s="169"/>
      <c r="PRE101" s="169"/>
      <c r="PRF101" s="169"/>
      <c r="PRG101" s="169"/>
      <c r="PRH101" s="169"/>
      <c r="PRI101" s="169"/>
      <c r="PRJ101" s="169"/>
      <c r="PRK101" s="169"/>
      <c r="PRL101" s="169"/>
      <c r="PRM101" s="169"/>
      <c r="PRN101" s="169"/>
      <c r="PRO101" s="169"/>
      <c r="PRP101" s="169"/>
      <c r="PRQ101" s="169"/>
      <c r="PRR101" s="169"/>
      <c r="PRS101" s="169"/>
      <c r="PRT101" s="169"/>
      <c r="PRU101" s="169"/>
      <c r="PRV101" s="169"/>
      <c r="PRW101" s="169"/>
      <c r="PRX101" s="169"/>
      <c r="PRY101" s="169"/>
      <c r="PRZ101" s="169"/>
      <c r="PSA101" s="169"/>
      <c r="PSB101" s="169"/>
      <c r="PSC101" s="169"/>
      <c r="PSD101" s="169"/>
      <c r="PSE101" s="169"/>
      <c r="PSF101" s="169"/>
      <c r="PSG101" s="169"/>
      <c r="PSH101" s="169"/>
      <c r="PSI101" s="169"/>
      <c r="PSJ101" s="169"/>
      <c r="PSK101" s="169"/>
      <c r="PSL101" s="169"/>
      <c r="PSM101" s="169"/>
      <c r="PSN101" s="169"/>
      <c r="PSO101" s="169"/>
      <c r="PSP101" s="169"/>
      <c r="PSQ101" s="169"/>
      <c r="PSR101" s="169"/>
      <c r="PSS101" s="169"/>
      <c r="PST101" s="169"/>
      <c r="PSU101" s="169"/>
      <c r="PSV101" s="169"/>
      <c r="PSW101" s="169"/>
      <c r="PSX101" s="169"/>
      <c r="PSY101" s="169"/>
      <c r="PSZ101" s="169"/>
      <c r="PTA101" s="169"/>
      <c r="PTB101" s="169"/>
      <c r="PTC101" s="169"/>
      <c r="PTD101" s="169"/>
      <c r="PTE101" s="169"/>
      <c r="PTF101" s="169"/>
      <c r="PTG101" s="169"/>
      <c r="PTH101" s="169"/>
      <c r="PTI101" s="169"/>
      <c r="PTJ101" s="169"/>
      <c r="PTK101" s="169"/>
      <c r="PTL101" s="169"/>
      <c r="PTM101" s="169"/>
      <c r="PTN101" s="169"/>
      <c r="PTO101" s="169"/>
      <c r="PTP101" s="169"/>
      <c r="PTQ101" s="169"/>
      <c r="PTR101" s="169"/>
      <c r="PTS101" s="169"/>
      <c r="PTT101" s="169"/>
      <c r="PTU101" s="169"/>
      <c r="PTV101" s="169"/>
      <c r="PTW101" s="169"/>
      <c r="PTX101" s="169"/>
      <c r="PTY101" s="169"/>
      <c r="PTZ101" s="169"/>
      <c r="PUA101" s="169"/>
      <c r="PUB101" s="169"/>
      <c r="PUC101" s="169"/>
      <c r="PUD101" s="169"/>
      <c r="PUE101" s="169"/>
      <c r="PUF101" s="169"/>
      <c r="PUG101" s="169"/>
      <c r="PUH101" s="169"/>
      <c r="PUI101" s="169"/>
      <c r="PUJ101" s="169"/>
      <c r="PUK101" s="169"/>
      <c r="PUL101" s="169"/>
      <c r="PUM101" s="169"/>
      <c r="PUN101" s="169"/>
      <c r="PUO101" s="169"/>
      <c r="PUP101" s="169"/>
      <c r="PUQ101" s="169"/>
      <c r="PUR101" s="169"/>
      <c r="PUS101" s="169"/>
      <c r="PUT101" s="169"/>
      <c r="PUU101" s="169"/>
      <c r="PUV101" s="169"/>
      <c r="PUW101" s="169"/>
      <c r="PUX101" s="169"/>
      <c r="PUY101" s="169"/>
      <c r="PUZ101" s="169"/>
      <c r="PVA101" s="169"/>
      <c r="PVB101" s="169"/>
      <c r="PVC101" s="169"/>
      <c r="PVD101" s="169"/>
      <c r="PVE101" s="169"/>
      <c r="PVF101" s="169"/>
      <c r="PVG101" s="169"/>
      <c r="PVH101" s="169"/>
      <c r="PVI101" s="169"/>
      <c r="PVJ101" s="169"/>
      <c r="PVK101" s="169"/>
      <c r="PVL101" s="169"/>
      <c r="PVM101" s="169"/>
      <c r="PVN101" s="169"/>
      <c r="PVO101" s="169"/>
      <c r="PVP101" s="169"/>
      <c r="PVQ101" s="169"/>
      <c r="PVR101" s="169"/>
      <c r="PVS101" s="169"/>
      <c r="PVT101" s="169"/>
      <c r="PVU101" s="169"/>
      <c r="PVV101" s="169"/>
      <c r="PVW101" s="169"/>
      <c r="PVX101" s="169"/>
      <c r="PVY101" s="169"/>
      <c r="PVZ101" s="169"/>
      <c r="PWA101" s="169"/>
      <c r="PWB101" s="169"/>
      <c r="PWC101" s="169"/>
      <c r="PWD101" s="169"/>
      <c r="PWE101" s="169"/>
      <c r="PWF101" s="169"/>
      <c r="PWG101" s="169"/>
      <c r="PWH101" s="169"/>
      <c r="PWI101" s="169"/>
      <c r="PWJ101" s="169"/>
      <c r="PWK101" s="169"/>
      <c r="PWL101" s="169"/>
      <c r="PWM101" s="169"/>
      <c r="PWN101" s="169"/>
      <c r="PWO101" s="169"/>
      <c r="PWP101" s="169"/>
      <c r="PWQ101" s="169"/>
      <c r="PWR101" s="169"/>
      <c r="PWS101" s="169"/>
      <c r="PWT101" s="169"/>
      <c r="PWU101" s="169"/>
      <c r="PWV101" s="169"/>
      <c r="PWW101" s="169"/>
      <c r="PWX101" s="169"/>
      <c r="PWY101" s="169"/>
      <c r="PWZ101" s="169"/>
      <c r="PXA101" s="169"/>
      <c r="PXB101" s="169"/>
      <c r="PXC101" s="169"/>
      <c r="PXD101" s="169"/>
      <c r="PXE101" s="169"/>
      <c r="PXF101" s="169"/>
      <c r="PXG101" s="169"/>
      <c r="PXH101" s="169"/>
      <c r="PXI101" s="169"/>
      <c r="PXJ101" s="169"/>
      <c r="PXK101" s="169"/>
      <c r="PXL101" s="169"/>
      <c r="PXM101" s="169"/>
      <c r="PXN101" s="169"/>
      <c r="PXO101" s="169"/>
      <c r="PXP101" s="169"/>
      <c r="PXQ101" s="169"/>
      <c r="PXR101" s="169"/>
      <c r="PXS101" s="169"/>
      <c r="PXT101" s="169"/>
      <c r="PXU101" s="169"/>
      <c r="PXV101" s="169"/>
      <c r="PXW101" s="169"/>
      <c r="PXX101" s="169"/>
      <c r="PXY101" s="169"/>
      <c r="PXZ101" s="169"/>
      <c r="PYA101" s="169"/>
      <c r="PYB101" s="169"/>
      <c r="PYC101" s="169"/>
      <c r="PYD101" s="169"/>
      <c r="PYE101" s="169"/>
      <c r="PYF101" s="169"/>
      <c r="PYG101" s="169"/>
      <c r="PYH101" s="169"/>
      <c r="PYI101" s="169"/>
      <c r="PYJ101" s="169"/>
      <c r="PYK101" s="169"/>
      <c r="PYL101" s="169"/>
      <c r="PYM101" s="169"/>
      <c r="PYN101" s="169"/>
      <c r="PYO101" s="169"/>
      <c r="PYP101" s="169"/>
      <c r="PYQ101" s="169"/>
      <c r="PYR101" s="169"/>
      <c r="PYS101" s="169"/>
      <c r="PYT101" s="169"/>
      <c r="PYU101" s="169"/>
      <c r="PYV101" s="169"/>
      <c r="PYW101" s="169"/>
      <c r="PYX101" s="169"/>
      <c r="PYY101" s="169"/>
      <c r="PYZ101" s="169"/>
      <c r="PZA101" s="169"/>
      <c r="PZB101" s="169"/>
      <c r="PZC101" s="169"/>
      <c r="PZD101" s="169"/>
      <c r="PZE101" s="169"/>
      <c r="PZF101" s="169"/>
      <c r="PZG101" s="169"/>
      <c r="PZH101" s="169"/>
      <c r="PZI101" s="169"/>
      <c r="PZJ101" s="169"/>
      <c r="PZK101" s="169"/>
      <c r="PZL101" s="169"/>
      <c r="PZM101" s="169"/>
      <c r="PZN101" s="169"/>
      <c r="PZO101" s="169"/>
      <c r="PZP101" s="169"/>
      <c r="PZQ101" s="169"/>
      <c r="PZR101" s="169"/>
      <c r="PZS101" s="169"/>
      <c r="PZT101" s="169"/>
      <c r="PZU101" s="169"/>
      <c r="PZV101" s="169"/>
      <c r="PZW101" s="169"/>
      <c r="PZX101" s="169"/>
      <c r="PZY101" s="169"/>
      <c r="PZZ101" s="169"/>
      <c r="QAA101" s="169"/>
      <c r="QAB101" s="169"/>
      <c r="QAC101" s="169"/>
      <c r="QAD101" s="169"/>
      <c r="QAE101" s="169"/>
      <c r="QAF101" s="169"/>
      <c r="QAG101" s="169"/>
      <c r="QAH101" s="169"/>
      <c r="QAI101" s="169"/>
      <c r="QAJ101" s="169"/>
      <c r="QAK101" s="169"/>
      <c r="QAL101" s="169"/>
      <c r="QAM101" s="169"/>
      <c r="QAN101" s="169"/>
      <c r="QAO101" s="169"/>
      <c r="QAP101" s="169"/>
      <c r="QAQ101" s="169"/>
      <c r="QAR101" s="169"/>
      <c r="QAS101" s="169"/>
      <c r="QAT101" s="169"/>
      <c r="QAU101" s="169"/>
      <c r="QAV101" s="169"/>
      <c r="QAW101" s="169"/>
      <c r="QAX101" s="169"/>
      <c r="QAY101" s="169"/>
      <c r="QAZ101" s="169"/>
      <c r="QBA101" s="169"/>
      <c r="QBB101" s="169"/>
      <c r="QBC101" s="169"/>
      <c r="QBD101" s="169"/>
      <c r="QBE101" s="169"/>
      <c r="QBF101" s="169"/>
      <c r="QBG101" s="169"/>
      <c r="QBH101" s="169"/>
      <c r="QBI101" s="169"/>
      <c r="QBJ101" s="169"/>
      <c r="QBK101" s="169"/>
      <c r="QBL101" s="169"/>
      <c r="QBM101" s="169"/>
      <c r="QBN101" s="169"/>
      <c r="QBO101" s="169"/>
      <c r="QBP101" s="169"/>
      <c r="QBQ101" s="169"/>
      <c r="QBR101" s="169"/>
      <c r="QBS101" s="169"/>
      <c r="QBT101" s="169"/>
      <c r="QBU101" s="169"/>
      <c r="QBV101" s="169"/>
      <c r="QBW101" s="169"/>
      <c r="QBX101" s="169"/>
      <c r="QBY101" s="169"/>
      <c r="QBZ101" s="169"/>
      <c r="QCA101" s="169"/>
      <c r="QCB101" s="169"/>
      <c r="QCC101" s="169"/>
      <c r="QCD101" s="169"/>
      <c r="QCE101" s="169"/>
      <c r="QCF101" s="169"/>
      <c r="QCG101" s="169"/>
      <c r="QCH101" s="169"/>
      <c r="QCI101" s="169"/>
      <c r="QCJ101" s="169"/>
      <c r="QCK101" s="169"/>
      <c r="QCL101" s="169"/>
      <c r="QCM101" s="169"/>
      <c r="QCN101" s="169"/>
      <c r="QCO101" s="169"/>
      <c r="QCP101" s="169"/>
      <c r="QCQ101" s="169"/>
      <c r="QCR101" s="169"/>
      <c r="QCS101" s="169"/>
      <c r="QCT101" s="169"/>
      <c r="QCU101" s="169"/>
      <c r="QCV101" s="169"/>
      <c r="QCW101" s="169"/>
      <c r="QCX101" s="169"/>
      <c r="QCY101" s="169"/>
      <c r="QCZ101" s="169"/>
      <c r="QDA101" s="169"/>
      <c r="QDB101" s="169"/>
      <c r="QDC101" s="169"/>
      <c r="QDD101" s="169"/>
      <c r="QDE101" s="169"/>
      <c r="QDF101" s="169"/>
      <c r="QDG101" s="169"/>
      <c r="QDH101" s="169"/>
      <c r="QDI101" s="169"/>
      <c r="QDJ101" s="169"/>
      <c r="QDK101" s="169"/>
      <c r="QDL101" s="169"/>
      <c r="QDM101" s="169"/>
      <c r="QDN101" s="169"/>
      <c r="QDO101" s="169"/>
      <c r="QDP101" s="169"/>
      <c r="QDQ101" s="169"/>
      <c r="QDR101" s="169"/>
      <c r="QDS101" s="169"/>
      <c r="QDT101" s="169"/>
      <c r="QDU101" s="169"/>
      <c r="QDV101" s="169"/>
      <c r="QDW101" s="169"/>
      <c r="QDX101" s="169"/>
      <c r="QDY101" s="169"/>
      <c r="QDZ101" s="169"/>
      <c r="QEA101" s="169"/>
      <c r="QEB101" s="169"/>
      <c r="QEC101" s="169"/>
      <c r="QED101" s="169"/>
      <c r="QEE101" s="169"/>
      <c r="QEF101" s="169"/>
      <c r="QEG101" s="169"/>
      <c r="QEH101" s="169"/>
      <c r="QEI101" s="169"/>
      <c r="QEJ101" s="169"/>
      <c r="QEK101" s="169"/>
      <c r="QEL101" s="169"/>
      <c r="QEM101" s="169"/>
      <c r="QEN101" s="169"/>
      <c r="QEO101" s="169"/>
      <c r="QEP101" s="169"/>
      <c r="QEQ101" s="169"/>
      <c r="QER101" s="169"/>
      <c r="QES101" s="169"/>
      <c r="QET101" s="169"/>
      <c r="QEU101" s="169"/>
      <c r="QEV101" s="169"/>
      <c r="QEW101" s="169"/>
      <c r="QEX101" s="169"/>
      <c r="QEY101" s="169"/>
      <c r="QEZ101" s="169"/>
      <c r="QFA101" s="169"/>
      <c r="QFB101" s="169"/>
      <c r="QFC101" s="169"/>
      <c r="QFD101" s="169"/>
      <c r="QFE101" s="169"/>
      <c r="QFF101" s="169"/>
      <c r="QFG101" s="169"/>
      <c r="QFH101" s="169"/>
      <c r="QFI101" s="169"/>
      <c r="QFJ101" s="169"/>
      <c r="QFK101" s="169"/>
      <c r="QFL101" s="169"/>
      <c r="QFM101" s="169"/>
      <c r="QFN101" s="169"/>
      <c r="QFO101" s="169"/>
      <c r="QFP101" s="169"/>
      <c r="QFQ101" s="169"/>
      <c r="QFR101" s="169"/>
      <c r="QFS101" s="169"/>
      <c r="QFT101" s="169"/>
      <c r="QFU101" s="169"/>
      <c r="QFV101" s="169"/>
      <c r="QFW101" s="169"/>
      <c r="QFX101" s="169"/>
      <c r="QFY101" s="169"/>
      <c r="QFZ101" s="169"/>
      <c r="QGA101" s="169"/>
      <c r="QGB101" s="169"/>
      <c r="QGC101" s="169"/>
      <c r="QGD101" s="169"/>
      <c r="QGE101" s="169"/>
      <c r="QGF101" s="169"/>
      <c r="QGG101" s="169"/>
      <c r="QGH101" s="169"/>
      <c r="QGI101" s="169"/>
      <c r="QGJ101" s="169"/>
      <c r="QGK101" s="169"/>
      <c r="QGL101" s="169"/>
      <c r="QGM101" s="169"/>
      <c r="QGN101" s="169"/>
      <c r="QGO101" s="169"/>
      <c r="QGP101" s="169"/>
      <c r="QGQ101" s="169"/>
      <c r="QGR101" s="169"/>
      <c r="QGS101" s="169"/>
      <c r="QGT101" s="169"/>
      <c r="QGU101" s="169"/>
      <c r="QGV101" s="169"/>
      <c r="QGW101" s="169"/>
      <c r="QGX101" s="169"/>
      <c r="QGY101" s="169"/>
      <c r="QGZ101" s="169"/>
      <c r="QHA101" s="169"/>
      <c r="QHB101" s="169"/>
      <c r="QHC101" s="169"/>
      <c r="QHD101" s="169"/>
      <c r="QHE101" s="169"/>
      <c r="QHF101" s="169"/>
      <c r="QHG101" s="169"/>
      <c r="QHH101" s="169"/>
      <c r="QHI101" s="169"/>
      <c r="QHJ101" s="169"/>
      <c r="QHK101" s="169"/>
      <c r="QHL101" s="169"/>
      <c r="QHM101" s="169"/>
      <c r="QHN101" s="169"/>
      <c r="QHO101" s="169"/>
      <c r="QHP101" s="169"/>
      <c r="QHQ101" s="169"/>
      <c r="QHR101" s="169"/>
      <c r="QHS101" s="169"/>
      <c r="QHT101" s="169"/>
      <c r="QHU101" s="169"/>
      <c r="QHV101" s="169"/>
      <c r="QHW101" s="169"/>
      <c r="QHX101" s="169"/>
      <c r="QHY101" s="169"/>
      <c r="QHZ101" s="169"/>
      <c r="QIA101" s="169"/>
      <c r="QIB101" s="169"/>
      <c r="QIC101" s="169"/>
      <c r="QID101" s="169"/>
      <c r="QIE101" s="169"/>
      <c r="QIF101" s="169"/>
      <c r="QIG101" s="169"/>
      <c r="QIH101" s="169"/>
      <c r="QII101" s="169"/>
      <c r="QIJ101" s="169"/>
      <c r="QIK101" s="169"/>
      <c r="QIL101" s="169"/>
      <c r="QIM101" s="169"/>
      <c r="QIN101" s="169"/>
      <c r="QIO101" s="169"/>
      <c r="QIP101" s="169"/>
      <c r="QIQ101" s="169"/>
      <c r="QIR101" s="169"/>
      <c r="QIS101" s="169"/>
      <c r="QIT101" s="169"/>
      <c r="QIU101" s="169"/>
      <c r="QIV101" s="169"/>
      <c r="QIW101" s="169"/>
      <c r="QIX101" s="169"/>
      <c r="QIY101" s="169"/>
      <c r="QIZ101" s="169"/>
      <c r="QJA101" s="169"/>
      <c r="QJB101" s="169"/>
      <c r="QJC101" s="169"/>
      <c r="QJD101" s="169"/>
      <c r="QJE101" s="169"/>
      <c r="QJF101" s="169"/>
      <c r="QJG101" s="169"/>
      <c r="QJH101" s="169"/>
      <c r="QJI101" s="169"/>
      <c r="QJJ101" s="169"/>
      <c r="QJK101" s="169"/>
      <c r="QJL101" s="169"/>
      <c r="QJM101" s="169"/>
      <c r="QJN101" s="169"/>
      <c r="QJO101" s="169"/>
      <c r="QJP101" s="169"/>
      <c r="QJQ101" s="169"/>
      <c r="QJR101" s="169"/>
      <c r="QJS101" s="169"/>
      <c r="QJT101" s="169"/>
      <c r="QJU101" s="169"/>
      <c r="QJV101" s="169"/>
      <c r="QJW101" s="169"/>
      <c r="QJX101" s="169"/>
      <c r="QJY101" s="169"/>
      <c r="QJZ101" s="169"/>
      <c r="QKA101" s="169"/>
      <c r="QKB101" s="169"/>
      <c r="QKC101" s="169"/>
      <c r="QKD101" s="169"/>
      <c r="QKE101" s="169"/>
      <c r="QKF101" s="169"/>
      <c r="QKG101" s="169"/>
      <c r="QKH101" s="169"/>
      <c r="QKI101" s="169"/>
      <c r="QKJ101" s="169"/>
      <c r="QKK101" s="169"/>
      <c r="QKL101" s="169"/>
      <c r="QKM101" s="169"/>
      <c r="QKN101" s="169"/>
      <c r="QKO101" s="169"/>
      <c r="QKP101" s="169"/>
      <c r="QKQ101" s="169"/>
      <c r="QKR101" s="169"/>
      <c r="QKS101" s="169"/>
      <c r="QKT101" s="169"/>
      <c r="QKU101" s="169"/>
      <c r="QKV101" s="169"/>
      <c r="QKW101" s="169"/>
      <c r="QKX101" s="169"/>
      <c r="QKY101" s="169"/>
      <c r="QKZ101" s="169"/>
      <c r="QLA101" s="169"/>
      <c r="QLB101" s="169"/>
      <c r="QLC101" s="169"/>
      <c r="QLD101" s="169"/>
      <c r="QLE101" s="169"/>
      <c r="QLF101" s="169"/>
      <c r="QLG101" s="169"/>
      <c r="QLH101" s="169"/>
      <c r="QLI101" s="169"/>
      <c r="QLJ101" s="169"/>
      <c r="QLK101" s="169"/>
      <c r="QLL101" s="169"/>
      <c r="QLM101" s="169"/>
      <c r="QLN101" s="169"/>
      <c r="QLO101" s="169"/>
      <c r="QLP101" s="169"/>
      <c r="QLQ101" s="169"/>
      <c r="QLR101" s="169"/>
      <c r="QLS101" s="169"/>
      <c r="QLT101" s="169"/>
      <c r="QLU101" s="169"/>
      <c r="QLV101" s="169"/>
      <c r="QLW101" s="169"/>
      <c r="QLX101" s="169"/>
      <c r="QLY101" s="169"/>
      <c r="QLZ101" s="169"/>
      <c r="QMA101" s="169"/>
      <c r="QMB101" s="169"/>
      <c r="QMC101" s="169"/>
      <c r="QMD101" s="169"/>
      <c r="QME101" s="169"/>
      <c r="QMF101" s="169"/>
      <c r="QMG101" s="169"/>
      <c r="QMH101" s="169"/>
      <c r="QMI101" s="169"/>
      <c r="QMJ101" s="169"/>
      <c r="QMK101" s="169"/>
      <c r="QML101" s="169"/>
      <c r="QMM101" s="169"/>
      <c r="QMN101" s="169"/>
      <c r="QMO101" s="169"/>
      <c r="QMP101" s="169"/>
      <c r="QMQ101" s="169"/>
      <c r="QMR101" s="169"/>
      <c r="QMS101" s="169"/>
      <c r="QMT101" s="169"/>
      <c r="QMU101" s="169"/>
      <c r="QMV101" s="169"/>
      <c r="QMW101" s="169"/>
      <c r="QMX101" s="169"/>
      <c r="QMY101" s="169"/>
      <c r="QMZ101" s="169"/>
      <c r="QNA101" s="169"/>
      <c r="QNB101" s="169"/>
      <c r="QNC101" s="169"/>
      <c r="QND101" s="169"/>
      <c r="QNE101" s="169"/>
      <c r="QNF101" s="169"/>
      <c r="QNG101" s="169"/>
      <c r="QNH101" s="169"/>
      <c r="QNI101" s="169"/>
      <c r="QNJ101" s="169"/>
      <c r="QNK101" s="169"/>
      <c r="QNL101" s="169"/>
      <c r="QNM101" s="169"/>
      <c r="QNN101" s="169"/>
      <c r="QNO101" s="169"/>
      <c r="QNP101" s="169"/>
      <c r="QNQ101" s="169"/>
      <c r="QNR101" s="169"/>
      <c r="QNS101" s="169"/>
      <c r="QNT101" s="169"/>
      <c r="QNU101" s="169"/>
      <c r="QNV101" s="169"/>
      <c r="QNW101" s="169"/>
      <c r="QNX101" s="169"/>
      <c r="QNY101" s="169"/>
      <c r="QNZ101" s="169"/>
      <c r="QOA101" s="169"/>
      <c r="QOB101" s="169"/>
      <c r="QOC101" s="169"/>
      <c r="QOD101" s="169"/>
      <c r="QOE101" s="169"/>
      <c r="QOF101" s="169"/>
      <c r="QOG101" s="169"/>
      <c r="QOH101" s="169"/>
      <c r="QOI101" s="169"/>
      <c r="QOJ101" s="169"/>
      <c r="QOK101" s="169"/>
      <c r="QOL101" s="169"/>
      <c r="QOM101" s="169"/>
      <c r="QON101" s="169"/>
      <c r="QOO101" s="169"/>
      <c r="QOP101" s="169"/>
      <c r="QOQ101" s="169"/>
      <c r="QOR101" s="169"/>
      <c r="QOS101" s="169"/>
      <c r="QOT101" s="169"/>
      <c r="QOU101" s="169"/>
      <c r="QOV101" s="169"/>
      <c r="QOW101" s="169"/>
      <c r="QOX101" s="169"/>
      <c r="QOY101" s="169"/>
      <c r="QOZ101" s="169"/>
      <c r="QPA101" s="169"/>
      <c r="QPB101" s="169"/>
      <c r="QPC101" s="169"/>
      <c r="QPD101" s="169"/>
      <c r="QPE101" s="169"/>
      <c r="QPF101" s="169"/>
      <c r="QPG101" s="169"/>
      <c r="QPH101" s="169"/>
      <c r="QPI101" s="169"/>
      <c r="QPJ101" s="169"/>
      <c r="QPK101" s="169"/>
      <c r="QPL101" s="169"/>
      <c r="QPM101" s="169"/>
      <c r="QPN101" s="169"/>
      <c r="QPO101" s="169"/>
      <c r="QPP101" s="169"/>
      <c r="QPQ101" s="169"/>
      <c r="QPR101" s="169"/>
      <c r="QPS101" s="169"/>
      <c r="QPT101" s="169"/>
      <c r="QPU101" s="169"/>
      <c r="QPV101" s="169"/>
      <c r="QPW101" s="169"/>
      <c r="QPX101" s="169"/>
      <c r="QPY101" s="169"/>
      <c r="QPZ101" s="169"/>
      <c r="QQA101" s="169"/>
      <c r="QQB101" s="169"/>
      <c r="QQC101" s="169"/>
      <c r="QQD101" s="169"/>
      <c r="QQE101" s="169"/>
      <c r="QQF101" s="169"/>
      <c r="QQG101" s="169"/>
      <c r="QQH101" s="169"/>
      <c r="QQI101" s="169"/>
      <c r="QQJ101" s="169"/>
      <c r="QQK101" s="169"/>
      <c r="QQL101" s="169"/>
      <c r="QQM101" s="169"/>
      <c r="QQN101" s="169"/>
      <c r="QQO101" s="169"/>
      <c r="QQP101" s="169"/>
      <c r="QQQ101" s="169"/>
      <c r="QQR101" s="169"/>
      <c r="QQS101" s="169"/>
      <c r="QQT101" s="169"/>
      <c r="QQU101" s="169"/>
      <c r="QQV101" s="169"/>
      <c r="QQW101" s="169"/>
      <c r="QQX101" s="169"/>
      <c r="QQY101" s="169"/>
      <c r="QQZ101" s="169"/>
      <c r="QRA101" s="169"/>
      <c r="QRB101" s="169"/>
      <c r="QRC101" s="169"/>
      <c r="QRD101" s="169"/>
      <c r="QRE101" s="169"/>
      <c r="QRF101" s="169"/>
      <c r="QRG101" s="169"/>
      <c r="QRH101" s="169"/>
      <c r="QRI101" s="169"/>
      <c r="QRJ101" s="169"/>
      <c r="QRK101" s="169"/>
      <c r="QRL101" s="169"/>
      <c r="QRM101" s="169"/>
      <c r="QRN101" s="169"/>
      <c r="QRO101" s="169"/>
      <c r="QRP101" s="169"/>
      <c r="QRQ101" s="169"/>
      <c r="QRR101" s="169"/>
      <c r="QRS101" s="169"/>
      <c r="QRT101" s="169"/>
      <c r="QRU101" s="169"/>
      <c r="QRV101" s="169"/>
      <c r="QRW101" s="169"/>
      <c r="QRX101" s="169"/>
      <c r="QRY101" s="169"/>
      <c r="QRZ101" s="169"/>
      <c r="QSA101" s="169"/>
      <c r="QSB101" s="169"/>
      <c r="QSC101" s="169"/>
      <c r="QSD101" s="169"/>
      <c r="QSE101" s="169"/>
      <c r="QSF101" s="169"/>
      <c r="QSG101" s="169"/>
      <c r="QSH101" s="169"/>
      <c r="QSI101" s="169"/>
      <c r="QSJ101" s="169"/>
      <c r="QSK101" s="169"/>
      <c r="QSL101" s="169"/>
      <c r="QSM101" s="169"/>
      <c r="QSN101" s="169"/>
      <c r="QSO101" s="169"/>
      <c r="QSP101" s="169"/>
      <c r="QSQ101" s="169"/>
      <c r="QSR101" s="169"/>
      <c r="QSS101" s="169"/>
      <c r="QST101" s="169"/>
      <c r="QSU101" s="169"/>
      <c r="QSV101" s="169"/>
      <c r="QSW101" s="169"/>
      <c r="QSX101" s="169"/>
      <c r="QSY101" s="169"/>
      <c r="QSZ101" s="169"/>
      <c r="QTA101" s="169"/>
      <c r="QTB101" s="169"/>
      <c r="QTC101" s="169"/>
      <c r="QTD101" s="169"/>
      <c r="QTE101" s="169"/>
      <c r="QTF101" s="169"/>
      <c r="QTG101" s="169"/>
      <c r="QTH101" s="169"/>
      <c r="QTI101" s="169"/>
      <c r="QTJ101" s="169"/>
      <c r="QTK101" s="169"/>
      <c r="QTL101" s="169"/>
      <c r="QTM101" s="169"/>
      <c r="QTN101" s="169"/>
      <c r="QTO101" s="169"/>
      <c r="QTP101" s="169"/>
      <c r="QTQ101" s="169"/>
      <c r="QTR101" s="169"/>
      <c r="QTS101" s="169"/>
      <c r="QTT101" s="169"/>
      <c r="QTU101" s="169"/>
      <c r="QTV101" s="169"/>
      <c r="QTW101" s="169"/>
      <c r="QTX101" s="169"/>
      <c r="QTY101" s="169"/>
      <c r="QTZ101" s="169"/>
      <c r="QUA101" s="169"/>
      <c r="QUB101" s="169"/>
      <c r="QUC101" s="169"/>
      <c r="QUD101" s="169"/>
      <c r="QUE101" s="169"/>
      <c r="QUF101" s="169"/>
      <c r="QUG101" s="169"/>
      <c r="QUH101" s="169"/>
      <c r="QUI101" s="169"/>
      <c r="QUJ101" s="169"/>
      <c r="QUK101" s="169"/>
      <c r="QUL101" s="169"/>
      <c r="QUM101" s="169"/>
      <c r="QUN101" s="169"/>
      <c r="QUO101" s="169"/>
      <c r="QUP101" s="169"/>
      <c r="QUQ101" s="169"/>
      <c r="QUR101" s="169"/>
      <c r="QUS101" s="169"/>
      <c r="QUT101" s="169"/>
      <c r="QUU101" s="169"/>
      <c r="QUV101" s="169"/>
      <c r="QUW101" s="169"/>
      <c r="QUX101" s="169"/>
      <c r="QUY101" s="169"/>
      <c r="QUZ101" s="169"/>
      <c r="QVA101" s="169"/>
      <c r="QVB101" s="169"/>
      <c r="QVC101" s="169"/>
      <c r="QVD101" s="169"/>
      <c r="QVE101" s="169"/>
      <c r="QVF101" s="169"/>
      <c r="QVG101" s="169"/>
      <c r="QVH101" s="169"/>
      <c r="QVI101" s="169"/>
      <c r="QVJ101" s="169"/>
      <c r="QVK101" s="169"/>
      <c r="QVL101" s="169"/>
      <c r="QVM101" s="169"/>
      <c r="QVN101" s="169"/>
      <c r="QVO101" s="169"/>
      <c r="QVP101" s="169"/>
      <c r="QVQ101" s="169"/>
      <c r="QVR101" s="169"/>
      <c r="QVS101" s="169"/>
      <c r="QVT101" s="169"/>
      <c r="QVU101" s="169"/>
      <c r="QVV101" s="169"/>
      <c r="QVW101" s="169"/>
      <c r="QVX101" s="169"/>
      <c r="QVY101" s="169"/>
      <c r="QVZ101" s="169"/>
      <c r="QWA101" s="169"/>
      <c r="QWB101" s="169"/>
      <c r="QWC101" s="169"/>
      <c r="QWD101" s="169"/>
      <c r="QWE101" s="169"/>
      <c r="QWF101" s="169"/>
      <c r="QWG101" s="169"/>
      <c r="QWH101" s="169"/>
      <c r="QWI101" s="169"/>
      <c r="QWJ101" s="169"/>
      <c r="QWK101" s="169"/>
      <c r="QWL101" s="169"/>
      <c r="QWM101" s="169"/>
      <c r="QWN101" s="169"/>
      <c r="QWO101" s="169"/>
      <c r="QWP101" s="169"/>
      <c r="QWQ101" s="169"/>
      <c r="QWR101" s="169"/>
      <c r="QWS101" s="169"/>
      <c r="QWT101" s="169"/>
      <c r="QWU101" s="169"/>
      <c r="QWV101" s="169"/>
      <c r="QWW101" s="169"/>
      <c r="QWX101" s="169"/>
      <c r="QWY101" s="169"/>
      <c r="QWZ101" s="169"/>
      <c r="QXA101" s="169"/>
      <c r="QXB101" s="169"/>
      <c r="QXC101" s="169"/>
      <c r="QXD101" s="169"/>
      <c r="QXE101" s="169"/>
      <c r="QXF101" s="169"/>
      <c r="QXG101" s="169"/>
      <c r="QXH101" s="169"/>
      <c r="QXI101" s="169"/>
      <c r="QXJ101" s="169"/>
      <c r="QXK101" s="169"/>
      <c r="QXL101" s="169"/>
      <c r="QXM101" s="169"/>
      <c r="QXN101" s="169"/>
      <c r="QXO101" s="169"/>
      <c r="QXP101" s="169"/>
      <c r="QXQ101" s="169"/>
      <c r="QXR101" s="169"/>
      <c r="QXS101" s="169"/>
      <c r="QXT101" s="169"/>
      <c r="QXU101" s="169"/>
      <c r="QXV101" s="169"/>
      <c r="QXW101" s="169"/>
      <c r="QXX101" s="169"/>
      <c r="QXY101" s="169"/>
      <c r="QXZ101" s="169"/>
      <c r="QYA101" s="169"/>
      <c r="QYB101" s="169"/>
      <c r="QYC101" s="169"/>
      <c r="QYD101" s="169"/>
      <c r="QYE101" s="169"/>
      <c r="QYF101" s="169"/>
      <c r="QYG101" s="169"/>
      <c r="QYH101" s="169"/>
      <c r="QYI101" s="169"/>
      <c r="QYJ101" s="169"/>
      <c r="QYK101" s="169"/>
      <c r="QYL101" s="169"/>
      <c r="QYM101" s="169"/>
      <c r="QYN101" s="169"/>
      <c r="QYO101" s="169"/>
      <c r="QYP101" s="169"/>
      <c r="QYQ101" s="169"/>
      <c r="QYR101" s="169"/>
      <c r="QYS101" s="169"/>
      <c r="QYT101" s="169"/>
      <c r="QYU101" s="169"/>
      <c r="QYV101" s="169"/>
      <c r="QYW101" s="169"/>
      <c r="QYX101" s="169"/>
      <c r="QYY101" s="169"/>
      <c r="QYZ101" s="169"/>
      <c r="QZA101" s="169"/>
      <c r="QZB101" s="169"/>
      <c r="QZC101" s="169"/>
      <c r="QZD101" s="169"/>
      <c r="QZE101" s="169"/>
      <c r="QZF101" s="169"/>
      <c r="QZG101" s="169"/>
      <c r="QZH101" s="169"/>
      <c r="QZI101" s="169"/>
      <c r="QZJ101" s="169"/>
      <c r="QZK101" s="169"/>
      <c r="QZL101" s="169"/>
      <c r="QZM101" s="169"/>
      <c r="QZN101" s="169"/>
      <c r="QZO101" s="169"/>
      <c r="QZP101" s="169"/>
      <c r="QZQ101" s="169"/>
      <c r="QZR101" s="169"/>
      <c r="QZS101" s="169"/>
      <c r="QZT101" s="169"/>
      <c r="QZU101" s="169"/>
      <c r="QZV101" s="169"/>
      <c r="QZW101" s="169"/>
      <c r="QZX101" s="169"/>
      <c r="QZY101" s="169"/>
      <c r="QZZ101" s="169"/>
      <c r="RAA101" s="169"/>
      <c r="RAB101" s="169"/>
      <c r="RAC101" s="169"/>
      <c r="RAD101" s="169"/>
      <c r="RAE101" s="169"/>
      <c r="RAF101" s="169"/>
      <c r="RAG101" s="169"/>
      <c r="RAH101" s="169"/>
      <c r="RAI101" s="169"/>
      <c r="RAJ101" s="169"/>
      <c r="RAK101" s="169"/>
      <c r="RAL101" s="169"/>
      <c r="RAM101" s="169"/>
      <c r="RAN101" s="169"/>
      <c r="RAO101" s="169"/>
      <c r="RAP101" s="169"/>
      <c r="RAQ101" s="169"/>
      <c r="RAR101" s="169"/>
      <c r="RAS101" s="169"/>
      <c r="RAT101" s="169"/>
      <c r="RAU101" s="169"/>
      <c r="RAV101" s="169"/>
      <c r="RAW101" s="169"/>
      <c r="RAX101" s="169"/>
      <c r="RAY101" s="169"/>
      <c r="RAZ101" s="169"/>
      <c r="RBA101" s="169"/>
      <c r="RBB101" s="169"/>
      <c r="RBC101" s="169"/>
      <c r="RBD101" s="169"/>
      <c r="RBE101" s="169"/>
      <c r="RBF101" s="169"/>
      <c r="RBG101" s="169"/>
      <c r="RBH101" s="169"/>
      <c r="RBI101" s="169"/>
      <c r="RBJ101" s="169"/>
      <c r="RBK101" s="169"/>
      <c r="RBL101" s="169"/>
      <c r="RBM101" s="169"/>
      <c r="RBN101" s="169"/>
      <c r="RBO101" s="169"/>
      <c r="RBP101" s="169"/>
      <c r="RBQ101" s="169"/>
      <c r="RBR101" s="169"/>
      <c r="RBS101" s="169"/>
      <c r="RBT101" s="169"/>
      <c r="RBU101" s="169"/>
      <c r="RBV101" s="169"/>
      <c r="RBW101" s="169"/>
      <c r="RBX101" s="169"/>
      <c r="RBY101" s="169"/>
      <c r="RBZ101" s="169"/>
      <c r="RCA101" s="169"/>
      <c r="RCB101" s="169"/>
      <c r="RCC101" s="169"/>
      <c r="RCD101" s="169"/>
      <c r="RCE101" s="169"/>
      <c r="RCF101" s="169"/>
      <c r="RCG101" s="169"/>
      <c r="RCH101" s="169"/>
      <c r="RCI101" s="169"/>
      <c r="RCJ101" s="169"/>
      <c r="RCK101" s="169"/>
      <c r="RCL101" s="169"/>
      <c r="RCM101" s="169"/>
      <c r="RCN101" s="169"/>
      <c r="RCO101" s="169"/>
      <c r="RCP101" s="169"/>
      <c r="RCQ101" s="169"/>
      <c r="RCR101" s="169"/>
      <c r="RCS101" s="169"/>
      <c r="RCT101" s="169"/>
      <c r="RCU101" s="169"/>
      <c r="RCV101" s="169"/>
      <c r="RCW101" s="169"/>
      <c r="RCX101" s="169"/>
      <c r="RCY101" s="169"/>
      <c r="RCZ101" s="169"/>
      <c r="RDA101" s="169"/>
      <c r="RDB101" s="169"/>
      <c r="RDC101" s="169"/>
      <c r="RDD101" s="169"/>
      <c r="RDE101" s="169"/>
      <c r="RDF101" s="169"/>
      <c r="RDG101" s="169"/>
      <c r="RDH101" s="169"/>
      <c r="RDI101" s="169"/>
      <c r="RDJ101" s="169"/>
      <c r="RDK101" s="169"/>
      <c r="RDL101" s="169"/>
      <c r="RDM101" s="169"/>
      <c r="RDN101" s="169"/>
      <c r="RDO101" s="169"/>
      <c r="RDP101" s="169"/>
      <c r="RDQ101" s="169"/>
      <c r="RDR101" s="169"/>
      <c r="RDS101" s="169"/>
      <c r="RDT101" s="169"/>
      <c r="RDU101" s="169"/>
      <c r="RDV101" s="169"/>
      <c r="RDW101" s="169"/>
      <c r="RDX101" s="169"/>
      <c r="RDY101" s="169"/>
      <c r="RDZ101" s="169"/>
      <c r="REA101" s="169"/>
      <c r="REB101" s="169"/>
      <c r="REC101" s="169"/>
      <c r="RED101" s="169"/>
      <c r="REE101" s="169"/>
      <c r="REF101" s="169"/>
      <c r="REG101" s="169"/>
      <c r="REH101" s="169"/>
      <c r="REI101" s="169"/>
      <c r="REJ101" s="169"/>
      <c r="REK101" s="169"/>
      <c r="REL101" s="169"/>
      <c r="REM101" s="169"/>
      <c r="REN101" s="169"/>
      <c r="REO101" s="169"/>
      <c r="REP101" s="169"/>
      <c r="REQ101" s="169"/>
      <c r="RER101" s="169"/>
      <c r="RES101" s="169"/>
      <c r="RET101" s="169"/>
      <c r="REU101" s="169"/>
      <c r="REV101" s="169"/>
      <c r="REW101" s="169"/>
      <c r="REX101" s="169"/>
      <c r="REY101" s="169"/>
      <c r="REZ101" s="169"/>
      <c r="RFA101" s="169"/>
      <c r="RFB101" s="169"/>
      <c r="RFC101" s="169"/>
      <c r="RFD101" s="169"/>
      <c r="RFE101" s="169"/>
      <c r="RFF101" s="169"/>
      <c r="RFG101" s="169"/>
      <c r="RFH101" s="169"/>
      <c r="RFI101" s="169"/>
      <c r="RFJ101" s="169"/>
      <c r="RFK101" s="169"/>
      <c r="RFL101" s="169"/>
      <c r="RFM101" s="169"/>
      <c r="RFN101" s="169"/>
      <c r="RFO101" s="169"/>
      <c r="RFP101" s="169"/>
      <c r="RFQ101" s="169"/>
      <c r="RFR101" s="169"/>
      <c r="RFS101" s="169"/>
      <c r="RFT101" s="169"/>
      <c r="RFU101" s="169"/>
      <c r="RFV101" s="169"/>
      <c r="RFW101" s="169"/>
      <c r="RFX101" s="169"/>
      <c r="RFY101" s="169"/>
      <c r="RFZ101" s="169"/>
      <c r="RGA101" s="169"/>
      <c r="RGB101" s="169"/>
      <c r="RGC101" s="169"/>
      <c r="RGD101" s="169"/>
      <c r="RGE101" s="169"/>
      <c r="RGF101" s="169"/>
      <c r="RGG101" s="169"/>
      <c r="RGH101" s="169"/>
      <c r="RGI101" s="169"/>
      <c r="RGJ101" s="169"/>
      <c r="RGK101" s="169"/>
      <c r="RGL101" s="169"/>
      <c r="RGM101" s="169"/>
      <c r="RGN101" s="169"/>
      <c r="RGO101" s="169"/>
      <c r="RGP101" s="169"/>
      <c r="RGQ101" s="169"/>
      <c r="RGR101" s="169"/>
      <c r="RGS101" s="169"/>
      <c r="RGT101" s="169"/>
      <c r="RGU101" s="169"/>
      <c r="RGV101" s="169"/>
      <c r="RGW101" s="169"/>
      <c r="RGX101" s="169"/>
      <c r="RGY101" s="169"/>
      <c r="RGZ101" s="169"/>
      <c r="RHA101" s="169"/>
      <c r="RHB101" s="169"/>
      <c r="RHC101" s="169"/>
      <c r="RHD101" s="169"/>
      <c r="RHE101" s="169"/>
      <c r="RHF101" s="169"/>
      <c r="RHG101" s="169"/>
      <c r="RHH101" s="169"/>
      <c r="RHI101" s="169"/>
      <c r="RHJ101" s="169"/>
      <c r="RHK101" s="169"/>
      <c r="RHL101" s="169"/>
      <c r="RHM101" s="169"/>
      <c r="RHN101" s="169"/>
      <c r="RHO101" s="169"/>
      <c r="RHP101" s="169"/>
      <c r="RHQ101" s="169"/>
      <c r="RHR101" s="169"/>
      <c r="RHS101" s="169"/>
      <c r="RHT101" s="169"/>
      <c r="RHU101" s="169"/>
      <c r="RHV101" s="169"/>
      <c r="RHW101" s="169"/>
      <c r="RHX101" s="169"/>
      <c r="RHY101" s="169"/>
      <c r="RHZ101" s="169"/>
      <c r="RIA101" s="169"/>
      <c r="RIB101" s="169"/>
      <c r="RIC101" s="169"/>
      <c r="RID101" s="169"/>
      <c r="RIE101" s="169"/>
      <c r="RIF101" s="169"/>
      <c r="RIG101" s="169"/>
      <c r="RIH101" s="169"/>
      <c r="RII101" s="169"/>
      <c r="RIJ101" s="169"/>
      <c r="RIK101" s="169"/>
      <c r="RIL101" s="169"/>
      <c r="RIM101" s="169"/>
      <c r="RIN101" s="169"/>
      <c r="RIO101" s="169"/>
      <c r="RIP101" s="169"/>
      <c r="RIQ101" s="169"/>
      <c r="RIR101" s="169"/>
      <c r="RIS101" s="169"/>
      <c r="RIT101" s="169"/>
      <c r="RIU101" s="169"/>
      <c r="RIV101" s="169"/>
      <c r="RIW101" s="169"/>
      <c r="RIX101" s="169"/>
      <c r="RIY101" s="169"/>
      <c r="RIZ101" s="169"/>
      <c r="RJA101" s="169"/>
      <c r="RJB101" s="169"/>
      <c r="RJC101" s="169"/>
      <c r="RJD101" s="169"/>
      <c r="RJE101" s="169"/>
      <c r="RJF101" s="169"/>
      <c r="RJG101" s="169"/>
      <c r="RJH101" s="169"/>
      <c r="RJI101" s="169"/>
      <c r="RJJ101" s="169"/>
      <c r="RJK101" s="169"/>
      <c r="RJL101" s="169"/>
      <c r="RJM101" s="169"/>
      <c r="RJN101" s="169"/>
      <c r="RJO101" s="169"/>
      <c r="RJP101" s="169"/>
      <c r="RJQ101" s="169"/>
      <c r="RJR101" s="169"/>
      <c r="RJS101" s="169"/>
      <c r="RJT101" s="169"/>
      <c r="RJU101" s="169"/>
      <c r="RJV101" s="169"/>
      <c r="RJW101" s="169"/>
      <c r="RJX101" s="169"/>
      <c r="RJY101" s="169"/>
      <c r="RJZ101" s="169"/>
      <c r="RKA101" s="169"/>
      <c r="RKB101" s="169"/>
      <c r="RKC101" s="169"/>
      <c r="RKD101" s="169"/>
      <c r="RKE101" s="169"/>
      <c r="RKF101" s="169"/>
      <c r="RKG101" s="169"/>
      <c r="RKH101" s="169"/>
      <c r="RKI101" s="169"/>
      <c r="RKJ101" s="169"/>
      <c r="RKK101" s="169"/>
      <c r="RKL101" s="169"/>
      <c r="RKM101" s="169"/>
      <c r="RKN101" s="169"/>
      <c r="RKO101" s="169"/>
      <c r="RKP101" s="169"/>
      <c r="RKQ101" s="169"/>
      <c r="RKR101" s="169"/>
      <c r="RKS101" s="169"/>
      <c r="RKT101" s="169"/>
      <c r="RKU101" s="169"/>
      <c r="RKV101" s="169"/>
      <c r="RKW101" s="169"/>
      <c r="RKX101" s="169"/>
      <c r="RKY101" s="169"/>
      <c r="RKZ101" s="169"/>
      <c r="RLA101" s="169"/>
      <c r="RLB101" s="169"/>
      <c r="RLC101" s="169"/>
      <c r="RLD101" s="169"/>
      <c r="RLE101" s="169"/>
      <c r="RLF101" s="169"/>
      <c r="RLG101" s="169"/>
      <c r="RLH101" s="169"/>
      <c r="RLI101" s="169"/>
      <c r="RLJ101" s="169"/>
      <c r="RLK101" s="169"/>
      <c r="RLL101" s="169"/>
      <c r="RLM101" s="169"/>
      <c r="RLN101" s="169"/>
      <c r="RLO101" s="169"/>
      <c r="RLP101" s="169"/>
      <c r="RLQ101" s="169"/>
      <c r="RLR101" s="169"/>
      <c r="RLS101" s="169"/>
      <c r="RLT101" s="169"/>
      <c r="RLU101" s="169"/>
      <c r="RLV101" s="169"/>
      <c r="RLW101" s="169"/>
      <c r="RLX101" s="169"/>
      <c r="RLY101" s="169"/>
      <c r="RLZ101" s="169"/>
      <c r="RMA101" s="169"/>
      <c r="RMB101" s="169"/>
      <c r="RMC101" s="169"/>
      <c r="RMD101" s="169"/>
      <c r="RME101" s="169"/>
      <c r="RMF101" s="169"/>
      <c r="RMG101" s="169"/>
      <c r="RMH101" s="169"/>
      <c r="RMI101" s="169"/>
      <c r="RMJ101" s="169"/>
      <c r="RMK101" s="169"/>
      <c r="RML101" s="169"/>
      <c r="RMM101" s="169"/>
      <c r="RMN101" s="169"/>
      <c r="RMO101" s="169"/>
      <c r="RMP101" s="169"/>
      <c r="RMQ101" s="169"/>
      <c r="RMR101" s="169"/>
      <c r="RMS101" s="169"/>
      <c r="RMT101" s="169"/>
      <c r="RMU101" s="169"/>
      <c r="RMV101" s="169"/>
      <c r="RMW101" s="169"/>
      <c r="RMX101" s="169"/>
      <c r="RMY101" s="169"/>
      <c r="RMZ101" s="169"/>
      <c r="RNA101" s="169"/>
      <c r="RNB101" s="169"/>
      <c r="RNC101" s="169"/>
      <c r="RND101" s="169"/>
      <c r="RNE101" s="169"/>
      <c r="RNF101" s="169"/>
      <c r="RNG101" s="169"/>
      <c r="RNH101" s="169"/>
      <c r="RNI101" s="169"/>
      <c r="RNJ101" s="169"/>
      <c r="RNK101" s="169"/>
      <c r="RNL101" s="169"/>
      <c r="RNM101" s="169"/>
      <c r="RNN101" s="169"/>
      <c r="RNO101" s="169"/>
      <c r="RNP101" s="169"/>
      <c r="RNQ101" s="169"/>
      <c r="RNR101" s="169"/>
      <c r="RNS101" s="169"/>
      <c r="RNT101" s="169"/>
      <c r="RNU101" s="169"/>
      <c r="RNV101" s="169"/>
      <c r="RNW101" s="169"/>
      <c r="RNX101" s="169"/>
      <c r="RNY101" s="169"/>
      <c r="RNZ101" s="169"/>
      <c r="ROA101" s="169"/>
      <c r="ROB101" s="169"/>
      <c r="ROC101" s="169"/>
      <c r="ROD101" s="169"/>
      <c r="ROE101" s="169"/>
      <c r="ROF101" s="169"/>
      <c r="ROG101" s="169"/>
      <c r="ROH101" s="169"/>
      <c r="ROI101" s="169"/>
      <c r="ROJ101" s="169"/>
      <c r="ROK101" s="169"/>
      <c r="ROL101" s="169"/>
      <c r="ROM101" s="169"/>
      <c r="RON101" s="169"/>
      <c r="ROO101" s="169"/>
      <c r="ROP101" s="169"/>
      <c r="ROQ101" s="169"/>
      <c r="ROR101" s="169"/>
      <c r="ROS101" s="169"/>
      <c r="ROT101" s="169"/>
      <c r="ROU101" s="169"/>
      <c r="ROV101" s="169"/>
      <c r="ROW101" s="169"/>
      <c r="ROX101" s="169"/>
      <c r="ROY101" s="169"/>
      <c r="ROZ101" s="169"/>
      <c r="RPA101" s="169"/>
      <c r="RPB101" s="169"/>
      <c r="RPC101" s="169"/>
      <c r="RPD101" s="169"/>
      <c r="RPE101" s="169"/>
      <c r="RPF101" s="169"/>
      <c r="RPG101" s="169"/>
      <c r="RPH101" s="169"/>
      <c r="RPI101" s="169"/>
      <c r="RPJ101" s="169"/>
      <c r="RPK101" s="169"/>
      <c r="RPL101" s="169"/>
      <c r="RPM101" s="169"/>
      <c r="RPN101" s="169"/>
      <c r="RPO101" s="169"/>
      <c r="RPP101" s="169"/>
      <c r="RPQ101" s="169"/>
      <c r="RPR101" s="169"/>
      <c r="RPS101" s="169"/>
      <c r="RPT101" s="169"/>
      <c r="RPU101" s="169"/>
      <c r="RPV101" s="169"/>
      <c r="RPW101" s="169"/>
      <c r="RPX101" s="169"/>
      <c r="RPY101" s="169"/>
      <c r="RPZ101" s="169"/>
      <c r="RQA101" s="169"/>
      <c r="RQB101" s="169"/>
      <c r="RQC101" s="169"/>
      <c r="RQD101" s="169"/>
      <c r="RQE101" s="169"/>
      <c r="RQF101" s="169"/>
      <c r="RQG101" s="169"/>
      <c r="RQH101" s="169"/>
      <c r="RQI101" s="169"/>
      <c r="RQJ101" s="169"/>
      <c r="RQK101" s="169"/>
      <c r="RQL101" s="169"/>
      <c r="RQM101" s="169"/>
      <c r="RQN101" s="169"/>
      <c r="RQO101" s="169"/>
      <c r="RQP101" s="169"/>
      <c r="RQQ101" s="169"/>
      <c r="RQR101" s="169"/>
      <c r="RQS101" s="169"/>
      <c r="RQT101" s="169"/>
      <c r="RQU101" s="169"/>
      <c r="RQV101" s="169"/>
      <c r="RQW101" s="169"/>
      <c r="RQX101" s="169"/>
      <c r="RQY101" s="169"/>
      <c r="RQZ101" s="169"/>
      <c r="RRA101" s="169"/>
      <c r="RRB101" s="169"/>
      <c r="RRC101" s="169"/>
      <c r="RRD101" s="169"/>
      <c r="RRE101" s="169"/>
      <c r="RRF101" s="169"/>
      <c r="RRG101" s="169"/>
      <c r="RRH101" s="169"/>
      <c r="RRI101" s="169"/>
      <c r="RRJ101" s="169"/>
      <c r="RRK101" s="169"/>
      <c r="RRL101" s="169"/>
      <c r="RRM101" s="169"/>
      <c r="RRN101" s="169"/>
      <c r="RRO101" s="169"/>
      <c r="RRP101" s="169"/>
      <c r="RRQ101" s="169"/>
      <c r="RRR101" s="169"/>
      <c r="RRS101" s="169"/>
      <c r="RRT101" s="169"/>
      <c r="RRU101" s="169"/>
      <c r="RRV101" s="169"/>
      <c r="RRW101" s="169"/>
      <c r="RRX101" s="169"/>
      <c r="RRY101" s="169"/>
      <c r="RRZ101" s="169"/>
      <c r="RSA101" s="169"/>
      <c r="RSB101" s="169"/>
      <c r="RSC101" s="169"/>
      <c r="RSD101" s="169"/>
      <c r="RSE101" s="169"/>
      <c r="RSF101" s="169"/>
      <c r="RSG101" s="169"/>
      <c r="RSH101" s="169"/>
      <c r="RSI101" s="169"/>
      <c r="RSJ101" s="169"/>
      <c r="RSK101" s="169"/>
      <c r="RSL101" s="169"/>
      <c r="RSM101" s="169"/>
      <c r="RSN101" s="169"/>
      <c r="RSO101" s="169"/>
      <c r="RSP101" s="169"/>
      <c r="RSQ101" s="169"/>
      <c r="RSR101" s="169"/>
      <c r="RSS101" s="169"/>
      <c r="RST101" s="169"/>
      <c r="RSU101" s="169"/>
      <c r="RSV101" s="169"/>
      <c r="RSW101" s="169"/>
      <c r="RSX101" s="169"/>
      <c r="RSY101" s="169"/>
      <c r="RSZ101" s="169"/>
      <c r="RTA101" s="169"/>
      <c r="RTB101" s="169"/>
      <c r="RTC101" s="169"/>
      <c r="RTD101" s="169"/>
      <c r="RTE101" s="169"/>
      <c r="RTF101" s="169"/>
      <c r="RTG101" s="169"/>
      <c r="RTH101" s="169"/>
      <c r="RTI101" s="169"/>
      <c r="RTJ101" s="169"/>
      <c r="RTK101" s="169"/>
      <c r="RTL101" s="169"/>
      <c r="RTM101" s="169"/>
      <c r="RTN101" s="169"/>
      <c r="RTO101" s="169"/>
      <c r="RTP101" s="169"/>
      <c r="RTQ101" s="169"/>
      <c r="RTR101" s="169"/>
      <c r="RTS101" s="169"/>
      <c r="RTT101" s="169"/>
      <c r="RTU101" s="169"/>
      <c r="RTV101" s="169"/>
      <c r="RTW101" s="169"/>
      <c r="RTX101" s="169"/>
      <c r="RTY101" s="169"/>
      <c r="RTZ101" s="169"/>
      <c r="RUA101" s="169"/>
      <c r="RUB101" s="169"/>
      <c r="RUC101" s="169"/>
      <c r="RUD101" s="169"/>
      <c r="RUE101" s="169"/>
      <c r="RUF101" s="169"/>
      <c r="RUG101" s="169"/>
      <c r="RUH101" s="169"/>
      <c r="RUI101" s="169"/>
      <c r="RUJ101" s="169"/>
      <c r="RUK101" s="169"/>
      <c r="RUL101" s="169"/>
      <c r="RUM101" s="169"/>
      <c r="RUN101" s="169"/>
      <c r="RUO101" s="169"/>
      <c r="RUP101" s="169"/>
      <c r="RUQ101" s="169"/>
      <c r="RUR101" s="169"/>
      <c r="RUS101" s="169"/>
      <c r="RUT101" s="169"/>
      <c r="RUU101" s="169"/>
      <c r="RUV101" s="169"/>
      <c r="RUW101" s="169"/>
      <c r="RUX101" s="169"/>
      <c r="RUY101" s="169"/>
      <c r="RUZ101" s="169"/>
      <c r="RVA101" s="169"/>
      <c r="RVB101" s="169"/>
      <c r="RVC101" s="169"/>
      <c r="RVD101" s="169"/>
      <c r="RVE101" s="169"/>
      <c r="RVF101" s="169"/>
      <c r="RVG101" s="169"/>
      <c r="RVH101" s="169"/>
      <c r="RVI101" s="169"/>
      <c r="RVJ101" s="169"/>
      <c r="RVK101" s="169"/>
      <c r="RVL101" s="169"/>
      <c r="RVM101" s="169"/>
      <c r="RVN101" s="169"/>
      <c r="RVO101" s="169"/>
      <c r="RVP101" s="169"/>
      <c r="RVQ101" s="169"/>
      <c r="RVR101" s="169"/>
      <c r="RVS101" s="169"/>
      <c r="RVT101" s="169"/>
      <c r="RVU101" s="169"/>
      <c r="RVV101" s="169"/>
      <c r="RVW101" s="169"/>
      <c r="RVX101" s="169"/>
      <c r="RVY101" s="169"/>
      <c r="RVZ101" s="169"/>
      <c r="RWA101" s="169"/>
      <c r="RWB101" s="169"/>
      <c r="RWC101" s="169"/>
      <c r="RWD101" s="169"/>
      <c r="RWE101" s="169"/>
      <c r="RWF101" s="169"/>
      <c r="RWG101" s="169"/>
      <c r="RWH101" s="169"/>
      <c r="RWI101" s="169"/>
      <c r="RWJ101" s="169"/>
      <c r="RWK101" s="169"/>
      <c r="RWL101" s="169"/>
      <c r="RWM101" s="169"/>
      <c r="RWN101" s="169"/>
      <c r="RWO101" s="169"/>
      <c r="RWP101" s="169"/>
      <c r="RWQ101" s="169"/>
      <c r="RWR101" s="169"/>
      <c r="RWS101" s="169"/>
      <c r="RWT101" s="169"/>
      <c r="RWU101" s="169"/>
      <c r="RWV101" s="169"/>
      <c r="RWW101" s="169"/>
      <c r="RWX101" s="169"/>
      <c r="RWY101" s="169"/>
      <c r="RWZ101" s="169"/>
      <c r="RXA101" s="169"/>
      <c r="RXB101" s="169"/>
      <c r="RXC101" s="169"/>
      <c r="RXD101" s="169"/>
      <c r="RXE101" s="169"/>
      <c r="RXF101" s="169"/>
      <c r="RXG101" s="169"/>
      <c r="RXH101" s="169"/>
      <c r="RXI101" s="169"/>
      <c r="RXJ101" s="169"/>
      <c r="RXK101" s="169"/>
      <c r="RXL101" s="169"/>
      <c r="RXM101" s="169"/>
      <c r="RXN101" s="169"/>
      <c r="RXO101" s="169"/>
      <c r="RXP101" s="169"/>
      <c r="RXQ101" s="169"/>
      <c r="RXR101" s="169"/>
      <c r="RXS101" s="169"/>
      <c r="RXT101" s="169"/>
      <c r="RXU101" s="169"/>
      <c r="RXV101" s="169"/>
      <c r="RXW101" s="169"/>
      <c r="RXX101" s="169"/>
      <c r="RXY101" s="169"/>
      <c r="RXZ101" s="169"/>
      <c r="RYA101" s="169"/>
      <c r="RYB101" s="169"/>
      <c r="RYC101" s="169"/>
      <c r="RYD101" s="169"/>
      <c r="RYE101" s="169"/>
      <c r="RYF101" s="169"/>
      <c r="RYG101" s="169"/>
      <c r="RYH101" s="169"/>
      <c r="RYI101" s="169"/>
      <c r="RYJ101" s="169"/>
      <c r="RYK101" s="169"/>
      <c r="RYL101" s="169"/>
      <c r="RYM101" s="169"/>
      <c r="RYN101" s="169"/>
      <c r="RYO101" s="169"/>
      <c r="RYP101" s="169"/>
      <c r="RYQ101" s="169"/>
      <c r="RYR101" s="169"/>
      <c r="RYS101" s="169"/>
      <c r="RYT101" s="169"/>
      <c r="RYU101" s="169"/>
      <c r="RYV101" s="169"/>
      <c r="RYW101" s="169"/>
      <c r="RYX101" s="169"/>
      <c r="RYY101" s="169"/>
      <c r="RYZ101" s="169"/>
      <c r="RZA101" s="169"/>
      <c r="RZB101" s="169"/>
      <c r="RZC101" s="169"/>
      <c r="RZD101" s="169"/>
      <c r="RZE101" s="169"/>
      <c r="RZF101" s="169"/>
      <c r="RZG101" s="169"/>
      <c r="RZH101" s="169"/>
      <c r="RZI101" s="169"/>
      <c r="RZJ101" s="169"/>
      <c r="RZK101" s="169"/>
      <c r="RZL101" s="169"/>
      <c r="RZM101" s="169"/>
      <c r="RZN101" s="169"/>
      <c r="RZO101" s="169"/>
      <c r="RZP101" s="169"/>
      <c r="RZQ101" s="169"/>
      <c r="RZR101" s="169"/>
      <c r="RZS101" s="169"/>
      <c r="RZT101" s="169"/>
      <c r="RZU101" s="169"/>
      <c r="RZV101" s="169"/>
      <c r="RZW101" s="169"/>
      <c r="RZX101" s="169"/>
      <c r="RZY101" s="169"/>
      <c r="RZZ101" s="169"/>
      <c r="SAA101" s="169"/>
      <c r="SAB101" s="169"/>
      <c r="SAC101" s="169"/>
      <c r="SAD101" s="169"/>
      <c r="SAE101" s="169"/>
      <c r="SAF101" s="169"/>
      <c r="SAG101" s="169"/>
      <c r="SAH101" s="169"/>
      <c r="SAI101" s="169"/>
      <c r="SAJ101" s="169"/>
      <c r="SAK101" s="169"/>
      <c r="SAL101" s="169"/>
      <c r="SAM101" s="169"/>
      <c r="SAN101" s="169"/>
      <c r="SAO101" s="169"/>
      <c r="SAP101" s="169"/>
      <c r="SAQ101" s="169"/>
      <c r="SAR101" s="169"/>
      <c r="SAS101" s="169"/>
      <c r="SAT101" s="169"/>
      <c r="SAU101" s="169"/>
      <c r="SAV101" s="169"/>
      <c r="SAW101" s="169"/>
      <c r="SAX101" s="169"/>
      <c r="SAY101" s="169"/>
      <c r="SAZ101" s="169"/>
      <c r="SBA101" s="169"/>
      <c r="SBB101" s="169"/>
      <c r="SBC101" s="169"/>
      <c r="SBD101" s="169"/>
      <c r="SBE101" s="169"/>
      <c r="SBF101" s="169"/>
      <c r="SBG101" s="169"/>
      <c r="SBH101" s="169"/>
      <c r="SBI101" s="169"/>
      <c r="SBJ101" s="169"/>
      <c r="SBK101" s="169"/>
      <c r="SBL101" s="169"/>
      <c r="SBM101" s="169"/>
      <c r="SBN101" s="169"/>
      <c r="SBO101" s="169"/>
      <c r="SBP101" s="169"/>
      <c r="SBQ101" s="169"/>
      <c r="SBR101" s="169"/>
      <c r="SBS101" s="169"/>
      <c r="SBT101" s="169"/>
      <c r="SBU101" s="169"/>
      <c r="SBV101" s="169"/>
      <c r="SBW101" s="169"/>
      <c r="SBX101" s="169"/>
      <c r="SBY101" s="169"/>
      <c r="SBZ101" s="169"/>
      <c r="SCA101" s="169"/>
      <c r="SCB101" s="169"/>
      <c r="SCC101" s="169"/>
      <c r="SCD101" s="169"/>
      <c r="SCE101" s="169"/>
      <c r="SCF101" s="169"/>
      <c r="SCG101" s="169"/>
      <c r="SCH101" s="169"/>
      <c r="SCI101" s="169"/>
      <c r="SCJ101" s="169"/>
      <c r="SCK101" s="169"/>
      <c r="SCL101" s="169"/>
      <c r="SCM101" s="169"/>
      <c r="SCN101" s="169"/>
      <c r="SCO101" s="169"/>
      <c r="SCP101" s="169"/>
      <c r="SCQ101" s="169"/>
      <c r="SCR101" s="169"/>
      <c r="SCS101" s="169"/>
      <c r="SCT101" s="169"/>
      <c r="SCU101" s="169"/>
      <c r="SCV101" s="169"/>
      <c r="SCW101" s="169"/>
      <c r="SCX101" s="169"/>
      <c r="SCY101" s="169"/>
      <c r="SCZ101" s="169"/>
      <c r="SDA101" s="169"/>
      <c r="SDB101" s="169"/>
      <c r="SDC101" s="169"/>
      <c r="SDD101" s="169"/>
      <c r="SDE101" s="169"/>
      <c r="SDF101" s="169"/>
      <c r="SDG101" s="169"/>
      <c r="SDH101" s="169"/>
      <c r="SDI101" s="169"/>
      <c r="SDJ101" s="169"/>
      <c r="SDK101" s="169"/>
      <c r="SDL101" s="169"/>
      <c r="SDM101" s="169"/>
      <c r="SDN101" s="169"/>
      <c r="SDO101" s="169"/>
      <c r="SDP101" s="169"/>
      <c r="SDQ101" s="169"/>
      <c r="SDR101" s="169"/>
      <c r="SDS101" s="169"/>
      <c r="SDT101" s="169"/>
      <c r="SDU101" s="169"/>
      <c r="SDV101" s="169"/>
      <c r="SDW101" s="169"/>
      <c r="SDX101" s="169"/>
      <c r="SDY101" s="169"/>
      <c r="SDZ101" s="169"/>
      <c r="SEA101" s="169"/>
      <c r="SEB101" s="169"/>
      <c r="SEC101" s="169"/>
      <c r="SED101" s="169"/>
      <c r="SEE101" s="169"/>
      <c r="SEF101" s="169"/>
      <c r="SEG101" s="169"/>
      <c r="SEH101" s="169"/>
      <c r="SEI101" s="169"/>
      <c r="SEJ101" s="169"/>
      <c r="SEK101" s="169"/>
      <c r="SEL101" s="169"/>
      <c r="SEM101" s="169"/>
      <c r="SEN101" s="169"/>
      <c r="SEO101" s="169"/>
      <c r="SEP101" s="169"/>
      <c r="SEQ101" s="169"/>
      <c r="SER101" s="169"/>
      <c r="SES101" s="169"/>
      <c r="SET101" s="169"/>
      <c r="SEU101" s="169"/>
      <c r="SEV101" s="169"/>
      <c r="SEW101" s="169"/>
      <c r="SEX101" s="169"/>
      <c r="SEY101" s="169"/>
      <c r="SEZ101" s="169"/>
      <c r="SFA101" s="169"/>
      <c r="SFB101" s="169"/>
      <c r="SFC101" s="169"/>
      <c r="SFD101" s="169"/>
      <c r="SFE101" s="169"/>
      <c r="SFF101" s="169"/>
      <c r="SFG101" s="169"/>
      <c r="SFH101" s="169"/>
      <c r="SFI101" s="169"/>
      <c r="SFJ101" s="169"/>
      <c r="SFK101" s="169"/>
      <c r="SFL101" s="169"/>
      <c r="SFM101" s="169"/>
      <c r="SFN101" s="169"/>
      <c r="SFO101" s="169"/>
      <c r="SFP101" s="169"/>
      <c r="SFQ101" s="169"/>
      <c r="SFR101" s="169"/>
      <c r="SFS101" s="169"/>
      <c r="SFT101" s="169"/>
      <c r="SFU101" s="169"/>
      <c r="SFV101" s="169"/>
      <c r="SFW101" s="169"/>
      <c r="SFX101" s="169"/>
      <c r="SFY101" s="169"/>
      <c r="SFZ101" s="169"/>
      <c r="SGA101" s="169"/>
      <c r="SGB101" s="169"/>
      <c r="SGC101" s="169"/>
      <c r="SGD101" s="169"/>
      <c r="SGE101" s="169"/>
      <c r="SGF101" s="169"/>
      <c r="SGG101" s="169"/>
      <c r="SGH101" s="169"/>
      <c r="SGI101" s="169"/>
      <c r="SGJ101" s="169"/>
      <c r="SGK101" s="169"/>
      <c r="SGL101" s="169"/>
      <c r="SGM101" s="169"/>
      <c r="SGN101" s="169"/>
      <c r="SGO101" s="169"/>
      <c r="SGP101" s="169"/>
      <c r="SGQ101" s="169"/>
      <c r="SGR101" s="169"/>
      <c r="SGS101" s="169"/>
      <c r="SGT101" s="169"/>
      <c r="SGU101" s="169"/>
      <c r="SGV101" s="169"/>
      <c r="SGW101" s="169"/>
      <c r="SGX101" s="169"/>
      <c r="SGY101" s="169"/>
      <c r="SGZ101" s="169"/>
      <c r="SHA101" s="169"/>
      <c r="SHB101" s="169"/>
      <c r="SHC101" s="169"/>
      <c r="SHD101" s="169"/>
      <c r="SHE101" s="169"/>
      <c r="SHF101" s="169"/>
      <c r="SHG101" s="169"/>
      <c r="SHH101" s="169"/>
      <c r="SHI101" s="169"/>
      <c r="SHJ101" s="169"/>
      <c r="SHK101" s="169"/>
      <c r="SHL101" s="169"/>
      <c r="SHM101" s="169"/>
      <c r="SHN101" s="169"/>
      <c r="SHO101" s="169"/>
      <c r="SHP101" s="169"/>
      <c r="SHQ101" s="169"/>
      <c r="SHR101" s="169"/>
      <c r="SHS101" s="169"/>
      <c r="SHT101" s="169"/>
      <c r="SHU101" s="169"/>
      <c r="SHV101" s="169"/>
      <c r="SHW101" s="169"/>
      <c r="SHX101" s="169"/>
      <c r="SHY101" s="169"/>
      <c r="SHZ101" s="169"/>
      <c r="SIA101" s="169"/>
      <c r="SIB101" s="169"/>
      <c r="SIC101" s="169"/>
      <c r="SID101" s="169"/>
      <c r="SIE101" s="169"/>
      <c r="SIF101" s="169"/>
      <c r="SIG101" s="169"/>
      <c r="SIH101" s="169"/>
      <c r="SII101" s="169"/>
      <c r="SIJ101" s="169"/>
      <c r="SIK101" s="169"/>
      <c r="SIL101" s="169"/>
      <c r="SIM101" s="169"/>
      <c r="SIN101" s="169"/>
      <c r="SIO101" s="169"/>
      <c r="SIP101" s="169"/>
      <c r="SIQ101" s="169"/>
      <c r="SIR101" s="169"/>
      <c r="SIS101" s="169"/>
      <c r="SIT101" s="169"/>
      <c r="SIU101" s="169"/>
      <c r="SIV101" s="169"/>
      <c r="SIW101" s="169"/>
      <c r="SIX101" s="169"/>
      <c r="SIY101" s="169"/>
      <c r="SIZ101" s="169"/>
      <c r="SJA101" s="169"/>
      <c r="SJB101" s="169"/>
      <c r="SJC101" s="169"/>
      <c r="SJD101" s="169"/>
      <c r="SJE101" s="169"/>
      <c r="SJF101" s="169"/>
      <c r="SJG101" s="169"/>
      <c r="SJH101" s="169"/>
      <c r="SJI101" s="169"/>
      <c r="SJJ101" s="169"/>
      <c r="SJK101" s="169"/>
      <c r="SJL101" s="169"/>
      <c r="SJM101" s="169"/>
      <c r="SJN101" s="169"/>
      <c r="SJO101" s="169"/>
      <c r="SJP101" s="169"/>
      <c r="SJQ101" s="169"/>
      <c r="SJR101" s="169"/>
      <c r="SJS101" s="169"/>
      <c r="SJT101" s="169"/>
      <c r="SJU101" s="169"/>
      <c r="SJV101" s="169"/>
      <c r="SJW101" s="169"/>
      <c r="SJX101" s="169"/>
      <c r="SJY101" s="169"/>
      <c r="SJZ101" s="169"/>
      <c r="SKA101" s="169"/>
      <c r="SKB101" s="169"/>
      <c r="SKC101" s="169"/>
      <c r="SKD101" s="169"/>
      <c r="SKE101" s="169"/>
      <c r="SKF101" s="169"/>
      <c r="SKG101" s="169"/>
      <c r="SKH101" s="169"/>
      <c r="SKI101" s="169"/>
      <c r="SKJ101" s="169"/>
      <c r="SKK101" s="169"/>
      <c r="SKL101" s="169"/>
      <c r="SKM101" s="169"/>
      <c r="SKN101" s="169"/>
      <c r="SKO101" s="169"/>
      <c r="SKP101" s="169"/>
      <c r="SKQ101" s="169"/>
      <c r="SKR101" s="169"/>
      <c r="SKS101" s="169"/>
      <c r="SKT101" s="169"/>
      <c r="SKU101" s="169"/>
      <c r="SKV101" s="169"/>
      <c r="SKW101" s="169"/>
      <c r="SKX101" s="169"/>
      <c r="SKY101" s="169"/>
      <c r="SKZ101" s="169"/>
      <c r="SLA101" s="169"/>
      <c r="SLB101" s="169"/>
      <c r="SLC101" s="169"/>
      <c r="SLD101" s="169"/>
      <c r="SLE101" s="169"/>
      <c r="SLF101" s="169"/>
      <c r="SLG101" s="169"/>
      <c r="SLH101" s="169"/>
      <c r="SLI101" s="169"/>
      <c r="SLJ101" s="169"/>
      <c r="SLK101" s="169"/>
      <c r="SLL101" s="169"/>
      <c r="SLM101" s="169"/>
      <c r="SLN101" s="169"/>
      <c r="SLO101" s="169"/>
      <c r="SLP101" s="169"/>
      <c r="SLQ101" s="169"/>
      <c r="SLR101" s="169"/>
      <c r="SLS101" s="169"/>
      <c r="SLT101" s="169"/>
      <c r="SLU101" s="169"/>
      <c r="SLV101" s="169"/>
      <c r="SLW101" s="169"/>
      <c r="SLX101" s="169"/>
      <c r="SLY101" s="169"/>
      <c r="SLZ101" s="169"/>
      <c r="SMA101" s="169"/>
      <c r="SMB101" s="169"/>
      <c r="SMC101" s="169"/>
      <c r="SMD101" s="169"/>
      <c r="SME101" s="169"/>
      <c r="SMF101" s="169"/>
      <c r="SMG101" s="169"/>
      <c r="SMH101" s="169"/>
      <c r="SMI101" s="169"/>
      <c r="SMJ101" s="169"/>
      <c r="SMK101" s="169"/>
      <c r="SML101" s="169"/>
      <c r="SMM101" s="169"/>
      <c r="SMN101" s="169"/>
      <c r="SMO101" s="169"/>
      <c r="SMP101" s="169"/>
      <c r="SMQ101" s="169"/>
      <c r="SMR101" s="169"/>
      <c r="SMS101" s="169"/>
      <c r="SMT101" s="169"/>
      <c r="SMU101" s="169"/>
      <c r="SMV101" s="169"/>
      <c r="SMW101" s="169"/>
      <c r="SMX101" s="169"/>
      <c r="SMY101" s="169"/>
      <c r="SMZ101" s="169"/>
      <c r="SNA101" s="169"/>
      <c r="SNB101" s="169"/>
      <c r="SNC101" s="169"/>
      <c r="SND101" s="169"/>
      <c r="SNE101" s="169"/>
      <c r="SNF101" s="169"/>
      <c r="SNG101" s="169"/>
      <c r="SNH101" s="169"/>
      <c r="SNI101" s="169"/>
      <c r="SNJ101" s="169"/>
      <c r="SNK101" s="169"/>
      <c r="SNL101" s="169"/>
      <c r="SNM101" s="169"/>
      <c r="SNN101" s="169"/>
      <c r="SNO101" s="169"/>
      <c r="SNP101" s="169"/>
      <c r="SNQ101" s="169"/>
      <c r="SNR101" s="169"/>
      <c r="SNS101" s="169"/>
      <c r="SNT101" s="169"/>
      <c r="SNU101" s="169"/>
      <c r="SNV101" s="169"/>
      <c r="SNW101" s="169"/>
      <c r="SNX101" s="169"/>
      <c r="SNY101" s="169"/>
      <c r="SNZ101" s="169"/>
      <c r="SOA101" s="169"/>
      <c r="SOB101" s="169"/>
      <c r="SOC101" s="169"/>
      <c r="SOD101" s="169"/>
      <c r="SOE101" s="169"/>
      <c r="SOF101" s="169"/>
      <c r="SOG101" s="169"/>
      <c r="SOH101" s="169"/>
      <c r="SOI101" s="169"/>
      <c r="SOJ101" s="169"/>
      <c r="SOK101" s="169"/>
      <c r="SOL101" s="169"/>
      <c r="SOM101" s="169"/>
      <c r="SON101" s="169"/>
      <c r="SOO101" s="169"/>
      <c r="SOP101" s="169"/>
      <c r="SOQ101" s="169"/>
      <c r="SOR101" s="169"/>
      <c r="SOS101" s="169"/>
      <c r="SOT101" s="169"/>
      <c r="SOU101" s="169"/>
      <c r="SOV101" s="169"/>
      <c r="SOW101" s="169"/>
      <c r="SOX101" s="169"/>
      <c r="SOY101" s="169"/>
      <c r="SOZ101" s="169"/>
      <c r="SPA101" s="169"/>
      <c r="SPB101" s="169"/>
      <c r="SPC101" s="169"/>
      <c r="SPD101" s="169"/>
      <c r="SPE101" s="169"/>
      <c r="SPF101" s="169"/>
      <c r="SPG101" s="169"/>
      <c r="SPH101" s="169"/>
      <c r="SPI101" s="169"/>
      <c r="SPJ101" s="169"/>
      <c r="SPK101" s="169"/>
      <c r="SPL101" s="169"/>
      <c r="SPM101" s="169"/>
      <c r="SPN101" s="169"/>
      <c r="SPO101" s="169"/>
      <c r="SPP101" s="169"/>
      <c r="SPQ101" s="169"/>
      <c r="SPR101" s="169"/>
      <c r="SPS101" s="169"/>
      <c r="SPT101" s="169"/>
      <c r="SPU101" s="169"/>
      <c r="SPV101" s="169"/>
      <c r="SPW101" s="169"/>
      <c r="SPX101" s="169"/>
      <c r="SPY101" s="169"/>
      <c r="SPZ101" s="169"/>
      <c r="SQA101" s="169"/>
      <c r="SQB101" s="169"/>
      <c r="SQC101" s="169"/>
      <c r="SQD101" s="169"/>
      <c r="SQE101" s="169"/>
      <c r="SQF101" s="169"/>
      <c r="SQG101" s="169"/>
      <c r="SQH101" s="169"/>
      <c r="SQI101" s="169"/>
      <c r="SQJ101" s="169"/>
      <c r="SQK101" s="169"/>
      <c r="SQL101" s="169"/>
      <c r="SQM101" s="169"/>
      <c r="SQN101" s="169"/>
      <c r="SQO101" s="169"/>
      <c r="SQP101" s="169"/>
      <c r="SQQ101" s="169"/>
      <c r="SQR101" s="169"/>
      <c r="SQS101" s="169"/>
      <c r="SQT101" s="169"/>
      <c r="SQU101" s="169"/>
      <c r="SQV101" s="169"/>
      <c r="SQW101" s="169"/>
      <c r="SQX101" s="169"/>
      <c r="SQY101" s="169"/>
      <c r="SQZ101" s="169"/>
      <c r="SRA101" s="169"/>
      <c r="SRB101" s="169"/>
      <c r="SRC101" s="169"/>
      <c r="SRD101" s="169"/>
      <c r="SRE101" s="169"/>
      <c r="SRF101" s="169"/>
      <c r="SRG101" s="169"/>
      <c r="SRH101" s="169"/>
      <c r="SRI101" s="169"/>
      <c r="SRJ101" s="169"/>
      <c r="SRK101" s="169"/>
      <c r="SRL101" s="169"/>
      <c r="SRM101" s="169"/>
      <c r="SRN101" s="169"/>
      <c r="SRO101" s="169"/>
      <c r="SRP101" s="169"/>
      <c r="SRQ101" s="169"/>
      <c r="SRR101" s="169"/>
      <c r="SRS101" s="169"/>
      <c r="SRT101" s="169"/>
      <c r="SRU101" s="169"/>
      <c r="SRV101" s="169"/>
      <c r="SRW101" s="169"/>
      <c r="SRX101" s="169"/>
      <c r="SRY101" s="169"/>
      <c r="SRZ101" s="169"/>
      <c r="SSA101" s="169"/>
      <c r="SSB101" s="169"/>
      <c r="SSC101" s="169"/>
      <c r="SSD101" s="169"/>
      <c r="SSE101" s="169"/>
      <c r="SSF101" s="169"/>
      <c r="SSG101" s="169"/>
      <c r="SSH101" s="169"/>
      <c r="SSI101" s="169"/>
      <c r="SSJ101" s="169"/>
      <c r="SSK101" s="169"/>
      <c r="SSL101" s="169"/>
      <c r="SSM101" s="169"/>
      <c r="SSN101" s="169"/>
      <c r="SSO101" s="169"/>
      <c r="SSP101" s="169"/>
      <c r="SSQ101" s="169"/>
      <c r="SSR101" s="169"/>
      <c r="SSS101" s="169"/>
      <c r="SST101" s="169"/>
      <c r="SSU101" s="169"/>
      <c r="SSV101" s="169"/>
      <c r="SSW101" s="169"/>
      <c r="SSX101" s="169"/>
      <c r="SSY101" s="169"/>
      <c r="SSZ101" s="169"/>
      <c r="STA101" s="169"/>
      <c r="STB101" s="169"/>
      <c r="STC101" s="169"/>
      <c r="STD101" s="169"/>
      <c r="STE101" s="169"/>
      <c r="STF101" s="169"/>
      <c r="STG101" s="169"/>
      <c r="STH101" s="169"/>
      <c r="STI101" s="169"/>
      <c r="STJ101" s="169"/>
      <c r="STK101" s="169"/>
      <c r="STL101" s="169"/>
      <c r="STM101" s="169"/>
      <c r="STN101" s="169"/>
      <c r="STO101" s="169"/>
      <c r="STP101" s="169"/>
      <c r="STQ101" s="169"/>
      <c r="STR101" s="169"/>
      <c r="STS101" s="169"/>
      <c r="STT101" s="169"/>
      <c r="STU101" s="169"/>
      <c r="STV101" s="169"/>
      <c r="STW101" s="169"/>
      <c r="STX101" s="169"/>
      <c r="STY101" s="169"/>
      <c r="STZ101" s="169"/>
      <c r="SUA101" s="169"/>
      <c r="SUB101" s="169"/>
      <c r="SUC101" s="169"/>
      <c r="SUD101" s="169"/>
      <c r="SUE101" s="169"/>
      <c r="SUF101" s="169"/>
      <c r="SUG101" s="169"/>
      <c r="SUH101" s="169"/>
      <c r="SUI101" s="169"/>
      <c r="SUJ101" s="169"/>
      <c r="SUK101" s="169"/>
      <c r="SUL101" s="169"/>
      <c r="SUM101" s="169"/>
      <c r="SUN101" s="169"/>
      <c r="SUO101" s="169"/>
      <c r="SUP101" s="169"/>
      <c r="SUQ101" s="169"/>
      <c r="SUR101" s="169"/>
      <c r="SUS101" s="169"/>
      <c r="SUT101" s="169"/>
      <c r="SUU101" s="169"/>
      <c r="SUV101" s="169"/>
      <c r="SUW101" s="169"/>
      <c r="SUX101" s="169"/>
      <c r="SUY101" s="169"/>
      <c r="SUZ101" s="169"/>
      <c r="SVA101" s="169"/>
      <c r="SVB101" s="169"/>
      <c r="SVC101" s="169"/>
      <c r="SVD101" s="169"/>
      <c r="SVE101" s="169"/>
      <c r="SVF101" s="169"/>
      <c r="SVG101" s="169"/>
      <c r="SVH101" s="169"/>
      <c r="SVI101" s="169"/>
      <c r="SVJ101" s="169"/>
      <c r="SVK101" s="169"/>
      <c r="SVL101" s="169"/>
      <c r="SVM101" s="169"/>
      <c r="SVN101" s="169"/>
      <c r="SVO101" s="169"/>
      <c r="SVP101" s="169"/>
      <c r="SVQ101" s="169"/>
      <c r="SVR101" s="169"/>
      <c r="SVS101" s="169"/>
      <c r="SVT101" s="169"/>
      <c r="SVU101" s="169"/>
      <c r="SVV101" s="169"/>
      <c r="SVW101" s="169"/>
      <c r="SVX101" s="169"/>
      <c r="SVY101" s="169"/>
      <c r="SVZ101" s="169"/>
      <c r="SWA101" s="169"/>
      <c r="SWB101" s="169"/>
      <c r="SWC101" s="169"/>
      <c r="SWD101" s="169"/>
      <c r="SWE101" s="169"/>
      <c r="SWF101" s="169"/>
      <c r="SWG101" s="169"/>
      <c r="SWH101" s="169"/>
      <c r="SWI101" s="169"/>
      <c r="SWJ101" s="169"/>
      <c r="SWK101" s="169"/>
      <c r="SWL101" s="169"/>
      <c r="SWM101" s="169"/>
      <c r="SWN101" s="169"/>
      <c r="SWO101" s="169"/>
      <c r="SWP101" s="169"/>
      <c r="SWQ101" s="169"/>
      <c r="SWR101" s="169"/>
      <c r="SWS101" s="169"/>
      <c r="SWT101" s="169"/>
      <c r="SWU101" s="169"/>
      <c r="SWV101" s="169"/>
      <c r="SWW101" s="169"/>
      <c r="SWX101" s="169"/>
      <c r="SWY101" s="169"/>
      <c r="SWZ101" s="169"/>
      <c r="SXA101" s="169"/>
      <c r="SXB101" s="169"/>
      <c r="SXC101" s="169"/>
      <c r="SXD101" s="169"/>
      <c r="SXE101" s="169"/>
      <c r="SXF101" s="169"/>
      <c r="SXG101" s="169"/>
      <c r="SXH101" s="169"/>
      <c r="SXI101" s="169"/>
      <c r="SXJ101" s="169"/>
      <c r="SXK101" s="169"/>
      <c r="SXL101" s="169"/>
      <c r="SXM101" s="169"/>
      <c r="SXN101" s="169"/>
      <c r="SXO101" s="169"/>
      <c r="SXP101" s="169"/>
      <c r="SXQ101" s="169"/>
      <c r="SXR101" s="169"/>
      <c r="SXS101" s="169"/>
      <c r="SXT101" s="169"/>
      <c r="SXU101" s="169"/>
      <c r="SXV101" s="169"/>
      <c r="SXW101" s="169"/>
      <c r="SXX101" s="169"/>
      <c r="SXY101" s="169"/>
      <c r="SXZ101" s="169"/>
      <c r="SYA101" s="169"/>
      <c r="SYB101" s="169"/>
      <c r="SYC101" s="169"/>
      <c r="SYD101" s="169"/>
      <c r="SYE101" s="169"/>
      <c r="SYF101" s="169"/>
      <c r="SYG101" s="169"/>
      <c r="SYH101" s="169"/>
      <c r="SYI101" s="169"/>
      <c r="SYJ101" s="169"/>
      <c r="SYK101" s="169"/>
      <c r="SYL101" s="169"/>
      <c r="SYM101" s="169"/>
      <c r="SYN101" s="169"/>
      <c r="SYO101" s="169"/>
      <c r="SYP101" s="169"/>
      <c r="SYQ101" s="169"/>
      <c r="SYR101" s="169"/>
      <c r="SYS101" s="169"/>
      <c r="SYT101" s="169"/>
      <c r="SYU101" s="169"/>
      <c r="SYV101" s="169"/>
      <c r="SYW101" s="169"/>
      <c r="SYX101" s="169"/>
      <c r="SYY101" s="169"/>
      <c r="SYZ101" s="169"/>
      <c r="SZA101" s="169"/>
      <c r="SZB101" s="169"/>
      <c r="SZC101" s="169"/>
      <c r="SZD101" s="169"/>
      <c r="SZE101" s="169"/>
      <c r="SZF101" s="169"/>
      <c r="SZG101" s="169"/>
      <c r="SZH101" s="169"/>
      <c r="SZI101" s="169"/>
      <c r="SZJ101" s="169"/>
      <c r="SZK101" s="169"/>
      <c r="SZL101" s="169"/>
      <c r="SZM101" s="169"/>
      <c r="SZN101" s="169"/>
      <c r="SZO101" s="169"/>
      <c r="SZP101" s="169"/>
      <c r="SZQ101" s="169"/>
      <c r="SZR101" s="169"/>
      <c r="SZS101" s="169"/>
      <c r="SZT101" s="169"/>
      <c r="SZU101" s="169"/>
      <c r="SZV101" s="169"/>
      <c r="SZW101" s="169"/>
      <c r="SZX101" s="169"/>
      <c r="SZY101" s="169"/>
      <c r="SZZ101" s="169"/>
      <c r="TAA101" s="169"/>
      <c r="TAB101" s="169"/>
      <c r="TAC101" s="169"/>
      <c r="TAD101" s="169"/>
      <c r="TAE101" s="169"/>
      <c r="TAF101" s="169"/>
      <c r="TAG101" s="169"/>
      <c r="TAH101" s="169"/>
      <c r="TAI101" s="169"/>
      <c r="TAJ101" s="169"/>
      <c r="TAK101" s="169"/>
      <c r="TAL101" s="169"/>
      <c r="TAM101" s="169"/>
      <c r="TAN101" s="169"/>
      <c r="TAO101" s="169"/>
      <c r="TAP101" s="169"/>
      <c r="TAQ101" s="169"/>
      <c r="TAR101" s="169"/>
      <c r="TAS101" s="169"/>
      <c r="TAT101" s="169"/>
      <c r="TAU101" s="169"/>
      <c r="TAV101" s="169"/>
      <c r="TAW101" s="169"/>
      <c r="TAX101" s="169"/>
      <c r="TAY101" s="169"/>
      <c r="TAZ101" s="169"/>
      <c r="TBA101" s="169"/>
      <c r="TBB101" s="169"/>
      <c r="TBC101" s="169"/>
      <c r="TBD101" s="169"/>
      <c r="TBE101" s="169"/>
      <c r="TBF101" s="169"/>
      <c r="TBG101" s="169"/>
      <c r="TBH101" s="169"/>
      <c r="TBI101" s="169"/>
      <c r="TBJ101" s="169"/>
      <c r="TBK101" s="169"/>
      <c r="TBL101" s="169"/>
      <c r="TBM101" s="169"/>
      <c r="TBN101" s="169"/>
      <c r="TBO101" s="169"/>
      <c r="TBP101" s="169"/>
      <c r="TBQ101" s="169"/>
      <c r="TBR101" s="169"/>
      <c r="TBS101" s="169"/>
      <c r="TBT101" s="169"/>
      <c r="TBU101" s="169"/>
      <c r="TBV101" s="169"/>
      <c r="TBW101" s="169"/>
      <c r="TBX101" s="169"/>
      <c r="TBY101" s="169"/>
      <c r="TBZ101" s="169"/>
      <c r="TCA101" s="169"/>
      <c r="TCB101" s="169"/>
      <c r="TCC101" s="169"/>
      <c r="TCD101" s="169"/>
      <c r="TCE101" s="169"/>
      <c r="TCF101" s="169"/>
      <c r="TCG101" s="169"/>
      <c r="TCH101" s="169"/>
      <c r="TCI101" s="169"/>
      <c r="TCJ101" s="169"/>
      <c r="TCK101" s="169"/>
      <c r="TCL101" s="169"/>
      <c r="TCM101" s="169"/>
      <c r="TCN101" s="169"/>
      <c r="TCO101" s="169"/>
      <c r="TCP101" s="169"/>
      <c r="TCQ101" s="169"/>
      <c r="TCR101" s="169"/>
      <c r="TCS101" s="169"/>
      <c r="TCT101" s="169"/>
      <c r="TCU101" s="169"/>
      <c r="TCV101" s="169"/>
      <c r="TCW101" s="169"/>
      <c r="TCX101" s="169"/>
      <c r="TCY101" s="169"/>
      <c r="TCZ101" s="169"/>
      <c r="TDA101" s="169"/>
      <c r="TDB101" s="169"/>
      <c r="TDC101" s="169"/>
      <c r="TDD101" s="169"/>
      <c r="TDE101" s="169"/>
      <c r="TDF101" s="169"/>
      <c r="TDG101" s="169"/>
      <c r="TDH101" s="169"/>
      <c r="TDI101" s="169"/>
      <c r="TDJ101" s="169"/>
      <c r="TDK101" s="169"/>
      <c r="TDL101" s="169"/>
      <c r="TDM101" s="169"/>
      <c r="TDN101" s="169"/>
      <c r="TDO101" s="169"/>
      <c r="TDP101" s="169"/>
      <c r="TDQ101" s="169"/>
      <c r="TDR101" s="169"/>
      <c r="TDS101" s="169"/>
      <c r="TDT101" s="169"/>
      <c r="TDU101" s="169"/>
      <c r="TDV101" s="169"/>
      <c r="TDW101" s="169"/>
      <c r="TDX101" s="169"/>
      <c r="TDY101" s="169"/>
      <c r="TDZ101" s="169"/>
      <c r="TEA101" s="169"/>
      <c r="TEB101" s="169"/>
      <c r="TEC101" s="169"/>
      <c r="TED101" s="169"/>
      <c r="TEE101" s="169"/>
      <c r="TEF101" s="169"/>
      <c r="TEG101" s="169"/>
      <c r="TEH101" s="169"/>
      <c r="TEI101" s="169"/>
      <c r="TEJ101" s="169"/>
      <c r="TEK101" s="169"/>
      <c r="TEL101" s="169"/>
      <c r="TEM101" s="169"/>
      <c r="TEN101" s="169"/>
      <c r="TEO101" s="169"/>
      <c r="TEP101" s="169"/>
      <c r="TEQ101" s="169"/>
      <c r="TER101" s="169"/>
      <c r="TES101" s="169"/>
      <c r="TET101" s="169"/>
      <c r="TEU101" s="169"/>
      <c r="TEV101" s="169"/>
      <c r="TEW101" s="169"/>
      <c r="TEX101" s="169"/>
      <c r="TEY101" s="169"/>
      <c r="TEZ101" s="169"/>
      <c r="TFA101" s="169"/>
      <c r="TFB101" s="169"/>
      <c r="TFC101" s="169"/>
      <c r="TFD101" s="169"/>
      <c r="TFE101" s="169"/>
      <c r="TFF101" s="169"/>
      <c r="TFG101" s="169"/>
      <c r="TFH101" s="169"/>
      <c r="TFI101" s="169"/>
      <c r="TFJ101" s="169"/>
      <c r="TFK101" s="169"/>
      <c r="TFL101" s="169"/>
      <c r="TFM101" s="169"/>
      <c r="TFN101" s="169"/>
      <c r="TFO101" s="169"/>
      <c r="TFP101" s="169"/>
      <c r="TFQ101" s="169"/>
      <c r="TFR101" s="169"/>
      <c r="TFS101" s="169"/>
      <c r="TFT101" s="169"/>
      <c r="TFU101" s="169"/>
      <c r="TFV101" s="169"/>
      <c r="TFW101" s="169"/>
      <c r="TFX101" s="169"/>
      <c r="TFY101" s="169"/>
      <c r="TFZ101" s="169"/>
      <c r="TGA101" s="169"/>
      <c r="TGB101" s="169"/>
      <c r="TGC101" s="169"/>
      <c r="TGD101" s="169"/>
      <c r="TGE101" s="169"/>
      <c r="TGF101" s="169"/>
      <c r="TGG101" s="169"/>
      <c r="TGH101" s="169"/>
      <c r="TGI101" s="169"/>
      <c r="TGJ101" s="169"/>
      <c r="TGK101" s="169"/>
      <c r="TGL101" s="169"/>
      <c r="TGM101" s="169"/>
      <c r="TGN101" s="169"/>
      <c r="TGO101" s="169"/>
      <c r="TGP101" s="169"/>
      <c r="TGQ101" s="169"/>
      <c r="TGR101" s="169"/>
      <c r="TGS101" s="169"/>
      <c r="TGT101" s="169"/>
      <c r="TGU101" s="169"/>
      <c r="TGV101" s="169"/>
      <c r="TGW101" s="169"/>
      <c r="TGX101" s="169"/>
      <c r="TGY101" s="169"/>
      <c r="TGZ101" s="169"/>
      <c r="THA101" s="169"/>
      <c r="THB101" s="169"/>
      <c r="THC101" s="169"/>
      <c r="THD101" s="169"/>
      <c r="THE101" s="169"/>
      <c r="THF101" s="169"/>
      <c r="THG101" s="169"/>
      <c r="THH101" s="169"/>
      <c r="THI101" s="169"/>
      <c r="THJ101" s="169"/>
      <c r="THK101" s="169"/>
      <c r="THL101" s="169"/>
      <c r="THM101" s="169"/>
      <c r="THN101" s="169"/>
      <c r="THO101" s="169"/>
      <c r="THP101" s="169"/>
      <c r="THQ101" s="169"/>
      <c r="THR101" s="169"/>
      <c r="THS101" s="169"/>
      <c r="THT101" s="169"/>
      <c r="THU101" s="169"/>
      <c r="THV101" s="169"/>
      <c r="THW101" s="169"/>
      <c r="THX101" s="169"/>
      <c r="THY101" s="169"/>
      <c r="THZ101" s="169"/>
      <c r="TIA101" s="169"/>
      <c r="TIB101" s="169"/>
      <c r="TIC101" s="169"/>
      <c r="TID101" s="169"/>
      <c r="TIE101" s="169"/>
      <c r="TIF101" s="169"/>
      <c r="TIG101" s="169"/>
      <c r="TIH101" s="169"/>
      <c r="TII101" s="169"/>
      <c r="TIJ101" s="169"/>
      <c r="TIK101" s="169"/>
      <c r="TIL101" s="169"/>
      <c r="TIM101" s="169"/>
      <c r="TIN101" s="169"/>
      <c r="TIO101" s="169"/>
      <c r="TIP101" s="169"/>
      <c r="TIQ101" s="169"/>
      <c r="TIR101" s="169"/>
      <c r="TIS101" s="169"/>
      <c r="TIT101" s="169"/>
      <c r="TIU101" s="169"/>
      <c r="TIV101" s="169"/>
      <c r="TIW101" s="169"/>
      <c r="TIX101" s="169"/>
      <c r="TIY101" s="169"/>
      <c r="TIZ101" s="169"/>
      <c r="TJA101" s="169"/>
      <c r="TJB101" s="169"/>
      <c r="TJC101" s="169"/>
      <c r="TJD101" s="169"/>
      <c r="TJE101" s="169"/>
      <c r="TJF101" s="169"/>
      <c r="TJG101" s="169"/>
      <c r="TJH101" s="169"/>
      <c r="TJI101" s="169"/>
      <c r="TJJ101" s="169"/>
      <c r="TJK101" s="169"/>
      <c r="TJL101" s="169"/>
      <c r="TJM101" s="169"/>
      <c r="TJN101" s="169"/>
      <c r="TJO101" s="169"/>
      <c r="TJP101" s="169"/>
      <c r="TJQ101" s="169"/>
      <c r="TJR101" s="169"/>
      <c r="TJS101" s="169"/>
      <c r="TJT101" s="169"/>
      <c r="TJU101" s="169"/>
      <c r="TJV101" s="169"/>
      <c r="TJW101" s="169"/>
      <c r="TJX101" s="169"/>
      <c r="TJY101" s="169"/>
      <c r="TJZ101" s="169"/>
      <c r="TKA101" s="169"/>
      <c r="TKB101" s="169"/>
      <c r="TKC101" s="169"/>
      <c r="TKD101" s="169"/>
      <c r="TKE101" s="169"/>
      <c r="TKF101" s="169"/>
      <c r="TKG101" s="169"/>
      <c r="TKH101" s="169"/>
      <c r="TKI101" s="169"/>
      <c r="TKJ101" s="169"/>
      <c r="TKK101" s="169"/>
      <c r="TKL101" s="169"/>
      <c r="TKM101" s="169"/>
      <c r="TKN101" s="169"/>
      <c r="TKO101" s="169"/>
      <c r="TKP101" s="169"/>
      <c r="TKQ101" s="169"/>
      <c r="TKR101" s="169"/>
      <c r="TKS101" s="169"/>
      <c r="TKT101" s="169"/>
      <c r="TKU101" s="169"/>
      <c r="TKV101" s="169"/>
      <c r="TKW101" s="169"/>
      <c r="TKX101" s="169"/>
      <c r="TKY101" s="169"/>
      <c r="TKZ101" s="169"/>
      <c r="TLA101" s="169"/>
      <c r="TLB101" s="169"/>
      <c r="TLC101" s="169"/>
      <c r="TLD101" s="169"/>
      <c r="TLE101" s="169"/>
      <c r="TLF101" s="169"/>
      <c r="TLG101" s="169"/>
      <c r="TLH101" s="169"/>
      <c r="TLI101" s="169"/>
      <c r="TLJ101" s="169"/>
      <c r="TLK101" s="169"/>
      <c r="TLL101" s="169"/>
      <c r="TLM101" s="169"/>
      <c r="TLN101" s="169"/>
      <c r="TLO101" s="169"/>
      <c r="TLP101" s="169"/>
      <c r="TLQ101" s="169"/>
      <c r="TLR101" s="169"/>
      <c r="TLS101" s="169"/>
      <c r="TLT101" s="169"/>
      <c r="TLU101" s="169"/>
      <c r="TLV101" s="169"/>
      <c r="TLW101" s="169"/>
      <c r="TLX101" s="169"/>
      <c r="TLY101" s="169"/>
      <c r="TLZ101" s="169"/>
      <c r="TMA101" s="169"/>
      <c r="TMB101" s="169"/>
      <c r="TMC101" s="169"/>
      <c r="TMD101" s="169"/>
      <c r="TME101" s="169"/>
      <c r="TMF101" s="169"/>
      <c r="TMG101" s="169"/>
      <c r="TMH101" s="169"/>
      <c r="TMI101" s="169"/>
      <c r="TMJ101" s="169"/>
      <c r="TMK101" s="169"/>
      <c r="TML101" s="169"/>
      <c r="TMM101" s="169"/>
      <c r="TMN101" s="169"/>
      <c r="TMO101" s="169"/>
      <c r="TMP101" s="169"/>
      <c r="TMQ101" s="169"/>
      <c r="TMR101" s="169"/>
      <c r="TMS101" s="169"/>
      <c r="TMT101" s="169"/>
      <c r="TMU101" s="169"/>
      <c r="TMV101" s="169"/>
      <c r="TMW101" s="169"/>
      <c r="TMX101" s="169"/>
      <c r="TMY101" s="169"/>
      <c r="TMZ101" s="169"/>
      <c r="TNA101" s="169"/>
      <c r="TNB101" s="169"/>
      <c r="TNC101" s="169"/>
      <c r="TND101" s="169"/>
      <c r="TNE101" s="169"/>
      <c r="TNF101" s="169"/>
      <c r="TNG101" s="169"/>
      <c r="TNH101" s="169"/>
      <c r="TNI101" s="169"/>
      <c r="TNJ101" s="169"/>
      <c r="TNK101" s="169"/>
      <c r="TNL101" s="169"/>
      <c r="TNM101" s="169"/>
      <c r="TNN101" s="169"/>
      <c r="TNO101" s="169"/>
      <c r="TNP101" s="169"/>
      <c r="TNQ101" s="169"/>
      <c r="TNR101" s="169"/>
      <c r="TNS101" s="169"/>
      <c r="TNT101" s="169"/>
      <c r="TNU101" s="169"/>
      <c r="TNV101" s="169"/>
      <c r="TNW101" s="169"/>
      <c r="TNX101" s="169"/>
      <c r="TNY101" s="169"/>
      <c r="TNZ101" s="169"/>
      <c r="TOA101" s="169"/>
      <c r="TOB101" s="169"/>
      <c r="TOC101" s="169"/>
      <c r="TOD101" s="169"/>
      <c r="TOE101" s="169"/>
      <c r="TOF101" s="169"/>
      <c r="TOG101" s="169"/>
      <c r="TOH101" s="169"/>
      <c r="TOI101" s="169"/>
      <c r="TOJ101" s="169"/>
      <c r="TOK101" s="169"/>
      <c r="TOL101" s="169"/>
      <c r="TOM101" s="169"/>
      <c r="TON101" s="169"/>
      <c r="TOO101" s="169"/>
      <c r="TOP101" s="169"/>
      <c r="TOQ101" s="169"/>
      <c r="TOR101" s="169"/>
      <c r="TOS101" s="169"/>
      <c r="TOT101" s="169"/>
      <c r="TOU101" s="169"/>
      <c r="TOV101" s="169"/>
      <c r="TOW101" s="169"/>
      <c r="TOX101" s="169"/>
      <c r="TOY101" s="169"/>
      <c r="TOZ101" s="169"/>
      <c r="TPA101" s="169"/>
      <c r="TPB101" s="169"/>
      <c r="TPC101" s="169"/>
      <c r="TPD101" s="169"/>
      <c r="TPE101" s="169"/>
      <c r="TPF101" s="169"/>
      <c r="TPG101" s="169"/>
      <c r="TPH101" s="169"/>
      <c r="TPI101" s="169"/>
      <c r="TPJ101" s="169"/>
      <c r="TPK101" s="169"/>
      <c r="TPL101" s="169"/>
      <c r="TPM101" s="169"/>
      <c r="TPN101" s="169"/>
      <c r="TPO101" s="169"/>
      <c r="TPP101" s="169"/>
      <c r="TPQ101" s="169"/>
      <c r="TPR101" s="169"/>
      <c r="TPS101" s="169"/>
      <c r="TPT101" s="169"/>
      <c r="TPU101" s="169"/>
      <c r="TPV101" s="169"/>
      <c r="TPW101" s="169"/>
      <c r="TPX101" s="169"/>
      <c r="TPY101" s="169"/>
      <c r="TPZ101" s="169"/>
      <c r="TQA101" s="169"/>
      <c r="TQB101" s="169"/>
      <c r="TQC101" s="169"/>
      <c r="TQD101" s="169"/>
      <c r="TQE101" s="169"/>
      <c r="TQF101" s="169"/>
      <c r="TQG101" s="169"/>
      <c r="TQH101" s="169"/>
      <c r="TQI101" s="169"/>
      <c r="TQJ101" s="169"/>
      <c r="TQK101" s="169"/>
      <c r="TQL101" s="169"/>
      <c r="TQM101" s="169"/>
      <c r="TQN101" s="169"/>
      <c r="TQO101" s="169"/>
      <c r="TQP101" s="169"/>
      <c r="TQQ101" s="169"/>
      <c r="TQR101" s="169"/>
      <c r="TQS101" s="169"/>
      <c r="TQT101" s="169"/>
      <c r="TQU101" s="169"/>
      <c r="TQV101" s="169"/>
      <c r="TQW101" s="169"/>
      <c r="TQX101" s="169"/>
      <c r="TQY101" s="169"/>
      <c r="TQZ101" s="169"/>
      <c r="TRA101" s="169"/>
      <c r="TRB101" s="169"/>
      <c r="TRC101" s="169"/>
      <c r="TRD101" s="169"/>
      <c r="TRE101" s="169"/>
      <c r="TRF101" s="169"/>
      <c r="TRG101" s="169"/>
      <c r="TRH101" s="169"/>
      <c r="TRI101" s="169"/>
      <c r="TRJ101" s="169"/>
      <c r="TRK101" s="169"/>
      <c r="TRL101" s="169"/>
      <c r="TRM101" s="169"/>
      <c r="TRN101" s="169"/>
      <c r="TRO101" s="169"/>
      <c r="TRP101" s="169"/>
      <c r="TRQ101" s="169"/>
      <c r="TRR101" s="169"/>
      <c r="TRS101" s="169"/>
      <c r="TRT101" s="169"/>
      <c r="TRU101" s="169"/>
      <c r="TRV101" s="169"/>
      <c r="TRW101" s="169"/>
      <c r="TRX101" s="169"/>
      <c r="TRY101" s="169"/>
      <c r="TRZ101" s="169"/>
      <c r="TSA101" s="169"/>
      <c r="TSB101" s="169"/>
      <c r="TSC101" s="169"/>
      <c r="TSD101" s="169"/>
      <c r="TSE101" s="169"/>
      <c r="TSF101" s="169"/>
      <c r="TSG101" s="169"/>
      <c r="TSH101" s="169"/>
      <c r="TSI101" s="169"/>
      <c r="TSJ101" s="169"/>
      <c r="TSK101" s="169"/>
      <c r="TSL101" s="169"/>
      <c r="TSM101" s="169"/>
      <c r="TSN101" s="169"/>
      <c r="TSO101" s="169"/>
      <c r="TSP101" s="169"/>
      <c r="TSQ101" s="169"/>
      <c r="TSR101" s="169"/>
      <c r="TSS101" s="169"/>
      <c r="TST101" s="169"/>
      <c r="TSU101" s="169"/>
      <c r="TSV101" s="169"/>
      <c r="TSW101" s="169"/>
      <c r="TSX101" s="169"/>
      <c r="TSY101" s="169"/>
      <c r="TSZ101" s="169"/>
      <c r="TTA101" s="169"/>
      <c r="TTB101" s="169"/>
      <c r="TTC101" s="169"/>
      <c r="TTD101" s="169"/>
      <c r="TTE101" s="169"/>
      <c r="TTF101" s="169"/>
      <c r="TTG101" s="169"/>
      <c r="TTH101" s="169"/>
      <c r="TTI101" s="169"/>
      <c r="TTJ101" s="169"/>
      <c r="TTK101" s="169"/>
      <c r="TTL101" s="169"/>
      <c r="TTM101" s="169"/>
      <c r="TTN101" s="169"/>
      <c r="TTO101" s="169"/>
      <c r="TTP101" s="169"/>
      <c r="TTQ101" s="169"/>
      <c r="TTR101" s="169"/>
      <c r="TTS101" s="169"/>
      <c r="TTT101" s="169"/>
      <c r="TTU101" s="169"/>
      <c r="TTV101" s="169"/>
      <c r="TTW101" s="169"/>
      <c r="TTX101" s="169"/>
      <c r="TTY101" s="169"/>
      <c r="TTZ101" s="169"/>
      <c r="TUA101" s="169"/>
      <c r="TUB101" s="169"/>
      <c r="TUC101" s="169"/>
      <c r="TUD101" s="169"/>
      <c r="TUE101" s="169"/>
      <c r="TUF101" s="169"/>
      <c r="TUG101" s="169"/>
      <c r="TUH101" s="169"/>
      <c r="TUI101" s="169"/>
      <c r="TUJ101" s="169"/>
      <c r="TUK101" s="169"/>
      <c r="TUL101" s="169"/>
      <c r="TUM101" s="169"/>
      <c r="TUN101" s="169"/>
      <c r="TUO101" s="169"/>
      <c r="TUP101" s="169"/>
      <c r="TUQ101" s="169"/>
      <c r="TUR101" s="169"/>
      <c r="TUS101" s="169"/>
      <c r="TUT101" s="169"/>
      <c r="TUU101" s="169"/>
      <c r="TUV101" s="169"/>
      <c r="TUW101" s="169"/>
      <c r="TUX101" s="169"/>
      <c r="TUY101" s="169"/>
      <c r="TUZ101" s="169"/>
      <c r="TVA101" s="169"/>
      <c r="TVB101" s="169"/>
      <c r="TVC101" s="169"/>
      <c r="TVD101" s="169"/>
      <c r="TVE101" s="169"/>
      <c r="TVF101" s="169"/>
      <c r="TVG101" s="169"/>
      <c r="TVH101" s="169"/>
      <c r="TVI101" s="169"/>
      <c r="TVJ101" s="169"/>
      <c r="TVK101" s="169"/>
      <c r="TVL101" s="169"/>
      <c r="TVM101" s="169"/>
      <c r="TVN101" s="169"/>
      <c r="TVO101" s="169"/>
      <c r="TVP101" s="169"/>
      <c r="TVQ101" s="169"/>
      <c r="TVR101" s="169"/>
      <c r="TVS101" s="169"/>
      <c r="TVT101" s="169"/>
      <c r="TVU101" s="169"/>
      <c r="TVV101" s="169"/>
      <c r="TVW101" s="169"/>
      <c r="TVX101" s="169"/>
      <c r="TVY101" s="169"/>
      <c r="TVZ101" s="169"/>
      <c r="TWA101" s="169"/>
      <c r="TWB101" s="169"/>
      <c r="TWC101" s="169"/>
      <c r="TWD101" s="169"/>
      <c r="TWE101" s="169"/>
      <c r="TWF101" s="169"/>
      <c r="TWG101" s="169"/>
      <c r="TWH101" s="169"/>
      <c r="TWI101" s="169"/>
      <c r="TWJ101" s="169"/>
      <c r="TWK101" s="169"/>
      <c r="TWL101" s="169"/>
      <c r="TWM101" s="169"/>
      <c r="TWN101" s="169"/>
      <c r="TWO101" s="169"/>
      <c r="TWP101" s="169"/>
      <c r="TWQ101" s="169"/>
      <c r="TWR101" s="169"/>
      <c r="TWS101" s="169"/>
      <c r="TWT101" s="169"/>
      <c r="TWU101" s="169"/>
      <c r="TWV101" s="169"/>
      <c r="TWW101" s="169"/>
      <c r="TWX101" s="169"/>
      <c r="TWY101" s="169"/>
      <c r="TWZ101" s="169"/>
      <c r="TXA101" s="169"/>
      <c r="TXB101" s="169"/>
      <c r="TXC101" s="169"/>
      <c r="TXD101" s="169"/>
      <c r="TXE101" s="169"/>
      <c r="TXF101" s="169"/>
      <c r="TXG101" s="169"/>
      <c r="TXH101" s="169"/>
      <c r="TXI101" s="169"/>
      <c r="TXJ101" s="169"/>
      <c r="TXK101" s="169"/>
      <c r="TXL101" s="169"/>
      <c r="TXM101" s="169"/>
      <c r="TXN101" s="169"/>
      <c r="TXO101" s="169"/>
      <c r="TXP101" s="169"/>
      <c r="TXQ101" s="169"/>
      <c r="TXR101" s="169"/>
      <c r="TXS101" s="169"/>
      <c r="TXT101" s="169"/>
      <c r="TXU101" s="169"/>
      <c r="TXV101" s="169"/>
      <c r="TXW101" s="169"/>
      <c r="TXX101" s="169"/>
      <c r="TXY101" s="169"/>
      <c r="TXZ101" s="169"/>
      <c r="TYA101" s="169"/>
      <c r="TYB101" s="169"/>
      <c r="TYC101" s="169"/>
      <c r="TYD101" s="169"/>
      <c r="TYE101" s="169"/>
      <c r="TYF101" s="169"/>
      <c r="TYG101" s="169"/>
      <c r="TYH101" s="169"/>
      <c r="TYI101" s="169"/>
      <c r="TYJ101" s="169"/>
      <c r="TYK101" s="169"/>
      <c r="TYL101" s="169"/>
      <c r="TYM101" s="169"/>
      <c r="TYN101" s="169"/>
      <c r="TYO101" s="169"/>
      <c r="TYP101" s="169"/>
      <c r="TYQ101" s="169"/>
      <c r="TYR101" s="169"/>
      <c r="TYS101" s="169"/>
      <c r="TYT101" s="169"/>
      <c r="TYU101" s="169"/>
      <c r="TYV101" s="169"/>
      <c r="TYW101" s="169"/>
      <c r="TYX101" s="169"/>
      <c r="TYY101" s="169"/>
      <c r="TYZ101" s="169"/>
      <c r="TZA101" s="169"/>
      <c r="TZB101" s="169"/>
      <c r="TZC101" s="169"/>
      <c r="TZD101" s="169"/>
      <c r="TZE101" s="169"/>
      <c r="TZF101" s="169"/>
      <c r="TZG101" s="169"/>
      <c r="TZH101" s="169"/>
      <c r="TZI101" s="169"/>
      <c r="TZJ101" s="169"/>
      <c r="TZK101" s="169"/>
      <c r="TZL101" s="169"/>
      <c r="TZM101" s="169"/>
      <c r="TZN101" s="169"/>
      <c r="TZO101" s="169"/>
      <c r="TZP101" s="169"/>
      <c r="TZQ101" s="169"/>
      <c r="TZR101" s="169"/>
      <c r="TZS101" s="169"/>
      <c r="TZT101" s="169"/>
      <c r="TZU101" s="169"/>
      <c r="TZV101" s="169"/>
      <c r="TZW101" s="169"/>
      <c r="TZX101" s="169"/>
      <c r="TZY101" s="169"/>
      <c r="TZZ101" s="169"/>
      <c r="UAA101" s="169"/>
      <c r="UAB101" s="169"/>
      <c r="UAC101" s="169"/>
      <c r="UAD101" s="169"/>
      <c r="UAE101" s="169"/>
      <c r="UAF101" s="169"/>
      <c r="UAG101" s="169"/>
      <c r="UAH101" s="169"/>
      <c r="UAI101" s="169"/>
      <c r="UAJ101" s="169"/>
      <c r="UAK101" s="169"/>
      <c r="UAL101" s="169"/>
      <c r="UAM101" s="169"/>
      <c r="UAN101" s="169"/>
      <c r="UAO101" s="169"/>
      <c r="UAP101" s="169"/>
      <c r="UAQ101" s="169"/>
      <c r="UAR101" s="169"/>
      <c r="UAS101" s="169"/>
      <c r="UAT101" s="169"/>
      <c r="UAU101" s="169"/>
      <c r="UAV101" s="169"/>
      <c r="UAW101" s="169"/>
      <c r="UAX101" s="169"/>
      <c r="UAY101" s="169"/>
      <c r="UAZ101" s="169"/>
      <c r="UBA101" s="169"/>
      <c r="UBB101" s="169"/>
      <c r="UBC101" s="169"/>
      <c r="UBD101" s="169"/>
      <c r="UBE101" s="169"/>
      <c r="UBF101" s="169"/>
      <c r="UBG101" s="169"/>
      <c r="UBH101" s="169"/>
      <c r="UBI101" s="169"/>
      <c r="UBJ101" s="169"/>
      <c r="UBK101" s="169"/>
      <c r="UBL101" s="169"/>
      <c r="UBM101" s="169"/>
      <c r="UBN101" s="169"/>
      <c r="UBO101" s="169"/>
      <c r="UBP101" s="169"/>
      <c r="UBQ101" s="169"/>
      <c r="UBR101" s="169"/>
      <c r="UBS101" s="169"/>
      <c r="UBT101" s="169"/>
      <c r="UBU101" s="169"/>
      <c r="UBV101" s="169"/>
      <c r="UBW101" s="169"/>
      <c r="UBX101" s="169"/>
      <c r="UBY101" s="169"/>
      <c r="UBZ101" s="169"/>
      <c r="UCA101" s="169"/>
      <c r="UCB101" s="169"/>
      <c r="UCC101" s="169"/>
      <c r="UCD101" s="169"/>
      <c r="UCE101" s="169"/>
      <c r="UCF101" s="169"/>
      <c r="UCG101" s="169"/>
      <c r="UCH101" s="169"/>
      <c r="UCI101" s="169"/>
      <c r="UCJ101" s="169"/>
      <c r="UCK101" s="169"/>
      <c r="UCL101" s="169"/>
      <c r="UCM101" s="169"/>
      <c r="UCN101" s="169"/>
      <c r="UCO101" s="169"/>
      <c r="UCP101" s="169"/>
      <c r="UCQ101" s="169"/>
      <c r="UCR101" s="169"/>
      <c r="UCS101" s="169"/>
      <c r="UCT101" s="169"/>
      <c r="UCU101" s="169"/>
      <c r="UCV101" s="169"/>
      <c r="UCW101" s="169"/>
      <c r="UCX101" s="169"/>
      <c r="UCY101" s="169"/>
      <c r="UCZ101" s="169"/>
      <c r="UDA101" s="169"/>
      <c r="UDB101" s="169"/>
      <c r="UDC101" s="169"/>
      <c r="UDD101" s="169"/>
      <c r="UDE101" s="169"/>
      <c r="UDF101" s="169"/>
      <c r="UDG101" s="169"/>
      <c r="UDH101" s="169"/>
      <c r="UDI101" s="169"/>
      <c r="UDJ101" s="169"/>
      <c r="UDK101" s="169"/>
      <c r="UDL101" s="169"/>
      <c r="UDM101" s="169"/>
      <c r="UDN101" s="169"/>
      <c r="UDO101" s="169"/>
      <c r="UDP101" s="169"/>
      <c r="UDQ101" s="169"/>
      <c r="UDR101" s="169"/>
      <c r="UDS101" s="169"/>
      <c r="UDT101" s="169"/>
      <c r="UDU101" s="169"/>
      <c r="UDV101" s="169"/>
      <c r="UDW101" s="169"/>
      <c r="UDX101" s="169"/>
      <c r="UDY101" s="169"/>
      <c r="UDZ101" s="169"/>
      <c r="UEA101" s="169"/>
      <c r="UEB101" s="169"/>
      <c r="UEC101" s="169"/>
      <c r="UED101" s="169"/>
      <c r="UEE101" s="169"/>
      <c r="UEF101" s="169"/>
      <c r="UEG101" s="169"/>
      <c r="UEH101" s="169"/>
      <c r="UEI101" s="169"/>
      <c r="UEJ101" s="169"/>
      <c r="UEK101" s="169"/>
      <c r="UEL101" s="169"/>
      <c r="UEM101" s="169"/>
      <c r="UEN101" s="169"/>
      <c r="UEO101" s="169"/>
      <c r="UEP101" s="169"/>
      <c r="UEQ101" s="169"/>
      <c r="UER101" s="169"/>
      <c r="UES101" s="169"/>
      <c r="UET101" s="169"/>
      <c r="UEU101" s="169"/>
      <c r="UEV101" s="169"/>
      <c r="UEW101" s="169"/>
      <c r="UEX101" s="169"/>
      <c r="UEY101" s="169"/>
      <c r="UEZ101" s="169"/>
      <c r="UFA101" s="169"/>
      <c r="UFB101" s="169"/>
      <c r="UFC101" s="169"/>
      <c r="UFD101" s="169"/>
      <c r="UFE101" s="169"/>
      <c r="UFF101" s="169"/>
      <c r="UFG101" s="169"/>
      <c r="UFH101" s="169"/>
      <c r="UFI101" s="169"/>
      <c r="UFJ101" s="169"/>
      <c r="UFK101" s="169"/>
      <c r="UFL101" s="169"/>
      <c r="UFM101" s="169"/>
      <c r="UFN101" s="169"/>
      <c r="UFO101" s="169"/>
      <c r="UFP101" s="169"/>
      <c r="UFQ101" s="169"/>
      <c r="UFR101" s="169"/>
      <c r="UFS101" s="169"/>
      <c r="UFT101" s="169"/>
      <c r="UFU101" s="169"/>
      <c r="UFV101" s="169"/>
      <c r="UFW101" s="169"/>
      <c r="UFX101" s="169"/>
      <c r="UFY101" s="169"/>
      <c r="UFZ101" s="169"/>
      <c r="UGA101" s="169"/>
      <c r="UGB101" s="169"/>
      <c r="UGC101" s="169"/>
      <c r="UGD101" s="169"/>
      <c r="UGE101" s="169"/>
      <c r="UGF101" s="169"/>
      <c r="UGG101" s="169"/>
      <c r="UGH101" s="169"/>
      <c r="UGI101" s="169"/>
      <c r="UGJ101" s="169"/>
      <c r="UGK101" s="169"/>
      <c r="UGL101" s="169"/>
      <c r="UGM101" s="169"/>
      <c r="UGN101" s="169"/>
      <c r="UGO101" s="169"/>
      <c r="UGP101" s="169"/>
      <c r="UGQ101" s="169"/>
      <c r="UGR101" s="169"/>
      <c r="UGS101" s="169"/>
      <c r="UGT101" s="169"/>
      <c r="UGU101" s="169"/>
      <c r="UGV101" s="169"/>
      <c r="UGW101" s="169"/>
      <c r="UGX101" s="169"/>
      <c r="UGY101" s="169"/>
      <c r="UGZ101" s="169"/>
      <c r="UHA101" s="169"/>
      <c r="UHB101" s="169"/>
      <c r="UHC101" s="169"/>
      <c r="UHD101" s="169"/>
      <c r="UHE101" s="169"/>
      <c r="UHF101" s="169"/>
      <c r="UHG101" s="169"/>
      <c r="UHH101" s="169"/>
      <c r="UHI101" s="169"/>
      <c r="UHJ101" s="169"/>
      <c r="UHK101" s="169"/>
      <c r="UHL101" s="169"/>
      <c r="UHM101" s="169"/>
      <c r="UHN101" s="169"/>
      <c r="UHO101" s="169"/>
      <c r="UHP101" s="169"/>
      <c r="UHQ101" s="169"/>
      <c r="UHR101" s="169"/>
      <c r="UHS101" s="169"/>
      <c r="UHT101" s="169"/>
      <c r="UHU101" s="169"/>
      <c r="UHV101" s="169"/>
      <c r="UHW101" s="169"/>
      <c r="UHX101" s="169"/>
      <c r="UHY101" s="169"/>
      <c r="UHZ101" s="169"/>
      <c r="UIA101" s="169"/>
      <c r="UIB101" s="169"/>
      <c r="UIC101" s="169"/>
      <c r="UID101" s="169"/>
      <c r="UIE101" s="169"/>
      <c r="UIF101" s="169"/>
      <c r="UIG101" s="169"/>
      <c r="UIH101" s="169"/>
      <c r="UII101" s="169"/>
      <c r="UIJ101" s="169"/>
      <c r="UIK101" s="169"/>
      <c r="UIL101" s="169"/>
      <c r="UIM101" s="169"/>
      <c r="UIN101" s="169"/>
      <c r="UIO101" s="169"/>
      <c r="UIP101" s="169"/>
      <c r="UIQ101" s="169"/>
      <c r="UIR101" s="169"/>
      <c r="UIS101" s="169"/>
      <c r="UIT101" s="169"/>
      <c r="UIU101" s="169"/>
      <c r="UIV101" s="169"/>
      <c r="UIW101" s="169"/>
      <c r="UIX101" s="169"/>
      <c r="UIY101" s="169"/>
      <c r="UIZ101" s="169"/>
      <c r="UJA101" s="169"/>
      <c r="UJB101" s="169"/>
      <c r="UJC101" s="169"/>
      <c r="UJD101" s="169"/>
      <c r="UJE101" s="169"/>
      <c r="UJF101" s="169"/>
      <c r="UJG101" s="169"/>
      <c r="UJH101" s="169"/>
      <c r="UJI101" s="169"/>
      <c r="UJJ101" s="169"/>
      <c r="UJK101" s="169"/>
      <c r="UJL101" s="169"/>
      <c r="UJM101" s="169"/>
      <c r="UJN101" s="169"/>
      <c r="UJO101" s="169"/>
      <c r="UJP101" s="169"/>
      <c r="UJQ101" s="169"/>
      <c r="UJR101" s="169"/>
      <c r="UJS101" s="169"/>
      <c r="UJT101" s="169"/>
      <c r="UJU101" s="169"/>
      <c r="UJV101" s="169"/>
      <c r="UJW101" s="169"/>
      <c r="UJX101" s="169"/>
      <c r="UJY101" s="169"/>
      <c r="UJZ101" s="169"/>
      <c r="UKA101" s="169"/>
      <c r="UKB101" s="169"/>
      <c r="UKC101" s="169"/>
      <c r="UKD101" s="169"/>
      <c r="UKE101" s="169"/>
      <c r="UKF101" s="169"/>
      <c r="UKG101" s="169"/>
      <c r="UKH101" s="169"/>
      <c r="UKI101" s="169"/>
      <c r="UKJ101" s="169"/>
      <c r="UKK101" s="169"/>
      <c r="UKL101" s="169"/>
      <c r="UKM101" s="169"/>
      <c r="UKN101" s="169"/>
      <c r="UKO101" s="169"/>
      <c r="UKP101" s="169"/>
      <c r="UKQ101" s="169"/>
      <c r="UKR101" s="169"/>
      <c r="UKS101" s="169"/>
      <c r="UKT101" s="169"/>
      <c r="UKU101" s="169"/>
      <c r="UKV101" s="169"/>
      <c r="UKW101" s="169"/>
      <c r="UKX101" s="169"/>
      <c r="UKY101" s="169"/>
      <c r="UKZ101" s="169"/>
      <c r="ULA101" s="169"/>
      <c r="ULB101" s="169"/>
      <c r="ULC101" s="169"/>
      <c r="ULD101" s="169"/>
      <c r="ULE101" s="169"/>
      <c r="ULF101" s="169"/>
      <c r="ULG101" s="169"/>
      <c r="ULH101" s="169"/>
      <c r="ULI101" s="169"/>
      <c r="ULJ101" s="169"/>
      <c r="ULK101" s="169"/>
      <c r="ULL101" s="169"/>
      <c r="ULM101" s="169"/>
      <c r="ULN101" s="169"/>
      <c r="ULO101" s="169"/>
      <c r="ULP101" s="169"/>
      <c r="ULQ101" s="169"/>
      <c r="ULR101" s="169"/>
      <c r="ULS101" s="169"/>
      <c r="ULT101" s="169"/>
      <c r="ULU101" s="169"/>
      <c r="ULV101" s="169"/>
      <c r="ULW101" s="169"/>
      <c r="ULX101" s="169"/>
      <c r="ULY101" s="169"/>
      <c r="ULZ101" s="169"/>
      <c r="UMA101" s="169"/>
      <c r="UMB101" s="169"/>
      <c r="UMC101" s="169"/>
      <c r="UMD101" s="169"/>
      <c r="UME101" s="169"/>
      <c r="UMF101" s="169"/>
      <c r="UMG101" s="169"/>
      <c r="UMH101" s="169"/>
      <c r="UMI101" s="169"/>
      <c r="UMJ101" s="169"/>
      <c r="UMK101" s="169"/>
      <c r="UML101" s="169"/>
      <c r="UMM101" s="169"/>
      <c r="UMN101" s="169"/>
      <c r="UMO101" s="169"/>
      <c r="UMP101" s="169"/>
      <c r="UMQ101" s="169"/>
      <c r="UMR101" s="169"/>
      <c r="UMS101" s="169"/>
      <c r="UMT101" s="169"/>
      <c r="UMU101" s="169"/>
      <c r="UMV101" s="169"/>
      <c r="UMW101" s="169"/>
      <c r="UMX101" s="169"/>
      <c r="UMY101" s="169"/>
      <c r="UMZ101" s="169"/>
      <c r="UNA101" s="169"/>
      <c r="UNB101" s="169"/>
      <c r="UNC101" s="169"/>
      <c r="UND101" s="169"/>
      <c r="UNE101" s="169"/>
      <c r="UNF101" s="169"/>
      <c r="UNG101" s="169"/>
      <c r="UNH101" s="169"/>
      <c r="UNI101" s="169"/>
      <c r="UNJ101" s="169"/>
      <c r="UNK101" s="169"/>
      <c r="UNL101" s="169"/>
      <c r="UNM101" s="169"/>
      <c r="UNN101" s="169"/>
      <c r="UNO101" s="169"/>
      <c r="UNP101" s="169"/>
      <c r="UNQ101" s="169"/>
      <c r="UNR101" s="169"/>
      <c r="UNS101" s="169"/>
      <c r="UNT101" s="169"/>
      <c r="UNU101" s="169"/>
      <c r="UNV101" s="169"/>
      <c r="UNW101" s="169"/>
      <c r="UNX101" s="169"/>
      <c r="UNY101" s="169"/>
      <c r="UNZ101" s="169"/>
      <c r="UOA101" s="169"/>
      <c r="UOB101" s="169"/>
      <c r="UOC101" s="169"/>
      <c r="UOD101" s="169"/>
      <c r="UOE101" s="169"/>
      <c r="UOF101" s="169"/>
      <c r="UOG101" s="169"/>
      <c r="UOH101" s="169"/>
      <c r="UOI101" s="169"/>
      <c r="UOJ101" s="169"/>
      <c r="UOK101" s="169"/>
      <c r="UOL101" s="169"/>
      <c r="UOM101" s="169"/>
      <c r="UON101" s="169"/>
      <c r="UOO101" s="169"/>
      <c r="UOP101" s="169"/>
      <c r="UOQ101" s="169"/>
      <c r="UOR101" s="169"/>
      <c r="UOS101" s="169"/>
      <c r="UOT101" s="169"/>
      <c r="UOU101" s="169"/>
      <c r="UOV101" s="169"/>
      <c r="UOW101" s="169"/>
      <c r="UOX101" s="169"/>
      <c r="UOY101" s="169"/>
      <c r="UOZ101" s="169"/>
      <c r="UPA101" s="169"/>
      <c r="UPB101" s="169"/>
      <c r="UPC101" s="169"/>
      <c r="UPD101" s="169"/>
      <c r="UPE101" s="169"/>
      <c r="UPF101" s="169"/>
      <c r="UPG101" s="169"/>
      <c r="UPH101" s="169"/>
      <c r="UPI101" s="169"/>
      <c r="UPJ101" s="169"/>
      <c r="UPK101" s="169"/>
      <c r="UPL101" s="169"/>
      <c r="UPM101" s="169"/>
      <c r="UPN101" s="169"/>
      <c r="UPO101" s="169"/>
      <c r="UPP101" s="169"/>
      <c r="UPQ101" s="169"/>
      <c r="UPR101" s="169"/>
      <c r="UPS101" s="169"/>
      <c r="UPT101" s="169"/>
      <c r="UPU101" s="169"/>
      <c r="UPV101" s="169"/>
      <c r="UPW101" s="169"/>
      <c r="UPX101" s="169"/>
      <c r="UPY101" s="169"/>
      <c r="UPZ101" s="169"/>
      <c r="UQA101" s="169"/>
      <c r="UQB101" s="169"/>
      <c r="UQC101" s="169"/>
      <c r="UQD101" s="169"/>
      <c r="UQE101" s="169"/>
      <c r="UQF101" s="169"/>
      <c r="UQG101" s="169"/>
      <c r="UQH101" s="169"/>
      <c r="UQI101" s="169"/>
      <c r="UQJ101" s="169"/>
      <c r="UQK101" s="169"/>
      <c r="UQL101" s="169"/>
      <c r="UQM101" s="169"/>
      <c r="UQN101" s="169"/>
      <c r="UQO101" s="169"/>
      <c r="UQP101" s="169"/>
      <c r="UQQ101" s="169"/>
      <c r="UQR101" s="169"/>
      <c r="UQS101" s="169"/>
      <c r="UQT101" s="169"/>
      <c r="UQU101" s="169"/>
      <c r="UQV101" s="169"/>
      <c r="UQW101" s="169"/>
      <c r="UQX101" s="169"/>
      <c r="UQY101" s="169"/>
      <c r="UQZ101" s="169"/>
      <c r="URA101" s="169"/>
      <c r="URB101" s="169"/>
      <c r="URC101" s="169"/>
      <c r="URD101" s="169"/>
      <c r="URE101" s="169"/>
      <c r="URF101" s="169"/>
      <c r="URG101" s="169"/>
      <c r="URH101" s="169"/>
      <c r="URI101" s="169"/>
      <c r="URJ101" s="169"/>
      <c r="URK101" s="169"/>
      <c r="URL101" s="169"/>
      <c r="URM101" s="169"/>
      <c r="URN101" s="169"/>
      <c r="URO101" s="169"/>
      <c r="URP101" s="169"/>
      <c r="URQ101" s="169"/>
      <c r="URR101" s="169"/>
      <c r="URS101" s="169"/>
      <c r="URT101" s="169"/>
      <c r="URU101" s="169"/>
      <c r="URV101" s="169"/>
      <c r="URW101" s="169"/>
      <c r="URX101" s="169"/>
      <c r="URY101" s="169"/>
      <c r="URZ101" s="169"/>
      <c r="USA101" s="169"/>
      <c r="USB101" s="169"/>
      <c r="USC101" s="169"/>
      <c r="USD101" s="169"/>
      <c r="USE101" s="169"/>
      <c r="USF101" s="169"/>
      <c r="USG101" s="169"/>
      <c r="USH101" s="169"/>
      <c r="USI101" s="169"/>
      <c r="USJ101" s="169"/>
      <c r="USK101" s="169"/>
      <c r="USL101" s="169"/>
      <c r="USM101" s="169"/>
      <c r="USN101" s="169"/>
      <c r="USO101" s="169"/>
      <c r="USP101" s="169"/>
      <c r="USQ101" s="169"/>
      <c r="USR101" s="169"/>
      <c r="USS101" s="169"/>
      <c r="UST101" s="169"/>
      <c r="USU101" s="169"/>
      <c r="USV101" s="169"/>
      <c r="USW101" s="169"/>
      <c r="USX101" s="169"/>
      <c r="USY101" s="169"/>
      <c r="USZ101" s="169"/>
      <c r="UTA101" s="169"/>
      <c r="UTB101" s="169"/>
      <c r="UTC101" s="169"/>
      <c r="UTD101" s="169"/>
      <c r="UTE101" s="169"/>
      <c r="UTF101" s="169"/>
      <c r="UTG101" s="169"/>
      <c r="UTH101" s="169"/>
      <c r="UTI101" s="169"/>
      <c r="UTJ101" s="169"/>
      <c r="UTK101" s="169"/>
      <c r="UTL101" s="169"/>
      <c r="UTM101" s="169"/>
      <c r="UTN101" s="169"/>
      <c r="UTO101" s="169"/>
      <c r="UTP101" s="169"/>
      <c r="UTQ101" s="169"/>
      <c r="UTR101" s="169"/>
      <c r="UTS101" s="169"/>
      <c r="UTT101" s="169"/>
      <c r="UTU101" s="169"/>
      <c r="UTV101" s="169"/>
      <c r="UTW101" s="169"/>
      <c r="UTX101" s="169"/>
      <c r="UTY101" s="169"/>
      <c r="UTZ101" s="169"/>
      <c r="UUA101" s="169"/>
      <c r="UUB101" s="169"/>
      <c r="UUC101" s="169"/>
      <c r="UUD101" s="169"/>
      <c r="UUE101" s="169"/>
      <c r="UUF101" s="169"/>
      <c r="UUG101" s="169"/>
      <c r="UUH101" s="169"/>
      <c r="UUI101" s="169"/>
      <c r="UUJ101" s="169"/>
      <c r="UUK101" s="169"/>
      <c r="UUL101" s="169"/>
      <c r="UUM101" s="169"/>
      <c r="UUN101" s="169"/>
      <c r="UUO101" s="169"/>
      <c r="UUP101" s="169"/>
      <c r="UUQ101" s="169"/>
      <c r="UUR101" s="169"/>
      <c r="UUS101" s="169"/>
      <c r="UUT101" s="169"/>
      <c r="UUU101" s="169"/>
      <c r="UUV101" s="169"/>
      <c r="UUW101" s="169"/>
      <c r="UUX101" s="169"/>
      <c r="UUY101" s="169"/>
      <c r="UUZ101" s="169"/>
      <c r="UVA101" s="169"/>
      <c r="UVB101" s="169"/>
      <c r="UVC101" s="169"/>
      <c r="UVD101" s="169"/>
      <c r="UVE101" s="169"/>
      <c r="UVF101" s="169"/>
      <c r="UVG101" s="169"/>
      <c r="UVH101" s="169"/>
      <c r="UVI101" s="169"/>
      <c r="UVJ101" s="169"/>
      <c r="UVK101" s="169"/>
      <c r="UVL101" s="169"/>
      <c r="UVM101" s="169"/>
      <c r="UVN101" s="169"/>
      <c r="UVO101" s="169"/>
      <c r="UVP101" s="169"/>
      <c r="UVQ101" s="169"/>
      <c r="UVR101" s="169"/>
      <c r="UVS101" s="169"/>
      <c r="UVT101" s="169"/>
      <c r="UVU101" s="169"/>
      <c r="UVV101" s="169"/>
      <c r="UVW101" s="169"/>
      <c r="UVX101" s="169"/>
      <c r="UVY101" s="169"/>
      <c r="UVZ101" s="169"/>
      <c r="UWA101" s="169"/>
      <c r="UWB101" s="169"/>
      <c r="UWC101" s="169"/>
      <c r="UWD101" s="169"/>
      <c r="UWE101" s="169"/>
      <c r="UWF101" s="169"/>
      <c r="UWG101" s="169"/>
      <c r="UWH101" s="169"/>
      <c r="UWI101" s="169"/>
      <c r="UWJ101" s="169"/>
      <c r="UWK101" s="169"/>
      <c r="UWL101" s="169"/>
      <c r="UWM101" s="169"/>
      <c r="UWN101" s="169"/>
      <c r="UWO101" s="169"/>
      <c r="UWP101" s="169"/>
      <c r="UWQ101" s="169"/>
      <c r="UWR101" s="169"/>
      <c r="UWS101" s="169"/>
      <c r="UWT101" s="169"/>
      <c r="UWU101" s="169"/>
      <c r="UWV101" s="169"/>
      <c r="UWW101" s="169"/>
      <c r="UWX101" s="169"/>
      <c r="UWY101" s="169"/>
      <c r="UWZ101" s="169"/>
      <c r="UXA101" s="169"/>
      <c r="UXB101" s="169"/>
      <c r="UXC101" s="169"/>
      <c r="UXD101" s="169"/>
      <c r="UXE101" s="169"/>
      <c r="UXF101" s="169"/>
      <c r="UXG101" s="169"/>
      <c r="UXH101" s="169"/>
      <c r="UXI101" s="169"/>
      <c r="UXJ101" s="169"/>
      <c r="UXK101" s="169"/>
      <c r="UXL101" s="169"/>
      <c r="UXM101" s="169"/>
      <c r="UXN101" s="169"/>
      <c r="UXO101" s="169"/>
      <c r="UXP101" s="169"/>
      <c r="UXQ101" s="169"/>
      <c r="UXR101" s="169"/>
      <c r="UXS101" s="169"/>
      <c r="UXT101" s="169"/>
      <c r="UXU101" s="169"/>
      <c r="UXV101" s="169"/>
      <c r="UXW101" s="169"/>
      <c r="UXX101" s="169"/>
      <c r="UXY101" s="169"/>
      <c r="UXZ101" s="169"/>
      <c r="UYA101" s="169"/>
      <c r="UYB101" s="169"/>
      <c r="UYC101" s="169"/>
      <c r="UYD101" s="169"/>
      <c r="UYE101" s="169"/>
      <c r="UYF101" s="169"/>
      <c r="UYG101" s="169"/>
      <c r="UYH101" s="169"/>
      <c r="UYI101" s="169"/>
      <c r="UYJ101" s="169"/>
      <c r="UYK101" s="169"/>
      <c r="UYL101" s="169"/>
      <c r="UYM101" s="169"/>
      <c r="UYN101" s="169"/>
      <c r="UYO101" s="169"/>
      <c r="UYP101" s="169"/>
      <c r="UYQ101" s="169"/>
      <c r="UYR101" s="169"/>
      <c r="UYS101" s="169"/>
      <c r="UYT101" s="169"/>
      <c r="UYU101" s="169"/>
      <c r="UYV101" s="169"/>
      <c r="UYW101" s="169"/>
      <c r="UYX101" s="169"/>
      <c r="UYY101" s="169"/>
      <c r="UYZ101" s="169"/>
      <c r="UZA101" s="169"/>
      <c r="UZB101" s="169"/>
      <c r="UZC101" s="169"/>
      <c r="UZD101" s="169"/>
      <c r="UZE101" s="169"/>
      <c r="UZF101" s="169"/>
      <c r="UZG101" s="169"/>
      <c r="UZH101" s="169"/>
      <c r="UZI101" s="169"/>
      <c r="UZJ101" s="169"/>
      <c r="UZK101" s="169"/>
      <c r="UZL101" s="169"/>
      <c r="UZM101" s="169"/>
      <c r="UZN101" s="169"/>
      <c r="UZO101" s="169"/>
      <c r="UZP101" s="169"/>
      <c r="UZQ101" s="169"/>
      <c r="UZR101" s="169"/>
      <c r="UZS101" s="169"/>
      <c r="UZT101" s="169"/>
      <c r="UZU101" s="169"/>
      <c r="UZV101" s="169"/>
      <c r="UZW101" s="169"/>
      <c r="UZX101" s="169"/>
      <c r="UZY101" s="169"/>
      <c r="UZZ101" s="169"/>
      <c r="VAA101" s="169"/>
      <c r="VAB101" s="169"/>
      <c r="VAC101" s="169"/>
      <c r="VAD101" s="169"/>
      <c r="VAE101" s="169"/>
      <c r="VAF101" s="169"/>
      <c r="VAG101" s="169"/>
      <c r="VAH101" s="169"/>
      <c r="VAI101" s="169"/>
      <c r="VAJ101" s="169"/>
      <c r="VAK101" s="169"/>
      <c r="VAL101" s="169"/>
      <c r="VAM101" s="169"/>
      <c r="VAN101" s="169"/>
      <c r="VAO101" s="169"/>
      <c r="VAP101" s="169"/>
      <c r="VAQ101" s="169"/>
      <c r="VAR101" s="169"/>
      <c r="VAS101" s="169"/>
      <c r="VAT101" s="169"/>
      <c r="VAU101" s="169"/>
      <c r="VAV101" s="169"/>
      <c r="VAW101" s="169"/>
      <c r="VAX101" s="169"/>
      <c r="VAY101" s="169"/>
      <c r="VAZ101" s="169"/>
      <c r="VBA101" s="169"/>
      <c r="VBB101" s="169"/>
      <c r="VBC101" s="169"/>
      <c r="VBD101" s="169"/>
      <c r="VBE101" s="169"/>
      <c r="VBF101" s="169"/>
      <c r="VBG101" s="169"/>
      <c r="VBH101" s="169"/>
      <c r="VBI101" s="169"/>
      <c r="VBJ101" s="169"/>
      <c r="VBK101" s="169"/>
      <c r="VBL101" s="169"/>
      <c r="VBM101" s="169"/>
      <c r="VBN101" s="169"/>
      <c r="VBO101" s="169"/>
      <c r="VBP101" s="169"/>
      <c r="VBQ101" s="169"/>
      <c r="VBR101" s="169"/>
      <c r="VBS101" s="169"/>
      <c r="VBT101" s="169"/>
      <c r="VBU101" s="169"/>
      <c r="VBV101" s="169"/>
      <c r="VBW101" s="169"/>
      <c r="VBX101" s="169"/>
      <c r="VBY101" s="169"/>
      <c r="VBZ101" s="169"/>
      <c r="VCA101" s="169"/>
      <c r="VCB101" s="169"/>
      <c r="VCC101" s="169"/>
      <c r="VCD101" s="169"/>
      <c r="VCE101" s="169"/>
      <c r="VCF101" s="169"/>
      <c r="VCG101" s="169"/>
      <c r="VCH101" s="169"/>
      <c r="VCI101" s="169"/>
      <c r="VCJ101" s="169"/>
      <c r="VCK101" s="169"/>
      <c r="VCL101" s="169"/>
      <c r="VCM101" s="169"/>
      <c r="VCN101" s="169"/>
      <c r="VCO101" s="169"/>
      <c r="VCP101" s="169"/>
      <c r="VCQ101" s="169"/>
      <c r="VCR101" s="169"/>
      <c r="VCS101" s="169"/>
      <c r="VCT101" s="169"/>
      <c r="VCU101" s="169"/>
      <c r="VCV101" s="169"/>
      <c r="VCW101" s="169"/>
      <c r="VCX101" s="169"/>
      <c r="VCY101" s="169"/>
      <c r="VCZ101" s="169"/>
      <c r="VDA101" s="169"/>
      <c r="VDB101" s="169"/>
      <c r="VDC101" s="169"/>
      <c r="VDD101" s="169"/>
      <c r="VDE101" s="169"/>
      <c r="VDF101" s="169"/>
      <c r="VDG101" s="169"/>
      <c r="VDH101" s="169"/>
      <c r="VDI101" s="169"/>
      <c r="VDJ101" s="169"/>
      <c r="VDK101" s="169"/>
      <c r="VDL101" s="169"/>
      <c r="VDM101" s="169"/>
      <c r="VDN101" s="169"/>
      <c r="VDO101" s="169"/>
      <c r="VDP101" s="169"/>
      <c r="VDQ101" s="169"/>
      <c r="VDR101" s="169"/>
      <c r="VDS101" s="169"/>
      <c r="VDT101" s="169"/>
      <c r="VDU101" s="169"/>
      <c r="VDV101" s="169"/>
      <c r="VDW101" s="169"/>
      <c r="VDX101" s="169"/>
      <c r="VDY101" s="169"/>
      <c r="VDZ101" s="169"/>
      <c r="VEA101" s="169"/>
      <c r="VEB101" s="169"/>
      <c r="VEC101" s="169"/>
      <c r="VED101" s="169"/>
      <c r="VEE101" s="169"/>
      <c r="VEF101" s="169"/>
      <c r="VEG101" s="169"/>
      <c r="VEH101" s="169"/>
      <c r="VEI101" s="169"/>
      <c r="VEJ101" s="169"/>
      <c r="VEK101" s="169"/>
      <c r="VEL101" s="169"/>
      <c r="VEM101" s="169"/>
      <c r="VEN101" s="169"/>
      <c r="VEO101" s="169"/>
      <c r="VEP101" s="169"/>
      <c r="VEQ101" s="169"/>
      <c r="VER101" s="169"/>
      <c r="VES101" s="169"/>
      <c r="VET101" s="169"/>
      <c r="VEU101" s="169"/>
      <c r="VEV101" s="169"/>
      <c r="VEW101" s="169"/>
      <c r="VEX101" s="169"/>
      <c r="VEY101" s="169"/>
      <c r="VEZ101" s="169"/>
      <c r="VFA101" s="169"/>
      <c r="VFB101" s="169"/>
      <c r="VFC101" s="169"/>
      <c r="VFD101" s="169"/>
      <c r="VFE101" s="169"/>
      <c r="VFF101" s="169"/>
      <c r="VFG101" s="169"/>
      <c r="VFH101" s="169"/>
      <c r="VFI101" s="169"/>
      <c r="VFJ101" s="169"/>
      <c r="VFK101" s="169"/>
      <c r="VFL101" s="169"/>
      <c r="VFM101" s="169"/>
      <c r="VFN101" s="169"/>
      <c r="VFO101" s="169"/>
      <c r="VFP101" s="169"/>
      <c r="VFQ101" s="169"/>
      <c r="VFR101" s="169"/>
      <c r="VFS101" s="169"/>
      <c r="VFT101" s="169"/>
      <c r="VFU101" s="169"/>
      <c r="VFV101" s="169"/>
      <c r="VFW101" s="169"/>
      <c r="VFX101" s="169"/>
      <c r="VFY101" s="169"/>
      <c r="VFZ101" s="169"/>
      <c r="VGA101" s="169"/>
      <c r="VGB101" s="169"/>
      <c r="VGC101" s="169"/>
      <c r="VGD101" s="169"/>
      <c r="VGE101" s="169"/>
      <c r="VGF101" s="169"/>
      <c r="VGG101" s="169"/>
      <c r="VGH101" s="169"/>
      <c r="VGI101" s="169"/>
      <c r="VGJ101" s="169"/>
      <c r="VGK101" s="169"/>
      <c r="VGL101" s="169"/>
      <c r="VGM101" s="169"/>
      <c r="VGN101" s="169"/>
      <c r="VGO101" s="169"/>
      <c r="VGP101" s="169"/>
      <c r="VGQ101" s="169"/>
      <c r="VGR101" s="169"/>
      <c r="VGS101" s="169"/>
      <c r="VGT101" s="169"/>
      <c r="VGU101" s="169"/>
      <c r="VGV101" s="169"/>
      <c r="VGW101" s="169"/>
      <c r="VGX101" s="169"/>
      <c r="VGY101" s="169"/>
      <c r="VGZ101" s="169"/>
      <c r="VHA101" s="169"/>
      <c r="VHB101" s="169"/>
      <c r="VHC101" s="169"/>
      <c r="VHD101" s="169"/>
      <c r="VHE101" s="169"/>
      <c r="VHF101" s="169"/>
      <c r="VHG101" s="169"/>
      <c r="VHH101" s="169"/>
      <c r="VHI101" s="169"/>
      <c r="VHJ101" s="169"/>
      <c r="VHK101" s="169"/>
      <c r="VHL101" s="169"/>
      <c r="VHM101" s="169"/>
      <c r="VHN101" s="169"/>
      <c r="VHO101" s="169"/>
      <c r="VHP101" s="169"/>
      <c r="VHQ101" s="169"/>
      <c r="VHR101" s="169"/>
      <c r="VHS101" s="169"/>
      <c r="VHT101" s="169"/>
      <c r="VHU101" s="169"/>
      <c r="VHV101" s="169"/>
      <c r="VHW101" s="169"/>
      <c r="VHX101" s="169"/>
      <c r="VHY101" s="169"/>
      <c r="VHZ101" s="169"/>
      <c r="VIA101" s="169"/>
      <c r="VIB101" s="169"/>
      <c r="VIC101" s="169"/>
      <c r="VID101" s="169"/>
      <c r="VIE101" s="169"/>
      <c r="VIF101" s="169"/>
      <c r="VIG101" s="169"/>
      <c r="VIH101" s="169"/>
      <c r="VII101" s="169"/>
      <c r="VIJ101" s="169"/>
      <c r="VIK101" s="169"/>
      <c r="VIL101" s="169"/>
      <c r="VIM101" s="169"/>
      <c r="VIN101" s="169"/>
      <c r="VIO101" s="169"/>
      <c r="VIP101" s="169"/>
      <c r="VIQ101" s="169"/>
      <c r="VIR101" s="169"/>
      <c r="VIS101" s="169"/>
      <c r="VIT101" s="169"/>
      <c r="VIU101" s="169"/>
      <c r="VIV101" s="169"/>
      <c r="VIW101" s="169"/>
      <c r="VIX101" s="169"/>
      <c r="VIY101" s="169"/>
      <c r="VIZ101" s="169"/>
      <c r="VJA101" s="169"/>
      <c r="VJB101" s="169"/>
      <c r="VJC101" s="169"/>
      <c r="VJD101" s="169"/>
      <c r="VJE101" s="169"/>
      <c r="VJF101" s="169"/>
      <c r="VJG101" s="169"/>
      <c r="VJH101" s="169"/>
      <c r="VJI101" s="169"/>
      <c r="VJJ101" s="169"/>
      <c r="VJK101" s="169"/>
      <c r="VJL101" s="169"/>
      <c r="VJM101" s="169"/>
      <c r="VJN101" s="169"/>
      <c r="VJO101" s="169"/>
      <c r="VJP101" s="169"/>
      <c r="VJQ101" s="169"/>
      <c r="VJR101" s="169"/>
      <c r="VJS101" s="169"/>
      <c r="VJT101" s="169"/>
      <c r="VJU101" s="169"/>
      <c r="VJV101" s="169"/>
      <c r="VJW101" s="169"/>
      <c r="VJX101" s="169"/>
      <c r="VJY101" s="169"/>
      <c r="VJZ101" s="169"/>
      <c r="VKA101" s="169"/>
      <c r="VKB101" s="169"/>
      <c r="VKC101" s="169"/>
      <c r="VKD101" s="169"/>
      <c r="VKE101" s="169"/>
      <c r="VKF101" s="169"/>
      <c r="VKG101" s="169"/>
      <c r="VKH101" s="169"/>
      <c r="VKI101" s="169"/>
      <c r="VKJ101" s="169"/>
      <c r="VKK101" s="169"/>
      <c r="VKL101" s="169"/>
      <c r="VKM101" s="169"/>
      <c r="VKN101" s="169"/>
      <c r="VKO101" s="169"/>
      <c r="VKP101" s="169"/>
      <c r="VKQ101" s="169"/>
      <c r="VKR101" s="169"/>
      <c r="VKS101" s="169"/>
      <c r="VKT101" s="169"/>
      <c r="VKU101" s="169"/>
      <c r="VKV101" s="169"/>
      <c r="VKW101" s="169"/>
      <c r="VKX101" s="169"/>
      <c r="VKY101" s="169"/>
      <c r="VKZ101" s="169"/>
      <c r="VLA101" s="169"/>
      <c r="VLB101" s="169"/>
      <c r="VLC101" s="169"/>
      <c r="VLD101" s="169"/>
      <c r="VLE101" s="169"/>
      <c r="VLF101" s="169"/>
      <c r="VLG101" s="169"/>
      <c r="VLH101" s="169"/>
      <c r="VLI101" s="169"/>
      <c r="VLJ101" s="169"/>
      <c r="VLK101" s="169"/>
      <c r="VLL101" s="169"/>
      <c r="VLM101" s="169"/>
      <c r="VLN101" s="169"/>
      <c r="VLO101" s="169"/>
      <c r="VLP101" s="169"/>
      <c r="VLQ101" s="169"/>
      <c r="VLR101" s="169"/>
      <c r="VLS101" s="169"/>
      <c r="VLT101" s="169"/>
      <c r="VLU101" s="169"/>
      <c r="VLV101" s="169"/>
      <c r="VLW101" s="169"/>
      <c r="VLX101" s="169"/>
      <c r="VLY101" s="169"/>
      <c r="VLZ101" s="169"/>
      <c r="VMA101" s="169"/>
      <c r="VMB101" s="169"/>
      <c r="VMC101" s="169"/>
      <c r="VMD101" s="169"/>
      <c r="VME101" s="169"/>
      <c r="VMF101" s="169"/>
      <c r="VMG101" s="169"/>
      <c r="VMH101" s="169"/>
      <c r="VMI101" s="169"/>
      <c r="VMJ101" s="169"/>
      <c r="VMK101" s="169"/>
      <c r="VML101" s="169"/>
      <c r="VMM101" s="169"/>
      <c r="VMN101" s="169"/>
      <c r="VMO101" s="169"/>
      <c r="VMP101" s="169"/>
      <c r="VMQ101" s="169"/>
      <c r="VMR101" s="169"/>
      <c r="VMS101" s="169"/>
      <c r="VMT101" s="169"/>
      <c r="VMU101" s="169"/>
      <c r="VMV101" s="169"/>
      <c r="VMW101" s="169"/>
      <c r="VMX101" s="169"/>
      <c r="VMY101" s="169"/>
      <c r="VMZ101" s="169"/>
      <c r="VNA101" s="169"/>
      <c r="VNB101" s="169"/>
      <c r="VNC101" s="169"/>
      <c r="VND101" s="169"/>
      <c r="VNE101" s="169"/>
      <c r="VNF101" s="169"/>
      <c r="VNG101" s="169"/>
      <c r="VNH101" s="169"/>
      <c r="VNI101" s="169"/>
      <c r="VNJ101" s="169"/>
      <c r="VNK101" s="169"/>
      <c r="VNL101" s="169"/>
      <c r="VNM101" s="169"/>
      <c r="VNN101" s="169"/>
      <c r="VNO101" s="169"/>
      <c r="VNP101" s="169"/>
      <c r="VNQ101" s="169"/>
      <c r="VNR101" s="169"/>
      <c r="VNS101" s="169"/>
      <c r="VNT101" s="169"/>
      <c r="VNU101" s="169"/>
      <c r="VNV101" s="169"/>
      <c r="VNW101" s="169"/>
      <c r="VNX101" s="169"/>
      <c r="VNY101" s="169"/>
      <c r="VNZ101" s="169"/>
      <c r="VOA101" s="169"/>
      <c r="VOB101" s="169"/>
      <c r="VOC101" s="169"/>
      <c r="VOD101" s="169"/>
      <c r="VOE101" s="169"/>
      <c r="VOF101" s="169"/>
      <c r="VOG101" s="169"/>
      <c r="VOH101" s="169"/>
      <c r="VOI101" s="169"/>
      <c r="VOJ101" s="169"/>
      <c r="VOK101" s="169"/>
      <c r="VOL101" s="169"/>
      <c r="VOM101" s="169"/>
      <c r="VON101" s="169"/>
      <c r="VOO101" s="169"/>
      <c r="VOP101" s="169"/>
      <c r="VOQ101" s="169"/>
      <c r="VOR101" s="169"/>
      <c r="VOS101" s="169"/>
      <c r="VOT101" s="169"/>
      <c r="VOU101" s="169"/>
      <c r="VOV101" s="169"/>
      <c r="VOW101" s="169"/>
      <c r="VOX101" s="169"/>
      <c r="VOY101" s="169"/>
      <c r="VOZ101" s="169"/>
      <c r="VPA101" s="169"/>
      <c r="VPB101" s="169"/>
      <c r="VPC101" s="169"/>
      <c r="VPD101" s="169"/>
      <c r="VPE101" s="169"/>
      <c r="VPF101" s="169"/>
      <c r="VPG101" s="169"/>
      <c r="VPH101" s="169"/>
      <c r="VPI101" s="169"/>
      <c r="VPJ101" s="169"/>
      <c r="VPK101" s="169"/>
      <c r="VPL101" s="169"/>
      <c r="VPM101" s="169"/>
      <c r="VPN101" s="169"/>
      <c r="VPO101" s="169"/>
      <c r="VPP101" s="169"/>
      <c r="VPQ101" s="169"/>
      <c r="VPR101" s="169"/>
      <c r="VPS101" s="169"/>
      <c r="VPT101" s="169"/>
      <c r="VPU101" s="169"/>
      <c r="VPV101" s="169"/>
      <c r="VPW101" s="169"/>
      <c r="VPX101" s="169"/>
      <c r="VPY101" s="169"/>
      <c r="VPZ101" s="169"/>
      <c r="VQA101" s="169"/>
      <c r="VQB101" s="169"/>
      <c r="VQC101" s="169"/>
      <c r="VQD101" s="169"/>
      <c r="VQE101" s="169"/>
      <c r="VQF101" s="169"/>
      <c r="VQG101" s="169"/>
      <c r="VQH101" s="169"/>
      <c r="VQI101" s="169"/>
      <c r="VQJ101" s="169"/>
      <c r="VQK101" s="169"/>
      <c r="VQL101" s="169"/>
      <c r="VQM101" s="169"/>
      <c r="VQN101" s="169"/>
      <c r="VQO101" s="169"/>
      <c r="VQP101" s="169"/>
      <c r="VQQ101" s="169"/>
      <c r="VQR101" s="169"/>
      <c r="VQS101" s="169"/>
      <c r="VQT101" s="169"/>
      <c r="VQU101" s="169"/>
      <c r="VQV101" s="169"/>
      <c r="VQW101" s="169"/>
      <c r="VQX101" s="169"/>
      <c r="VQY101" s="169"/>
      <c r="VQZ101" s="169"/>
      <c r="VRA101" s="169"/>
      <c r="VRB101" s="169"/>
      <c r="VRC101" s="169"/>
      <c r="VRD101" s="169"/>
      <c r="VRE101" s="169"/>
      <c r="VRF101" s="169"/>
      <c r="VRG101" s="169"/>
      <c r="VRH101" s="169"/>
      <c r="VRI101" s="169"/>
      <c r="VRJ101" s="169"/>
      <c r="VRK101" s="169"/>
      <c r="VRL101" s="169"/>
      <c r="VRM101" s="169"/>
      <c r="VRN101" s="169"/>
      <c r="VRO101" s="169"/>
      <c r="VRP101" s="169"/>
      <c r="VRQ101" s="169"/>
      <c r="VRR101" s="169"/>
      <c r="VRS101" s="169"/>
      <c r="VRT101" s="169"/>
      <c r="VRU101" s="169"/>
      <c r="VRV101" s="169"/>
      <c r="VRW101" s="169"/>
      <c r="VRX101" s="169"/>
      <c r="VRY101" s="169"/>
      <c r="VRZ101" s="169"/>
      <c r="VSA101" s="169"/>
      <c r="VSB101" s="169"/>
      <c r="VSC101" s="169"/>
      <c r="VSD101" s="169"/>
      <c r="VSE101" s="169"/>
      <c r="VSF101" s="169"/>
      <c r="VSG101" s="169"/>
      <c r="VSH101" s="169"/>
      <c r="VSI101" s="169"/>
      <c r="VSJ101" s="169"/>
      <c r="VSK101" s="169"/>
      <c r="VSL101" s="169"/>
      <c r="VSM101" s="169"/>
      <c r="VSN101" s="169"/>
      <c r="VSO101" s="169"/>
      <c r="VSP101" s="169"/>
      <c r="VSQ101" s="169"/>
      <c r="VSR101" s="169"/>
      <c r="VSS101" s="169"/>
      <c r="VST101" s="169"/>
      <c r="VSU101" s="169"/>
      <c r="VSV101" s="169"/>
      <c r="VSW101" s="169"/>
      <c r="VSX101" s="169"/>
      <c r="VSY101" s="169"/>
      <c r="VSZ101" s="169"/>
      <c r="VTA101" s="169"/>
      <c r="VTB101" s="169"/>
      <c r="VTC101" s="169"/>
      <c r="VTD101" s="169"/>
      <c r="VTE101" s="169"/>
      <c r="VTF101" s="169"/>
      <c r="VTG101" s="169"/>
      <c r="VTH101" s="169"/>
      <c r="VTI101" s="169"/>
      <c r="VTJ101" s="169"/>
      <c r="VTK101" s="169"/>
      <c r="VTL101" s="169"/>
      <c r="VTM101" s="169"/>
      <c r="VTN101" s="169"/>
      <c r="VTO101" s="169"/>
      <c r="VTP101" s="169"/>
      <c r="VTQ101" s="169"/>
      <c r="VTR101" s="169"/>
      <c r="VTS101" s="169"/>
      <c r="VTT101" s="169"/>
      <c r="VTU101" s="169"/>
      <c r="VTV101" s="169"/>
      <c r="VTW101" s="169"/>
      <c r="VTX101" s="169"/>
      <c r="VTY101" s="169"/>
      <c r="VTZ101" s="169"/>
      <c r="VUA101" s="169"/>
      <c r="VUB101" s="169"/>
      <c r="VUC101" s="169"/>
      <c r="VUD101" s="169"/>
      <c r="VUE101" s="169"/>
      <c r="VUF101" s="169"/>
      <c r="VUG101" s="169"/>
      <c r="VUH101" s="169"/>
      <c r="VUI101" s="169"/>
      <c r="VUJ101" s="169"/>
      <c r="VUK101" s="169"/>
      <c r="VUL101" s="169"/>
      <c r="VUM101" s="169"/>
      <c r="VUN101" s="169"/>
      <c r="VUO101" s="169"/>
      <c r="VUP101" s="169"/>
      <c r="VUQ101" s="169"/>
      <c r="VUR101" s="169"/>
      <c r="VUS101" s="169"/>
      <c r="VUT101" s="169"/>
      <c r="VUU101" s="169"/>
      <c r="VUV101" s="169"/>
      <c r="VUW101" s="169"/>
      <c r="VUX101" s="169"/>
      <c r="VUY101" s="169"/>
      <c r="VUZ101" s="169"/>
      <c r="VVA101" s="169"/>
      <c r="VVB101" s="169"/>
      <c r="VVC101" s="169"/>
      <c r="VVD101" s="169"/>
      <c r="VVE101" s="169"/>
      <c r="VVF101" s="169"/>
      <c r="VVG101" s="169"/>
      <c r="VVH101" s="169"/>
      <c r="VVI101" s="169"/>
      <c r="VVJ101" s="169"/>
      <c r="VVK101" s="169"/>
      <c r="VVL101" s="169"/>
      <c r="VVM101" s="169"/>
      <c r="VVN101" s="169"/>
      <c r="VVO101" s="169"/>
      <c r="VVP101" s="169"/>
      <c r="VVQ101" s="169"/>
      <c r="VVR101" s="169"/>
      <c r="VVS101" s="169"/>
      <c r="VVT101" s="169"/>
      <c r="VVU101" s="169"/>
      <c r="VVV101" s="169"/>
      <c r="VVW101" s="169"/>
      <c r="VVX101" s="169"/>
      <c r="VVY101" s="169"/>
      <c r="VVZ101" s="169"/>
      <c r="VWA101" s="169"/>
      <c r="VWB101" s="169"/>
      <c r="VWC101" s="169"/>
      <c r="VWD101" s="169"/>
      <c r="VWE101" s="169"/>
      <c r="VWF101" s="169"/>
      <c r="VWG101" s="169"/>
      <c r="VWH101" s="169"/>
      <c r="VWI101" s="169"/>
      <c r="VWJ101" s="169"/>
      <c r="VWK101" s="169"/>
      <c r="VWL101" s="169"/>
      <c r="VWM101" s="169"/>
      <c r="VWN101" s="169"/>
      <c r="VWO101" s="169"/>
      <c r="VWP101" s="169"/>
      <c r="VWQ101" s="169"/>
      <c r="VWR101" s="169"/>
      <c r="VWS101" s="169"/>
      <c r="VWT101" s="169"/>
      <c r="VWU101" s="169"/>
      <c r="VWV101" s="169"/>
      <c r="VWW101" s="169"/>
      <c r="VWX101" s="169"/>
      <c r="VWY101" s="169"/>
      <c r="VWZ101" s="169"/>
      <c r="VXA101" s="169"/>
      <c r="VXB101" s="169"/>
      <c r="VXC101" s="169"/>
      <c r="VXD101" s="169"/>
      <c r="VXE101" s="169"/>
      <c r="VXF101" s="169"/>
      <c r="VXG101" s="169"/>
      <c r="VXH101" s="169"/>
      <c r="VXI101" s="169"/>
      <c r="VXJ101" s="169"/>
      <c r="VXK101" s="169"/>
      <c r="VXL101" s="169"/>
      <c r="VXM101" s="169"/>
      <c r="VXN101" s="169"/>
      <c r="VXO101" s="169"/>
      <c r="VXP101" s="169"/>
      <c r="VXQ101" s="169"/>
      <c r="VXR101" s="169"/>
      <c r="VXS101" s="169"/>
      <c r="VXT101" s="169"/>
      <c r="VXU101" s="169"/>
      <c r="VXV101" s="169"/>
      <c r="VXW101" s="169"/>
      <c r="VXX101" s="169"/>
      <c r="VXY101" s="169"/>
      <c r="VXZ101" s="169"/>
      <c r="VYA101" s="169"/>
      <c r="VYB101" s="169"/>
      <c r="VYC101" s="169"/>
      <c r="VYD101" s="169"/>
      <c r="VYE101" s="169"/>
      <c r="VYF101" s="169"/>
      <c r="VYG101" s="169"/>
      <c r="VYH101" s="169"/>
      <c r="VYI101" s="169"/>
      <c r="VYJ101" s="169"/>
      <c r="VYK101" s="169"/>
      <c r="VYL101" s="169"/>
      <c r="VYM101" s="169"/>
      <c r="VYN101" s="169"/>
      <c r="VYO101" s="169"/>
      <c r="VYP101" s="169"/>
      <c r="VYQ101" s="169"/>
      <c r="VYR101" s="169"/>
      <c r="VYS101" s="169"/>
      <c r="VYT101" s="169"/>
      <c r="VYU101" s="169"/>
      <c r="VYV101" s="169"/>
      <c r="VYW101" s="169"/>
      <c r="VYX101" s="169"/>
      <c r="VYY101" s="169"/>
      <c r="VYZ101" s="169"/>
      <c r="VZA101" s="169"/>
      <c r="VZB101" s="169"/>
      <c r="VZC101" s="169"/>
      <c r="VZD101" s="169"/>
      <c r="VZE101" s="169"/>
      <c r="VZF101" s="169"/>
      <c r="VZG101" s="169"/>
      <c r="VZH101" s="169"/>
      <c r="VZI101" s="169"/>
      <c r="VZJ101" s="169"/>
      <c r="VZK101" s="169"/>
      <c r="VZL101" s="169"/>
      <c r="VZM101" s="169"/>
      <c r="VZN101" s="169"/>
      <c r="VZO101" s="169"/>
      <c r="VZP101" s="169"/>
      <c r="VZQ101" s="169"/>
      <c r="VZR101" s="169"/>
      <c r="VZS101" s="169"/>
      <c r="VZT101" s="169"/>
      <c r="VZU101" s="169"/>
      <c r="VZV101" s="169"/>
      <c r="VZW101" s="169"/>
      <c r="VZX101" s="169"/>
      <c r="VZY101" s="169"/>
      <c r="VZZ101" s="169"/>
      <c r="WAA101" s="169"/>
      <c r="WAB101" s="169"/>
      <c r="WAC101" s="169"/>
      <c r="WAD101" s="169"/>
      <c r="WAE101" s="169"/>
      <c r="WAF101" s="169"/>
      <c r="WAG101" s="169"/>
      <c r="WAH101" s="169"/>
      <c r="WAI101" s="169"/>
      <c r="WAJ101" s="169"/>
      <c r="WAK101" s="169"/>
      <c r="WAL101" s="169"/>
      <c r="WAM101" s="169"/>
      <c r="WAN101" s="169"/>
      <c r="WAO101" s="169"/>
      <c r="WAP101" s="169"/>
      <c r="WAQ101" s="169"/>
      <c r="WAR101" s="169"/>
      <c r="WAS101" s="169"/>
      <c r="WAT101" s="169"/>
      <c r="WAU101" s="169"/>
      <c r="WAV101" s="169"/>
      <c r="WAW101" s="169"/>
      <c r="WAX101" s="169"/>
      <c r="WAY101" s="169"/>
      <c r="WAZ101" s="169"/>
      <c r="WBA101" s="169"/>
      <c r="WBB101" s="169"/>
      <c r="WBC101" s="169"/>
      <c r="WBD101" s="169"/>
      <c r="WBE101" s="169"/>
      <c r="WBF101" s="169"/>
      <c r="WBG101" s="169"/>
      <c r="WBH101" s="169"/>
      <c r="WBI101" s="169"/>
      <c r="WBJ101" s="169"/>
      <c r="WBK101" s="169"/>
      <c r="WBL101" s="169"/>
      <c r="WBM101" s="169"/>
      <c r="WBN101" s="169"/>
      <c r="WBO101" s="169"/>
      <c r="WBP101" s="169"/>
      <c r="WBQ101" s="169"/>
      <c r="WBR101" s="169"/>
      <c r="WBS101" s="169"/>
      <c r="WBT101" s="169"/>
      <c r="WBU101" s="169"/>
      <c r="WBV101" s="169"/>
      <c r="WBW101" s="169"/>
      <c r="WBX101" s="169"/>
      <c r="WBY101" s="169"/>
      <c r="WBZ101" s="169"/>
      <c r="WCA101" s="169"/>
      <c r="WCB101" s="169"/>
      <c r="WCC101" s="169"/>
      <c r="WCD101" s="169"/>
      <c r="WCE101" s="169"/>
      <c r="WCF101" s="169"/>
      <c r="WCG101" s="169"/>
      <c r="WCH101" s="169"/>
      <c r="WCI101" s="169"/>
      <c r="WCJ101" s="169"/>
      <c r="WCK101" s="169"/>
      <c r="WCL101" s="169"/>
      <c r="WCM101" s="169"/>
      <c r="WCN101" s="169"/>
      <c r="WCO101" s="169"/>
      <c r="WCP101" s="169"/>
      <c r="WCQ101" s="169"/>
      <c r="WCR101" s="169"/>
      <c r="WCS101" s="169"/>
      <c r="WCT101" s="169"/>
      <c r="WCU101" s="169"/>
      <c r="WCV101" s="169"/>
      <c r="WCW101" s="169"/>
      <c r="WCX101" s="169"/>
      <c r="WCY101" s="169"/>
      <c r="WCZ101" s="169"/>
      <c r="WDA101" s="169"/>
      <c r="WDB101" s="169"/>
      <c r="WDC101" s="169"/>
      <c r="WDD101" s="169"/>
      <c r="WDE101" s="169"/>
      <c r="WDF101" s="169"/>
      <c r="WDG101" s="169"/>
      <c r="WDH101" s="169"/>
      <c r="WDI101" s="169"/>
      <c r="WDJ101" s="169"/>
      <c r="WDK101" s="169"/>
      <c r="WDL101" s="169"/>
      <c r="WDM101" s="169"/>
      <c r="WDN101" s="169"/>
      <c r="WDO101" s="169"/>
      <c r="WDP101" s="169"/>
      <c r="WDQ101" s="169"/>
      <c r="WDR101" s="169"/>
      <c r="WDS101" s="169"/>
      <c r="WDT101" s="169"/>
      <c r="WDU101" s="169"/>
      <c r="WDV101" s="169"/>
      <c r="WDW101" s="169"/>
      <c r="WDX101" s="169"/>
      <c r="WDY101" s="169"/>
      <c r="WDZ101" s="169"/>
      <c r="WEA101" s="169"/>
      <c r="WEB101" s="169"/>
      <c r="WEC101" s="169"/>
      <c r="WED101" s="169"/>
      <c r="WEE101" s="169"/>
      <c r="WEF101" s="169"/>
      <c r="WEG101" s="169"/>
      <c r="WEH101" s="169"/>
      <c r="WEI101" s="169"/>
      <c r="WEJ101" s="169"/>
      <c r="WEK101" s="169"/>
      <c r="WEL101" s="169"/>
      <c r="WEM101" s="169"/>
      <c r="WEN101" s="169"/>
      <c r="WEO101" s="169"/>
      <c r="WEP101" s="169"/>
      <c r="WEQ101" s="169"/>
      <c r="WER101" s="169"/>
      <c r="WES101" s="169"/>
      <c r="WET101" s="169"/>
      <c r="WEU101" s="169"/>
      <c r="WEV101" s="169"/>
      <c r="WEW101" s="169"/>
      <c r="WEX101" s="169"/>
      <c r="WEY101" s="169"/>
      <c r="WEZ101" s="169"/>
      <c r="WFA101" s="169"/>
      <c r="WFB101" s="169"/>
      <c r="WFC101" s="169"/>
      <c r="WFD101" s="169"/>
      <c r="WFE101" s="169"/>
      <c r="WFF101" s="169"/>
      <c r="WFG101" s="169"/>
      <c r="WFH101" s="169"/>
      <c r="WFI101" s="169"/>
      <c r="WFJ101" s="169"/>
      <c r="WFK101" s="169"/>
      <c r="WFL101" s="169"/>
      <c r="WFM101" s="169"/>
      <c r="WFN101" s="169"/>
      <c r="WFO101" s="169"/>
      <c r="WFP101" s="169"/>
      <c r="WFQ101" s="169"/>
      <c r="WFR101" s="169"/>
      <c r="WFS101" s="169"/>
      <c r="WFT101" s="169"/>
      <c r="WFU101" s="169"/>
      <c r="WFV101" s="169"/>
      <c r="WFW101" s="169"/>
      <c r="WFX101" s="169"/>
      <c r="WFY101" s="169"/>
      <c r="WFZ101" s="169"/>
      <c r="WGA101" s="169"/>
      <c r="WGB101" s="169"/>
      <c r="WGC101" s="169"/>
      <c r="WGD101" s="169"/>
      <c r="WGE101" s="169"/>
      <c r="WGF101" s="169"/>
      <c r="WGG101" s="169"/>
      <c r="WGH101" s="169"/>
      <c r="WGI101" s="169"/>
      <c r="WGJ101" s="169"/>
      <c r="WGK101" s="169"/>
      <c r="WGL101" s="169"/>
      <c r="WGM101" s="169"/>
      <c r="WGN101" s="169"/>
      <c r="WGO101" s="169"/>
      <c r="WGP101" s="169"/>
      <c r="WGQ101" s="169"/>
      <c r="WGR101" s="169"/>
      <c r="WGS101" s="169"/>
      <c r="WGT101" s="169"/>
      <c r="WGU101" s="169"/>
      <c r="WGV101" s="169"/>
      <c r="WGW101" s="169"/>
      <c r="WGX101" s="169"/>
      <c r="WGY101" s="169"/>
      <c r="WGZ101" s="169"/>
      <c r="WHA101" s="169"/>
      <c r="WHB101" s="169"/>
      <c r="WHC101" s="169"/>
      <c r="WHD101" s="169"/>
      <c r="WHE101" s="169"/>
      <c r="WHF101" s="169"/>
      <c r="WHG101" s="169"/>
      <c r="WHH101" s="169"/>
      <c r="WHI101" s="169"/>
      <c r="WHJ101" s="169"/>
      <c r="WHK101" s="169"/>
      <c r="WHL101" s="169"/>
      <c r="WHM101" s="169"/>
      <c r="WHN101" s="169"/>
      <c r="WHO101" s="169"/>
      <c r="WHP101" s="169"/>
      <c r="WHQ101" s="169"/>
      <c r="WHR101" s="169"/>
      <c r="WHS101" s="169"/>
      <c r="WHT101" s="169"/>
      <c r="WHU101" s="169"/>
      <c r="WHV101" s="169"/>
      <c r="WHW101" s="169"/>
      <c r="WHX101" s="169"/>
      <c r="WHY101" s="169"/>
      <c r="WHZ101" s="169"/>
      <c r="WIA101" s="169"/>
      <c r="WIB101" s="169"/>
      <c r="WIC101" s="169"/>
      <c r="WID101" s="169"/>
      <c r="WIE101" s="169"/>
      <c r="WIF101" s="169"/>
      <c r="WIG101" s="169"/>
      <c r="WIH101" s="169"/>
      <c r="WII101" s="169"/>
      <c r="WIJ101" s="169"/>
      <c r="WIK101" s="169"/>
      <c r="WIL101" s="169"/>
      <c r="WIM101" s="169"/>
      <c r="WIN101" s="169"/>
      <c r="WIO101" s="169"/>
      <c r="WIP101" s="169"/>
      <c r="WIQ101" s="169"/>
      <c r="WIR101" s="169"/>
      <c r="WIS101" s="169"/>
      <c r="WIT101" s="169"/>
      <c r="WIU101" s="169"/>
      <c r="WIV101" s="169"/>
      <c r="WIW101" s="169"/>
      <c r="WIX101" s="169"/>
      <c r="WIY101" s="169"/>
      <c r="WIZ101" s="169"/>
      <c r="WJA101" s="169"/>
      <c r="WJB101" s="169"/>
      <c r="WJC101" s="169"/>
      <c r="WJD101" s="169"/>
      <c r="WJE101" s="169"/>
      <c r="WJF101" s="169"/>
      <c r="WJG101" s="169"/>
      <c r="WJH101" s="169"/>
      <c r="WJI101" s="169"/>
      <c r="WJJ101" s="169"/>
      <c r="WJK101" s="169"/>
      <c r="WJL101" s="169"/>
      <c r="WJM101" s="169"/>
      <c r="WJN101" s="169"/>
      <c r="WJO101" s="169"/>
      <c r="WJP101" s="169"/>
      <c r="WJQ101" s="169"/>
      <c r="WJR101" s="169"/>
      <c r="WJS101" s="169"/>
      <c r="WJT101" s="169"/>
      <c r="WJU101" s="169"/>
      <c r="WJV101" s="169"/>
      <c r="WJW101" s="169"/>
      <c r="WJX101" s="169"/>
      <c r="WJY101" s="169"/>
      <c r="WJZ101" s="169"/>
      <c r="WKA101" s="169"/>
      <c r="WKB101" s="169"/>
      <c r="WKC101" s="169"/>
      <c r="WKD101" s="169"/>
      <c r="WKE101" s="169"/>
      <c r="WKF101" s="169"/>
      <c r="WKG101" s="169"/>
      <c r="WKH101" s="169"/>
      <c r="WKI101" s="169"/>
      <c r="WKJ101" s="169"/>
      <c r="WKK101" s="169"/>
      <c r="WKL101" s="169"/>
      <c r="WKM101" s="169"/>
      <c r="WKN101" s="169"/>
      <c r="WKO101" s="169"/>
      <c r="WKP101" s="169"/>
      <c r="WKQ101" s="169"/>
      <c r="WKR101" s="169"/>
      <c r="WKS101" s="169"/>
      <c r="WKT101" s="169"/>
      <c r="WKU101" s="169"/>
      <c r="WKV101" s="169"/>
      <c r="WKW101" s="169"/>
      <c r="WKX101" s="169"/>
      <c r="WKY101" s="169"/>
      <c r="WKZ101" s="169"/>
      <c r="WLA101" s="169"/>
      <c r="WLB101" s="169"/>
      <c r="WLC101" s="169"/>
      <c r="WLD101" s="169"/>
      <c r="WLE101" s="169"/>
      <c r="WLF101" s="169"/>
      <c r="WLG101" s="169"/>
      <c r="WLH101" s="169"/>
      <c r="WLI101" s="169"/>
      <c r="WLJ101" s="169"/>
      <c r="WLK101" s="169"/>
      <c r="WLL101" s="169"/>
      <c r="WLM101" s="169"/>
      <c r="WLN101" s="169"/>
      <c r="WLO101" s="169"/>
      <c r="WLP101" s="169"/>
      <c r="WLQ101" s="169"/>
      <c r="WLR101" s="169"/>
      <c r="WLS101" s="169"/>
      <c r="WLT101" s="169"/>
      <c r="WLU101" s="169"/>
      <c r="WLV101" s="169"/>
      <c r="WLW101" s="169"/>
      <c r="WLX101" s="169"/>
      <c r="WLY101" s="169"/>
      <c r="WLZ101" s="169"/>
      <c r="WMA101" s="169"/>
      <c r="WMB101" s="169"/>
      <c r="WMC101" s="169"/>
      <c r="WMD101" s="169"/>
      <c r="WME101" s="169"/>
      <c r="WMF101" s="169"/>
      <c r="WMG101" s="169"/>
      <c r="WMH101" s="169"/>
      <c r="WMI101" s="169"/>
      <c r="WMJ101" s="169"/>
      <c r="WMK101" s="169"/>
      <c r="WML101" s="169"/>
      <c r="WMM101" s="169"/>
      <c r="WMN101" s="169"/>
      <c r="WMO101" s="169"/>
      <c r="WMP101" s="169"/>
      <c r="WMQ101" s="169"/>
      <c r="WMR101" s="169"/>
      <c r="WMS101" s="169"/>
      <c r="WMT101" s="169"/>
      <c r="WMU101" s="169"/>
      <c r="WMV101" s="169"/>
      <c r="WMW101" s="169"/>
      <c r="WMX101" s="169"/>
      <c r="WMY101" s="169"/>
      <c r="WMZ101" s="169"/>
      <c r="WNA101" s="169"/>
      <c r="WNB101" s="169"/>
      <c r="WNC101" s="169"/>
      <c r="WND101" s="169"/>
      <c r="WNE101" s="169"/>
      <c r="WNF101" s="169"/>
      <c r="WNG101" s="169"/>
      <c r="WNH101" s="169"/>
      <c r="WNI101" s="169"/>
      <c r="WNJ101" s="169"/>
      <c r="WNK101" s="169"/>
      <c r="WNL101" s="169"/>
      <c r="WNM101" s="169"/>
      <c r="WNN101" s="169"/>
      <c r="WNO101" s="169"/>
      <c r="WNP101" s="169"/>
      <c r="WNQ101" s="169"/>
      <c r="WNR101" s="169"/>
      <c r="WNS101" s="169"/>
      <c r="WNT101" s="169"/>
      <c r="WNU101" s="169"/>
      <c r="WNV101" s="169"/>
      <c r="WNW101" s="169"/>
      <c r="WNX101" s="169"/>
      <c r="WNY101" s="169"/>
      <c r="WNZ101" s="169"/>
      <c r="WOA101" s="169"/>
      <c r="WOB101" s="169"/>
      <c r="WOC101" s="169"/>
      <c r="WOD101" s="169"/>
      <c r="WOE101" s="169"/>
      <c r="WOF101" s="169"/>
      <c r="WOG101" s="169"/>
      <c r="WOH101" s="169"/>
      <c r="WOI101" s="169"/>
      <c r="WOJ101" s="169"/>
      <c r="WOK101" s="169"/>
      <c r="WOL101" s="169"/>
      <c r="WOM101" s="169"/>
      <c r="WON101" s="169"/>
      <c r="WOO101" s="169"/>
      <c r="WOP101" s="169"/>
      <c r="WOQ101" s="169"/>
      <c r="WOR101" s="169"/>
      <c r="WOS101" s="169"/>
      <c r="WOT101" s="169"/>
      <c r="WOU101" s="169"/>
      <c r="WOV101" s="169"/>
      <c r="WOW101" s="169"/>
      <c r="WOX101" s="169"/>
      <c r="WOY101" s="169"/>
      <c r="WOZ101" s="169"/>
      <c r="WPA101" s="169"/>
      <c r="WPB101" s="169"/>
      <c r="WPC101" s="169"/>
      <c r="WPD101" s="169"/>
      <c r="WPE101" s="169"/>
      <c r="WPF101" s="169"/>
      <c r="WPG101" s="169"/>
      <c r="WPH101" s="169"/>
      <c r="WPI101" s="169"/>
      <c r="WPJ101" s="169"/>
      <c r="WPK101" s="169"/>
      <c r="WPL101" s="169"/>
      <c r="WPM101" s="169"/>
      <c r="WPN101" s="169"/>
      <c r="WPO101" s="169"/>
      <c r="WPP101" s="169"/>
      <c r="WPQ101" s="169"/>
      <c r="WPR101" s="169"/>
      <c r="WPS101" s="169"/>
      <c r="WPT101" s="169"/>
      <c r="WPU101" s="169"/>
      <c r="WPV101" s="169"/>
      <c r="WPW101" s="169"/>
      <c r="WPX101" s="169"/>
      <c r="WPY101" s="169"/>
      <c r="WPZ101" s="169"/>
      <c r="WQA101" s="169"/>
      <c r="WQB101" s="169"/>
      <c r="WQC101" s="169"/>
      <c r="WQD101" s="169"/>
      <c r="WQE101" s="169"/>
      <c r="WQF101" s="169"/>
      <c r="WQG101" s="169"/>
      <c r="WQH101" s="169"/>
      <c r="WQI101" s="169"/>
      <c r="WQJ101" s="169"/>
      <c r="WQK101" s="169"/>
      <c r="WQL101" s="169"/>
      <c r="WQM101" s="169"/>
      <c r="WQN101" s="169"/>
      <c r="WQO101" s="169"/>
      <c r="WQP101" s="169"/>
      <c r="WQQ101" s="169"/>
      <c r="WQR101" s="169"/>
      <c r="WQS101" s="169"/>
      <c r="WQT101" s="169"/>
      <c r="WQU101" s="169"/>
      <c r="WQV101" s="169"/>
      <c r="WQW101" s="169"/>
      <c r="WQX101" s="169"/>
      <c r="WQY101" s="169"/>
      <c r="WQZ101" s="169"/>
      <c r="WRA101" s="169"/>
      <c r="WRB101" s="169"/>
      <c r="WRC101" s="169"/>
      <c r="WRD101" s="169"/>
      <c r="WRE101" s="169"/>
      <c r="WRF101" s="169"/>
      <c r="WRG101" s="169"/>
      <c r="WRH101" s="169"/>
      <c r="WRI101" s="169"/>
      <c r="WRJ101" s="169"/>
      <c r="WRK101" s="169"/>
      <c r="WRL101" s="169"/>
      <c r="WRM101" s="169"/>
      <c r="WRN101" s="169"/>
      <c r="WRO101" s="169"/>
      <c r="WRP101" s="169"/>
      <c r="WRQ101" s="169"/>
      <c r="WRR101" s="169"/>
      <c r="WRS101" s="169"/>
      <c r="WRT101" s="169"/>
      <c r="WRU101" s="169"/>
      <c r="WRV101" s="169"/>
      <c r="WRW101" s="169"/>
      <c r="WRX101" s="169"/>
      <c r="WRY101" s="169"/>
      <c r="WRZ101" s="169"/>
      <c r="WSA101" s="169"/>
      <c r="WSB101" s="169"/>
      <c r="WSC101" s="169"/>
      <c r="WSD101" s="169"/>
      <c r="WSE101" s="169"/>
      <c r="WSF101" s="169"/>
      <c r="WSG101" s="169"/>
      <c r="WSH101" s="169"/>
      <c r="WSI101" s="169"/>
      <c r="WSJ101" s="169"/>
      <c r="WSK101" s="169"/>
      <c r="WSL101" s="169"/>
      <c r="WSM101" s="169"/>
      <c r="WSN101" s="169"/>
      <c r="WSO101" s="169"/>
      <c r="WSP101" s="169"/>
      <c r="WSQ101" s="169"/>
      <c r="WSR101" s="169"/>
      <c r="WSS101" s="169"/>
      <c r="WST101" s="169"/>
      <c r="WSU101" s="169"/>
      <c r="WSV101" s="169"/>
      <c r="WSW101" s="169"/>
      <c r="WSX101" s="169"/>
      <c r="WSY101" s="169"/>
      <c r="WSZ101" s="169"/>
      <c r="WTA101" s="169"/>
      <c r="WTB101" s="169"/>
      <c r="WTC101" s="169"/>
      <c r="WTD101" s="169"/>
      <c r="WTE101" s="169"/>
      <c r="WTF101" s="169"/>
      <c r="WTG101" s="169"/>
      <c r="WTH101" s="169"/>
      <c r="WTI101" s="169"/>
      <c r="WTJ101" s="169"/>
      <c r="WTK101" s="169"/>
      <c r="WTL101" s="169"/>
      <c r="WTM101" s="169"/>
      <c r="WTN101" s="169"/>
      <c r="WTO101" s="169"/>
      <c r="WTP101" s="169"/>
      <c r="WTQ101" s="169"/>
      <c r="WTR101" s="169"/>
      <c r="WTS101" s="169"/>
      <c r="WTT101" s="169"/>
      <c r="WTU101" s="169"/>
      <c r="WTV101" s="169"/>
      <c r="WTW101" s="169"/>
      <c r="WTX101" s="169"/>
      <c r="WTY101" s="169"/>
      <c r="WTZ101" s="169"/>
      <c r="WUA101" s="169"/>
      <c r="WUB101" s="169"/>
      <c r="WUC101" s="169"/>
      <c r="WUD101" s="169"/>
      <c r="WUE101" s="169"/>
      <c r="WUF101" s="169"/>
      <c r="WUG101" s="169"/>
      <c r="WUH101" s="169"/>
      <c r="WUI101" s="169"/>
      <c r="WUJ101" s="169"/>
      <c r="WUK101" s="169"/>
      <c r="WUL101" s="169"/>
      <c r="WUM101" s="169"/>
      <c r="WUN101" s="169"/>
      <c r="WUO101" s="169"/>
      <c r="WUP101" s="169"/>
      <c r="WUQ101" s="169"/>
      <c r="WUR101" s="169"/>
      <c r="WUS101" s="169"/>
      <c r="WUT101" s="169"/>
      <c r="WUU101" s="169"/>
      <c r="WUV101" s="169"/>
      <c r="WUW101" s="169"/>
      <c r="WUX101" s="169"/>
      <c r="WUY101" s="169"/>
      <c r="WUZ101" s="169"/>
      <c r="WVA101" s="169"/>
      <c r="WVB101" s="169"/>
      <c r="WVC101" s="169"/>
      <c r="WVD101" s="169"/>
      <c r="WVE101" s="169"/>
      <c r="WVF101" s="169"/>
      <c r="WVG101" s="169"/>
      <c r="WVH101" s="169"/>
      <c r="WVI101" s="169"/>
      <c r="WVJ101" s="169"/>
      <c r="WVK101" s="169"/>
      <c r="WVL101" s="169"/>
      <c r="WVM101" s="169"/>
      <c r="WVN101" s="169"/>
      <c r="WVO101" s="169"/>
      <c r="WVP101" s="169"/>
      <c r="WVQ101" s="169"/>
      <c r="WVR101" s="169"/>
      <c r="WVS101" s="169"/>
      <c r="WVT101" s="169"/>
      <c r="WVU101" s="169"/>
      <c r="WVV101" s="169"/>
      <c r="WVW101" s="169"/>
      <c r="WVX101" s="169"/>
      <c r="WVY101" s="169"/>
      <c r="WVZ101" s="169"/>
      <c r="WWA101" s="169"/>
      <c r="WWB101" s="169"/>
      <c r="WWC101" s="169"/>
      <c r="WWD101" s="169"/>
      <c r="WWE101" s="169"/>
      <c r="WWF101" s="169"/>
      <c r="WWG101" s="169"/>
      <c r="WWH101" s="169"/>
      <c r="WWI101" s="169"/>
      <c r="WWJ101" s="169"/>
      <c r="WWK101" s="169"/>
      <c r="WWL101" s="169"/>
      <c r="WWM101" s="169"/>
      <c r="WWN101" s="169"/>
      <c r="WWO101" s="169"/>
      <c r="WWP101" s="169"/>
      <c r="WWQ101" s="169"/>
      <c r="WWR101" s="169"/>
      <c r="WWS101" s="169"/>
      <c r="WWT101" s="169"/>
      <c r="WWU101" s="169"/>
      <c r="WWV101" s="169"/>
      <c r="WWW101" s="169"/>
      <c r="WWX101" s="169"/>
      <c r="WWY101" s="169"/>
      <c r="WWZ101" s="169"/>
      <c r="WXA101" s="169"/>
      <c r="WXB101" s="169"/>
      <c r="WXC101" s="169"/>
      <c r="WXD101" s="169"/>
      <c r="WXE101" s="169"/>
      <c r="WXF101" s="169"/>
      <c r="WXG101" s="169"/>
      <c r="WXH101" s="169"/>
      <c r="WXI101" s="169"/>
      <c r="WXJ101" s="169"/>
      <c r="WXK101" s="169"/>
      <c r="WXL101" s="169"/>
      <c r="WXM101" s="169"/>
      <c r="WXN101" s="169"/>
      <c r="WXO101" s="169"/>
      <c r="WXP101" s="169"/>
      <c r="WXQ101" s="169"/>
      <c r="WXR101" s="169"/>
      <c r="WXS101" s="169"/>
      <c r="WXT101" s="169"/>
      <c r="WXU101" s="169"/>
      <c r="WXV101" s="169"/>
      <c r="WXW101" s="169"/>
      <c r="WXX101" s="169"/>
      <c r="WXY101" s="169"/>
      <c r="WXZ101" s="169"/>
      <c r="WYA101" s="169"/>
      <c r="WYB101" s="169"/>
      <c r="WYC101" s="169"/>
      <c r="WYD101" s="169"/>
      <c r="WYE101" s="169"/>
      <c r="WYF101" s="169"/>
      <c r="WYG101" s="169"/>
      <c r="WYH101" s="169"/>
      <c r="WYI101" s="169"/>
      <c r="WYJ101" s="169"/>
      <c r="WYK101" s="169"/>
      <c r="WYL101" s="169"/>
      <c r="WYM101" s="169"/>
      <c r="WYN101" s="169"/>
      <c r="WYO101" s="169"/>
      <c r="WYP101" s="169"/>
      <c r="WYQ101" s="169"/>
      <c r="WYR101" s="169"/>
      <c r="WYS101" s="169"/>
      <c r="WYT101" s="169"/>
      <c r="WYU101" s="169"/>
      <c r="WYV101" s="169"/>
      <c r="WYW101" s="169"/>
      <c r="WYX101" s="169"/>
      <c r="WYY101" s="169"/>
      <c r="WYZ101" s="169"/>
      <c r="WZA101" s="169"/>
      <c r="WZB101" s="169"/>
      <c r="WZC101" s="169"/>
      <c r="WZD101" s="169"/>
      <c r="WZE101" s="169"/>
      <c r="WZF101" s="169"/>
      <c r="WZG101" s="169"/>
      <c r="WZH101" s="169"/>
      <c r="WZI101" s="169"/>
      <c r="WZJ101" s="169"/>
      <c r="WZK101" s="169"/>
      <c r="WZL101" s="169"/>
      <c r="WZM101" s="169"/>
      <c r="WZN101" s="169"/>
      <c r="WZO101" s="169"/>
      <c r="WZP101" s="169"/>
      <c r="WZQ101" s="169"/>
      <c r="WZR101" s="169"/>
      <c r="WZS101" s="169"/>
      <c r="WZT101" s="169"/>
      <c r="WZU101" s="169"/>
      <c r="WZV101" s="169"/>
      <c r="WZW101" s="169"/>
      <c r="WZX101" s="169"/>
      <c r="WZY101" s="169"/>
      <c r="WZZ101" s="169"/>
      <c r="XAA101" s="169"/>
      <c r="XAB101" s="169"/>
      <c r="XAC101" s="169"/>
      <c r="XAD101" s="169"/>
      <c r="XAE101" s="169"/>
      <c r="XAF101" s="169"/>
      <c r="XAG101" s="169"/>
      <c r="XAH101" s="169"/>
      <c r="XAI101" s="169"/>
      <c r="XAJ101" s="169"/>
      <c r="XAK101" s="169"/>
      <c r="XAL101" s="169"/>
      <c r="XAM101" s="169"/>
      <c r="XAN101" s="169"/>
      <c r="XAO101" s="169"/>
      <c r="XAP101" s="169"/>
      <c r="XAQ101" s="169"/>
      <c r="XAR101" s="169"/>
      <c r="XAS101" s="169"/>
      <c r="XAT101" s="169"/>
      <c r="XAU101" s="169"/>
      <c r="XAV101" s="169"/>
      <c r="XAW101" s="169"/>
      <c r="XAX101" s="169"/>
      <c r="XAY101" s="169"/>
      <c r="XAZ101" s="169"/>
      <c r="XBA101" s="169"/>
      <c r="XBB101" s="169"/>
      <c r="XBC101" s="169"/>
      <c r="XBD101" s="169"/>
      <c r="XBE101" s="169"/>
      <c r="XBF101" s="169"/>
      <c r="XBG101" s="169"/>
      <c r="XBH101" s="169"/>
      <c r="XBI101" s="169"/>
      <c r="XBJ101" s="169"/>
      <c r="XBK101" s="169"/>
      <c r="XBL101" s="169"/>
      <c r="XBM101" s="169"/>
      <c r="XBN101" s="169"/>
      <c r="XBO101" s="169"/>
      <c r="XBP101" s="169"/>
      <c r="XBQ101" s="169"/>
      <c r="XBR101" s="169"/>
      <c r="XBS101" s="169"/>
      <c r="XBT101" s="169"/>
      <c r="XBU101" s="169"/>
      <c r="XBV101" s="169"/>
      <c r="XBW101" s="169"/>
      <c r="XBX101" s="169"/>
      <c r="XBY101" s="169"/>
      <c r="XBZ101" s="169"/>
      <c r="XCA101" s="169"/>
      <c r="XCB101" s="169"/>
      <c r="XCC101" s="169"/>
      <c r="XCD101" s="169"/>
      <c r="XCE101" s="169"/>
      <c r="XCF101" s="169"/>
      <c r="XCG101" s="169"/>
      <c r="XCH101" s="169"/>
      <c r="XCI101" s="169"/>
      <c r="XCJ101" s="169"/>
      <c r="XCK101" s="169"/>
      <c r="XCL101" s="169"/>
      <c r="XCM101" s="169"/>
      <c r="XCN101" s="169"/>
      <c r="XCO101" s="169"/>
      <c r="XCP101" s="169"/>
      <c r="XCQ101" s="169"/>
      <c r="XCR101" s="169"/>
      <c r="XCS101" s="169"/>
      <c r="XCT101" s="169"/>
      <c r="XCU101" s="169"/>
      <c r="XCV101" s="169"/>
      <c r="XCW101" s="169"/>
      <c r="XCX101" s="169"/>
      <c r="XCY101" s="169"/>
      <c r="XCZ101" s="169"/>
      <c r="XDA101" s="169"/>
      <c r="XDB101" s="169"/>
      <c r="XDC101" s="169"/>
      <c r="XDD101" s="169"/>
      <c r="XDE101" s="169"/>
      <c r="XDF101" s="169"/>
      <c r="XDG101" s="169"/>
      <c r="XDH101" s="169"/>
      <c r="XDI101" s="169"/>
      <c r="XDJ101" s="169"/>
      <c r="XDK101" s="169"/>
      <c r="XDL101" s="169"/>
      <c r="XDM101" s="169"/>
      <c r="XDN101" s="169"/>
      <c r="XDO101" s="169"/>
      <c r="XDP101" s="169"/>
      <c r="XDQ101" s="169"/>
      <c r="XDR101" s="169"/>
      <c r="XDS101" s="169"/>
      <c r="XDT101" s="169"/>
      <c r="XDU101" s="169"/>
      <c r="XDV101" s="169"/>
      <c r="XDW101" s="169"/>
      <c r="XDX101" s="169"/>
      <c r="XDY101" s="169"/>
      <c r="XDZ101" s="169"/>
      <c r="XEA101" s="169"/>
      <c r="XEB101" s="169"/>
      <c r="XEC101" s="169"/>
      <c r="XED101" s="169"/>
      <c r="XEE101" s="169"/>
      <c r="XEF101" s="169"/>
      <c r="XEG101" s="169"/>
      <c r="XEH101" s="169"/>
      <c r="XEI101" s="169"/>
      <c r="XEJ101" s="169"/>
      <c r="XEK101" s="169"/>
      <c r="XEL101" s="169"/>
      <c r="XEM101" s="169"/>
      <c r="XEN101" s="169"/>
      <c r="XEO101" s="169"/>
      <c r="XEP101" s="169"/>
      <c r="XEQ101" s="169"/>
      <c r="XER101" s="169"/>
      <c r="XES101" s="169"/>
      <c r="XET101" s="169"/>
      <c r="XEU101" s="169"/>
      <c r="XEV101" s="169"/>
      <c r="XEW101" s="169"/>
      <c r="XEX101" s="169"/>
    </row>
    <row r="102" spans="1:16378" s="184" customFormat="1" x14ac:dyDescent="0.25">
      <c r="A102" s="193"/>
      <c r="D102" s="169"/>
      <c r="E102" s="169"/>
      <c r="F102" s="169"/>
      <c r="G102" s="169"/>
      <c r="H102" s="169"/>
      <c r="I102" s="169"/>
      <c r="J102" s="169"/>
      <c r="K102" s="169"/>
      <c r="L102" s="169"/>
      <c r="M102" s="169"/>
      <c r="N102" s="169"/>
      <c r="O102" s="169"/>
      <c r="P102" s="169"/>
      <c r="Q102" s="169"/>
      <c r="R102" s="169"/>
      <c r="S102" s="169"/>
      <c r="T102" s="169"/>
      <c r="U102" s="169"/>
      <c r="V102" s="169"/>
      <c r="W102" s="169"/>
      <c r="X102" s="169"/>
      <c r="Y102" s="169"/>
      <c r="Z102" s="169"/>
      <c r="AA102" s="169"/>
      <c r="AB102" s="169"/>
      <c r="AC102" s="169"/>
      <c r="AD102" s="169"/>
      <c r="AE102" s="169"/>
      <c r="AF102" s="169"/>
      <c r="AG102" s="169"/>
      <c r="AH102" s="169"/>
      <c r="AI102" s="169"/>
      <c r="AJ102" s="169"/>
      <c r="AK102" s="169"/>
      <c r="AL102" s="169"/>
      <c r="AM102" s="169"/>
      <c r="AN102" s="169"/>
      <c r="AO102" s="169"/>
      <c r="AP102" s="169"/>
      <c r="AQ102" s="169"/>
      <c r="AR102" s="169"/>
      <c r="AS102" s="169"/>
      <c r="AT102" s="169"/>
      <c r="AU102" s="169"/>
      <c r="AV102" s="169"/>
      <c r="AW102" s="169"/>
      <c r="AX102" s="169"/>
      <c r="AY102" s="169"/>
      <c r="AZ102" s="169"/>
      <c r="BA102" s="169"/>
      <c r="BB102" s="169"/>
      <c r="BC102" s="169"/>
      <c r="BD102" s="169"/>
      <c r="BE102" s="169"/>
      <c r="BF102" s="169"/>
      <c r="BG102" s="169"/>
      <c r="BH102" s="169"/>
      <c r="BI102" s="169"/>
      <c r="BJ102" s="169"/>
      <c r="BK102" s="169"/>
      <c r="BL102" s="169"/>
      <c r="BM102" s="169"/>
      <c r="BN102" s="169"/>
      <c r="BO102" s="169"/>
      <c r="BP102" s="169"/>
      <c r="BQ102" s="169"/>
      <c r="BR102" s="169"/>
      <c r="BS102" s="169"/>
      <c r="BT102" s="169"/>
      <c r="BU102" s="169"/>
      <c r="BV102" s="169"/>
      <c r="BW102" s="169"/>
      <c r="BX102" s="169"/>
      <c r="BY102" s="169"/>
      <c r="BZ102" s="169"/>
      <c r="CA102" s="169"/>
      <c r="CB102" s="169"/>
      <c r="CC102" s="169"/>
      <c r="CD102" s="169"/>
      <c r="CE102" s="169"/>
      <c r="CF102" s="169"/>
      <c r="CG102" s="169"/>
      <c r="CH102" s="169"/>
      <c r="CI102" s="169"/>
      <c r="CJ102" s="169"/>
      <c r="CK102" s="169"/>
      <c r="CL102" s="169"/>
      <c r="CM102" s="169"/>
      <c r="CN102" s="169"/>
      <c r="CO102" s="169"/>
      <c r="CP102" s="169"/>
      <c r="CQ102" s="169"/>
      <c r="CR102" s="169"/>
      <c r="CS102" s="169"/>
      <c r="CT102" s="169"/>
      <c r="CU102" s="169"/>
      <c r="CV102" s="169"/>
      <c r="CW102" s="169"/>
      <c r="CX102" s="169"/>
      <c r="CY102" s="169"/>
      <c r="CZ102" s="169"/>
      <c r="DA102" s="169"/>
      <c r="DB102" s="169"/>
      <c r="DC102" s="169"/>
      <c r="DD102" s="169"/>
      <c r="DE102" s="169"/>
      <c r="DF102" s="169"/>
      <c r="DG102" s="169"/>
      <c r="DH102" s="169"/>
      <c r="DI102" s="169"/>
      <c r="DJ102" s="169"/>
      <c r="DK102" s="169"/>
      <c r="DL102" s="169"/>
      <c r="DM102" s="169"/>
      <c r="DN102" s="169"/>
      <c r="DO102" s="169"/>
      <c r="DP102" s="169"/>
      <c r="DQ102" s="169"/>
      <c r="DR102" s="169"/>
      <c r="DS102" s="169"/>
      <c r="DT102" s="169"/>
      <c r="DU102" s="169"/>
      <c r="DV102" s="169"/>
      <c r="DW102" s="169"/>
      <c r="DX102" s="169"/>
      <c r="DY102" s="169"/>
      <c r="DZ102" s="169"/>
      <c r="EA102" s="169"/>
      <c r="EB102" s="169"/>
      <c r="EC102" s="169"/>
      <c r="ED102" s="169"/>
      <c r="EE102" s="169"/>
      <c r="EF102" s="169"/>
      <c r="EG102" s="169"/>
      <c r="EH102" s="169"/>
      <c r="EI102" s="169"/>
      <c r="EJ102" s="169"/>
      <c r="EK102" s="169"/>
      <c r="EL102" s="169"/>
      <c r="EM102" s="169"/>
      <c r="EN102" s="169"/>
      <c r="EO102" s="169"/>
      <c r="EP102" s="169"/>
      <c r="EQ102" s="169"/>
      <c r="ER102" s="169"/>
      <c r="ES102" s="169"/>
      <c r="ET102" s="169"/>
      <c r="EU102" s="169"/>
      <c r="EV102" s="169"/>
      <c r="EW102" s="169"/>
      <c r="EX102" s="169"/>
      <c r="EY102" s="169"/>
      <c r="EZ102" s="169"/>
      <c r="FA102" s="169"/>
      <c r="FB102" s="169"/>
      <c r="FC102" s="169"/>
      <c r="FD102" s="169"/>
      <c r="FE102" s="169"/>
      <c r="FF102" s="169"/>
      <c r="FG102" s="169"/>
      <c r="FH102" s="169"/>
      <c r="FI102" s="169"/>
      <c r="FJ102" s="169"/>
      <c r="FK102" s="169"/>
      <c r="FL102" s="169"/>
      <c r="FM102" s="169"/>
      <c r="FN102" s="169"/>
      <c r="FO102" s="169"/>
      <c r="FP102" s="169"/>
      <c r="FQ102" s="169"/>
      <c r="FR102" s="169"/>
      <c r="FS102" s="169"/>
      <c r="FT102" s="169"/>
      <c r="FU102" s="169"/>
      <c r="FV102" s="169"/>
      <c r="FW102" s="169"/>
      <c r="FX102" s="169"/>
      <c r="FY102" s="169"/>
      <c r="FZ102" s="169"/>
      <c r="GA102" s="169"/>
      <c r="GB102" s="169"/>
      <c r="GC102" s="169"/>
      <c r="GD102" s="169"/>
      <c r="GE102" s="169"/>
      <c r="GF102" s="169"/>
      <c r="GG102" s="169"/>
      <c r="GH102" s="169"/>
      <c r="GI102" s="169"/>
      <c r="GJ102" s="169"/>
      <c r="GK102" s="169"/>
      <c r="GL102" s="169"/>
      <c r="GM102" s="169"/>
      <c r="GN102" s="169"/>
      <c r="GO102" s="169"/>
      <c r="GP102" s="169"/>
      <c r="GQ102" s="169"/>
      <c r="GR102" s="169"/>
      <c r="GS102" s="169"/>
      <c r="GT102" s="169"/>
      <c r="GU102" s="169"/>
      <c r="GV102" s="169"/>
      <c r="GW102" s="169"/>
      <c r="GX102" s="169"/>
      <c r="GY102" s="169"/>
      <c r="GZ102" s="169"/>
      <c r="HA102" s="169"/>
      <c r="HB102" s="169"/>
      <c r="HC102" s="169"/>
      <c r="HD102" s="169"/>
      <c r="HE102" s="169"/>
      <c r="HF102" s="169"/>
      <c r="HG102" s="169"/>
      <c r="HH102" s="169"/>
      <c r="HI102" s="169"/>
      <c r="HJ102" s="169"/>
      <c r="HK102" s="169"/>
      <c r="HL102" s="169"/>
      <c r="HM102" s="169"/>
      <c r="HN102" s="169"/>
      <c r="HO102" s="169"/>
      <c r="HP102" s="169"/>
      <c r="HQ102" s="169"/>
      <c r="HR102" s="169"/>
      <c r="HS102" s="169"/>
      <c r="HT102" s="169"/>
      <c r="HU102" s="169"/>
      <c r="HV102" s="169"/>
      <c r="HW102" s="169"/>
      <c r="HX102" s="169"/>
      <c r="HY102" s="169"/>
      <c r="HZ102" s="169"/>
      <c r="IA102" s="169"/>
      <c r="IB102" s="169"/>
      <c r="IC102" s="169"/>
      <c r="ID102" s="169"/>
      <c r="IE102" s="169"/>
      <c r="IF102" s="169"/>
      <c r="IG102" s="169"/>
      <c r="IH102" s="169"/>
      <c r="II102" s="169"/>
      <c r="IJ102" s="169"/>
      <c r="IK102" s="169"/>
      <c r="IL102" s="169"/>
      <c r="IM102" s="169"/>
      <c r="IN102" s="169"/>
      <c r="IO102" s="169"/>
      <c r="IP102" s="169"/>
      <c r="IQ102" s="169"/>
      <c r="IR102" s="169"/>
      <c r="IS102" s="169"/>
      <c r="IT102" s="169"/>
      <c r="IU102" s="169"/>
      <c r="IV102" s="169"/>
      <c r="IW102" s="169"/>
      <c r="IX102" s="169"/>
      <c r="IY102" s="169"/>
      <c r="IZ102" s="169"/>
      <c r="JA102" s="169"/>
      <c r="JB102" s="169"/>
      <c r="JC102" s="169"/>
      <c r="JD102" s="169"/>
      <c r="JE102" s="169"/>
      <c r="JF102" s="169"/>
      <c r="JG102" s="169"/>
      <c r="JH102" s="169"/>
      <c r="JI102" s="169"/>
      <c r="JJ102" s="169"/>
      <c r="JK102" s="169"/>
      <c r="JL102" s="169"/>
      <c r="JM102" s="169"/>
      <c r="JN102" s="169"/>
      <c r="JO102" s="169"/>
      <c r="JP102" s="169"/>
      <c r="JQ102" s="169"/>
      <c r="JR102" s="169"/>
      <c r="JS102" s="169"/>
      <c r="JT102" s="169"/>
      <c r="JU102" s="169"/>
      <c r="JV102" s="169"/>
      <c r="JW102" s="169"/>
      <c r="JX102" s="169"/>
      <c r="JY102" s="169"/>
      <c r="JZ102" s="169"/>
      <c r="KA102" s="169"/>
      <c r="KB102" s="169"/>
      <c r="KC102" s="169"/>
      <c r="KD102" s="169"/>
      <c r="KE102" s="169"/>
      <c r="KF102" s="169"/>
      <c r="KG102" s="169"/>
      <c r="KH102" s="169"/>
      <c r="KI102" s="169"/>
      <c r="KJ102" s="169"/>
      <c r="KK102" s="169"/>
      <c r="KL102" s="169"/>
      <c r="KM102" s="169"/>
      <c r="KN102" s="169"/>
      <c r="KO102" s="169"/>
      <c r="KP102" s="169"/>
      <c r="KQ102" s="169"/>
      <c r="KR102" s="169"/>
      <c r="KS102" s="169"/>
      <c r="KT102" s="169"/>
      <c r="KU102" s="169"/>
      <c r="KV102" s="169"/>
      <c r="KW102" s="169"/>
      <c r="KX102" s="169"/>
      <c r="KY102" s="169"/>
      <c r="KZ102" s="169"/>
      <c r="LA102" s="169"/>
      <c r="LB102" s="169"/>
      <c r="LC102" s="169"/>
      <c r="LD102" s="169"/>
      <c r="LE102" s="169"/>
      <c r="LF102" s="169"/>
      <c r="LG102" s="169"/>
      <c r="LH102" s="169"/>
      <c r="LI102" s="169"/>
      <c r="LJ102" s="169"/>
      <c r="LK102" s="169"/>
      <c r="LL102" s="169"/>
      <c r="LM102" s="169"/>
      <c r="LN102" s="169"/>
      <c r="LO102" s="169"/>
      <c r="LP102" s="169"/>
      <c r="LQ102" s="169"/>
      <c r="LR102" s="169"/>
      <c r="LS102" s="169"/>
      <c r="LT102" s="169"/>
      <c r="LU102" s="169"/>
      <c r="LV102" s="169"/>
      <c r="LW102" s="169"/>
      <c r="LX102" s="169"/>
      <c r="LY102" s="169"/>
      <c r="LZ102" s="169"/>
      <c r="MA102" s="169"/>
      <c r="MB102" s="169"/>
      <c r="MC102" s="169"/>
      <c r="MD102" s="169"/>
      <c r="ME102" s="169"/>
      <c r="MF102" s="169"/>
      <c r="MG102" s="169"/>
      <c r="MH102" s="169"/>
      <c r="MI102" s="169"/>
      <c r="MJ102" s="169"/>
      <c r="MK102" s="169"/>
      <c r="ML102" s="169"/>
      <c r="MM102" s="169"/>
      <c r="MN102" s="169"/>
      <c r="MO102" s="169"/>
      <c r="MP102" s="169"/>
      <c r="MQ102" s="169"/>
      <c r="MR102" s="169"/>
      <c r="MS102" s="169"/>
      <c r="MT102" s="169"/>
      <c r="MU102" s="169"/>
      <c r="MV102" s="169"/>
      <c r="MW102" s="169"/>
      <c r="MX102" s="169"/>
      <c r="MY102" s="169"/>
      <c r="MZ102" s="169"/>
      <c r="NA102" s="169"/>
      <c r="NB102" s="169"/>
      <c r="NC102" s="169"/>
      <c r="ND102" s="169"/>
      <c r="NE102" s="169"/>
      <c r="NF102" s="169"/>
      <c r="NG102" s="169"/>
      <c r="NH102" s="169"/>
      <c r="NI102" s="169"/>
      <c r="NJ102" s="169"/>
      <c r="NK102" s="169"/>
      <c r="NL102" s="169"/>
      <c r="NM102" s="169"/>
      <c r="NN102" s="169"/>
      <c r="NO102" s="169"/>
      <c r="NP102" s="169"/>
      <c r="NQ102" s="169"/>
      <c r="NR102" s="169"/>
      <c r="NS102" s="169"/>
      <c r="NT102" s="169"/>
      <c r="NU102" s="169"/>
      <c r="NV102" s="169"/>
      <c r="NW102" s="169"/>
      <c r="NX102" s="169"/>
      <c r="NY102" s="169"/>
      <c r="NZ102" s="169"/>
      <c r="OA102" s="169"/>
      <c r="OB102" s="169"/>
      <c r="OC102" s="169"/>
      <c r="OD102" s="169"/>
      <c r="OE102" s="169"/>
      <c r="OF102" s="169"/>
      <c r="OG102" s="169"/>
      <c r="OH102" s="169"/>
      <c r="OI102" s="169"/>
      <c r="OJ102" s="169"/>
      <c r="OK102" s="169"/>
      <c r="OL102" s="169"/>
      <c r="OM102" s="169"/>
      <c r="ON102" s="169"/>
      <c r="OO102" s="169"/>
      <c r="OP102" s="169"/>
      <c r="OQ102" s="169"/>
      <c r="OR102" s="169"/>
      <c r="OS102" s="169"/>
      <c r="OT102" s="169"/>
      <c r="OU102" s="169"/>
      <c r="OV102" s="169"/>
      <c r="OW102" s="169"/>
      <c r="OX102" s="169"/>
      <c r="OY102" s="169"/>
      <c r="OZ102" s="169"/>
      <c r="PA102" s="169"/>
      <c r="PB102" s="169"/>
      <c r="PC102" s="169"/>
      <c r="PD102" s="169"/>
      <c r="PE102" s="169"/>
      <c r="PF102" s="169"/>
      <c r="PG102" s="169"/>
      <c r="PH102" s="169"/>
      <c r="PI102" s="169"/>
      <c r="PJ102" s="169"/>
      <c r="PK102" s="169"/>
      <c r="PL102" s="169"/>
      <c r="PM102" s="169"/>
      <c r="PN102" s="169"/>
      <c r="PO102" s="169"/>
      <c r="PP102" s="169"/>
      <c r="PQ102" s="169"/>
      <c r="PR102" s="169"/>
      <c r="PS102" s="169"/>
      <c r="PT102" s="169"/>
      <c r="PU102" s="169"/>
      <c r="PV102" s="169"/>
      <c r="PW102" s="169"/>
      <c r="PX102" s="169"/>
      <c r="PY102" s="169"/>
      <c r="PZ102" s="169"/>
      <c r="QA102" s="169"/>
      <c r="QB102" s="169"/>
      <c r="QC102" s="169"/>
      <c r="QD102" s="169"/>
      <c r="QE102" s="169"/>
      <c r="QF102" s="169"/>
      <c r="QG102" s="169"/>
      <c r="QH102" s="169"/>
      <c r="QI102" s="169"/>
      <c r="QJ102" s="169"/>
      <c r="QK102" s="169"/>
      <c r="QL102" s="169"/>
      <c r="QM102" s="169"/>
      <c r="QN102" s="169"/>
      <c r="QO102" s="169"/>
      <c r="QP102" s="169"/>
      <c r="QQ102" s="169"/>
      <c r="QR102" s="169"/>
      <c r="QS102" s="169"/>
      <c r="QT102" s="169"/>
      <c r="QU102" s="169"/>
      <c r="QV102" s="169"/>
      <c r="QW102" s="169"/>
      <c r="QX102" s="169"/>
      <c r="QY102" s="169"/>
      <c r="QZ102" s="169"/>
      <c r="RA102" s="169"/>
      <c r="RB102" s="169"/>
      <c r="RC102" s="169"/>
      <c r="RD102" s="169"/>
      <c r="RE102" s="169"/>
      <c r="RF102" s="169"/>
      <c r="RG102" s="169"/>
      <c r="RH102" s="169"/>
      <c r="RI102" s="169"/>
      <c r="RJ102" s="169"/>
      <c r="RK102" s="169"/>
      <c r="RL102" s="169"/>
      <c r="RM102" s="169"/>
      <c r="RN102" s="169"/>
      <c r="RO102" s="169"/>
      <c r="RP102" s="169"/>
      <c r="RQ102" s="169"/>
      <c r="RR102" s="169"/>
      <c r="RS102" s="169"/>
      <c r="RT102" s="169"/>
      <c r="RU102" s="169"/>
      <c r="RV102" s="169"/>
      <c r="RW102" s="169"/>
      <c r="RX102" s="169"/>
      <c r="RY102" s="169"/>
      <c r="RZ102" s="169"/>
      <c r="SA102" s="169"/>
      <c r="SB102" s="169"/>
      <c r="SC102" s="169"/>
      <c r="SD102" s="169"/>
      <c r="SE102" s="169"/>
      <c r="SF102" s="169"/>
      <c r="SG102" s="169"/>
      <c r="SH102" s="169"/>
      <c r="SI102" s="169"/>
      <c r="SJ102" s="169"/>
      <c r="SK102" s="169"/>
      <c r="SL102" s="169"/>
      <c r="SM102" s="169"/>
      <c r="SN102" s="169"/>
      <c r="SO102" s="169"/>
      <c r="SP102" s="169"/>
      <c r="SQ102" s="169"/>
      <c r="SR102" s="169"/>
      <c r="SS102" s="169"/>
      <c r="ST102" s="169"/>
      <c r="SU102" s="169"/>
      <c r="SV102" s="169"/>
      <c r="SW102" s="169"/>
      <c r="SX102" s="169"/>
      <c r="SY102" s="169"/>
      <c r="SZ102" s="169"/>
      <c r="TA102" s="169"/>
      <c r="TB102" s="169"/>
      <c r="TC102" s="169"/>
      <c r="TD102" s="169"/>
      <c r="TE102" s="169"/>
      <c r="TF102" s="169"/>
      <c r="TG102" s="169"/>
      <c r="TH102" s="169"/>
      <c r="TI102" s="169"/>
      <c r="TJ102" s="169"/>
      <c r="TK102" s="169"/>
      <c r="TL102" s="169"/>
      <c r="TM102" s="169"/>
      <c r="TN102" s="169"/>
      <c r="TO102" s="169"/>
      <c r="TP102" s="169"/>
      <c r="TQ102" s="169"/>
      <c r="TR102" s="169"/>
      <c r="TS102" s="169"/>
      <c r="TT102" s="169"/>
      <c r="TU102" s="169"/>
      <c r="TV102" s="169"/>
      <c r="TW102" s="169"/>
      <c r="TX102" s="169"/>
      <c r="TY102" s="169"/>
      <c r="TZ102" s="169"/>
      <c r="UA102" s="169"/>
      <c r="UB102" s="169"/>
      <c r="UC102" s="169"/>
      <c r="UD102" s="169"/>
      <c r="UE102" s="169"/>
      <c r="UF102" s="169"/>
      <c r="UG102" s="169"/>
      <c r="UH102" s="169"/>
      <c r="UI102" s="169"/>
      <c r="UJ102" s="169"/>
      <c r="UK102" s="169"/>
      <c r="UL102" s="169"/>
      <c r="UM102" s="169"/>
      <c r="UN102" s="169"/>
      <c r="UO102" s="169"/>
      <c r="UP102" s="169"/>
      <c r="UQ102" s="169"/>
      <c r="UR102" s="169"/>
      <c r="US102" s="169"/>
      <c r="UT102" s="169"/>
      <c r="UU102" s="169"/>
      <c r="UV102" s="169"/>
      <c r="UW102" s="169"/>
      <c r="UX102" s="169"/>
      <c r="UY102" s="169"/>
      <c r="UZ102" s="169"/>
      <c r="VA102" s="169"/>
      <c r="VB102" s="169"/>
      <c r="VC102" s="169"/>
      <c r="VD102" s="169"/>
      <c r="VE102" s="169"/>
      <c r="VF102" s="169"/>
      <c r="VG102" s="169"/>
      <c r="VH102" s="169"/>
      <c r="VI102" s="169"/>
      <c r="VJ102" s="169"/>
      <c r="VK102" s="169"/>
      <c r="VL102" s="169"/>
      <c r="VM102" s="169"/>
      <c r="VN102" s="169"/>
      <c r="VO102" s="169"/>
      <c r="VP102" s="169"/>
      <c r="VQ102" s="169"/>
      <c r="VR102" s="169"/>
      <c r="VS102" s="169"/>
      <c r="VT102" s="169"/>
      <c r="VU102" s="169"/>
      <c r="VV102" s="169"/>
      <c r="VW102" s="169"/>
      <c r="VX102" s="169"/>
      <c r="VY102" s="169"/>
      <c r="VZ102" s="169"/>
      <c r="WA102" s="169"/>
      <c r="WB102" s="169"/>
      <c r="WC102" s="169"/>
      <c r="WD102" s="169"/>
      <c r="WE102" s="169"/>
      <c r="WF102" s="169"/>
      <c r="WG102" s="169"/>
      <c r="WH102" s="169"/>
      <c r="WI102" s="169"/>
      <c r="WJ102" s="169"/>
      <c r="WK102" s="169"/>
      <c r="WL102" s="169"/>
      <c r="WM102" s="169"/>
      <c r="WN102" s="169"/>
      <c r="WO102" s="169"/>
      <c r="WP102" s="169"/>
      <c r="WQ102" s="169"/>
      <c r="WR102" s="169"/>
      <c r="WS102" s="169"/>
      <c r="WT102" s="169"/>
      <c r="WU102" s="169"/>
      <c r="WV102" s="169"/>
      <c r="WW102" s="169"/>
      <c r="WX102" s="169"/>
      <c r="WY102" s="169"/>
      <c r="WZ102" s="169"/>
      <c r="XA102" s="169"/>
      <c r="XB102" s="169"/>
      <c r="XC102" s="169"/>
      <c r="XD102" s="169"/>
      <c r="XE102" s="169"/>
      <c r="XF102" s="169"/>
      <c r="XG102" s="169"/>
      <c r="XH102" s="169"/>
      <c r="XI102" s="169"/>
      <c r="XJ102" s="169"/>
      <c r="XK102" s="169"/>
      <c r="XL102" s="169"/>
      <c r="XM102" s="169"/>
      <c r="XN102" s="169"/>
      <c r="XO102" s="169"/>
      <c r="XP102" s="169"/>
      <c r="XQ102" s="169"/>
      <c r="XR102" s="169"/>
      <c r="XS102" s="169"/>
      <c r="XT102" s="169"/>
      <c r="XU102" s="169"/>
      <c r="XV102" s="169"/>
      <c r="XW102" s="169"/>
      <c r="XX102" s="169"/>
      <c r="XY102" s="169"/>
      <c r="XZ102" s="169"/>
      <c r="YA102" s="169"/>
      <c r="YB102" s="169"/>
      <c r="YC102" s="169"/>
      <c r="YD102" s="169"/>
      <c r="YE102" s="169"/>
      <c r="YF102" s="169"/>
      <c r="YG102" s="169"/>
      <c r="YH102" s="169"/>
      <c r="YI102" s="169"/>
      <c r="YJ102" s="169"/>
      <c r="YK102" s="169"/>
      <c r="YL102" s="169"/>
      <c r="YM102" s="169"/>
      <c r="YN102" s="169"/>
      <c r="YO102" s="169"/>
      <c r="YP102" s="169"/>
      <c r="YQ102" s="169"/>
      <c r="YR102" s="169"/>
      <c r="YS102" s="169"/>
      <c r="YT102" s="169"/>
      <c r="YU102" s="169"/>
      <c r="YV102" s="169"/>
      <c r="YW102" s="169"/>
      <c r="YX102" s="169"/>
      <c r="YY102" s="169"/>
      <c r="YZ102" s="169"/>
      <c r="ZA102" s="169"/>
      <c r="ZB102" s="169"/>
      <c r="ZC102" s="169"/>
      <c r="ZD102" s="169"/>
      <c r="ZE102" s="169"/>
      <c r="ZF102" s="169"/>
      <c r="ZG102" s="169"/>
      <c r="ZH102" s="169"/>
      <c r="ZI102" s="169"/>
      <c r="ZJ102" s="169"/>
      <c r="ZK102" s="169"/>
      <c r="ZL102" s="169"/>
      <c r="ZM102" s="169"/>
      <c r="ZN102" s="169"/>
      <c r="ZO102" s="169"/>
      <c r="ZP102" s="169"/>
      <c r="ZQ102" s="169"/>
      <c r="ZR102" s="169"/>
      <c r="ZS102" s="169"/>
      <c r="ZT102" s="169"/>
      <c r="ZU102" s="169"/>
      <c r="ZV102" s="169"/>
      <c r="ZW102" s="169"/>
      <c r="ZX102" s="169"/>
      <c r="ZY102" s="169"/>
      <c r="ZZ102" s="169"/>
      <c r="AAA102" s="169"/>
      <c r="AAB102" s="169"/>
      <c r="AAC102" s="169"/>
      <c r="AAD102" s="169"/>
      <c r="AAE102" s="169"/>
      <c r="AAF102" s="169"/>
      <c r="AAG102" s="169"/>
      <c r="AAH102" s="169"/>
      <c r="AAI102" s="169"/>
      <c r="AAJ102" s="169"/>
      <c r="AAK102" s="169"/>
      <c r="AAL102" s="169"/>
      <c r="AAM102" s="169"/>
      <c r="AAN102" s="169"/>
      <c r="AAO102" s="169"/>
      <c r="AAP102" s="169"/>
      <c r="AAQ102" s="169"/>
      <c r="AAR102" s="169"/>
      <c r="AAS102" s="169"/>
      <c r="AAT102" s="169"/>
      <c r="AAU102" s="169"/>
      <c r="AAV102" s="169"/>
      <c r="AAW102" s="169"/>
      <c r="AAX102" s="169"/>
      <c r="AAY102" s="169"/>
      <c r="AAZ102" s="169"/>
      <c r="ABA102" s="169"/>
      <c r="ABB102" s="169"/>
      <c r="ABC102" s="169"/>
      <c r="ABD102" s="169"/>
      <c r="ABE102" s="169"/>
      <c r="ABF102" s="169"/>
      <c r="ABG102" s="169"/>
      <c r="ABH102" s="169"/>
      <c r="ABI102" s="169"/>
      <c r="ABJ102" s="169"/>
      <c r="ABK102" s="169"/>
      <c r="ABL102" s="169"/>
      <c r="ABM102" s="169"/>
      <c r="ABN102" s="169"/>
      <c r="ABO102" s="169"/>
      <c r="ABP102" s="169"/>
      <c r="ABQ102" s="169"/>
      <c r="ABR102" s="169"/>
      <c r="ABS102" s="169"/>
      <c r="ABT102" s="169"/>
      <c r="ABU102" s="169"/>
      <c r="ABV102" s="169"/>
      <c r="ABW102" s="169"/>
      <c r="ABX102" s="169"/>
      <c r="ABY102" s="169"/>
      <c r="ABZ102" s="169"/>
      <c r="ACA102" s="169"/>
      <c r="ACB102" s="169"/>
      <c r="ACC102" s="169"/>
      <c r="ACD102" s="169"/>
      <c r="ACE102" s="169"/>
      <c r="ACF102" s="169"/>
      <c r="ACG102" s="169"/>
      <c r="ACH102" s="169"/>
      <c r="ACI102" s="169"/>
      <c r="ACJ102" s="169"/>
      <c r="ACK102" s="169"/>
      <c r="ACL102" s="169"/>
      <c r="ACM102" s="169"/>
      <c r="ACN102" s="169"/>
      <c r="ACO102" s="169"/>
      <c r="ACP102" s="169"/>
      <c r="ACQ102" s="169"/>
      <c r="ACR102" s="169"/>
      <c r="ACS102" s="169"/>
      <c r="ACT102" s="169"/>
      <c r="ACU102" s="169"/>
      <c r="ACV102" s="169"/>
      <c r="ACW102" s="169"/>
      <c r="ACX102" s="169"/>
      <c r="ACY102" s="169"/>
      <c r="ACZ102" s="169"/>
      <c r="ADA102" s="169"/>
      <c r="ADB102" s="169"/>
      <c r="ADC102" s="169"/>
      <c r="ADD102" s="169"/>
      <c r="ADE102" s="169"/>
      <c r="ADF102" s="169"/>
      <c r="ADG102" s="169"/>
      <c r="ADH102" s="169"/>
      <c r="ADI102" s="169"/>
      <c r="ADJ102" s="169"/>
      <c r="ADK102" s="169"/>
      <c r="ADL102" s="169"/>
      <c r="ADM102" s="169"/>
      <c r="ADN102" s="169"/>
      <c r="ADO102" s="169"/>
      <c r="ADP102" s="169"/>
      <c r="ADQ102" s="169"/>
      <c r="ADR102" s="169"/>
      <c r="ADS102" s="169"/>
      <c r="ADT102" s="169"/>
      <c r="ADU102" s="169"/>
      <c r="ADV102" s="169"/>
      <c r="ADW102" s="169"/>
      <c r="ADX102" s="169"/>
      <c r="ADY102" s="169"/>
      <c r="ADZ102" s="169"/>
      <c r="AEA102" s="169"/>
      <c r="AEB102" s="169"/>
      <c r="AEC102" s="169"/>
      <c r="AED102" s="169"/>
      <c r="AEE102" s="169"/>
      <c r="AEF102" s="169"/>
      <c r="AEG102" s="169"/>
      <c r="AEH102" s="169"/>
      <c r="AEI102" s="169"/>
      <c r="AEJ102" s="169"/>
      <c r="AEK102" s="169"/>
      <c r="AEL102" s="169"/>
      <c r="AEM102" s="169"/>
      <c r="AEN102" s="169"/>
      <c r="AEO102" s="169"/>
      <c r="AEP102" s="169"/>
      <c r="AEQ102" s="169"/>
      <c r="AER102" s="169"/>
      <c r="AES102" s="169"/>
      <c r="AET102" s="169"/>
      <c r="AEU102" s="169"/>
      <c r="AEV102" s="169"/>
      <c r="AEW102" s="169"/>
      <c r="AEX102" s="169"/>
      <c r="AEY102" s="169"/>
      <c r="AEZ102" s="169"/>
      <c r="AFA102" s="169"/>
      <c r="AFB102" s="169"/>
      <c r="AFC102" s="169"/>
      <c r="AFD102" s="169"/>
      <c r="AFE102" s="169"/>
      <c r="AFF102" s="169"/>
      <c r="AFG102" s="169"/>
      <c r="AFH102" s="169"/>
      <c r="AFI102" s="169"/>
      <c r="AFJ102" s="169"/>
      <c r="AFK102" s="169"/>
      <c r="AFL102" s="169"/>
      <c r="AFM102" s="169"/>
      <c r="AFN102" s="169"/>
      <c r="AFO102" s="169"/>
      <c r="AFP102" s="169"/>
      <c r="AFQ102" s="169"/>
      <c r="AFR102" s="169"/>
      <c r="AFS102" s="169"/>
      <c r="AFT102" s="169"/>
      <c r="AFU102" s="169"/>
      <c r="AFV102" s="169"/>
      <c r="AFW102" s="169"/>
      <c r="AFX102" s="169"/>
      <c r="AFY102" s="169"/>
      <c r="AFZ102" s="169"/>
      <c r="AGA102" s="169"/>
      <c r="AGB102" s="169"/>
      <c r="AGC102" s="169"/>
      <c r="AGD102" s="169"/>
      <c r="AGE102" s="169"/>
      <c r="AGF102" s="169"/>
      <c r="AGG102" s="169"/>
      <c r="AGH102" s="169"/>
      <c r="AGI102" s="169"/>
      <c r="AGJ102" s="169"/>
      <c r="AGK102" s="169"/>
      <c r="AGL102" s="169"/>
      <c r="AGM102" s="169"/>
      <c r="AGN102" s="169"/>
      <c r="AGO102" s="169"/>
      <c r="AGP102" s="169"/>
      <c r="AGQ102" s="169"/>
      <c r="AGR102" s="169"/>
      <c r="AGS102" s="169"/>
      <c r="AGT102" s="169"/>
      <c r="AGU102" s="169"/>
      <c r="AGV102" s="169"/>
      <c r="AGW102" s="169"/>
      <c r="AGX102" s="169"/>
      <c r="AGY102" s="169"/>
      <c r="AGZ102" s="169"/>
      <c r="AHA102" s="169"/>
      <c r="AHB102" s="169"/>
      <c r="AHC102" s="169"/>
      <c r="AHD102" s="169"/>
      <c r="AHE102" s="169"/>
      <c r="AHF102" s="169"/>
      <c r="AHG102" s="169"/>
      <c r="AHH102" s="169"/>
      <c r="AHI102" s="169"/>
      <c r="AHJ102" s="169"/>
      <c r="AHK102" s="169"/>
      <c r="AHL102" s="169"/>
      <c r="AHM102" s="169"/>
      <c r="AHN102" s="169"/>
      <c r="AHO102" s="169"/>
      <c r="AHP102" s="169"/>
      <c r="AHQ102" s="169"/>
      <c r="AHR102" s="169"/>
      <c r="AHS102" s="169"/>
      <c r="AHT102" s="169"/>
      <c r="AHU102" s="169"/>
      <c r="AHV102" s="169"/>
      <c r="AHW102" s="169"/>
      <c r="AHX102" s="169"/>
      <c r="AHY102" s="169"/>
      <c r="AHZ102" s="169"/>
      <c r="AIA102" s="169"/>
      <c r="AIB102" s="169"/>
      <c r="AIC102" s="169"/>
      <c r="AID102" s="169"/>
      <c r="AIE102" s="169"/>
      <c r="AIF102" s="169"/>
      <c r="AIG102" s="169"/>
      <c r="AIH102" s="169"/>
      <c r="AII102" s="169"/>
      <c r="AIJ102" s="169"/>
      <c r="AIK102" s="169"/>
      <c r="AIL102" s="169"/>
      <c r="AIM102" s="169"/>
      <c r="AIN102" s="169"/>
      <c r="AIO102" s="169"/>
      <c r="AIP102" s="169"/>
      <c r="AIQ102" s="169"/>
      <c r="AIR102" s="169"/>
      <c r="AIS102" s="169"/>
      <c r="AIT102" s="169"/>
      <c r="AIU102" s="169"/>
      <c r="AIV102" s="169"/>
      <c r="AIW102" s="169"/>
      <c r="AIX102" s="169"/>
      <c r="AIY102" s="169"/>
      <c r="AIZ102" s="169"/>
      <c r="AJA102" s="169"/>
      <c r="AJB102" s="169"/>
      <c r="AJC102" s="169"/>
      <c r="AJD102" s="169"/>
      <c r="AJE102" s="169"/>
      <c r="AJF102" s="169"/>
      <c r="AJG102" s="169"/>
      <c r="AJH102" s="169"/>
      <c r="AJI102" s="169"/>
      <c r="AJJ102" s="169"/>
      <c r="AJK102" s="169"/>
      <c r="AJL102" s="169"/>
      <c r="AJM102" s="169"/>
      <c r="AJN102" s="169"/>
      <c r="AJO102" s="169"/>
      <c r="AJP102" s="169"/>
      <c r="AJQ102" s="169"/>
      <c r="AJR102" s="169"/>
      <c r="AJS102" s="169"/>
      <c r="AJT102" s="169"/>
      <c r="AJU102" s="169"/>
      <c r="AJV102" s="169"/>
      <c r="AJW102" s="169"/>
      <c r="AJX102" s="169"/>
      <c r="AJY102" s="169"/>
      <c r="AJZ102" s="169"/>
      <c r="AKA102" s="169"/>
      <c r="AKB102" s="169"/>
      <c r="AKC102" s="169"/>
      <c r="AKD102" s="169"/>
      <c r="AKE102" s="169"/>
      <c r="AKF102" s="169"/>
      <c r="AKG102" s="169"/>
      <c r="AKH102" s="169"/>
      <c r="AKI102" s="169"/>
      <c r="AKJ102" s="169"/>
      <c r="AKK102" s="169"/>
      <c r="AKL102" s="169"/>
      <c r="AKM102" s="169"/>
      <c r="AKN102" s="169"/>
      <c r="AKO102" s="169"/>
      <c r="AKP102" s="169"/>
      <c r="AKQ102" s="169"/>
      <c r="AKR102" s="169"/>
      <c r="AKS102" s="169"/>
      <c r="AKT102" s="169"/>
      <c r="AKU102" s="169"/>
      <c r="AKV102" s="169"/>
      <c r="AKW102" s="169"/>
      <c r="AKX102" s="169"/>
      <c r="AKY102" s="169"/>
      <c r="AKZ102" s="169"/>
      <c r="ALA102" s="169"/>
      <c r="ALB102" s="169"/>
      <c r="ALC102" s="169"/>
      <c r="ALD102" s="169"/>
      <c r="ALE102" s="169"/>
      <c r="ALF102" s="169"/>
      <c r="ALG102" s="169"/>
      <c r="ALH102" s="169"/>
      <c r="ALI102" s="169"/>
      <c r="ALJ102" s="169"/>
      <c r="ALK102" s="169"/>
      <c r="ALL102" s="169"/>
      <c r="ALM102" s="169"/>
      <c r="ALN102" s="169"/>
      <c r="ALO102" s="169"/>
      <c r="ALP102" s="169"/>
      <c r="ALQ102" s="169"/>
      <c r="ALR102" s="169"/>
      <c r="ALS102" s="169"/>
      <c r="ALT102" s="169"/>
      <c r="ALU102" s="169"/>
      <c r="ALV102" s="169"/>
      <c r="ALW102" s="169"/>
      <c r="ALX102" s="169"/>
      <c r="ALY102" s="169"/>
      <c r="ALZ102" s="169"/>
      <c r="AMA102" s="169"/>
      <c r="AMB102" s="169"/>
      <c r="AMC102" s="169"/>
      <c r="AMD102" s="169"/>
      <c r="AME102" s="169"/>
      <c r="AMF102" s="169"/>
      <c r="AMG102" s="169"/>
      <c r="AMH102" s="169"/>
      <c r="AMI102" s="169"/>
      <c r="AMJ102" s="169"/>
      <c r="AMK102" s="169"/>
      <c r="AML102" s="169"/>
      <c r="AMM102" s="169"/>
      <c r="AMN102" s="169"/>
      <c r="AMO102" s="169"/>
      <c r="AMP102" s="169"/>
      <c r="AMQ102" s="169"/>
      <c r="AMR102" s="169"/>
      <c r="AMS102" s="169"/>
      <c r="AMT102" s="169"/>
      <c r="AMU102" s="169"/>
      <c r="AMV102" s="169"/>
      <c r="AMW102" s="169"/>
      <c r="AMX102" s="169"/>
      <c r="AMY102" s="169"/>
      <c r="AMZ102" s="169"/>
      <c r="ANA102" s="169"/>
      <c r="ANB102" s="169"/>
      <c r="ANC102" s="169"/>
      <c r="AND102" s="169"/>
      <c r="ANE102" s="169"/>
      <c r="ANF102" s="169"/>
      <c r="ANG102" s="169"/>
      <c r="ANH102" s="169"/>
      <c r="ANI102" s="169"/>
      <c r="ANJ102" s="169"/>
      <c r="ANK102" s="169"/>
      <c r="ANL102" s="169"/>
      <c r="ANM102" s="169"/>
      <c r="ANN102" s="169"/>
      <c r="ANO102" s="169"/>
      <c r="ANP102" s="169"/>
      <c r="ANQ102" s="169"/>
      <c r="ANR102" s="169"/>
      <c r="ANS102" s="169"/>
      <c r="ANT102" s="169"/>
      <c r="ANU102" s="169"/>
      <c r="ANV102" s="169"/>
      <c r="ANW102" s="169"/>
      <c r="ANX102" s="169"/>
      <c r="ANY102" s="169"/>
      <c r="ANZ102" s="169"/>
      <c r="AOA102" s="169"/>
      <c r="AOB102" s="169"/>
      <c r="AOC102" s="169"/>
      <c r="AOD102" s="169"/>
      <c r="AOE102" s="169"/>
      <c r="AOF102" s="169"/>
      <c r="AOG102" s="169"/>
      <c r="AOH102" s="169"/>
      <c r="AOI102" s="169"/>
      <c r="AOJ102" s="169"/>
      <c r="AOK102" s="169"/>
      <c r="AOL102" s="169"/>
      <c r="AOM102" s="169"/>
      <c r="AON102" s="169"/>
      <c r="AOO102" s="169"/>
      <c r="AOP102" s="169"/>
      <c r="AOQ102" s="169"/>
      <c r="AOR102" s="169"/>
      <c r="AOS102" s="169"/>
      <c r="AOT102" s="169"/>
      <c r="AOU102" s="169"/>
      <c r="AOV102" s="169"/>
      <c r="AOW102" s="169"/>
      <c r="AOX102" s="169"/>
      <c r="AOY102" s="169"/>
      <c r="AOZ102" s="169"/>
      <c r="APA102" s="169"/>
      <c r="APB102" s="169"/>
      <c r="APC102" s="169"/>
      <c r="APD102" s="169"/>
      <c r="APE102" s="169"/>
      <c r="APF102" s="169"/>
      <c r="APG102" s="169"/>
      <c r="APH102" s="169"/>
      <c r="API102" s="169"/>
      <c r="APJ102" s="169"/>
      <c r="APK102" s="169"/>
      <c r="APL102" s="169"/>
      <c r="APM102" s="169"/>
      <c r="APN102" s="169"/>
      <c r="APO102" s="169"/>
      <c r="APP102" s="169"/>
      <c r="APQ102" s="169"/>
      <c r="APR102" s="169"/>
      <c r="APS102" s="169"/>
      <c r="APT102" s="169"/>
      <c r="APU102" s="169"/>
      <c r="APV102" s="169"/>
      <c r="APW102" s="169"/>
      <c r="APX102" s="169"/>
      <c r="APY102" s="169"/>
      <c r="APZ102" s="169"/>
      <c r="AQA102" s="169"/>
      <c r="AQB102" s="169"/>
      <c r="AQC102" s="169"/>
      <c r="AQD102" s="169"/>
      <c r="AQE102" s="169"/>
      <c r="AQF102" s="169"/>
      <c r="AQG102" s="169"/>
      <c r="AQH102" s="169"/>
      <c r="AQI102" s="169"/>
      <c r="AQJ102" s="169"/>
      <c r="AQK102" s="169"/>
      <c r="AQL102" s="169"/>
      <c r="AQM102" s="169"/>
      <c r="AQN102" s="169"/>
      <c r="AQO102" s="169"/>
      <c r="AQP102" s="169"/>
      <c r="AQQ102" s="169"/>
      <c r="AQR102" s="169"/>
      <c r="AQS102" s="169"/>
      <c r="AQT102" s="169"/>
      <c r="AQU102" s="169"/>
      <c r="AQV102" s="169"/>
      <c r="AQW102" s="169"/>
      <c r="AQX102" s="169"/>
      <c r="AQY102" s="169"/>
      <c r="AQZ102" s="169"/>
      <c r="ARA102" s="169"/>
      <c r="ARB102" s="169"/>
      <c r="ARC102" s="169"/>
      <c r="ARD102" s="169"/>
      <c r="ARE102" s="169"/>
      <c r="ARF102" s="169"/>
      <c r="ARG102" s="169"/>
      <c r="ARH102" s="169"/>
      <c r="ARI102" s="169"/>
      <c r="ARJ102" s="169"/>
      <c r="ARK102" s="169"/>
      <c r="ARL102" s="169"/>
      <c r="ARM102" s="169"/>
      <c r="ARN102" s="169"/>
      <c r="ARO102" s="169"/>
      <c r="ARP102" s="169"/>
      <c r="ARQ102" s="169"/>
      <c r="ARR102" s="169"/>
      <c r="ARS102" s="169"/>
      <c r="ART102" s="169"/>
      <c r="ARU102" s="169"/>
      <c r="ARV102" s="169"/>
      <c r="ARW102" s="169"/>
      <c r="ARX102" s="169"/>
      <c r="ARY102" s="169"/>
      <c r="ARZ102" s="169"/>
      <c r="ASA102" s="169"/>
      <c r="ASB102" s="169"/>
      <c r="ASC102" s="169"/>
      <c r="ASD102" s="169"/>
      <c r="ASE102" s="169"/>
      <c r="ASF102" s="169"/>
      <c r="ASG102" s="169"/>
      <c r="ASH102" s="169"/>
      <c r="ASI102" s="169"/>
      <c r="ASJ102" s="169"/>
      <c r="ASK102" s="169"/>
      <c r="ASL102" s="169"/>
      <c r="ASM102" s="169"/>
      <c r="ASN102" s="169"/>
      <c r="ASO102" s="169"/>
      <c r="ASP102" s="169"/>
      <c r="ASQ102" s="169"/>
      <c r="ASR102" s="169"/>
      <c r="ASS102" s="169"/>
      <c r="AST102" s="169"/>
      <c r="ASU102" s="169"/>
      <c r="ASV102" s="169"/>
      <c r="ASW102" s="169"/>
      <c r="ASX102" s="169"/>
      <c r="ASY102" s="169"/>
      <c r="ASZ102" s="169"/>
      <c r="ATA102" s="169"/>
      <c r="ATB102" s="169"/>
      <c r="ATC102" s="169"/>
      <c r="ATD102" s="169"/>
      <c r="ATE102" s="169"/>
      <c r="ATF102" s="169"/>
      <c r="ATG102" s="169"/>
      <c r="ATH102" s="169"/>
      <c r="ATI102" s="169"/>
      <c r="ATJ102" s="169"/>
      <c r="ATK102" s="169"/>
      <c r="ATL102" s="169"/>
      <c r="ATM102" s="169"/>
      <c r="ATN102" s="169"/>
      <c r="ATO102" s="169"/>
      <c r="ATP102" s="169"/>
      <c r="ATQ102" s="169"/>
      <c r="ATR102" s="169"/>
      <c r="ATS102" s="169"/>
      <c r="ATT102" s="169"/>
      <c r="ATU102" s="169"/>
      <c r="ATV102" s="169"/>
      <c r="ATW102" s="169"/>
      <c r="ATX102" s="169"/>
      <c r="ATY102" s="169"/>
      <c r="ATZ102" s="169"/>
      <c r="AUA102" s="169"/>
      <c r="AUB102" s="169"/>
      <c r="AUC102" s="169"/>
      <c r="AUD102" s="169"/>
      <c r="AUE102" s="169"/>
      <c r="AUF102" s="169"/>
      <c r="AUG102" s="169"/>
      <c r="AUH102" s="169"/>
      <c r="AUI102" s="169"/>
      <c r="AUJ102" s="169"/>
      <c r="AUK102" s="169"/>
      <c r="AUL102" s="169"/>
      <c r="AUM102" s="169"/>
      <c r="AUN102" s="169"/>
      <c r="AUO102" s="169"/>
      <c r="AUP102" s="169"/>
      <c r="AUQ102" s="169"/>
      <c r="AUR102" s="169"/>
      <c r="AUS102" s="169"/>
      <c r="AUT102" s="169"/>
      <c r="AUU102" s="169"/>
      <c r="AUV102" s="169"/>
      <c r="AUW102" s="169"/>
      <c r="AUX102" s="169"/>
      <c r="AUY102" s="169"/>
      <c r="AUZ102" s="169"/>
      <c r="AVA102" s="169"/>
      <c r="AVB102" s="169"/>
      <c r="AVC102" s="169"/>
      <c r="AVD102" s="169"/>
      <c r="AVE102" s="169"/>
      <c r="AVF102" s="169"/>
      <c r="AVG102" s="169"/>
      <c r="AVH102" s="169"/>
      <c r="AVI102" s="169"/>
      <c r="AVJ102" s="169"/>
      <c r="AVK102" s="169"/>
      <c r="AVL102" s="169"/>
      <c r="AVM102" s="169"/>
      <c r="AVN102" s="169"/>
      <c r="AVO102" s="169"/>
      <c r="AVP102" s="169"/>
      <c r="AVQ102" s="169"/>
      <c r="AVR102" s="169"/>
      <c r="AVS102" s="169"/>
      <c r="AVT102" s="169"/>
      <c r="AVU102" s="169"/>
      <c r="AVV102" s="169"/>
      <c r="AVW102" s="169"/>
      <c r="AVX102" s="169"/>
      <c r="AVY102" s="169"/>
      <c r="AVZ102" s="169"/>
      <c r="AWA102" s="169"/>
      <c r="AWB102" s="169"/>
      <c r="AWC102" s="169"/>
      <c r="AWD102" s="169"/>
      <c r="AWE102" s="169"/>
      <c r="AWF102" s="169"/>
      <c r="AWG102" s="169"/>
      <c r="AWH102" s="169"/>
      <c r="AWI102" s="169"/>
      <c r="AWJ102" s="169"/>
      <c r="AWK102" s="169"/>
      <c r="AWL102" s="169"/>
      <c r="AWM102" s="169"/>
      <c r="AWN102" s="169"/>
      <c r="AWO102" s="169"/>
      <c r="AWP102" s="169"/>
      <c r="AWQ102" s="169"/>
      <c r="AWR102" s="169"/>
      <c r="AWS102" s="169"/>
      <c r="AWT102" s="169"/>
      <c r="AWU102" s="169"/>
      <c r="AWV102" s="169"/>
      <c r="AWW102" s="169"/>
      <c r="AWX102" s="169"/>
      <c r="AWY102" s="169"/>
      <c r="AWZ102" s="169"/>
      <c r="AXA102" s="169"/>
      <c r="AXB102" s="169"/>
      <c r="AXC102" s="169"/>
      <c r="AXD102" s="169"/>
      <c r="AXE102" s="169"/>
      <c r="AXF102" s="169"/>
      <c r="AXG102" s="169"/>
      <c r="AXH102" s="169"/>
      <c r="AXI102" s="169"/>
      <c r="AXJ102" s="169"/>
      <c r="AXK102" s="169"/>
      <c r="AXL102" s="169"/>
      <c r="AXM102" s="169"/>
      <c r="AXN102" s="169"/>
      <c r="AXO102" s="169"/>
      <c r="AXP102" s="169"/>
      <c r="AXQ102" s="169"/>
      <c r="AXR102" s="169"/>
      <c r="AXS102" s="169"/>
      <c r="AXT102" s="169"/>
      <c r="AXU102" s="169"/>
      <c r="AXV102" s="169"/>
      <c r="AXW102" s="169"/>
      <c r="AXX102" s="169"/>
      <c r="AXY102" s="169"/>
      <c r="AXZ102" s="169"/>
      <c r="AYA102" s="169"/>
      <c r="AYB102" s="169"/>
      <c r="AYC102" s="169"/>
      <c r="AYD102" s="169"/>
      <c r="AYE102" s="169"/>
      <c r="AYF102" s="169"/>
      <c r="AYG102" s="169"/>
      <c r="AYH102" s="169"/>
      <c r="AYI102" s="169"/>
      <c r="AYJ102" s="169"/>
      <c r="AYK102" s="169"/>
      <c r="AYL102" s="169"/>
      <c r="AYM102" s="169"/>
      <c r="AYN102" s="169"/>
      <c r="AYO102" s="169"/>
      <c r="AYP102" s="169"/>
      <c r="AYQ102" s="169"/>
      <c r="AYR102" s="169"/>
      <c r="AYS102" s="169"/>
      <c r="AYT102" s="169"/>
      <c r="AYU102" s="169"/>
      <c r="AYV102" s="169"/>
      <c r="AYW102" s="169"/>
      <c r="AYX102" s="169"/>
      <c r="AYY102" s="169"/>
      <c r="AYZ102" s="169"/>
      <c r="AZA102" s="169"/>
      <c r="AZB102" s="169"/>
      <c r="AZC102" s="169"/>
      <c r="AZD102" s="169"/>
      <c r="AZE102" s="169"/>
      <c r="AZF102" s="169"/>
      <c r="AZG102" s="169"/>
      <c r="AZH102" s="169"/>
      <c r="AZI102" s="169"/>
      <c r="AZJ102" s="169"/>
      <c r="AZK102" s="169"/>
      <c r="AZL102" s="169"/>
      <c r="AZM102" s="169"/>
      <c r="AZN102" s="169"/>
      <c r="AZO102" s="169"/>
      <c r="AZP102" s="169"/>
      <c r="AZQ102" s="169"/>
      <c r="AZR102" s="169"/>
      <c r="AZS102" s="169"/>
      <c r="AZT102" s="169"/>
      <c r="AZU102" s="169"/>
      <c r="AZV102" s="169"/>
      <c r="AZW102" s="169"/>
      <c r="AZX102" s="169"/>
      <c r="AZY102" s="169"/>
      <c r="AZZ102" s="169"/>
      <c r="BAA102" s="169"/>
      <c r="BAB102" s="169"/>
      <c r="BAC102" s="169"/>
      <c r="BAD102" s="169"/>
      <c r="BAE102" s="169"/>
      <c r="BAF102" s="169"/>
      <c r="BAG102" s="169"/>
      <c r="BAH102" s="169"/>
      <c r="BAI102" s="169"/>
      <c r="BAJ102" s="169"/>
      <c r="BAK102" s="169"/>
      <c r="BAL102" s="169"/>
      <c r="BAM102" s="169"/>
      <c r="BAN102" s="169"/>
      <c r="BAO102" s="169"/>
      <c r="BAP102" s="169"/>
      <c r="BAQ102" s="169"/>
      <c r="BAR102" s="169"/>
      <c r="BAS102" s="169"/>
      <c r="BAT102" s="169"/>
      <c r="BAU102" s="169"/>
      <c r="BAV102" s="169"/>
      <c r="BAW102" s="169"/>
      <c r="BAX102" s="169"/>
      <c r="BAY102" s="169"/>
      <c r="BAZ102" s="169"/>
      <c r="BBA102" s="169"/>
      <c r="BBB102" s="169"/>
      <c r="BBC102" s="169"/>
      <c r="BBD102" s="169"/>
      <c r="BBE102" s="169"/>
      <c r="BBF102" s="169"/>
      <c r="BBG102" s="169"/>
      <c r="BBH102" s="169"/>
      <c r="BBI102" s="169"/>
      <c r="BBJ102" s="169"/>
      <c r="BBK102" s="169"/>
      <c r="BBL102" s="169"/>
      <c r="BBM102" s="169"/>
      <c r="BBN102" s="169"/>
      <c r="BBO102" s="169"/>
      <c r="BBP102" s="169"/>
      <c r="BBQ102" s="169"/>
      <c r="BBR102" s="169"/>
      <c r="BBS102" s="169"/>
      <c r="BBT102" s="169"/>
      <c r="BBU102" s="169"/>
      <c r="BBV102" s="169"/>
      <c r="BBW102" s="169"/>
      <c r="BBX102" s="169"/>
      <c r="BBY102" s="169"/>
      <c r="BBZ102" s="169"/>
      <c r="BCA102" s="169"/>
      <c r="BCB102" s="169"/>
      <c r="BCC102" s="169"/>
      <c r="BCD102" s="169"/>
      <c r="BCE102" s="169"/>
      <c r="BCF102" s="169"/>
      <c r="BCG102" s="169"/>
      <c r="BCH102" s="169"/>
      <c r="BCI102" s="169"/>
      <c r="BCJ102" s="169"/>
      <c r="BCK102" s="169"/>
      <c r="BCL102" s="169"/>
      <c r="BCM102" s="169"/>
      <c r="BCN102" s="169"/>
      <c r="BCO102" s="169"/>
      <c r="BCP102" s="169"/>
      <c r="BCQ102" s="169"/>
      <c r="BCR102" s="169"/>
      <c r="BCS102" s="169"/>
      <c r="BCT102" s="169"/>
      <c r="BCU102" s="169"/>
      <c r="BCV102" s="169"/>
      <c r="BCW102" s="169"/>
      <c r="BCX102" s="169"/>
      <c r="BCY102" s="169"/>
      <c r="BCZ102" s="169"/>
      <c r="BDA102" s="169"/>
      <c r="BDB102" s="169"/>
      <c r="BDC102" s="169"/>
      <c r="BDD102" s="169"/>
      <c r="BDE102" s="169"/>
      <c r="BDF102" s="169"/>
      <c r="BDG102" s="169"/>
      <c r="BDH102" s="169"/>
      <c r="BDI102" s="169"/>
      <c r="BDJ102" s="169"/>
      <c r="BDK102" s="169"/>
      <c r="BDL102" s="169"/>
      <c r="BDM102" s="169"/>
      <c r="BDN102" s="169"/>
      <c r="BDO102" s="169"/>
      <c r="BDP102" s="169"/>
      <c r="BDQ102" s="169"/>
      <c r="BDR102" s="169"/>
      <c r="BDS102" s="169"/>
      <c r="BDT102" s="169"/>
      <c r="BDU102" s="169"/>
      <c r="BDV102" s="169"/>
      <c r="BDW102" s="169"/>
      <c r="BDX102" s="169"/>
      <c r="BDY102" s="169"/>
      <c r="BDZ102" s="169"/>
      <c r="BEA102" s="169"/>
      <c r="BEB102" s="169"/>
      <c r="BEC102" s="169"/>
      <c r="BED102" s="169"/>
      <c r="BEE102" s="169"/>
      <c r="BEF102" s="169"/>
      <c r="BEG102" s="169"/>
      <c r="BEH102" s="169"/>
      <c r="BEI102" s="169"/>
      <c r="BEJ102" s="169"/>
      <c r="BEK102" s="169"/>
      <c r="BEL102" s="169"/>
      <c r="BEM102" s="169"/>
      <c r="BEN102" s="169"/>
      <c r="BEO102" s="169"/>
      <c r="BEP102" s="169"/>
      <c r="BEQ102" s="169"/>
      <c r="BER102" s="169"/>
      <c r="BES102" s="169"/>
      <c r="BET102" s="169"/>
      <c r="BEU102" s="169"/>
      <c r="BEV102" s="169"/>
      <c r="BEW102" s="169"/>
      <c r="BEX102" s="169"/>
      <c r="BEY102" s="169"/>
      <c r="BEZ102" s="169"/>
      <c r="BFA102" s="169"/>
      <c r="BFB102" s="169"/>
      <c r="BFC102" s="169"/>
      <c r="BFD102" s="169"/>
      <c r="BFE102" s="169"/>
      <c r="BFF102" s="169"/>
      <c r="BFG102" s="169"/>
      <c r="BFH102" s="169"/>
      <c r="BFI102" s="169"/>
      <c r="BFJ102" s="169"/>
      <c r="BFK102" s="169"/>
      <c r="BFL102" s="169"/>
      <c r="BFM102" s="169"/>
      <c r="BFN102" s="169"/>
      <c r="BFO102" s="169"/>
      <c r="BFP102" s="169"/>
      <c r="BFQ102" s="169"/>
      <c r="BFR102" s="169"/>
      <c r="BFS102" s="169"/>
      <c r="BFT102" s="169"/>
      <c r="BFU102" s="169"/>
      <c r="BFV102" s="169"/>
      <c r="BFW102" s="169"/>
      <c r="BFX102" s="169"/>
      <c r="BFY102" s="169"/>
      <c r="BFZ102" s="169"/>
      <c r="BGA102" s="169"/>
      <c r="BGB102" s="169"/>
      <c r="BGC102" s="169"/>
      <c r="BGD102" s="169"/>
      <c r="BGE102" s="169"/>
      <c r="BGF102" s="169"/>
      <c r="BGG102" s="169"/>
      <c r="BGH102" s="169"/>
      <c r="BGI102" s="169"/>
      <c r="BGJ102" s="169"/>
      <c r="BGK102" s="169"/>
      <c r="BGL102" s="169"/>
      <c r="BGM102" s="169"/>
      <c r="BGN102" s="169"/>
      <c r="BGO102" s="169"/>
      <c r="BGP102" s="169"/>
      <c r="BGQ102" s="169"/>
      <c r="BGR102" s="169"/>
      <c r="BGS102" s="169"/>
      <c r="BGT102" s="169"/>
      <c r="BGU102" s="169"/>
      <c r="BGV102" s="169"/>
      <c r="BGW102" s="169"/>
      <c r="BGX102" s="169"/>
      <c r="BGY102" s="169"/>
      <c r="BGZ102" s="169"/>
      <c r="BHA102" s="169"/>
      <c r="BHB102" s="169"/>
      <c r="BHC102" s="169"/>
      <c r="BHD102" s="169"/>
      <c r="BHE102" s="169"/>
      <c r="BHF102" s="169"/>
      <c r="BHG102" s="169"/>
      <c r="BHH102" s="169"/>
      <c r="BHI102" s="169"/>
      <c r="BHJ102" s="169"/>
      <c r="BHK102" s="169"/>
      <c r="BHL102" s="169"/>
      <c r="BHM102" s="169"/>
      <c r="BHN102" s="169"/>
      <c r="BHO102" s="169"/>
      <c r="BHP102" s="169"/>
      <c r="BHQ102" s="169"/>
      <c r="BHR102" s="169"/>
      <c r="BHS102" s="169"/>
      <c r="BHT102" s="169"/>
      <c r="BHU102" s="169"/>
      <c r="BHV102" s="169"/>
      <c r="BHW102" s="169"/>
      <c r="BHX102" s="169"/>
      <c r="BHY102" s="169"/>
      <c r="BHZ102" s="169"/>
      <c r="BIA102" s="169"/>
      <c r="BIB102" s="169"/>
      <c r="BIC102" s="169"/>
      <c r="BID102" s="169"/>
      <c r="BIE102" s="169"/>
      <c r="BIF102" s="169"/>
      <c r="BIG102" s="169"/>
      <c r="BIH102" s="169"/>
      <c r="BII102" s="169"/>
      <c r="BIJ102" s="169"/>
      <c r="BIK102" s="169"/>
      <c r="BIL102" s="169"/>
      <c r="BIM102" s="169"/>
      <c r="BIN102" s="169"/>
      <c r="BIO102" s="169"/>
      <c r="BIP102" s="169"/>
      <c r="BIQ102" s="169"/>
      <c r="BIR102" s="169"/>
      <c r="BIS102" s="169"/>
      <c r="BIT102" s="169"/>
      <c r="BIU102" s="169"/>
      <c r="BIV102" s="169"/>
      <c r="BIW102" s="169"/>
      <c r="BIX102" s="169"/>
      <c r="BIY102" s="169"/>
      <c r="BIZ102" s="169"/>
      <c r="BJA102" s="169"/>
      <c r="BJB102" s="169"/>
      <c r="BJC102" s="169"/>
      <c r="BJD102" s="169"/>
      <c r="BJE102" s="169"/>
      <c r="BJF102" s="169"/>
      <c r="BJG102" s="169"/>
      <c r="BJH102" s="169"/>
      <c r="BJI102" s="169"/>
      <c r="BJJ102" s="169"/>
      <c r="BJK102" s="169"/>
      <c r="BJL102" s="169"/>
      <c r="BJM102" s="169"/>
      <c r="BJN102" s="169"/>
      <c r="BJO102" s="169"/>
      <c r="BJP102" s="169"/>
      <c r="BJQ102" s="169"/>
      <c r="BJR102" s="169"/>
      <c r="BJS102" s="169"/>
      <c r="BJT102" s="169"/>
      <c r="BJU102" s="169"/>
      <c r="BJV102" s="169"/>
      <c r="BJW102" s="169"/>
      <c r="BJX102" s="169"/>
      <c r="BJY102" s="169"/>
      <c r="BJZ102" s="169"/>
      <c r="BKA102" s="169"/>
      <c r="BKB102" s="169"/>
      <c r="BKC102" s="169"/>
      <c r="BKD102" s="169"/>
      <c r="BKE102" s="169"/>
      <c r="BKF102" s="169"/>
      <c r="BKG102" s="169"/>
      <c r="BKH102" s="169"/>
      <c r="BKI102" s="169"/>
      <c r="BKJ102" s="169"/>
      <c r="BKK102" s="169"/>
      <c r="BKL102" s="169"/>
      <c r="BKM102" s="169"/>
      <c r="BKN102" s="169"/>
      <c r="BKO102" s="169"/>
      <c r="BKP102" s="169"/>
      <c r="BKQ102" s="169"/>
      <c r="BKR102" s="169"/>
      <c r="BKS102" s="169"/>
      <c r="BKT102" s="169"/>
      <c r="BKU102" s="169"/>
      <c r="BKV102" s="169"/>
      <c r="BKW102" s="169"/>
      <c r="BKX102" s="169"/>
      <c r="BKY102" s="169"/>
      <c r="BKZ102" s="169"/>
      <c r="BLA102" s="169"/>
      <c r="BLB102" s="169"/>
      <c r="BLC102" s="169"/>
      <c r="BLD102" s="169"/>
      <c r="BLE102" s="169"/>
      <c r="BLF102" s="169"/>
      <c r="BLG102" s="169"/>
      <c r="BLH102" s="169"/>
      <c r="BLI102" s="169"/>
      <c r="BLJ102" s="169"/>
      <c r="BLK102" s="169"/>
      <c r="BLL102" s="169"/>
      <c r="BLM102" s="169"/>
      <c r="BLN102" s="169"/>
      <c r="BLO102" s="169"/>
      <c r="BLP102" s="169"/>
      <c r="BLQ102" s="169"/>
      <c r="BLR102" s="169"/>
      <c r="BLS102" s="169"/>
      <c r="BLT102" s="169"/>
      <c r="BLU102" s="169"/>
      <c r="BLV102" s="169"/>
      <c r="BLW102" s="169"/>
      <c r="BLX102" s="169"/>
      <c r="BLY102" s="169"/>
      <c r="BLZ102" s="169"/>
      <c r="BMA102" s="169"/>
      <c r="BMB102" s="169"/>
      <c r="BMC102" s="169"/>
      <c r="BMD102" s="169"/>
      <c r="BME102" s="169"/>
      <c r="BMF102" s="169"/>
      <c r="BMG102" s="169"/>
      <c r="BMH102" s="169"/>
      <c r="BMI102" s="169"/>
      <c r="BMJ102" s="169"/>
      <c r="BMK102" s="169"/>
      <c r="BML102" s="169"/>
      <c r="BMM102" s="169"/>
      <c r="BMN102" s="169"/>
      <c r="BMO102" s="169"/>
      <c r="BMP102" s="169"/>
      <c r="BMQ102" s="169"/>
      <c r="BMR102" s="169"/>
      <c r="BMS102" s="169"/>
      <c r="BMT102" s="169"/>
      <c r="BMU102" s="169"/>
      <c r="BMV102" s="169"/>
      <c r="BMW102" s="169"/>
      <c r="BMX102" s="169"/>
      <c r="BMY102" s="169"/>
      <c r="BMZ102" s="169"/>
      <c r="BNA102" s="169"/>
      <c r="BNB102" s="169"/>
      <c r="BNC102" s="169"/>
      <c r="BND102" s="169"/>
      <c r="BNE102" s="169"/>
      <c r="BNF102" s="169"/>
      <c r="BNG102" s="169"/>
      <c r="BNH102" s="169"/>
      <c r="BNI102" s="169"/>
      <c r="BNJ102" s="169"/>
      <c r="BNK102" s="169"/>
      <c r="BNL102" s="169"/>
      <c r="BNM102" s="169"/>
      <c r="BNN102" s="169"/>
      <c r="BNO102" s="169"/>
      <c r="BNP102" s="169"/>
      <c r="BNQ102" s="169"/>
      <c r="BNR102" s="169"/>
      <c r="BNS102" s="169"/>
      <c r="BNT102" s="169"/>
      <c r="BNU102" s="169"/>
      <c r="BNV102" s="169"/>
      <c r="BNW102" s="169"/>
      <c r="BNX102" s="169"/>
      <c r="BNY102" s="169"/>
      <c r="BNZ102" s="169"/>
      <c r="BOA102" s="169"/>
      <c r="BOB102" s="169"/>
      <c r="BOC102" s="169"/>
      <c r="BOD102" s="169"/>
      <c r="BOE102" s="169"/>
      <c r="BOF102" s="169"/>
      <c r="BOG102" s="169"/>
      <c r="BOH102" s="169"/>
      <c r="BOI102" s="169"/>
      <c r="BOJ102" s="169"/>
      <c r="BOK102" s="169"/>
      <c r="BOL102" s="169"/>
      <c r="BOM102" s="169"/>
      <c r="BON102" s="169"/>
      <c r="BOO102" s="169"/>
      <c r="BOP102" s="169"/>
      <c r="BOQ102" s="169"/>
      <c r="BOR102" s="169"/>
      <c r="BOS102" s="169"/>
      <c r="BOT102" s="169"/>
      <c r="BOU102" s="169"/>
      <c r="BOV102" s="169"/>
      <c r="BOW102" s="169"/>
      <c r="BOX102" s="169"/>
      <c r="BOY102" s="169"/>
      <c r="BOZ102" s="169"/>
      <c r="BPA102" s="169"/>
      <c r="BPB102" s="169"/>
      <c r="BPC102" s="169"/>
      <c r="BPD102" s="169"/>
      <c r="BPE102" s="169"/>
      <c r="BPF102" s="169"/>
      <c r="BPG102" s="169"/>
      <c r="BPH102" s="169"/>
      <c r="BPI102" s="169"/>
      <c r="BPJ102" s="169"/>
      <c r="BPK102" s="169"/>
      <c r="BPL102" s="169"/>
      <c r="BPM102" s="169"/>
      <c r="BPN102" s="169"/>
      <c r="BPO102" s="169"/>
      <c r="BPP102" s="169"/>
      <c r="BPQ102" s="169"/>
      <c r="BPR102" s="169"/>
      <c r="BPS102" s="169"/>
      <c r="BPT102" s="169"/>
      <c r="BPU102" s="169"/>
      <c r="BPV102" s="169"/>
      <c r="BPW102" s="169"/>
      <c r="BPX102" s="169"/>
      <c r="BPY102" s="169"/>
      <c r="BPZ102" s="169"/>
      <c r="BQA102" s="169"/>
      <c r="BQB102" s="169"/>
      <c r="BQC102" s="169"/>
      <c r="BQD102" s="169"/>
      <c r="BQE102" s="169"/>
      <c r="BQF102" s="169"/>
      <c r="BQG102" s="169"/>
      <c r="BQH102" s="169"/>
      <c r="BQI102" s="169"/>
      <c r="BQJ102" s="169"/>
      <c r="BQK102" s="169"/>
      <c r="BQL102" s="169"/>
      <c r="BQM102" s="169"/>
      <c r="BQN102" s="169"/>
      <c r="BQO102" s="169"/>
      <c r="BQP102" s="169"/>
      <c r="BQQ102" s="169"/>
      <c r="BQR102" s="169"/>
      <c r="BQS102" s="169"/>
      <c r="BQT102" s="169"/>
      <c r="BQU102" s="169"/>
      <c r="BQV102" s="169"/>
      <c r="BQW102" s="169"/>
      <c r="BQX102" s="169"/>
      <c r="BQY102" s="169"/>
      <c r="BQZ102" s="169"/>
      <c r="BRA102" s="169"/>
      <c r="BRB102" s="169"/>
      <c r="BRC102" s="169"/>
      <c r="BRD102" s="169"/>
      <c r="BRE102" s="169"/>
      <c r="BRF102" s="169"/>
      <c r="BRG102" s="169"/>
      <c r="BRH102" s="169"/>
      <c r="BRI102" s="169"/>
      <c r="BRJ102" s="169"/>
      <c r="BRK102" s="169"/>
      <c r="BRL102" s="169"/>
      <c r="BRM102" s="169"/>
      <c r="BRN102" s="169"/>
      <c r="BRO102" s="169"/>
      <c r="BRP102" s="169"/>
      <c r="BRQ102" s="169"/>
      <c r="BRR102" s="169"/>
      <c r="BRS102" s="169"/>
      <c r="BRT102" s="169"/>
      <c r="BRU102" s="169"/>
      <c r="BRV102" s="169"/>
      <c r="BRW102" s="169"/>
      <c r="BRX102" s="169"/>
      <c r="BRY102" s="169"/>
      <c r="BRZ102" s="169"/>
      <c r="BSA102" s="169"/>
      <c r="BSB102" s="169"/>
      <c r="BSC102" s="169"/>
      <c r="BSD102" s="169"/>
      <c r="BSE102" s="169"/>
      <c r="BSF102" s="169"/>
      <c r="BSG102" s="169"/>
      <c r="BSH102" s="169"/>
      <c r="BSI102" s="169"/>
      <c r="BSJ102" s="169"/>
      <c r="BSK102" s="169"/>
      <c r="BSL102" s="169"/>
      <c r="BSM102" s="169"/>
      <c r="BSN102" s="169"/>
      <c r="BSO102" s="169"/>
      <c r="BSP102" s="169"/>
      <c r="BSQ102" s="169"/>
      <c r="BSR102" s="169"/>
      <c r="BSS102" s="169"/>
      <c r="BST102" s="169"/>
      <c r="BSU102" s="169"/>
      <c r="BSV102" s="169"/>
      <c r="BSW102" s="169"/>
      <c r="BSX102" s="169"/>
      <c r="BSY102" s="169"/>
      <c r="BSZ102" s="169"/>
      <c r="BTA102" s="169"/>
      <c r="BTB102" s="169"/>
      <c r="BTC102" s="169"/>
      <c r="BTD102" s="169"/>
      <c r="BTE102" s="169"/>
      <c r="BTF102" s="169"/>
      <c r="BTG102" s="169"/>
      <c r="BTH102" s="169"/>
      <c r="BTI102" s="169"/>
      <c r="BTJ102" s="169"/>
      <c r="BTK102" s="169"/>
      <c r="BTL102" s="169"/>
      <c r="BTM102" s="169"/>
      <c r="BTN102" s="169"/>
      <c r="BTO102" s="169"/>
      <c r="BTP102" s="169"/>
      <c r="BTQ102" s="169"/>
      <c r="BTR102" s="169"/>
      <c r="BTS102" s="169"/>
      <c r="BTT102" s="169"/>
      <c r="BTU102" s="169"/>
      <c r="BTV102" s="169"/>
      <c r="BTW102" s="169"/>
      <c r="BTX102" s="169"/>
      <c r="BTY102" s="169"/>
      <c r="BTZ102" s="169"/>
      <c r="BUA102" s="169"/>
      <c r="BUB102" s="169"/>
      <c r="BUC102" s="169"/>
      <c r="BUD102" s="169"/>
      <c r="BUE102" s="169"/>
      <c r="BUF102" s="169"/>
      <c r="BUG102" s="169"/>
      <c r="BUH102" s="169"/>
      <c r="BUI102" s="169"/>
      <c r="BUJ102" s="169"/>
      <c r="BUK102" s="169"/>
      <c r="BUL102" s="169"/>
      <c r="BUM102" s="169"/>
      <c r="BUN102" s="169"/>
      <c r="BUO102" s="169"/>
      <c r="BUP102" s="169"/>
      <c r="BUQ102" s="169"/>
      <c r="BUR102" s="169"/>
      <c r="BUS102" s="169"/>
      <c r="BUT102" s="169"/>
      <c r="BUU102" s="169"/>
      <c r="BUV102" s="169"/>
      <c r="BUW102" s="169"/>
      <c r="BUX102" s="169"/>
      <c r="BUY102" s="169"/>
      <c r="BUZ102" s="169"/>
      <c r="BVA102" s="169"/>
      <c r="BVB102" s="169"/>
      <c r="BVC102" s="169"/>
      <c r="BVD102" s="169"/>
      <c r="BVE102" s="169"/>
      <c r="BVF102" s="169"/>
      <c r="BVG102" s="169"/>
      <c r="BVH102" s="169"/>
      <c r="BVI102" s="169"/>
      <c r="BVJ102" s="169"/>
      <c r="BVK102" s="169"/>
      <c r="BVL102" s="169"/>
      <c r="BVM102" s="169"/>
      <c r="BVN102" s="169"/>
      <c r="BVO102" s="169"/>
      <c r="BVP102" s="169"/>
      <c r="BVQ102" s="169"/>
      <c r="BVR102" s="169"/>
      <c r="BVS102" s="169"/>
      <c r="BVT102" s="169"/>
      <c r="BVU102" s="169"/>
      <c r="BVV102" s="169"/>
      <c r="BVW102" s="169"/>
      <c r="BVX102" s="169"/>
      <c r="BVY102" s="169"/>
      <c r="BVZ102" s="169"/>
      <c r="BWA102" s="169"/>
      <c r="BWB102" s="169"/>
      <c r="BWC102" s="169"/>
      <c r="BWD102" s="169"/>
      <c r="BWE102" s="169"/>
      <c r="BWF102" s="169"/>
      <c r="BWG102" s="169"/>
      <c r="BWH102" s="169"/>
      <c r="BWI102" s="169"/>
      <c r="BWJ102" s="169"/>
      <c r="BWK102" s="169"/>
      <c r="BWL102" s="169"/>
      <c r="BWM102" s="169"/>
      <c r="BWN102" s="169"/>
      <c r="BWO102" s="169"/>
      <c r="BWP102" s="169"/>
      <c r="BWQ102" s="169"/>
      <c r="BWR102" s="169"/>
      <c r="BWS102" s="169"/>
      <c r="BWT102" s="169"/>
      <c r="BWU102" s="169"/>
      <c r="BWV102" s="169"/>
      <c r="BWW102" s="169"/>
      <c r="BWX102" s="169"/>
      <c r="BWY102" s="169"/>
      <c r="BWZ102" s="169"/>
      <c r="BXA102" s="169"/>
      <c r="BXB102" s="169"/>
      <c r="BXC102" s="169"/>
      <c r="BXD102" s="169"/>
      <c r="BXE102" s="169"/>
      <c r="BXF102" s="169"/>
      <c r="BXG102" s="169"/>
      <c r="BXH102" s="169"/>
      <c r="BXI102" s="169"/>
      <c r="BXJ102" s="169"/>
      <c r="BXK102" s="169"/>
      <c r="BXL102" s="169"/>
      <c r="BXM102" s="169"/>
      <c r="BXN102" s="169"/>
      <c r="BXO102" s="169"/>
      <c r="BXP102" s="169"/>
      <c r="BXQ102" s="169"/>
      <c r="BXR102" s="169"/>
      <c r="BXS102" s="169"/>
      <c r="BXT102" s="169"/>
      <c r="BXU102" s="169"/>
      <c r="BXV102" s="169"/>
      <c r="BXW102" s="169"/>
      <c r="BXX102" s="169"/>
      <c r="BXY102" s="169"/>
      <c r="BXZ102" s="169"/>
      <c r="BYA102" s="169"/>
      <c r="BYB102" s="169"/>
      <c r="BYC102" s="169"/>
      <c r="BYD102" s="169"/>
      <c r="BYE102" s="169"/>
      <c r="BYF102" s="169"/>
      <c r="BYG102" s="169"/>
      <c r="BYH102" s="169"/>
      <c r="BYI102" s="169"/>
      <c r="BYJ102" s="169"/>
      <c r="BYK102" s="169"/>
      <c r="BYL102" s="169"/>
      <c r="BYM102" s="169"/>
      <c r="BYN102" s="169"/>
      <c r="BYO102" s="169"/>
      <c r="BYP102" s="169"/>
      <c r="BYQ102" s="169"/>
      <c r="BYR102" s="169"/>
      <c r="BYS102" s="169"/>
      <c r="BYT102" s="169"/>
      <c r="BYU102" s="169"/>
      <c r="BYV102" s="169"/>
      <c r="BYW102" s="169"/>
      <c r="BYX102" s="169"/>
      <c r="BYY102" s="169"/>
      <c r="BYZ102" s="169"/>
      <c r="BZA102" s="169"/>
      <c r="BZB102" s="169"/>
      <c r="BZC102" s="169"/>
      <c r="BZD102" s="169"/>
      <c r="BZE102" s="169"/>
      <c r="BZF102" s="169"/>
      <c r="BZG102" s="169"/>
      <c r="BZH102" s="169"/>
      <c r="BZI102" s="169"/>
      <c r="BZJ102" s="169"/>
      <c r="BZK102" s="169"/>
      <c r="BZL102" s="169"/>
      <c r="BZM102" s="169"/>
      <c r="BZN102" s="169"/>
      <c r="BZO102" s="169"/>
      <c r="BZP102" s="169"/>
      <c r="BZQ102" s="169"/>
      <c r="BZR102" s="169"/>
      <c r="BZS102" s="169"/>
      <c r="BZT102" s="169"/>
      <c r="BZU102" s="169"/>
      <c r="BZV102" s="169"/>
      <c r="BZW102" s="169"/>
      <c r="BZX102" s="169"/>
      <c r="BZY102" s="169"/>
      <c r="BZZ102" s="169"/>
      <c r="CAA102" s="169"/>
      <c r="CAB102" s="169"/>
      <c r="CAC102" s="169"/>
      <c r="CAD102" s="169"/>
      <c r="CAE102" s="169"/>
      <c r="CAF102" s="169"/>
      <c r="CAG102" s="169"/>
      <c r="CAH102" s="169"/>
      <c r="CAI102" s="169"/>
      <c r="CAJ102" s="169"/>
      <c r="CAK102" s="169"/>
      <c r="CAL102" s="169"/>
      <c r="CAM102" s="169"/>
      <c r="CAN102" s="169"/>
      <c r="CAO102" s="169"/>
      <c r="CAP102" s="169"/>
      <c r="CAQ102" s="169"/>
      <c r="CAR102" s="169"/>
      <c r="CAS102" s="169"/>
      <c r="CAT102" s="169"/>
      <c r="CAU102" s="169"/>
      <c r="CAV102" s="169"/>
      <c r="CAW102" s="169"/>
      <c r="CAX102" s="169"/>
      <c r="CAY102" s="169"/>
      <c r="CAZ102" s="169"/>
      <c r="CBA102" s="169"/>
      <c r="CBB102" s="169"/>
      <c r="CBC102" s="169"/>
      <c r="CBD102" s="169"/>
      <c r="CBE102" s="169"/>
      <c r="CBF102" s="169"/>
      <c r="CBG102" s="169"/>
      <c r="CBH102" s="169"/>
      <c r="CBI102" s="169"/>
      <c r="CBJ102" s="169"/>
      <c r="CBK102" s="169"/>
      <c r="CBL102" s="169"/>
      <c r="CBM102" s="169"/>
      <c r="CBN102" s="169"/>
      <c r="CBO102" s="169"/>
      <c r="CBP102" s="169"/>
      <c r="CBQ102" s="169"/>
      <c r="CBR102" s="169"/>
      <c r="CBS102" s="169"/>
      <c r="CBT102" s="169"/>
      <c r="CBU102" s="169"/>
      <c r="CBV102" s="169"/>
      <c r="CBW102" s="169"/>
      <c r="CBX102" s="169"/>
      <c r="CBY102" s="169"/>
      <c r="CBZ102" s="169"/>
      <c r="CCA102" s="169"/>
      <c r="CCB102" s="169"/>
      <c r="CCC102" s="169"/>
      <c r="CCD102" s="169"/>
      <c r="CCE102" s="169"/>
      <c r="CCF102" s="169"/>
      <c r="CCG102" s="169"/>
      <c r="CCH102" s="169"/>
      <c r="CCI102" s="169"/>
      <c r="CCJ102" s="169"/>
      <c r="CCK102" s="169"/>
      <c r="CCL102" s="169"/>
      <c r="CCM102" s="169"/>
      <c r="CCN102" s="169"/>
      <c r="CCO102" s="169"/>
      <c r="CCP102" s="169"/>
      <c r="CCQ102" s="169"/>
      <c r="CCR102" s="169"/>
      <c r="CCS102" s="169"/>
      <c r="CCT102" s="169"/>
      <c r="CCU102" s="169"/>
      <c r="CCV102" s="169"/>
      <c r="CCW102" s="169"/>
      <c r="CCX102" s="169"/>
      <c r="CCY102" s="169"/>
      <c r="CCZ102" s="169"/>
      <c r="CDA102" s="169"/>
      <c r="CDB102" s="169"/>
      <c r="CDC102" s="169"/>
      <c r="CDD102" s="169"/>
      <c r="CDE102" s="169"/>
      <c r="CDF102" s="169"/>
      <c r="CDG102" s="169"/>
      <c r="CDH102" s="169"/>
      <c r="CDI102" s="169"/>
      <c r="CDJ102" s="169"/>
      <c r="CDK102" s="169"/>
      <c r="CDL102" s="169"/>
      <c r="CDM102" s="169"/>
      <c r="CDN102" s="169"/>
      <c r="CDO102" s="169"/>
      <c r="CDP102" s="169"/>
      <c r="CDQ102" s="169"/>
      <c r="CDR102" s="169"/>
      <c r="CDS102" s="169"/>
      <c r="CDT102" s="169"/>
      <c r="CDU102" s="169"/>
      <c r="CDV102" s="169"/>
      <c r="CDW102" s="169"/>
      <c r="CDX102" s="169"/>
      <c r="CDY102" s="169"/>
      <c r="CDZ102" s="169"/>
      <c r="CEA102" s="169"/>
      <c r="CEB102" s="169"/>
      <c r="CEC102" s="169"/>
      <c r="CED102" s="169"/>
      <c r="CEE102" s="169"/>
      <c r="CEF102" s="169"/>
      <c r="CEG102" s="169"/>
      <c r="CEH102" s="169"/>
      <c r="CEI102" s="169"/>
      <c r="CEJ102" s="169"/>
      <c r="CEK102" s="169"/>
      <c r="CEL102" s="169"/>
      <c r="CEM102" s="169"/>
      <c r="CEN102" s="169"/>
      <c r="CEO102" s="169"/>
      <c r="CEP102" s="169"/>
      <c r="CEQ102" s="169"/>
      <c r="CER102" s="169"/>
      <c r="CES102" s="169"/>
      <c r="CET102" s="169"/>
      <c r="CEU102" s="169"/>
      <c r="CEV102" s="169"/>
      <c r="CEW102" s="169"/>
      <c r="CEX102" s="169"/>
      <c r="CEY102" s="169"/>
      <c r="CEZ102" s="169"/>
      <c r="CFA102" s="169"/>
      <c r="CFB102" s="169"/>
      <c r="CFC102" s="169"/>
      <c r="CFD102" s="169"/>
      <c r="CFE102" s="169"/>
      <c r="CFF102" s="169"/>
      <c r="CFG102" s="169"/>
      <c r="CFH102" s="169"/>
      <c r="CFI102" s="169"/>
      <c r="CFJ102" s="169"/>
      <c r="CFK102" s="169"/>
      <c r="CFL102" s="169"/>
      <c r="CFM102" s="169"/>
      <c r="CFN102" s="169"/>
      <c r="CFO102" s="169"/>
      <c r="CFP102" s="169"/>
      <c r="CFQ102" s="169"/>
      <c r="CFR102" s="169"/>
      <c r="CFS102" s="169"/>
      <c r="CFT102" s="169"/>
      <c r="CFU102" s="169"/>
      <c r="CFV102" s="169"/>
      <c r="CFW102" s="169"/>
      <c r="CFX102" s="169"/>
      <c r="CFY102" s="169"/>
      <c r="CFZ102" s="169"/>
      <c r="CGA102" s="169"/>
      <c r="CGB102" s="169"/>
      <c r="CGC102" s="169"/>
      <c r="CGD102" s="169"/>
      <c r="CGE102" s="169"/>
      <c r="CGF102" s="169"/>
      <c r="CGG102" s="169"/>
      <c r="CGH102" s="169"/>
      <c r="CGI102" s="169"/>
      <c r="CGJ102" s="169"/>
      <c r="CGK102" s="169"/>
      <c r="CGL102" s="169"/>
      <c r="CGM102" s="169"/>
      <c r="CGN102" s="169"/>
      <c r="CGO102" s="169"/>
      <c r="CGP102" s="169"/>
      <c r="CGQ102" s="169"/>
      <c r="CGR102" s="169"/>
      <c r="CGS102" s="169"/>
      <c r="CGT102" s="169"/>
      <c r="CGU102" s="169"/>
      <c r="CGV102" s="169"/>
      <c r="CGW102" s="169"/>
      <c r="CGX102" s="169"/>
      <c r="CGY102" s="169"/>
      <c r="CGZ102" s="169"/>
      <c r="CHA102" s="169"/>
      <c r="CHB102" s="169"/>
      <c r="CHC102" s="169"/>
      <c r="CHD102" s="169"/>
      <c r="CHE102" s="169"/>
      <c r="CHF102" s="169"/>
      <c r="CHG102" s="169"/>
      <c r="CHH102" s="169"/>
      <c r="CHI102" s="169"/>
      <c r="CHJ102" s="169"/>
      <c r="CHK102" s="169"/>
      <c r="CHL102" s="169"/>
      <c r="CHM102" s="169"/>
      <c r="CHN102" s="169"/>
      <c r="CHO102" s="169"/>
      <c r="CHP102" s="169"/>
      <c r="CHQ102" s="169"/>
      <c r="CHR102" s="169"/>
      <c r="CHS102" s="169"/>
      <c r="CHT102" s="169"/>
      <c r="CHU102" s="169"/>
      <c r="CHV102" s="169"/>
      <c r="CHW102" s="169"/>
      <c r="CHX102" s="169"/>
      <c r="CHY102" s="169"/>
      <c r="CHZ102" s="169"/>
      <c r="CIA102" s="169"/>
      <c r="CIB102" s="169"/>
      <c r="CIC102" s="169"/>
      <c r="CID102" s="169"/>
      <c r="CIE102" s="169"/>
      <c r="CIF102" s="169"/>
      <c r="CIG102" s="169"/>
      <c r="CIH102" s="169"/>
      <c r="CII102" s="169"/>
      <c r="CIJ102" s="169"/>
      <c r="CIK102" s="169"/>
      <c r="CIL102" s="169"/>
      <c r="CIM102" s="169"/>
      <c r="CIN102" s="169"/>
      <c r="CIO102" s="169"/>
      <c r="CIP102" s="169"/>
      <c r="CIQ102" s="169"/>
      <c r="CIR102" s="169"/>
      <c r="CIS102" s="169"/>
      <c r="CIT102" s="169"/>
      <c r="CIU102" s="169"/>
      <c r="CIV102" s="169"/>
      <c r="CIW102" s="169"/>
      <c r="CIX102" s="169"/>
      <c r="CIY102" s="169"/>
      <c r="CIZ102" s="169"/>
      <c r="CJA102" s="169"/>
      <c r="CJB102" s="169"/>
      <c r="CJC102" s="169"/>
      <c r="CJD102" s="169"/>
      <c r="CJE102" s="169"/>
      <c r="CJF102" s="169"/>
      <c r="CJG102" s="169"/>
      <c r="CJH102" s="169"/>
      <c r="CJI102" s="169"/>
      <c r="CJJ102" s="169"/>
      <c r="CJK102" s="169"/>
      <c r="CJL102" s="169"/>
      <c r="CJM102" s="169"/>
      <c r="CJN102" s="169"/>
      <c r="CJO102" s="169"/>
      <c r="CJP102" s="169"/>
      <c r="CJQ102" s="169"/>
      <c r="CJR102" s="169"/>
      <c r="CJS102" s="169"/>
      <c r="CJT102" s="169"/>
      <c r="CJU102" s="169"/>
      <c r="CJV102" s="169"/>
      <c r="CJW102" s="169"/>
      <c r="CJX102" s="169"/>
      <c r="CJY102" s="169"/>
      <c r="CJZ102" s="169"/>
      <c r="CKA102" s="169"/>
      <c r="CKB102" s="169"/>
      <c r="CKC102" s="169"/>
      <c r="CKD102" s="169"/>
      <c r="CKE102" s="169"/>
      <c r="CKF102" s="169"/>
      <c r="CKG102" s="169"/>
      <c r="CKH102" s="169"/>
      <c r="CKI102" s="169"/>
      <c r="CKJ102" s="169"/>
      <c r="CKK102" s="169"/>
      <c r="CKL102" s="169"/>
      <c r="CKM102" s="169"/>
      <c r="CKN102" s="169"/>
      <c r="CKO102" s="169"/>
      <c r="CKP102" s="169"/>
      <c r="CKQ102" s="169"/>
      <c r="CKR102" s="169"/>
      <c r="CKS102" s="169"/>
      <c r="CKT102" s="169"/>
      <c r="CKU102" s="169"/>
      <c r="CKV102" s="169"/>
      <c r="CKW102" s="169"/>
      <c r="CKX102" s="169"/>
      <c r="CKY102" s="169"/>
      <c r="CKZ102" s="169"/>
      <c r="CLA102" s="169"/>
      <c r="CLB102" s="169"/>
      <c r="CLC102" s="169"/>
      <c r="CLD102" s="169"/>
      <c r="CLE102" s="169"/>
      <c r="CLF102" s="169"/>
      <c r="CLG102" s="169"/>
      <c r="CLH102" s="169"/>
      <c r="CLI102" s="169"/>
      <c r="CLJ102" s="169"/>
      <c r="CLK102" s="169"/>
      <c r="CLL102" s="169"/>
      <c r="CLM102" s="169"/>
      <c r="CLN102" s="169"/>
      <c r="CLO102" s="169"/>
      <c r="CLP102" s="169"/>
      <c r="CLQ102" s="169"/>
      <c r="CLR102" s="169"/>
      <c r="CLS102" s="169"/>
      <c r="CLT102" s="169"/>
      <c r="CLU102" s="169"/>
      <c r="CLV102" s="169"/>
      <c r="CLW102" s="169"/>
      <c r="CLX102" s="169"/>
      <c r="CLY102" s="169"/>
      <c r="CLZ102" s="169"/>
      <c r="CMA102" s="169"/>
      <c r="CMB102" s="169"/>
      <c r="CMC102" s="169"/>
      <c r="CMD102" s="169"/>
      <c r="CME102" s="169"/>
      <c r="CMF102" s="169"/>
      <c r="CMG102" s="169"/>
      <c r="CMH102" s="169"/>
      <c r="CMI102" s="169"/>
      <c r="CMJ102" s="169"/>
      <c r="CMK102" s="169"/>
      <c r="CML102" s="169"/>
      <c r="CMM102" s="169"/>
      <c r="CMN102" s="169"/>
      <c r="CMO102" s="169"/>
      <c r="CMP102" s="169"/>
      <c r="CMQ102" s="169"/>
      <c r="CMR102" s="169"/>
      <c r="CMS102" s="169"/>
      <c r="CMT102" s="169"/>
      <c r="CMU102" s="169"/>
      <c r="CMV102" s="169"/>
      <c r="CMW102" s="169"/>
      <c r="CMX102" s="169"/>
      <c r="CMY102" s="169"/>
      <c r="CMZ102" s="169"/>
      <c r="CNA102" s="169"/>
      <c r="CNB102" s="169"/>
      <c r="CNC102" s="169"/>
      <c r="CND102" s="169"/>
      <c r="CNE102" s="169"/>
      <c r="CNF102" s="169"/>
      <c r="CNG102" s="169"/>
      <c r="CNH102" s="169"/>
      <c r="CNI102" s="169"/>
      <c r="CNJ102" s="169"/>
      <c r="CNK102" s="169"/>
      <c r="CNL102" s="169"/>
      <c r="CNM102" s="169"/>
      <c r="CNN102" s="169"/>
      <c r="CNO102" s="169"/>
      <c r="CNP102" s="169"/>
      <c r="CNQ102" s="169"/>
      <c r="CNR102" s="169"/>
      <c r="CNS102" s="169"/>
      <c r="CNT102" s="169"/>
      <c r="CNU102" s="169"/>
      <c r="CNV102" s="169"/>
      <c r="CNW102" s="169"/>
      <c r="CNX102" s="169"/>
      <c r="CNY102" s="169"/>
      <c r="CNZ102" s="169"/>
      <c r="COA102" s="169"/>
      <c r="COB102" s="169"/>
      <c r="COC102" s="169"/>
      <c r="COD102" s="169"/>
      <c r="COE102" s="169"/>
      <c r="COF102" s="169"/>
      <c r="COG102" s="169"/>
      <c r="COH102" s="169"/>
      <c r="COI102" s="169"/>
      <c r="COJ102" s="169"/>
      <c r="COK102" s="169"/>
      <c r="COL102" s="169"/>
      <c r="COM102" s="169"/>
      <c r="CON102" s="169"/>
      <c r="COO102" s="169"/>
      <c r="COP102" s="169"/>
      <c r="COQ102" s="169"/>
      <c r="COR102" s="169"/>
      <c r="COS102" s="169"/>
      <c r="COT102" s="169"/>
      <c r="COU102" s="169"/>
      <c r="COV102" s="169"/>
      <c r="COW102" s="169"/>
      <c r="COX102" s="169"/>
      <c r="COY102" s="169"/>
      <c r="COZ102" s="169"/>
      <c r="CPA102" s="169"/>
      <c r="CPB102" s="169"/>
      <c r="CPC102" s="169"/>
      <c r="CPD102" s="169"/>
      <c r="CPE102" s="169"/>
      <c r="CPF102" s="169"/>
      <c r="CPG102" s="169"/>
      <c r="CPH102" s="169"/>
      <c r="CPI102" s="169"/>
      <c r="CPJ102" s="169"/>
      <c r="CPK102" s="169"/>
      <c r="CPL102" s="169"/>
      <c r="CPM102" s="169"/>
      <c r="CPN102" s="169"/>
      <c r="CPO102" s="169"/>
      <c r="CPP102" s="169"/>
      <c r="CPQ102" s="169"/>
      <c r="CPR102" s="169"/>
      <c r="CPS102" s="169"/>
      <c r="CPT102" s="169"/>
      <c r="CPU102" s="169"/>
      <c r="CPV102" s="169"/>
      <c r="CPW102" s="169"/>
      <c r="CPX102" s="169"/>
      <c r="CPY102" s="169"/>
      <c r="CPZ102" s="169"/>
      <c r="CQA102" s="169"/>
      <c r="CQB102" s="169"/>
      <c r="CQC102" s="169"/>
      <c r="CQD102" s="169"/>
      <c r="CQE102" s="169"/>
      <c r="CQF102" s="169"/>
      <c r="CQG102" s="169"/>
      <c r="CQH102" s="169"/>
      <c r="CQI102" s="169"/>
      <c r="CQJ102" s="169"/>
      <c r="CQK102" s="169"/>
      <c r="CQL102" s="169"/>
      <c r="CQM102" s="169"/>
      <c r="CQN102" s="169"/>
      <c r="CQO102" s="169"/>
      <c r="CQP102" s="169"/>
      <c r="CQQ102" s="169"/>
      <c r="CQR102" s="169"/>
      <c r="CQS102" s="169"/>
      <c r="CQT102" s="169"/>
      <c r="CQU102" s="169"/>
      <c r="CQV102" s="169"/>
      <c r="CQW102" s="169"/>
      <c r="CQX102" s="169"/>
      <c r="CQY102" s="169"/>
      <c r="CQZ102" s="169"/>
      <c r="CRA102" s="169"/>
      <c r="CRB102" s="169"/>
      <c r="CRC102" s="169"/>
      <c r="CRD102" s="169"/>
      <c r="CRE102" s="169"/>
      <c r="CRF102" s="169"/>
      <c r="CRG102" s="169"/>
      <c r="CRH102" s="169"/>
      <c r="CRI102" s="169"/>
      <c r="CRJ102" s="169"/>
      <c r="CRK102" s="169"/>
      <c r="CRL102" s="169"/>
      <c r="CRM102" s="169"/>
      <c r="CRN102" s="169"/>
      <c r="CRO102" s="169"/>
      <c r="CRP102" s="169"/>
      <c r="CRQ102" s="169"/>
      <c r="CRR102" s="169"/>
      <c r="CRS102" s="169"/>
      <c r="CRT102" s="169"/>
      <c r="CRU102" s="169"/>
      <c r="CRV102" s="169"/>
      <c r="CRW102" s="169"/>
      <c r="CRX102" s="169"/>
      <c r="CRY102" s="169"/>
      <c r="CRZ102" s="169"/>
      <c r="CSA102" s="169"/>
      <c r="CSB102" s="169"/>
      <c r="CSC102" s="169"/>
      <c r="CSD102" s="169"/>
      <c r="CSE102" s="169"/>
      <c r="CSF102" s="169"/>
      <c r="CSG102" s="169"/>
      <c r="CSH102" s="169"/>
      <c r="CSI102" s="169"/>
      <c r="CSJ102" s="169"/>
      <c r="CSK102" s="169"/>
      <c r="CSL102" s="169"/>
      <c r="CSM102" s="169"/>
      <c r="CSN102" s="169"/>
      <c r="CSO102" s="169"/>
      <c r="CSP102" s="169"/>
      <c r="CSQ102" s="169"/>
      <c r="CSR102" s="169"/>
      <c r="CSS102" s="169"/>
      <c r="CST102" s="169"/>
      <c r="CSU102" s="169"/>
      <c r="CSV102" s="169"/>
      <c r="CSW102" s="169"/>
      <c r="CSX102" s="169"/>
      <c r="CSY102" s="169"/>
      <c r="CSZ102" s="169"/>
      <c r="CTA102" s="169"/>
      <c r="CTB102" s="169"/>
      <c r="CTC102" s="169"/>
      <c r="CTD102" s="169"/>
      <c r="CTE102" s="169"/>
      <c r="CTF102" s="169"/>
      <c r="CTG102" s="169"/>
      <c r="CTH102" s="169"/>
      <c r="CTI102" s="169"/>
      <c r="CTJ102" s="169"/>
      <c r="CTK102" s="169"/>
      <c r="CTL102" s="169"/>
      <c r="CTM102" s="169"/>
      <c r="CTN102" s="169"/>
      <c r="CTO102" s="169"/>
      <c r="CTP102" s="169"/>
      <c r="CTQ102" s="169"/>
      <c r="CTR102" s="169"/>
      <c r="CTS102" s="169"/>
      <c r="CTT102" s="169"/>
      <c r="CTU102" s="169"/>
      <c r="CTV102" s="169"/>
      <c r="CTW102" s="169"/>
      <c r="CTX102" s="169"/>
      <c r="CTY102" s="169"/>
      <c r="CTZ102" s="169"/>
      <c r="CUA102" s="169"/>
      <c r="CUB102" s="169"/>
      <c r="CUC102" s="169"/>
      <c r="CUD102" s="169"/>
      <c r="CUE102" s="169"/>
      <c r="CUF102" s="169"/>
      <c r="CUG102" s="169"/>
      <c r="CUH102" s="169"/>
      <c r="CUI102" s="169"/>
      <c r="CUJ102" s="169"/>
      <c r="CUK102" s="169"/>
      <c r="CUL102" s="169"/>
      <c r="CUM102" s="169"/>
      <c r="CUN102" s="169"/>
      <c r="CUO102" s="169"/>
      <c r="CUP102" s="169"/>
      <c r="CUQ102" s="169"/>
      <c r="CUR102" s="169"/>
      <c r="CUS102" s="169"/>
      <c r="CUT102" s="169"/>
      <c r="CUU102" s="169"/>
      <c r="CUV102" s="169"/>
      <c r="CUW102" s="169"/>
      <c r="CUX102" s="169"/>
      <c r="CUY102" s="169"/>
      <c r="CUZ102" s="169"/>
      <c r="CVA102" s="169"/>
      <c r="CVB102" s="169"/>
      <c r="CVC102" s="169"/>
      <c r="CVD102" s="169"/>
      <c r="CVE102" s="169"/>
      <c r="CVF102" s="169"/>
      <c r="CVG102" s="169"/>
      <c r="CVH102" s="169"/>
      <c r="CVI102" s="169"/>
      <c r="CVJ102" s="169"/>
      <c r="CVK102" s="169"/>
      <c r="CVL102" s="169"/>
      <c r="CVM102" s="169"/>
      <c r="CVN102" s="169"/>
      <c r="CVO102" s="169"/>
      <c r="CVP102" s="169"/>
      <c r="CVQ102" s="169"/>
      <c r="CVR102" s="169"/>
      <c r="CVS102" s="169"/>
      <c r="CVT102" s="169"/>
      <c r="CVU102" s="169"/>
      <c r="CVV102" s="169"/>
      <c r="CVW102" s="169"/>
      <c r="CVX102" s="169"/>
      <c r="CVY102" s="169"/>
      <c r="CVZ102" s="169"/>
      <c r="CWA102" s="169"/>
      <c r="CWB102" s="169"/>
      <c r="CWC102" s="169"/>
      <c r="CWD102" s="169"/>
      <c r="CWE102" s="169"/>
      <c r="CWF102" s="169"/>
      <c r="CWG102" s="169"/>
      <c r="CWH102" s="169"/>
      <c r="CWI102" s="169"/>
      <c r="CWJ102" s="169"/>
      <c r="CWK102" s="169"/>
      <c r="CWL102" s="169"/>
      <c r="CWM102" s="169"/>
      <c r="CWN102" s="169"/>
      <c r="CWO102" s="169"/>
      <c r="CWP102" s="169"/>
      <c r="CWQ102" s="169"/>
      <c r="CWR102" s="169"/>
      <c r="CWS102" s="169"/>
      <c r="CWT102" s="169"/>
      <c r="CWU102" s="169"/>
      <c r="CWV102" s="169"/>
      <c r="CWW102" s="169"/>
      <c r="CWX102" s="169"/>
      <c r="CWY102" s="169"/>
      <c r="CWZ102" s="169"/>
      <c r="CXA102" s="169"/>
      <c r="CXB102" s="169"/>
      <c r="CXC102" s="169"/>
      <c r="CXD102" s="169"/>
      <c r="CXE102" s="169"/>
      <c r="CXF102" s="169"/>
      <c r="CXG102" s="169"/>
      <c r="CXH102" s="169"/>
      <c r="CXI102" s="169"/>
      <c r="CXJ102" s="169"/>
      <c r="CXK102" s="169"/>
      <c r="CXL102" s="169"/>
      <c r="CXM102" s="169"/>
      <c r="CXN102" s="169"/>
      <c r="CXO102" s="169"/>
      <c r="CXP102" s="169"/>
      <c r="CXQ102" s="169"/>
      <c r="CXR102" s="169"/>
      <c r="CXS102" s="169"/>
      <c r="CXT102" s="169"/>
      <c r="CXU102" s="169"/>
      <c r="CXV102" s="169"/>
      <c r="CXW102" s="169"/>
      <c r="CXX102" s="169"/>
      <c r="CXY102" s="169"/>
      <c r="CXZ102" s="169"/>
      <c r="CYA102" s="169"/>
      <c r="CYB102" s="169"/>
      <c r="CYC102" s="169"/>
      <c r="CYD102" s="169"/>
      <c r="CYE102" s="169"/>
      <c r="CYF102" s="169"/>
      <c r="CYG102" s="169"/>
      <c r="CYH102" s="169"/>
      <c r="CYI102" s="169"/>
      <c r="CYJ102" s="169"/>
      <c r="CYK102" s="169"/>
      <c r="CYL102" s="169"/>
      <c r="CYM102" s="169"/>
      <c r="CYN102" s="169"/>
      <c r="CYO102" s="169"/>
      <c r="CYP102" s="169"/>
      <c r="CYQ102" s="169"/>
      <c r="CYR102" s="169"/>
      <c r="CYS102" s="169"/>
      <c r="CYT102" s="169"/>
      <c r="CYU102" s="169"/>
      <c r="CYV102" s="169"/>
      <c r="CYW102" s="169"/>
      <c r="CYX102" s="169"/>
      <c r="CYY102" s="169"/>
      <c r="CYZ102" s="169"/>
      <c r="CZA102" s="169"/>
      <c r="CZB102" s="169"/>
      <c r="CZC102" s="169"/>
      <c r="CZD102" s="169"/>
      <c r="CZE102" s="169"/>
      <c r="CZF102" s="169"/>
      <c r="CZG102" s="169"/>
      <c r="CZH102" s="169"/>
      <c r="CZI102" s="169"/>
      <c r="CZJ102" s="169"/>
      <c r="CZK102" s="169"/>
      <c r="CZL102" s="169"/>
      <c r="CZM102" s="169"/>
      <c r="CZN102" s="169"/>
      <c r="CZO102" s="169"/>
      <c r="CZP102" s="169"/>
      <c r="CZQ102" s="169"/>
      <c r="CZR102" s="169"/>
      <c r="CZS102" s="169"/>
      <c r="CZT102" s="169"/>
      <c r="CZU102" s="169"/>
      <c r="CZV102" s="169"/>
      <c r="CZW102" s="169"/>
      <c r="CZX102" s="169"/>
      <c r="CZY102" s="169"/>
      <c r="CZZ102" s="169"/>
      <c r="DAA102" s="169"/>
      <c r="DAB102" s="169"/>
      <c r="DAC102" s="169"/>
      <c r="DAD102" s="169"/>
      <c r="DAE102" s="169"/>
      <c r="DAF102" s="169"/>
      <c r="DAG102" s="169"/>
      <c r="DAH102" s="169"/>
      <c r="DAI102" s="169"/>
      <c r="DAJ102" s="169"/>
      <c r="DAK102" s="169"/>
      <c r="DAL102" s="169"/>
      <c r="DAM102" s="169"/>
      <c r="DAN102" s="169"/>
      <c r="DAO102" s="169"/>
      <c r="DAP102" s="169"/>
      <c r="DAQ102" s="169"/>
      <c r="DAR102" s="169"/>
      <c r="DAS102" s="169"/>
      <c r="DAT102" s="169"/>
      <c r="DAU102" s="169"/>
      <c r="DAV102" s="169"/>
      <c r="DAW102" s="169"/>
      <c r="DAX102" s="169"/>
      <c r="DAY102" s="169"/>
      <c r="DAZ102" s="169"/>
      <c r="DBA102" s="169"/>
      <c r="DBB102" s="169"/>
      <c r="DBC102" s="169"/>
      <c r="DBD102" s="169"/>
      <c r="DBE102" s="169"/>
      <c r="DBF102" s="169"/>
      <c r="DBG102" s="169"/>
      <c r="DBH102" s="169"/>
      <c r="DBI102" s="169"/>
      <c r="DBJ102" s="169"/>
      <c r="DBK102" s="169"/>
      <c r="DBL102" s="169"/>
      <c r="DBM102" s="169"/>
      <c r="DBN102" s="169"/>
      <c r="DBO102" s="169"/>
      <c r="DBP102" s="169"/>
      <c r="DBQ102" s="169"/>
      <c r="DBR102" s="169"/>
      <c r="DBS102" s="169"/>
      <c r="DBT102" s="169"/>
      <c r="DBU102" s="169"/>
      <c r="DBV102" s="169"/>
      <c r="DBW102" s="169"/>
      <c r="DBX102" s="169"/>
      <c r="DBY102" s="169"/>
      <c r="DBZ102" s="169"/>
      <c r="DCA102" s="169"/>
      <c r="DCB102" s="169"/>
      <c r="DCC102" s="169"/>
      <c r="DCD102" s="169"/>
      <c r="DCE102" s="169"/>
      <c r="DCF102" s="169"/>
      <c r="DCG102" s="169"/>
      <c r="DCH102" s="169"/>
      <c r="DCI102" s="169"/>
      <c r="DCJ102" s="169"/>
      <c r="DCK102" s="169"/>
      <c r="DCL102" s="169"/>
      <c r="DCM102" s="169"/>
      <c r="DCN102" s="169"/>
      <c r="DCO102" s="169"/>
      <c r="DCP102" s="169"/>
      <c r="DCQ102" s="169"/>
      <c r="DCR102" s="169"/>
      <c r="DCS102" s="169"/>
      <c r="DCT102" s="169"/>
      <c r="DCU102" s="169"/>
      <c r="DCV102" s="169"/>
      <c r="DCW102" s="169"/>
      <c r="DCX102" s="169"/>
      <c r="DCY102" s="169"/>
      <c r="DCZ102" s="169"/>
      <c r="DDA102" s="169"/>
      <c r="DDB102" s="169"/>
      <c r="DDC102" s="169"/>
      <c r="DDD102" s="169"/>
      <c r="DDE102" s="169"/>
      <c r="DDF102" s="169"/>
      <c r="DDG102" s="169"/>
      <c r="DDH102" s="169"/>
      <c r="DDI102" s="169"/>
      <c r="DDJ102" s="169"/>
      <c r="DDK102" s="169"/>
      <c r="DDL102" s="169"/>
      <c r="DDM102" s="169"/>
      <c r="DDN102" s="169"/>
      <c r="DDO102" s="169"/>
      <c r="DDP102" s="169"/>
      <c r="DDQ102" s="169"/>
      <c r="DDR102" s="169"/>
      <c r="DDS102" s="169"/>
      <c r="DDT102" s="169"/>
      <c r="DDU102" s="169"/>
      <c r="DDV102" s="169"/>
      <c r="DDW102" s="169"/>
      <c r="DDX102" s="169"/>
      <c r="DDY102" s="169"/>
      <c r="DDZ102" s="169"/>
      <c r="DEA102" s="169"/>
      <c r="DEB102" s="169"/>
      <c r="DEC102" s="169"/>
      <c r="DED102" s="169"/>
      <c r="DEE102" s="169"/>
      <c r="DEF102" s="169"/>
      <c r="DEG102" s="169"/>
      <c r="DEH102" s="169"/>
      <c r="DEI102" s="169"/>
      <c r="DEJ102" s="169"/>
      <c r="DEK102" s="169"/>
      <c r="DEL102" s="169"/>
      <c r="DEM102" s="169"/>
      <c r="DEN102" s="169"/>
      <c r="DEO102" s="169"/>
      <c r="DEP102" s="169"/>
      <c r="DEQ102" s="169"/>
      <c r="DER102" s="169"/>
      <c r="DES102" s="169"/>
      <c r="DET102" s="169"/>
      <c r="DEU102" s="169"/>
      <c r="DEV102" s="169"/>
      <c r="DEW102" s="169"/>
      <c r="DEX102" s="169"/>
      <c r="DEY102" s="169"/>
      <c r="DEZ102" s="169"/>
      <c r="DFA102" s="169"/>
      <c r="DFB102" s="169"/>
      <c r="DFC102" s="169"/>
      <c r="DFD102" s="169"/>
      <c r="DFE102" s="169"/>
      <c r="DFF102" s="169"/>
      <c r="DFG102" s="169"/>
      <c r="DFH102" s="169"/>
      <c r="DFI102" s="169"/>
      <c r="DFJ102" s="169"/>
      <c r="DFK102" s="169"/>
      <c r="DFL102" s="169"/>
      <c r="DFM102" s="169"/>
      <c r="DFN102" s="169"/>
      <c r="DFO102" s="169"/>
      <c r="DFP102" s="169"/>
      <c r="DFQ102" s="169"/>
      <c r="DFR102" s="169"/>
      <c r="DFS102" s="169"/>
      <c r="DFT102" s="169"/>
      <c r="DFU102" s="169"/>
      <c r="DFV102" s="169"/>
      <c r="DFW102" s="169"/>
      <c r="DFX102" s="169"/>
      <c r="DFY102" s="169"/>
      <c r="DFZ102" s="169"/>
      <c r="DGA102" s="169"/>
      <c r="DGB102" s="169"/>
      <c r="DGC102" s="169"/>
      <c r="DGD102" s="169"/>
      <c r="DGE102" s="169"/>
      <c r="DGF102" s="169"/>
      <c r="DGG102" s="169"/>
      <c r="DGH102" s="169"/>
      <c r="DGI102" s="169"/>
      <c r="DGJ102" s="169"/>
      <c r="DGK102" s="169"/>
      <c r="DGL102" s="169"/>
      <c r="DGM102" s="169"/>
      <c r="DGN102" s="169"/>
      <c r="DGO102" s="169"/>
      <c r="DGP102" s="169"/>
      <c r="DGQ102" s="169"/>
      <c r="DGR102" s="169"/>
      <c r="DGS102" s="169"/>
      <c r="DGT102" s="169"/>
      <c r="DGU102" s="169"/>
      <c r="DGV102" s="169"/>
      <c r="DGW102" s="169"/>
      <c r="DGX102" s="169"/>
      <c r="DGY102" s="169"/>
      <c r="DGZ102" s="169"/>
      <c r="DHA102" s="169"/>
      <c r="DHB102" s="169"/>
      <c r="DHC102" s="169"/>
      <c r="DHD102" s="169"/>
      <c r="DHE102" s="169"/>
      <c r="DHF102" s="169"/>
      <c r="DHG102" s="169"/>
      <c r="DHH102" s="169"/>
      <c r="DHI102" s="169"/>
      <c r="DHJ102" s="169"/>
      <c r="DHK102" s="169"/>
      <c r="DHL102" s="169"/>
      <c r="DHM102" s="169"/>
      <c r="DHN102" s="169"/>
      <c r="DHO102" s="169"/>
      <c r="DHP102" s="169"/>
      <c r="DHQ102" s="169"/>
      <c r="DHR102" s="169"/>
      <c r="DHS102" s="169"/>
      <c r="DHT102" s="169"/>
      <c r="DHU102" s="169"/>
      <c r="DHV102" s="169"/>
      <c r="DHW102" s="169"/>
      <c r="DHX102" s="169"/>
      <c r="DHY102" s="169"/>
      <c r="DHZ102" s="169"/>
      <c r="DIA102" s="169"/>
      <c r="DIB102" s="169"/>
      <c r="DIC102" s="169"/>
      <c r="DID102" s="169"/>
      <c r="DIE102" s="169"/>
      <c r="DIF102" s="169"/>
      <c r="DIG102" s="169"/>
      <c r="DIH102" s="169"/>
      <c r="DII102" s="169"/>
      <c r="DIJ102" s="169"/>
      <c r="DIK102" s="169"/>
      <c r="DIL102" s="169"/>
      <c r="DIM102" s="169"/>
      <c r="DIN102" s="169"/>
      <c r="DIO102" s="169"/>
      <c r="DIP102" s="169"/>
      <c r="DIQ102" s="169"/>
      <c r="DIR102" s="169"/>
      <c r="DIS102" s="169"/>
      <c r="DIT102" s="169"/>
      <c r="DIU102" s="169"/>
      <c r="DIV102" s="169"/>
      <c r="DIW102" s="169"/>
      <c r="DIX102" s="169"/>
      <c r="DIY102" s="169"/>
      <c r="DIZ102" s="169"/>
      <c r="DJA102" s="169"/>
      <c r="DJB102" s="169"/>
      <c r="DJC102" s="169"/>
      <c r="DJD102" s="169"/>
      <c r="DJE102" s="169"/>
      <c r="DJF102" s="169"/>
      <c r="DJG102" s="169"/>
      <c r="DJH102" s="169"/>
      <c r="DJI102" s="169"/>
      <c r="DJJ102" s="169"/>
      <c r="DJK102" s="169"/>
      <c r="DJL102" s="169"/>
      <c r="DJM102" s="169"/>
      <c r="DJN102" s="169"/>
      <c r="DJO102" s="169"/>
      <c r="DJP102" s="169"/>
      <c r="DJQ102" s="169"/>
      <c r="DJR102" s="169"/>
      <c r="DJS102" s="169"/>
      <c r="DJT102" s="169"/>
      <c r="DJU102" s="169"/>
      <c r="DJV102" s="169"/>
      <c r="DJW102" s="169"/>
      <c r="DJX102" s="169"/>
      <c r="DJY102" s="169"/>
      <c r="DJZ102" s="169"/>
      <c r="DKA102" s="169"/>
      <c r="DKB102" s="169"/>
      <c r="DKC102" s="169"/>
      <c r="DKD102" s="169"/>
      <c r="DKE102" s="169"/>
      <c r="DKF102" s="169"/>
      <c r="DKG102" s="169"/>
      <c r="DKH102" s="169"/>
      <c r="DKI102" s="169"/>
      <c r="DKJ102" s="169"/>
      <c r="DKK102" s="169"/>
      <c r="DKL102" s="169"/>
      <c r="DKM102" s="169"/>
      <c r="DKN102" s="169"/>
      <c r="DKO102" s="169"/>
      <c r="DKP102" s="169"/>
      <c r="DKQ102" s="169"/>
      <c r="DKR102" s="169"/>
      <c r="DKS102" s="169"/>
      <c r="DKT102" s="169"/>
      <c r="DKU102" s="169"/>
      <c r="DKV102" s="169"/>
      <c r="DKW102" s="169"/>
      <c r="DKX102" s="169"/>
      <c r="DKY102" s="169"/>
      <c r="DKZ102" s="169"/>
      <c r="DLA102" s="169"/>
      <c r="DLB102" s="169"/>
      <c r="DLC102" s="169"/>
      <c r="DLD102" s="169"/>
      <c r="DLE102" s="169"/>
      <c r="DLF102" s="169"/>
      <c r="DLG102" s="169"/>
      <c r="DLH102" s="169"/>
      <c r="DLI102" s="169"/>
      <c r="DLJ102" s="169"/>
      <c r="DLK102" s="169"/>
      <c r="DLL102" s="169"/>
      <c r="DLM102" s="169"/>
      <c r="DLN102" s="169"/>
      <c r="DLO102" s="169"/>
      <c r="DLP102" s="169"/>
      <c r="DLQ102" s="169"/>
      <c r="DLR102" s="169"/>
      <c r="DLS102" s="169"/>
      <c r="DLT102" s="169"/>
      <c r="DLU102" s="169"/>
      <c r="DLV102" s="169"/>
      <c r="DLW102" s="169"/>
      <c r="DLX102" s="169"/>
      <c r="DLY102" s="169"/>
      <c r="DLZ102" s="169"/>
      <c r="DMA102" s="169"/>
      <c r="DMB102" s="169"/>
      <c r="DMC102" s="169"/>
      <c r="DMD102" s="169"/>
      <c r="DME102" s="169"/>
      <c r="DMF102" s="169"/>
      <c r="DMG102" s="169"/>
      <c r="DMH102" s="169"/>
      <c r="DMI102" s="169"/>
      <c r="DMJ102" s="169"/>
      <c r="DMK102" s="169"/>
      <c r="DML102" s="169"/>
      <c r="DMM102" s="169"/>
      <c r="DMN102" s="169"/>
      <c r="DMO102" s="169"/>
      <c r="DMP102" s="169"/>
      <c r="DMQ102" s="169"/>
      <c r="DMR102" s="169"/>
      <c r="DMS102" s="169"/>
      <c r="DMT102" s="169"/>
      <c r="DMU102" s="169"/>
      <c r="DMV102" s="169"/>
      <c r="DMW102" s="169"/>
      <c r="DMX102" s="169"/>
      <c r="DMY102" s="169"/>
      <c r="DMZ102" s="169"/>
      <c r="DNA102" s="169"/>
      <c r="DNB102" s="169"/>
      <c r="DNC102" s="169"/>
      <c r="DND102" s="169"/>
      <c r="DNE102" s="169"/>
      <c r="DNF102" s="169"/>
      <c r="DNG102" s="169"/>
      <c r="DNH102" s="169"/>
      <c r="DNI102" s="169"/>
      <c r="DNJ102" s="169"/>
      <c r="DNK102" s="169"/>
      <c r="DNL102" s="169"/>
      <c r="DNM102" s="169"/>
      <c r="DNN102" s="169"/>
      <c r="DNO102" s="169"/>
      <c r="DNP102" s="169"/>
      <c r="DNQ102" s="169"/>
      <c r="DNR102" s="169"/>
      <c r="DNS102" s="169"/>
      <c r="DNT102" s="169"/>
      <c r="DNU102" s="169"/>
      <c r="DNV102" s="169"/>
      <c r="DNW102" s="169"/>
      <c r="DNX102" s="169"/>
      <c r="DNY102" s="169"/>
      <c r="DNZ102" s="169"/>
      <c r="DOA102" s="169"/>
      <c r="DOB102" s="169"/>
      <c r="DOC102" s="169"/>
      <c r="DOD102" s="169"/>
      <c r="DOE102" s="169"/>
      <c r="DOF102" s="169"/>
      <c r="DOG102" s="169"/>
      <c r="DOH102" s="169"/>
      <c r="DOI102" s="169"/>
      <c r="DOJ102" s="169"/>
      <c r="DOK102" s="169"/>
      <c r="DOL102" s="169"/>
      <c r="DOM102" s="169"/>
      <c r="DON102" s="169"/>
      <c r="DOO102" s="169"/>
      <c r="DOP102" s="169"/>
      <c r="DOQ102" s="169"/>
      <c r="DOR102" s="169"/>
      <c r="DOS102" s="169"/>
      <c r="DOT102" s="169"/>
      <c r="DOU102" s="169"/>
      <c r="DOV102" s="169"/>
      <c r="DOW102" s="169"/>
      <c r="DOX102" s="169"/>
      <c r="DOY102" s="169"/>
      <c r="DOZ102" s="169"/>
      <c r="DPA102" s="169"/>
      <c r="DPB102" s="169"/>
      <c r="DPC102" s="169"/>
      <c r="DPD102" s="169"/>
      <c r="DPE102" s="169"/>
      <c r="DPF102" s="169"/>
      <c r="DPG102" s="169"/>
      <c r="DPH102" s="169"/>
      <c r="DPI102" s="169"/>
      <c r="DPJ102" s="169"/>
      <c r="DPK102" s="169"/>
      <c r="DPL102" s="169"/>
      <c r="DPM102" s="169"/>
      <c r="DPN102" s="169"/>
      <c r="DPO102" s="169"/>
      <c r="DPP102" s="169"/>
      <c r="DPQ102" s="169"/>
      <c r="DPR102" s="169"/>
      <c r="DPS102" s="169"/>
      <c r="DPT102" s="169"/>
      <c r="DPU102" s="169"/>
      <c r="DPV102" s="169"/>
      <c r="DPW102" s="169"/>
      <c r="DPX102" s="169"/>
      <c r="DPY102" s="169"/>
      <c r="DPZ102" s="169"/>
      <c r="DQA102" s="169"/>
      <c r="DQB102" s="169"/>
      <c r="DQC102" s="169"/>
      <c r="DQD102" s="169"/>
      <c r="DQE102" s="169"/>
      <c r="DQF102" s="169"/>
      <c r="DQG102" s="169"/>
      <c r="DQH102" s="169"/>
      <c r="DQI102" s="169"/>
      <c r="DQJ102" s="169"/>
      <c r="DQK102" s="169"/>
      <c r="DQL102" s="169"/>
      <c r="DQM102" s="169"/>
      <c r="DQN102" s="169"/>
      <c r="DQO102" s="169"/>
      <c r="DQP102" s="169"/>
      <c r="DQQ102" s="169"/>
      <c r="DQR102" s="169"/>
      <c r="DQS102" s="169"/>
      <c r="DQT102" s="169"/>
      <c r="DQU102" s="169"/>
      <c r="DQV102" s="169"/>
      <c r="DQW102" s="169"/>
      <c r="DQX102" s="169"/>
      <c r="DQY102" s="169"/>
      <c r="DQZ102" s="169"/>
      <c r="DRA102" s="169"/>
      <c r="DRB102" s="169"/>
      <c r="DRC102" s="169"/>
      <c r="DRD102" s="169"/>
      <c r="DRE102" s="169"/>
      <c r="DRF102" s="169"/>
      <c r="DRG102" s="169"/>
      <c r="DRH102" s="169"/>
      <c r="DRI102" s="169"/>
      <c r="DRJ102" s="169"/>
      <c r="DRK102" s="169"/>
      <c r="DRL102" s="169"/>
      <c r="DRM102" s="169"/>
      <c r="DRN102" s="169"/>
      <c r="DRO102" s="169"/>
      <c r="DRP102" s="169"/>
      <c r="DRQ102" s="169"/>
      <c r="DRR102" s="169"/>
      <c r="DRS102" s="169"/>
      <c r="DRT102" s="169"/>
      <c r="DRU102" s="169"/>
      <c r="DRV102" s="169"/>
      <c r="DRW102" s="169"/>
      <c r="DRX102" s="169"/>
      <c r="DRY102" s="169"/>
      <c r="DRZ102" s="169"/>
      <c r="DSA102" s="169"/>
      <c r="DSB102" s="169"/>
      <c r="DSC102" s="169"/>
      <c r="DSD102" s="169"/>
      <c r="DSE102" s="169"/>
      <c r="DSF102" s="169"/>
      <c r="DSG102" s="169"/>
      <c r="DSH102" s="169"/>
      <c r="DSI102" s="169"/>
      <c r="DSJ102" s="169"/>
      <c r="DSK102" s="169"/>
      <c r="DSL102" s="169"/>
      <c r="DSM102" s="169"/>
      <c r="DSN102" s="169"/>
      <c r="DSO102" s="169"/>
      <c r="DSP102" s="169"/>
      <c r="DSQ102" s="169"/>
      <c r="DSR102" s="169"/>
      <c r="DSS102" s="169"/>
      <c r="DST102" s="169"/>
      <c r="DSU102" s="169"/>
      <c r="DSV102" s="169"/>
      <c r="DSW102" s="169"/>
      <c r="DSX102" s="169"/>
      <c r="DSY102" s="169"/>
      <c r="DSZ102" s="169"/>
      <c r="DTA102" s="169"/>
      <c r="DTB102" s="169"/>
      <c r="DTC102" s="169"/>
      <c r="DTD102" s="169"/>
      <c r="DTE102" s="169"/>
      <c r="DTF102" s="169"/>
      <c r="DTG102" s="169"/>
      <c r="DTH102" s="169"/>
      <c r="DTI102" s="169"/>
      <c r="DTJ102" s="169"/>
      <c r="DTK102" s="169"/>
      <c r="DTL102" s="169"/>
      <c r="DTM102" s="169"/>
      <c r="DTN102" s="169"/>
      <c r="DTO102" s="169"/>
      <c r="DTP102" s="169"/>
      <c r="DTQ102" s="169"/>
      <c r="DTR102" s="169"/>
      <c r="DTS102" s="169"/>
      <c r="DTT102" s="169"/>
      <c r="DTU102" s="169"/>
      <c r="DTV102" s="169"/>
      <c r="DTW102" s="169"/>
      <c r="DTX102" s="169"/>
      <c r="DTY102" s="169"/>
      <c r="DTZ102" s="169"/>
      <c r="DUA102" s="169"/>
      <c r="DUB102" s="169"/>
      <c r="DUC102" s="169"/>
      <c r="DUD102" s="169"/>
      <c r="DUE102" s="169"/>
      <c r="DUF102" s="169"/>
      <c r="DUG102" s="169"/>
      <c r="DUH102" s="169"/>
      <c r="DUI102" s="169"/>
      <c r="DUJ102" s="169"/>
      <c r="DUK102" s="169"/>
      <c r="DUL102" s="169"/>
      <c r="DUM102" s="169"/>
      <c r="DUN102" s="169"/>
      <c r="DUO102" s="169"/>
      <c r="DUP102" s="169"/>
      <c r="DUQ102" s="169"/>
      <c r="DUR102" s="169"/>
      <c r="DUS102" s="169"/>
      <c r="DUT102" s="169"/>
      <c r="DUU102" s="169"/>
      <c r="DUV102" s="169"/>
      <c r="DUW102" s="169"/>
      <c r="DUX102" s="169"/>
      <c r="DUY102" s="169"/>
      <c r="DUZ102" s="169"/>
      <c r="DVA102" s="169"/>
      <c r="DVB102" s="169"/>
      <c r="DVC102" s="169"/>
      <c r="DVD102" s="169"/>
      <c r="DVE102" s="169"/>
      <c r="DVF102" s="169"/>
      <c r="DVG102" s="169"/>
      <c r="DVH102" s="169"/>
      <c r="DVI102" s="169"/>
      <c r="DVJ102" s="169"/>
      <c r="DVK102" s="169"/>
      <c r="DVL102" s="169"/>
      <c r="DVM102" s="169"/>
      <c r="DVN102" s="169"/>
      <c r="DVO102" s="169"/>
      <c r="DVP102" s="169"/>
      <c r="DVQ102" s="169"/>
      <c r="DVR102" s="169"/>
      <c r="DVS102" s="169"/>
      <c r="DVT102" s="169"/>
      <c r="DVU102" s="169"/>
      <c r="DVV102" s="169"/>
      <c r="DVW102" s="169"/>
      <c r="DVX102" s="169"/>
      <c r="DVY102" s="169"/>
      <c r="DVZ102" s="169"/>
      <c r="DWA102" s="169"/>
      <c r="DWB102" s="169"/>
      <c r="DWC102" s="169"/>
      <c r="DWD102" s="169"/>
      <c r="DWE102" s="169"/>
      <c r="DWF102" s="169"/>
      <c r="DWG102" s="169"/>
      <c r="DWH102" s="169"/>
      <c r="DWI102" s="169"/>
      <c r="DWJ102" s="169"/>
      <c r="DWK102" s="169"/>
      <c r="DWL102" s="169"/>
      <c r="DWM102" s="169"/>
      <c r="DWN102" s="169"/>
      <c r="DWO102" s="169"/>
      <c r="DWP102" s="169"/>
      <c r="DWQ102" s="169"/>
      <c r="DWR102" s="169"/>
      <c r="DWS102" s="169"/>
      <c r="DWT102" s="169"/>
      <c r="DWU102" s="169"/>
      <c r="DWV102" s="169"/>
      <c r="DWW102" s="169"/>
      <c r="DWX102" s="169"/>
      <c r="DWY102" s="169"/>
      <c r="DWZ102" s="169"/>
      <c r="DXA102" s="169"/>
      <c r="DXB102" s="169"/>
      <c r="DXC102" s="169"/>
      <c r="DXD102" s="169"/>
      <c r="DXE102" s="169"/>
      <c r="DXF102" s="169"/>
      <c r="DXG102" s="169"/>
      <c r="DXH102" s="169"/>
      <c r="DXI102" s="169"/>
      <c r="DXJ102" s="169"/>
      <c r="DXK102" s="169"/>
      <c r="DXL102" s="169"/>
      <c r="DXM102" s="169"/>
      <c r="DXN102" s="169"/>
      <c r="DXO102" s="169"/>
      <c r="DXP102" s="169"/>
      <c r="DXQ102" s="169"/>
      <c r="DXR102" s="169"/>
      <c r="DXS102" s="169"/>
      <c r="DXT102" s="169"/>
      <c r="DXU102" s="169"/>
      <c r="DXV102" s="169"/>
      <c r="DXW102" s="169"/>
      <c r="DXX102" s="169"/>
      <c r="DXY102" s="169"/>
      <c r="DXZ102" s="169"/>
      <c r="DYA102" s="169"/>
      <c r="DYB102" s="169"/>
      <c r="DYC102" s="169"/>
      <c r="DYD102" s="169"/>
      <c r="DYE102" s="169"/>
      <c r="DYF102" s="169"/>
      <c r="DYG102" s="169"/>
      <c r="DYH102" s="169"/>
      <c r="DYI102" s="169"/>
      <c r="DYJ102" s="169"/>
      <c r="DYK102" s="169"/>
      <c r="DYL102" s="169"/>
      <c r="DYM102" s="169"/>
      <c r="DYN102" s="169"/>
      <c r="DYO102" s="169"/>
      <c r="DYP102" s="169"/>
      <c r="DYQ102" s="169"/>
      <c r="DYR102" s="169"/>
      <c r="DYS102" s="169"/>
      <c r="DYT102" s="169"/>
      <c r="DYU102" s="169"/>
      <c r="DYV102" s="169"/>
      <c r="DYW102" s="169"/>
      <c r="DYX102" s="169"/>
      <c r="DYY102" s="169"/>
      <c r="DYZ102" s="169"/>
      <c r="DZA102" s="169"/>
      <c r="DZB102" s="169"/>
      <c r="DZC102" s="169"/>
      <c r="DZD102" s="169"/>
      <c r="DZE102" s="169"/>
      <c r="DZF102" s="169"/>
      <c r="DZG102" s="169"/>
      <c r="DZH102" s="169"/>
      <c r="DZI102" s="169"/>
      <c r="DZJ102" s="169"/>
      <c r="DZK102" s="169"/>
      <c r="DZL102" s="169"/>
      <c r="DZM102" s="169"/>
      <c r="DZN102" s="169"/>
      <c r="DZO102" s="169"/>
      <c r="DZP102" s="169"/>
      <c r="DZQ102" s="169"/>
      <c r="DZR102" s="169"/>
      <c r="DZS102" s="169"/>
      <c r="DZT102" s="169"/>
      <c r="DZU102" s="169"/>
      <c r="DZV102" s="169"/>
      <c r="DZW102" s="169"/>
      <c r="DZX102" s="169"/>
      <c r="DZY102" s="169"/>
      <c r="DZZ102" s="169"/>
      <c r="EAA102" s="169"/>
      <c r="EAB102" s="169"/>
      <c r="EAC102" s="169"/>
      <c r="EAD102" s="169"/>
      <c r="EAE102" s="169"/>
      <c r="EAF102" s="169"/>
      <c r="EAG102" s="169"/>
      <c r="EAH102" s="169"/>
      <c r="EAI102" s="169"/>
      <c r="EAJ102" s="169"/>
      <c r="EAK102" s="169"/>
      <c r="EAL102" s="169"/>
      <c r="EAM102" s="169"/>
      <c r="EAN102" s="169"/>
      <c r="EAO102" s="169"/>
      <c r="EAP102" s="169"/>
      <c r="EAQ102" s="169"/>
      <c r="EAR102" s="169"/>
      <c r="EAS102" s="169"/>
      <c r="EAT102" s="169"/>
      <c r="EAU102" s="169"/>
      <c r="EAV102" s="169"/>
      <c r="EAW102" s="169"/>
      <c r="EAX102" s="169"/>
      <c r="EAY102" s="169"/>
      <c r="EAZ102" s="169"/>
      <c r="EBA102" s="169"/>
      <c r="EBB102" s="169"/>
      <c r="EBC102" s="169"/>
      <c r="EBD102" s="169"/>
      <c r="EBE102" s="169"/>
      <c r="EBF102" s="169"/>
      <c r="EBG102" s="169"/>
      <c r="EBH102" s="169"/>
      <c r="EBI102" s="169"/>
      <c r="EBJ102" s="169"/>
      <c r="EBK102" s="169"/>
      <c r="EBL102" s="169"/>
      <c r="EBM102" s="169"/>
      <c r="EBN102" s="169"/>
      <c r="EBO102" s="169"/>
      <c r="EBP102" s="169"/>
      <c r="EBQ102" s="169"/>
      <c r="EBR102" s="169"/>
      <c r="EBS102" s="169"/>
      <c r="EBT102" s="169"/>
      <c r="EBU102" s="169"/>
      <c r="EBV102" s="169"/>
      <c r="EBW102" s="169"/>
      <c r="EBX102" s="169"/>
      <c r="EBY102" s="169"/>
      <c r="EBZ102" s="169"/>
      <c r="ECA102" s="169"/>
      <c r="ECB102" s="169"/>
      <c r="ECC102" s="169"/>
      <c r="ECD102" s="169"/>
      <c r="ECE102" s="169"/>
      <c r="ECF102" s="169"/>
      <c r="ECG102" s="169"/>
      <c r="ECH102" s="169"/>
      <c r="ECI102" s="169"/>
      <c r="ECJ102" s="169"/>
      <c r="ECK102" s="169"/>
      <c r="ECL102" s="169"/>
      <c r="ECM102" s="169"/>
      <c r="ECN102" s="169"/>
      <c r="ECO102" s="169"/>
      <c r="ECP102" s="169"/>
      <c r="ECQ102" s="169"/>
      <c r="ECR102" s="169"/>
      <c r="ECS102" s="169"/>
      <c r="ECT102" s="169"/>
      <c r="ECU102" s="169"/>
      <c r="ECV102" s="169"/>
      <c r="ECW102" s="169"/>
      <c r="ECX102" s="169"/>
      <c r="ECY102" s="169"/>
      <c r="ECZ102" s="169"/>
      <c r="EDA102" s="169"/>
      <c r="EDB102" s="169"/>
      <c r="EDC102" s="169"/>
      <c r="EDD102" s="169"/>
      <c r="EDE102" s="169"/>
      <c r="EDF102" s="169"/>
      <c r="EDG102" s="169"/>
      <c r="EDH102" s="169"/>
      <c r="EDI102" s="169"/>
      <c r="EDJ102" s="169"/>
      <c r="EDK102" s="169"/>
      <c r="EDL102" s="169"/>
      <c r="EDM102" s="169"/>
      <c r="EDN102" s="169"/>
      <c r="EDO102" s="169"/>
      <c r="EDP102" s="169"/>
      <c r="EDQ102" s="169"/>
      <c r="EDR102" s="169"/>
      <c r="EDS102" s="169"/>
      <c r="EDT102" s="169"/>
      <c r="EDU102" s="169"/>
      <c r="EDV102" s="169"/>
      <c r="EDW102" s="169"/>
      <c r="EDX102" s="169"/>
      <c r="EDY102" s="169"/>
      <c r="EDZ102" s="169"/>
      <c r="EEA102" s="169"/>
      <c r="EEB102" s="169"/>
      <c r="EEC102" s="169"/>
      <c r="EED102" s="169"/>
      <c r="EEE102" s="169"/>
      <c r="EEF102" s="169"/>
      <c r="EEG102" s="169"/>
      <c r="EEH102" s="169"/>
      <c r="EEI102" s="169"/>
      <c r="EEJ102" s="169"/>
      <c r="EEK102" s="169"/>
      <c r="EEL102" s="169"/>
      <c r="EEM102" s="169"/>
      <c r="EEN102" s="169"/>
      <c r="EEO102" s="169"/>
      <c r="EEP102" s="169"/>
      <c r="EEQ102" s="169"/>
      <c r="EER102" s="169"/>
      <c r="EES102" s="169"/>
      <c r="EET102" s="169"/>
      <c r="EEU102" s="169"/>
      <c r="EEV102" s="169"/>
      <c r="EEW102" s="169"/>
      <c r="EEX102" s="169"/>
      <c r="EEY102" s="169"/>
      <c r="EEZ102" s="169"/>
      <c r="EFA102" s="169"/>
      <c r="EFB102" s="169"/>
      <c r="EFC102" s="169"/>
      <c r="EFD102" s="169"/>
      <c r="EFE102" s="169"/>
      <c r="EFF102" s="169"/>
      <c r="EFG102" s="169"/>
      <c r="EFH102" s="169"/>
      <c r="EFI102" s="169"/>
      <c r="EFJ102" s="169"/>
      <c r="EFK102" s="169"/>
      <c r="EFL102" s="169"/>
      <c r="EFM102" s="169"/>
      <c r="EFN102" s="169"/>
      <c r="EFO102" s="169"/>
      <c r="EFP102" s="169"/>
      <c r="EFQ102" s="169"/>
      <c r="EFR102" s="169"/>
      <c r="EFS102" s="169"/>
      <c r="EFT102" s="169"/>
      <c r="EFU102" s="169"/>
      <c r="EFV102" s="169"/>
      <c r="EFW102" s="169"/>
      <c r="EFX102" s="169"/>
      <c r="EFY102" s="169"/>
      <c r="EFZ102" s="169"/>
      <c r="EGA102" s="169"/>
      <c r="EGB102" s="169"/>
      <c r="EGC102" s="169"/>
      <c r="EGD102" s="169"/>
      <c r="EGE102" s="169"/>
      <c r="EGF102" s="169"/>
      <c r="EGG102" s="169"/>
      <c r="EGH102" s="169"/>
      <c r="EGI102" s="169"/>
      <c r="EGJ102" s="169"/>
      <c r="EGK102" s="169"/>
      <c r="EGL102" s="169"/>
      <c r="EGM102" s="169"/>
      <c r="EGN102" s="169"/>
      <c r="EGO102" s="169"/>
      <c r="EGP102" s="169"/>
      <c r="EGQ102" s="169"/>
      <c r="EGR102" s="169"/>
      <c r="EGS102" s="169"/>
      <c r="EGT102" s="169"/>
      <c r="EGU102" s="169"/>
      <c r="EGV102" s="169"/>
      <c r="EGW102" s="169"/>
      <c r="EGX102" s="169"/>
      <c r="EGY102" s="169"/>
      <c r="EGZ102" s="169"/>
      <c r="EHA102" s="169"/>
      <c r="EHB102" s="169"/>
      <c r="EHC102" s="169"/>
      <c r="EHD102" s="169"/>
      <c r="EHE102" s="169"/>
      <c r="EHF102" s="169"/>
      <c r="EHG102" s="169"/>
      <c r="EHH102" s="169"/>
      <c r="EHI102" s="169"/>
      <c r="EHJ102" s="169"/>
      <c r="EHK102" s="169"/>
      <c r="EHL102" s="169"/>
      <c r="EHM102" s="169"/>
      <c r="EHN102" s="169"/>
      <c r="EHO102" s="169"/>
      <c r="EHP102" s="169"/>
      <c r="EHQ102" s="169"/>
      <c r="EHR102" s="169"/>
      <c r="EHS102" s="169"/>
      <c r="EHT102" s="169"/>
      <c r="EHU102" s="169"/>
      <c r="EHV102" s="169"/>
      <c r="EHW102" s="169"/>
      <c r="EHX102" s="169"/>
      <c r="EHY102" s="169"/>
      <c r="EHZ102" s="169"/>
      <c r="EIA102" s="169"/>
      <c r="EIB102" s="169"/>
      <c r="EIC102" s="169"/>
      <c r="EID102" s="169"/>
      <c r="EIE102" s="169"/>
      <c r="EIF102" s="169"/>
      <c r="EIG102" s="169"/>
      <c r="EIH102" s="169"/>
      <c r="EII102" s="169"/>
      <c r="EIJ102" s="169"/>
      <c r="EIK102" s="169"/>
      <c r="EIL102" s="169"/>
      <c r="EIM102" s="169"/>
      <c r="EIN102" s="169"/>
      <c r="EIO102" s="169"/>
      <c r="EIP102" s="169"/>
      <c r="EIQ102" s="169"/>
      <c r="EIR102" s="169"/>
      <c r="EIS102" s="169"/>
      <c r="EIT102" s="169"/>
      <c r="EIU102" s="169"/>
      <c r="EIV102" s="169"/>
      <c r="EIW102" s="169"/>
      <c r="EIX102" s="169"/>
      <c r="EIY102" s="169"/>
      <c r="EIZ102" s="169"/>
      <c r="EJA102" s="169"/>
      <c r="EJB102" s="169"/>
      <c r="EJC102" s="169"/>
      <c r="EJD102" s="169"/>
      <c r="EJE102" s="169"/>
      <c r="EJF102" s="169"/>
      <c r="EJG102" s="169"/>
      <c r="EJH102" s="169"/>
      <c r="EJI102" s="169"/>
      <c r="EJJ102" s="169"/>
      <c r="EJK102" s="169"/>
      <c r="EJL102" s="169"/>
      <c r="EJM102" s="169"/>
      <c r="EJN102" s="169"/>
      <c r="EJO102" s="169"/>
      <c r="EJP102" s="169"/>
      <c r="EJQ102" s="169"/>
      <c r="EJR102" s="169"/>
      <c r="EJS102" s="169"/>
      <c r="EJT102" s="169"/>
      <c r="EJU102" s="169"/>
      <c r="EJV102" s="169"/>
      <c r="EJW102" s="169"/>
      <c r="EJX102" s="169"/>
      <c r="EJY102" s="169"/>
      <c r="EJZ102" s="169"/>
      <c r="EKA102" s="169"/>
      <c r="EKB102" s="169"/>
      <c r="EKC102" s="169"/>
      <c r="EKD102" s="169"/>
      <c r="EKE102" s="169"/>
      <c r="EKF102" s="169"/>
      <c r="EKG102" s="169"/>
      <c r="EKH102" s="169"/>
      <c r="EKI102" s="169"/>
      <c r="EKJ102" s="169"/>
      <c r="EKK102" s="169"/>
      <c r="EKL102" s="169"/>
      <c r="EKM102" s="169"/>
      <c r="EKN102" s="169"/>
      <c r="EKO102" s="169"/>
      <c r="EKP102" s="169"/>
      <c r="EKQ102" s="169"/>
      <c r="EKR102" s="169"/>
      <c r="EKS102" s="169"/>
      <c r="EKT102" s="169"/>
      <c r="EKU102" s="169"/>
      <c r="EKV102" s="169"/>
      <c r="EKW102" s="169"/>
      <c r="EKX102" s="169"/>
      <c r="EKY102" s="169"/>
      <c r="EKZ102" s="169"/>
      <c r="ELA102" s="169"/>
      <c r="ELB102" s="169"/>
      <c r="ELC102" s="169"/>
      <c r="ELD102" s="169"/>
      <c r="ELE102" s="169"/>
      <c r="ELF102" s="169"/>
      <c r="ELG102" s="169"/>
      <c r="ELH102" s="169"/>
      <c r="ELI102" s="169"/>
      <c r="ELJ102" s="169"/>
      <c r="ELK102" s="169"/>
      <c r="ELL102" s="169"/>
      <c r="ELM102" s="169"/>
      <c r="ELN102" s="169"/>
      <c r="ELO102" s="169"/>
      <c r="ELP102" s="169"/>
      <c r="ELQ102" s="169"/>
      <c r="ELR102" s="169"/>
      <c r="ELS102" s="169"/>
      <c r="ELT102" s="169"/>
      <c r="ELU102" s="169"/>
      <c r="ELV102" s="169"/>
      <c r="ELW102" s="169"/>
      <c r="ELX102" s="169"/>
      <c r="ELY102" s="169"/>
      <c r="ELZ102" s="169"/>
      <c r="EMA102" s="169"/>
      <c r="EMB102" s="169"/>
      <c r="EMC102" s="169"/>
      <c r="EMD102" s="169"/>
      <c r="EME102" s="169"/>
      <c r="EMF102" s="169"/>
      <c r="EMG102" s="169"/>
      <c r="EMH102" s="169"/>
      <c r="EMI102" s="169"/>
      <c r="EMJ102" s="169"/>
      <c r="EMK102" s="169"/>
      <c r="EML102" s="169"/>
      <c r="EMM102" s="169"/>
      <c r="EMN102" s="169"/>
      <c r="EMO102" s="169"/>
      <c r="EMP102" s="169"/>
      <c r="EMQ102" s="169"/>
      <c r="EMR102" s="169"/>
      <c r="EMS102" s="169"/>
      <c r="EMT102" s="169"/>
      <c r="EMU102" s="169"/>
      <c r="EMV102" s="169"/>
      <c r="EMW102" s="169"/>
      <c r="EMX102" s="169"/>
      <c r="EMY102" s="169"/>
      <c r="EMZ102" s="169"/>
      <c r="ENA102" s="169"/>
      <c r="ENB102" s="169"/>
      <c r="ENC102" s="169"/>
      <c r="END102" s="169"/>
      <c r="ENE102" s="169"/>
      <c r="ENF102" s="169"/>
      <c r="ENG102" s="169"/>
      <c r="ENH102" s="169"/>
      <c r="ENI102" s="169"/>
      <c r="ENJ102" s="169"/>
      <c r="ENK102" s="169"/>
      <c r="ENL102" s="169"/>
      <c r="ENM102" s="169"/>
      <c r="ENN102" s="169"/>
      <c r="ENO102" s="169"/>
      <c r="ENP102" s="169"/>
      <c r="ENQ102" s="169"/>
      <c r="ENR102" s="169"/>
      <c r="ENS102" s="169"/>
      <c r="ENT102" s="169"/>
      <c r="ENU102" s="169"/>
      <c r="ENV102" s="169"/>
      <c r="ENW102" s="169"/>
      <c r="ENX102" s="169"/>
      <c r="ENY102" s="169"/>
      <c r="ENZ102" s="169"/>
      <c r="EOA102" s="169"/>
      <c r="EOB102" s="169"/>
      <c r="EOC102" s="169"/>
      <c r="EOD102" s="169"/>
      <c r="EOE102" s="169"/>
      <c r="EOF102" s="169"/>
      <c r="EOG102" s="169"/>
      <c r="EOH102" s="169"/>
      <c r="EOI102" s="169"/>
      <c r="EOJ102" s="169"/>
      <c r="EOK102" s="169"/>
      <c r="EOL102" s="169"/>
      <c r="EOM102" s="169"/>
      <c r="EON102" s="169"/>
      <c r="EOO102" s="169"/>
      <c r="EOP102" s="169"/>
      <c r="EOQ102" s="169"/>
      <c r="EOR102" s="169"/>
      <c r="EOS102" s="169"/>
      <c r="EOT102" s="169"/>
      <c r="EOU102" s="169"/>
      <c r="EOV102" s="169"/>
      <c r="EOW102" s="169"/>
      <c r="EOX102" s="169"/>
      <c r="EOY102" s="169"/>
      <c r="EOZ102" s="169"/>
      <c r="EPA102" s="169"/>
      <c r="EPB102" s="169"/>
      <c r="EPC102" s="169"/>
      <c r="EPD102" s="169"/>
      <c r="EPE102" s="169"/>
      <c r="EPF102" s="169"/>
      <c r="EPG102" s="169"/>
      <c r="EPH102" s="169"/>
      <c r="EPI102" s="169"/>
      <c r="EPJ102" s="169"/>
      <c r="EPK102" s="169"/>
      <c r="EPL102" s="169"/>
      <c r="EPM102" s="169"/>
      <c r="EPN102" s="169"/>
      <c r="EPO102" s="169"/>
      <c r="EPP102" s="169"/>
      <c r="EPQ102" s="169"/>
      <c r="EPR102" s="169"/>
      <c r="EPS102" s="169"/>
      <c r="EPT102" s="169"/>
      <c r="EPU102" s="169"/>
      <c r="EPV102" s="169"/>
      <c r="EPW102" s="169"/>
      <c r="EPX102" s="169"/>
      <c r="EPY102" s="169"/>
      <c r="EPZ102" s="169"/>
      <c r="EQA102" s="169"/>
      <c r="EQB102" s="169"/>
      <c r="EQC102" s="169"/>
      <c r="EQD102" s="169"/>
      <c r="EQE102" s="169"/>
      <c r="EQF102" s="169"/>
      <c r="EQG102" s="169"/>
      <c r="EQH102" s="169"/>
      <c r="EQI102" s="169"/>
      <c r="EQJ102" s="169"/>
      <c r="EQK102" s="169"/>
      <c r="EQL102" s="169"/>
      <c r="EQM102" s="169"/>
      <c r="EQN102" s="169"/>
      <c r="EQO102" s="169"/>
      <c r="EQP102" s="169"/>
      <c r="EQQ102" s="169"/>
      <c r="EQR102" s="169"/>
      <c r="EQS102" s="169"/>
      <c r="EQT102" s="169"/>
      <c r="EQU102" s="169"/>
      <c r="EQV102" s="169"/>
      <c r="EQW102" s="169"/>
      <c r="EQX102" s="169"/>
      <c r="EQY102" s="169"/>
      <c r="EQZ102" s="169"/>
      <c r="ERA102" s="169"/>
      <c r="ERB102" s="169"/>
      <c r="ERC102" s="169"/>
      <c r="ERD102" s="169"/>
      <c r="ERE102" s="169"/>
      <c r="ERF102" s="169"/>
      <c r="ERG102" s="169"/>
      <c r="ERH102" s="169"/>
      <c r="ERI102" s="169"/>
      <c r="ERJ102" s="169"/>
      <c r="ERK102" s="169"/>
      <c r="ERL102" s="169"/>
      <c r="ERM102" s="169"/>
      <c r="ERN102" s="169"/>
      <c r="ERO102" s="169"/>
      <c r="ERP102" s="169"/>
      <c r="ERQ102" s="169"/>
      <c r="ERR102" s="169"/>
      <c r="ERS102" s="169"/>
      <c r="ERT102" s="169"/>
      <c r="ERU102" s="169"/>
      <c r="ERV102" s="169"/>
      <c r="ERW102" s="169"/>
      <c r="ERX102" s="169"/>
      <c r="ERY102" s="169"/>
      <c r="ERZ102" s="169"/>
      <c r="ESA102" s="169"/>
      <c r="ESB102" s="169"/>
      <c r="ESC102" s="169"/>
      <c r="ESD102" s="169"/>
      <c r="ESE102" s="169"/>
      <c r="ESF102" s="169"/>
      <c r="ESG102" s="169"/>
      <c r="ESH102" s="169"/>
      <c r="ESI102" s="169"/>
      <c r="ESJ102" s="169"/>
      <c r="ESK102" s="169"/>
      <c r="ESL102" s="169"/>
      <c r="ESM102" s="169"/>
      <c r="ESN102" s="169"/>
      <c r="ESO102" s="169"/>
      <c r="ESP102" s="169"/>
      <c r="ESQ102" s="169"/>
      <c r="ESR102" s="169"/>
      <c r="ESS102" s="169"/>
      <c r="EST102" s="169"/>
      <c r="ESU102" s="169"/>
      <c r="ESV102" s="169"/>
      <c r="ESW102" s="169"/>
      <c r="ESX102" s="169"/>
      <c r="ESY102" s="169"/>
      <c r="ESZ102" s="169"/>
      <c r="ETA102" s="169"/>
      <c r="ETB102" s="169"/>
      <c r="ETC102" s="169"/>
      <c r="ETD102" s="169"/>
      <c r="ETE102" s="169"/>
      <c r="ETF102" s="169"/>
      <c r="ETG102" s="169"/>
      <c r="ETH102" s="169"/>
      <c r="ETI102" s="169"/>
      <c r="ETJ102" s="169"/>
      <c r="ETK102" s="169"/>
      <c r="ETL102" s="169"/>
      <c r="ETM102" s="169"/>
      <c r="ETN102" s="169"/>
      <c r="ETO102" s="169"/>
      <c r="ETP102" s="169"/>
      <c r="ETQ102" s="169"/>
      <c r="ETR102" s="169"/>
      <c r="ETS102" s="169"/>
      <c r="ETT102" s="169"/>
      <c r="ETU102" s="169"/>
      <c r="ETV102" s="169"/>
      <c r="ETW102" s="169"/>
      <c r="ETX102" s="169"/>
      <c r="ETY102" s="169"/>
      <c r="ETZ102" s="169"/>
      <c r="EUA102" s="169"/>
      <c r="EUB102" s="169"/>
      <c r="EUC102" s="169"/>
      <c r="EUD102" s="169"/>
      <c r="EUE102" s="169"/>
      <c r="EUF102" s="169"/>
      <c r="EUG102" s="169"/>
      <c r="EUH102" s="169"/>
      <c r="EUI102" s="169"/>
      <c r="EUJ102" s="169"/>
      <c r="EUK102" s="169"/>
      <c r="EUL102" s="169"/>
      <c r="EUM102" s="169"/>
      <c r="EUN102" s="169"/>
      <c r="EUO102" s="169"/>
      <c r="EUP102" s="169"/>
      <c r="EUQ102" s="169"/>
      <c r="EUR102" s="169"/>
      <c r="EUS102" s="169"/>
      <c r="EUT102" s="169"/>
      <c r="EUU102" s="169"/>
      <c r="EUV102" s="169"/>
      <c r="EUW102" s="169"/>
      <c r="EUX102" s="169"/>
      <c r="EUY102" s="169"/>
      <c r="EUZ102" s="169"/>
      <c r="EVA102" s="169"/>
      <c r="EVB102" s="169"/>
      <c r="EVC102" s="169"/>
      <c r="EVD102" s="169"/>
      <c r="EVE102" s="169"/>
      <c r="EVF102" s="169"/>
      <c r="EVG102" s="169"/>
      <c r="EVH102" s="169"/>
      <c r="EVI102" s="169"/>
      <c r="EVJ102" s="169"/>
      <c r="EVK102" s="169"/>
      <c r="EVL102" s="169"/>
      <c r="EVM102" s="169"/>
      <c r="EVN102" s="169"/>
      <c r="EVO102" s="169"/>
      <c r="EVP102" s="169"/>
      <c r="EVQ102" s="169"/>
      <c r="EVR102" s="169"/>
      <c r="EVS102" s="169"/>
      <c r="EVT102" s="169"/>
      <c r="EVU102" s="169"/>
      <c r="EVV102" s="169"/>
      <c r="EVW102" s="169"/>
      <c r="EVX102" s="169"/>
      <c r="EVY102" s="169"/>
      <c r="EVZ102" s="169"/>
      <c r="EWA102" s="169"/>
      <c r="EWB102" s="169"/>
      <c r="EWC102" s="169"/>
      <c r="EWD102" s="169"/>
      <c r="EWE102" s="169"/>
      <c r="EWF102" s="169"/>
      <c r="EWG102" s="169"/>
      <c r="EWH102" s="169"/>
      <c r="EWI102" s="169"/>
      <c r="EWJ102" s="169"/>
      <c r="EWK102" s="169"/>
      <c r="EWL102" s="169"/>
      <c r="EWM102" s="169"/>
      <c r="EWN102" s="169"/>
      <c r="EWO102" s="169"/>
      <c r="EWP102" s="169"/>
      <c r="EWQ102" s="169"/>
      <c r="EWR102" s="169"/>
      <c r="EWS102" s="169"/>
      <c r="EWT102" s="169"/>
      <c r="EWU102" s="169"/>
      <c r="EWV102" s="169"/>
      <c r="EWW102" s="169"/>
      <c r="EWX102" s="169"/>
      <c r="EWY102" s="169"/>
      <c r="EWZ102" s="169"/>
      <c r="EXA102" s="169"/>
      <c r="EXB102" s="169"/>
      <c r="EXC102" s="169"/>
      <c r="EXD102" s="169"/>
      <c r="EXE102" s="169"/>
      <c r="EXF102" s="169"/>
      <c r="EXG102" s="169"/>
      <c r="EXH102" s="169"/>
      <c r="EXI102" s="169"/>
      <c r="EXJ102" s="169"/>
      <c r="EXK102" s="169"/>
      <c r="EXL102" s="169"/>
      <c r="EXM102" s="169"/>
      <c r="EXN102" s="169"/>
      <c r="EXO102" s="169"/>
      <c r="EXP102" s="169"/>
      <c r="EXQ102" s="169"/>
      <c r="EXR102" s="169"/>
      <c r="EXS102" s="169"/>
      <c r="EXT102" s="169"/>
      <c r="EXU102" s="169"/>
      <c r="EXV102" s="169"/>
      <c r="EXW102" s="169"/>
      <c r="EXX102" s="169"/>
      <c r="EXY102" s="169"/>
      <c r="EXZ102" s="169"/>
      <c r="EYA102" s="169"/>
      <c r="EYB102" s="169"/>
      <c r="EYC102" s="169"/>
      <c r="EYD102" s="169"/>
      <c r="EYE102" s="169"/>
      <c r="EYF102" s="169"/>
      <c r="EYG102" s="169"/>
      <c r="EYH102" s="169"/>
      <c r="EYI102" s="169"/>
      <c r="EYJ102" s="169"/>
      <c r="EYK102" s="169"/>
      <c r="EYL102" s="169"/>
      <c r="EYM102" s="169"/>
      <c r="EYN102" s="169"/>
      <c r="EYO102" s="169"/>
      <c r="EYP102" s="169"/>
      <c r="EYQ102" s="169"/>
      <c r="EYR102" s="169"/>
      <c r="EYS102" s="169"/>
      <c r="EYT102" s="169"/>
      <c r="EYU102" s="169"/>
      <c r="EYV102" s="169"/>
      <c r="EYW102" s="169"/>
      <c r="EYX102" s="169"/>
      <c r="EYY102" s="169"/>
      <c r="EYZ102" s="169"/>
      <c r="EZA102" s="169"/>
      <c r="EZB102" s="169"/>
      <c r="EZC102" s="169"/>
      <c r="EZD102" s="169"/>
      <c r="EZE102" s="169"/>
      <c r="EZF102" s="169"/>
      <c r="EZG102" s="169"/>
      <c r="EZH102" s="169"/>
      <c r="EZI102" s="169"/>
      <c r="EZJ102" s="169"/>
      <c r="EZK102" s="169"/>
      <c r="EZL102" s="169"/>
      <c r="EZM102" s="169"/>
      <c r="EZN102" s="169"/>
      <c r="EZO102" s="169"/>
      <c r="EZP102" s="169"/>
      <c r="EZQ102" s="169"/>
      <c r="EZR102" s="169"/>
      <c r="EZS102" s="169"/>
      <c r="EZT102" s="169"/>
      <c r="EZU102" s="169"/>
      <c r="EZV102" s="169"/>
      <c r="EZW102" s="169"/>
      <c r="EZX102" s="169"/>
      <c r="EZY102" s="169"/>
      <c r="EZZ102" s="169"/>
      <c r="FAA102" s="169"/>
      <c r="FAB102" s="169"/>
      <c r="FAC102" s="169"/>
      <c r="FAD102" s="169"/>
      <c r="FAE102" s="169"/>
      <c r="FAF102" s="169"/>
      <c r="FAG102" s="169"/>
      <c r="FAH102" s="169"/>
      <c r="FAI102" s="169"/>
      <c r="FAJ102" s="169"/>
      <c r="FAK102" s="169"/>
      <c r="FAL102" s="169"/>
      <c r="FAM102" s="169"/>
      <c r="FAN102" s="169"/>
      <c r="FAO102" s="169"/>
      <c r="FAP102" s="169"/>
      <c r="FAQ102" s="169"/>
      <c r="FAR102" s="169"/>
      <c r="FAS102" s="169"/>
      <c r="FAT102" s="169"/>
      <c r="FAU102" s="169"/>
      <c r="FAV102" s="169"/>
      <c r="FAW102" s="169"/>
      <c r="FAX102" s="169"/>
      <c r="FAY102" s="169"/>
      <c r="FAZ102" s="169"/>
      <c r="FBA102" s="169"/>
      <c r="FBB102" s="169"/>
      <c r="FBC102" s="169"/>
      <c r="FBD102" s="169"/>
      <c r="FBE102" s="169"/>
      <c r="FBF102" s="169"/>
      <c r="FBG102" s="169"/>
      <c r="FBH102" s="169"/>
      <c r="FBI102" s="169"/>
      <c r="FBJ102" s="169"/>
      <c r="FBK102" s="169"/>
      <c r="FBL102" s="169"/>
      <c r="FBM102" s="169"/>
      <c r="FBN102" s="169"/>
      <c r="FBO102" s="169"/>
      <c r="FBP102" s="169"/>
      <c r="FBQ102" s="169"/>
      <c r="FBR102" s="169"/>
      <c r="FBS102" s="169"/>
      <c r="FBT102" s="169"/>
      <c r="FBU102" s="169"/>
      <c r="FBV102" s="169"/>
      <c r="FBW102" s="169"/>
      <c r="FBX102" s="169"/>
      <c r="FBY102" s="169"/>
      <c r="FBZ102" s="169"/>
      <c r="FCA102" s="169"/>
      <c r="FCB102" s="169"/>
      <c r="FCC102" s="169"/>
      <c r="FCD102" s="169"/>
      <c r="FCE102" s="169"/>
      <c r="FCF102" s="169"/>
      <c r="FCG102" s="169"/>
      <c r="FCH102" s="169"/>
      <c r="FCI102" s="169"/>
      <c r="FCJ102" s="169"/>
      <c r="FCK102" s="169"/>
      <c r="FCL102" s="169"/>
      <c r="FCM102" s="169"/>
      <c r="FCN102" s="169"/>
      <c r="FCO102" s="169"/>
      <c r="FCP102" s="169"/>
      <c r="FCQ102" s="169"/>
      <c r="FCR102" s="169"/>
      <c r="FCS102" s="169"/>
      <c r="FCT102" s="169"/>
      <c r="FCU102" s="169"/>
      <c r="FCV102" s="169"/>
      <c r="FCW102" s="169"/>
      <c r="FCX102" s="169"/>
      <c r="FCY102" s="169"/>
      <c r="FCZ102" s="169"/>
      <c r="FDA102" s="169"/>
      <c r="FDB102" s="169"/>
      <c r="FDC102" s="169"/>
      <c r="FDD102" s="169"/>
      <c r="FDE102" s="169"/>
      <c r="FDF102" s="169"/>
      <c r="FDG102" s="169"/>
      <c r="FDH102" s="169"/>
      <c r="FDI102" s="169"/>
      <c r="FDJ102" s="169"/>
      <c r="FDK102" s="169"/>
      <c r="FDL102" s="169"/>
      <c r="FDM102" s="169"/>
      <c r="FDN102" s="169"/>
      <c r="FDO102" s="169"/>
      <c r="FDP102" s="169"/>
      <c r="FDQ102" s="169"/>
      <c r="FDR102" s="169"/>
      <c r="FDS102" s="169"/>
      <c r="FDT102" s="169"/>
      <c r="FDU102" s="169"/>
      <c r="FDV102" s="169"/>
      <c r="FDW102" s="169"/>
      <c r="FDX102" s="169"/>
      <c r="FDY102" s="169"/>
      <c r="FDZ102" s="169"/>
      <c r="FEA102" s="169"/>
      <c r="FEB102" s="169"/>
      <c r="FEC102" s="169"/>
      <c r="FED102" s="169"/>
      <c r="FEE102" s="169"/>
      <c r="FEF102" s="169"/>
      <c r="FEG102" s="169"/>
      <c r="FEH102" s="169"/>
      <c r="FEI102" s="169"/>
      <c r="FEJ102" s="169"/>
      <c r="FEK102" s="169"/>
      <c r="FEL102" s="169"/>
      <c r="FEM102" s="169"/>
      <c r="FEN102" s="169"/>
      <c r="FEO102" s="169"/>
      <c r="FEP102" s="169"/>
      <c r="FEQ102" s="169"/>
      <c r="FER102" s="169"/>
      <c r="FES102" s="169"/>
      <c r="FET102" s="169"/>
      <c r="FEU102" s="169"/>
      <c r="FEV102" s="169"/>
      <c r="FEW102" s="169"/>
      <c r="FEX102" s="169"/>
      <c r="FEY102" s="169"/>
      <c r="FEZ102" s="169"/>
      <c r="FFA102" s="169"/>
      <c r="FFB102" s="169"/>
      <c r="FFC102" s="169"/>
      <c r="FFD102" s="169"/>
      <c r="FFE102" s="169"/>
      <c r="FFF102" s="169"/>
      <c r="FFG102" s="169"/>
      <c r="FFH102" s="169"/>
      <c r="FFI102" s="169"/>
      <c r="FFJ102" s="169"/>
      <c r="FFK102" s="169"/>
      <c r="FFL102" s="169"/>
      <c r="FFM102" s="169"/>
      <c r="FFN102" s="169"/>
      <c r="FFO102" s="169"/>
      <c r="FFP102" s="169"/>
      <c r="FFQ102" s="169"/>
      <c r="FFR102" s="169"/>
      <c r="FFS102" s="169"/>
      <c r="FFT102" s="169"/>
      <c r="FFU102" s="169"/>
      <c r="FFV102" s="169"/>
      <c r="FFW102" s="169"/>
      <c r="FFX102" s="169"/>
      <c r="FFY102" s="169"/>
      <c r="FFZ102" s="169"/>
      <c r="FGA102" s="169"/>
      <c r="FGB102" s="169"/>
      <c r="FGC102" s="169"/>
      <c r="FGD102" s="169"/>
      <c r="FGE102" s="169"/>
      <c r="FGF102" s="169"/>
      <c r="FGG102" s="169"/>
      <c r="FGH102" s="169"/>
      <c r="FGI102" s="169"/>
      <c r="FGJ102" s="169"/>
      <c r="FGK102" s="169"/>
      <c r="FGL102" s="169"/>
      <c r="FGM102" s="169"/>
      <c r="FGN102" s="169"/>
      <c r="FGO102" s="169"/>
      <c r="FGP102" s="169"/>
      <c r="FGQ102" s="169"/>
      <c r="FGR102" s="169"/>
      <c r="FGS102" s="169"/>
      <c r="FGT102" s="169"/>
      <c r="FGU102" s="169"/>
      <c r="FGV102" s="169"/>
      <c r="FGW102" s="169"/>
      <c r="FGX102" s="169"/>
      <c r="FGY102" s="169"/>
      <c r="FGZ102" s="169"/>
      <c r="FHA102" s="169"/>
      <c r="FHB102" s="169"/>
      <c r="FHC102" s="169"/>
      <c r="FHD102" s="169"/>
      <c r="FHE102" s="169"/>
      <c r="FHF102" s="169"/>
      <c r="FHG102" s="169"/>
      <c r="FHH102" s="169"/>
      <c r="FHI102" s="169"/>
      <c r="FHJ102" s="169"/>
      <c r="FHK102" s="169"/>
      <c r="FHL102" s="169"/>
      <c r="FHM102" s="169"/>
      <c r="FHN102" s="169"/>
      <c r="FHO102" s="169"/>
      <c r="FHP102" s="169"/>
      <c r="FHQ102" s="169"/>
      <c r="FHR102" s="169"/>
      <c r="FHS102" s="169"/>
      <c r="FHT102" s="169"/>
      <c r="FHU102" s="169"/>
      <c r="FHV102" s="169"/>
      <c r="FHW102" s="169"/>
      <c r="FHX102" s="169"/>
      <c r="FHY102" s="169"/>
      <c r="FHZ102" s="169"/>
      <c r="FIA102" s="169"/>
      <c r="FIB102" s="169"/>
      <c r="FIC102" s="169"/>
      <c r="FID102" s="169"/>
      <c r="FIE102" s="169"/>
      <c r="FIF102" s="169"/>
      <c r="FIG102" s="169"/>
      <c r="FIH102" s="169"/>
      <c r="FII102" s="169"/>
      <c r="FIJ102" s="169"/>
      <c r="FIK102" s="169"/>
      <c r="FIL102" s="169"/>
      <c r="FIM102" s="169"/>
      <c r="FIN102" s="169"/>
      <c r="FIO102" s="169"/>
      <c r="FIP102" s="169"/>
      <c r="FIQ102" s="169"/>
      <c r="FIR102" s="169"/>
      <c r="FIS102" s="169"/>
      <c r="FIT102" s="169"/>
      <c r="FIU102" s="169"/>
      <c r="FIV102" s="169"/>
      <c r="FIW102" s="169"/>
      <c r="FIX102" s="169"/>
      <c r="FIY102" s="169"/>
      <c r="FIZ102" s="169"/>
      <c r="FJA102" s="169"/>
      <c r="FJB102" s="169"/>
      <c r="FJC102" s="169"/>
      <c r="FJD102" s="169"/>
      <c r="FJE102" s="169"/>
      <c r="FJF102" s="169"/>
      <c r="FJG102" s="169"/>
      <c r="FJH102" s="169"/>
      <c r="FJI102" s="169"/>
      <c r="FJJ102" s="169"/>
      <c r="FJK102" s="169"/>
      <c r="FJL102" s="169"/>
      <c r="FJM102" s="169"/>
      <c r="FJN102" s="169"/>
      <c r="FJO102" s="169"/>
      <c r="FJP102" s="169"/>
      <c r="FJQ102" s="169"/>
      <c r="FJR102" s="169"/>
      <c r="FJS102" s="169"/>
      <c r="FJT102" s="169"/>
      <c r="FJU102" s="169"/>
      <c r="FJV102" s="169"/>
      <c r="FJW102" s="169"/>
      <c r="FJX102" s="169"/>
      <c r="FJY102" s="169"/>
      <c r="FJZ102" s="169"/>
      <c r="FKA102" s="169"/>
      <c r="FKB102" s="169"/>
      <c r="FKC102" s="169"/>
      <c r="FKD102" s="169"/>
      <c r="FKE102" s="169"/>
      <c r="FKF102" s="169"/>
      <c r="FKG102" s="169"/>
      <c r="FKH102" s="169"/>
      <c r="FKI102" s="169"/>
      <c r="FKJ102" s="169"/>
      <c r="FKK102" s="169"/>
      <c r="FKL102" s="169"/>
      <c r="FKM102" s="169"/>
      <c r="FKN102" s="169"/>
      <c r="FKO102" s="169"/>
      <c r="FKP102" s="169"/>
      <c r="FKQ102" s="169"/>
      <c r="FKR102" s="169"/>
      <c r="FKS102" s="169"/>
      <c r="FKT102" s="169"/>
      <c r="FKU102" s="169"/>
      <c r="FKV102" s="169"/>
      <c r="FKW102" s="169"/>
      <c r="FKX102" s="169"/>
      <c r="FKY102" s="169"/>
      <c r="FKZ102" s="169"/>
      <c r="FLA102" s="169"/>
      <c r="FLB102" s="169"/>
      <c r="FLC102" s="169"/>
      <c r="FLD102" s="169"/>
      <c r="FLE102" s="169"/>
      <c r="FLF102" s="169"/>
      <c r="FLG102" s="169"/>
      <c r="FLH102" s="169"/>
      <c r="FLI102" s="169"/>
      <c r="FLJ102" s="169"/>
      <c r="FLK102" s="169"/>
      <c r="FLL102" s="169"/>
      <c r="FLM102" s="169"/>
      <c r="FLN102" s="169"/>
      <c r="FLO102" s="169"/>
      <c r="FLP102" s="169"/>
      <c r="FLQ102" s="169"/>
      <c r="FLR102" s="169"/>
      <c r="FLS102" s="169"/>
      <c r="FLT102" s="169"/>
      <c r="FLU102" s="169"/>
      <c r="FLV102" s="169"/>
      <c r="FLW102" s="169"/>
      <c r="FLX102" s="169"/>
      <c r="FLY102" s="169"/>
      <c r="FLZ102" s="169"/>
      <c r="FMA102" s="169"/>
      <c r="FMB102" s="169"/>
      <c r="FMC102" s="169"/>
      <c r="FMD102" s="169"/>
      <c r="FME102" s="169"/>
      <c r="FMF102" s="169"/>
      <c r="FMG102" s="169"/>
      <c r="FMH102" s="169"/>
      <c r="FMI102" s="169"/>
      <c r="FMJ102" s="169"/>
      <c r="FMK102" s="169"/>
      <c r="FML102" s="169"/>
      <c r="FMM102" s="169"/>
      <c r="FMN102" s="169"/>
      <c r="FMO102" s="169"/>
      <c r="FMP102" s="169"/>
      <c r="FMQ102" s="169"/>
      <c r="FMR102" s="169"/>
      <c r="FMS102" s="169"/>
      <c r="FMT102" s="169"/>
      <c r="FMU102" s="169"/>
      <c r="FMV102" s="169"/>
      <c r="FMW102" s="169"/>
      <c r="FMX102" s="169"/>
      <c r="FMY102" s="169"/>
      <c r="FMZ102" s="169"/>
      <c r="FNA102" s="169"/>
      <c r="FNB102" s="169"/>
      <c r="FNC102" s="169"/>
      <c r="FND102" s="169"/>
      <c r="FNE102" s="169"/>
      <c r="FNF102" s="169"/>
      <c r="FNG102" s="169"/>
      <c r="FNH102" s="169"/>
      <c r="FNI102" s="169"/>
      <c r="FNJ102" s="169"/>
      <c r="FNK102" s="169"/>
      <c r="FNL102" s="169"/>
      <c r="FNM102" s="169"/>
      <c r="FNN102" s="169"/>
      <c r="FNO102" s="169"/>
      <c r="FNP102" s="169"/>
      <c r="FNQ102" s="169"/>
      <c r="FNR102" s="169"/>
      <c r="FNS102" s="169"/>
      <c r="FNT102" s="169"/>
      <c r="FNU102" s="169"/>
      <c r="FNV102" s="169"/>
      <c r="FNW102" s="169"/>
      <c r="FNX102" s="169"/>
      <c r="FNY102" s="169"/>
      <c r="FNZ102" s="169"/>
      <c r="FOA102" s="169"/>
      <c r="FOB102" s="169"/>
      <c r="FOC102" s="169"/>
      <c r="FOD102" s="169"/>
      <c r="FOE102" s="169"/>
      <c r="FOF102" s="169"/>
      <c r="FOG102" s="169"/>
      <c r="FOH102" s="169"/>
      <c r="FOI102" s="169"/>
      <c r="FOJ102" s="169"/>
      <c r="FOK102" s="169"/>
      <c r="FOL102" s="169"/>
      <c r="FOM102" s="169"/>
      <c r="FON102" s="169"/>
      <c r="FOO102" s="169"/>
      <c r="FOP102" s="169"/>
      <c r="FOQ102" s="169"/>
      <c r="FOR102" s="169"/>
      <c r="FOS102" s="169"/>
      <c r="FOT102" s="169"/>
      <c r="FOU102" s="169"/>
      <c r="FOV102" s="169"/>
      <c r="FOW102" s="169"/>
      <c r="FOX102" s="169"/>
      <c r="FOY102" s="169"/>
      <c r="FOZ102" s="169"/>
      <c r="FPA102" s="169"/>
      <c r="FPB102" s="169"/>
      <c r="FPC102" s="169"/>
      <c r="FPD102" s="169"/>
      <c r="FPE102" s="169"/>
      <c r="FPF102" s="169"/>
      <c r="FPG102" s="169"/>
      <c r="FPH102" s="169"/>
      <c r="FPI102" s="169"/>
      <c r="FPJ102" s="169"/>
      <c r="FPK102" s="169"/>
      <c r="FPL102" s="169"/>
      <c r="FPM102" s="169"/>
      <c r="FPN102" s="169"/>
      <c r="FPO102" s="169"/>
      <c r="FPP102" s="169"/>
      <c r="FPQ102" s="169"/>
      <c r="FPR102" s="169"/>
      <c r="FPS102" s="169"/>
      <c r="FPT102" s="169"/>
      <c r="FPU102" s="169"/>
      <c r="FPV102" s="169"/>
      <c r="FPW102" s="169"/>
      <c r="FPX102" s="169"/>
      <c r="FPY102" s="169"/>
      <c r="FPZ102" s="169"/>
      <c r="FQA102" s="169"/>
      <c r="FQB102" s="169"/>
      <c r="FQC102" s="169"/>
      <c r="FQD102" s="169"/>
      <c r="FQE102" s="169"/>
      <c r="FQF102" s="169"/>
      <c r="FQG102" s="169"/>
      <c r="FQH102" s="169"/>
      <c r="FQI102" s="169"/>
      <c r="FQJ102" s="169"/>
      <c r="FQK102" s="169"/>
      <c r="FQL102" s="169"/>
      <c r="FQM102" s="169"/>
      <c r="FQN102" s="169"/>
      <c r="FQO102" s="169"/>
      <c r="FQP102" s="169"/>
      <c r="FQQ102" s="169"/>
      <c r="FQR102" s="169"/>
      <c r="FQS102" s="169"/>
      <c r="FQT102" s="169"/>
      <c r="FQU102" s="169"/>
      <c r="FQV102" s="169"/>
      <c r="FQW102" s="169"/>
      <c r="FQX102" s="169"/>
      <c r="FQY102" s="169"/>
      <c r="FQZ102" s="169"/>
      <c r="FRA102" s="169"/>
      <c r="FRB102" s="169"/>
      <c r="FRC102" s="169"/>
      <c r="FRD102" s="169"/>
      <c r="FRE102" s="169"/>
      <c r="FRF102" s="169"/>
      <c r="FRG102" s="169"/>
      <c r="FRH102" s="169"/>
      <c r="FRI102" s="169"/>
      <c r="FRJ102" s="169"/>
      <c r="FRK102" s="169"/>
      <c r="FRL102" s="169"/>
      <c r="FRM102" s="169"/>
      <c r="FRN102" s="169"/>
      <c r="FRO102" s="169"/>
      <c r="FRP102" s="169"/>
      <c r="FRQ102" s="169"/>
      <c r="FRR102" s="169"/>
      <c r="FRS102" s="169"/>
      <c r="FRT102" s="169"/>
      <c r="FRU102" s="169"/>
      <c r="FRV102" s="169"/>
      <c r="FRW102" s="169"/>
      <c r="FRX102" s="169"/>
      <c r="FRY102" s="169"/>
      <c r="FRZ102" s="169"/>
      <c r="FSA102" s="169"/>
      <c r="FSB102" s="169"/>
      <c r="FSC102" s="169"/>
      <c r="FSD102" s="169"/>
      <c r="FSE102" s="169"/>
      <c r="FSF102" s="169"/>
      <c r="FSG102" s="169"/>
      <c r="FSH102" s="169"/>
      <c r="FSI102" s="169"/>
      <c r="FSJ102" s="169"/>
      <c r="FSK102" s="169"/>
      <c r="FSL102" s="169"/>
      <c r="FSM102" s="169"/>
      <c r="FSN102" s="169"/>
      <c r="FSO102" s="169"/>
      <c r="FSP102" s="169"/>
      <c r="FSQ102" s="169"/>
      <c r="FSR102" s="169"/>
      <c r="FSS102" s="169"/>
      <c r="FST102" s="169"/>
      <c r="FSU102" s="169"/>
      <c r="FSV102" s="169"/>
      <c r="FSW102" s="169"/>
      <c r="FSX102" s="169"/>
      <c r="FSY102" s="169"/>
      <c r="FSZ102" s="169"/>
      <c r="FTA102" s="169"/>
      <c r="FTB102" s="169"/>
      <c r="FTC102" s="169"/>
      <c r="FTD102" s="169"/>
      <c r="FTE102" s="169"/>
      <c r="FTF102" s="169"/>
      <c r="FTG102" s="169"/>
      <c r="FTH102" s="169"/>
      <c r="FTI102" s="169"/>
      <c r="FTJ102" s="169"/>
      <c r="FTK102" s="169"/>
      <c r="FTL102" s="169"/>
      <c r="FTM102" s="169"/>
      <c r="FTN102" s="169"/>
      <c r="FTO102" s="169"/>
      <c r="FTP102" s="169"/>
      <c r="FTQ102" s="169"/>
      <c r="FTR102" s="169"/>
      <c r="FTS102" s="169"/>
      <c r="FTT102" s="169"/>
      <c r="FTU102" s="169"/>
      <c r="FTV102" s="169"/>
      <c r="FTW102" s="169"/>
      <c r="FTX102" s="169"/>
      <c r="FTY102" s="169"/>
      <c r="FTZ102" s="169"/>
      <c r="FUA102" s="169"/>
      <c r="FUB102" s="169"/>
      <c r="FUC102" s="169"/>
      <c r="FUD102" s="169"/>
      <c r="FUE102" s="169"/>
      <c r="FUF102" s="169"/>
      <c r="FUG102" s="169"/>
      <c r="FUH102" s="169"/>
      <c r="FUI102" s="169"/>
      <c r="FUJ102" s="169"/>
      <c r="FUK102" s="169"/>
      <c r="FUL102" s="169"/>
      <c r="FUM102" s="169"/>
      <c r="FUN102" s="169"/>
      <c r="FUO102" s="169"/>
      <c r="FUP102" s="169"/>
      <c r="FUQ102" s="169"/>
      <c r="FUR102" s="169"/>
      <c r="FUS102" s="169"/>
      <c r="FUT102" s="169"/>
      <c r="FUU102" s="169"/>
      <c r="FUV102" s="169"/>
      <c r="FUW102" s="169"/>
      <c r="FUX102" s="169"/>
      <c r="FUY102" s="169"/>
      <c r="FUZ102" s="169"/>
      <c r="FVA102" s="169"/>
      <c r="FVB102" s="169"/>
      <c r="FVC102" s="169"/>
      <c r="FVD102" s="169"/>
      <c r="FVE102" s="169"/>
      <c r="FVF102" s="169"/>
      <c r="FVG102" s="169"/>
      <c r="FVH102" s="169"/>
      <c r="FVI102" s="169"/>
      <c r="FVJ102" s="169"/>
      <c r="FVK102" s="169"/>
      <c r="FVL102" s="169"/>
      <c r="FVM102" s="169"/>
      <c r="FVN102" s="169"/>
      <c r="FVO102" s="169"/>
      <c r="FVP102" s="169"/>
      <c r="FVQ102" s="169"/>
      <c r="FVR102" s="169"/>
      <c r="FVS102" s="169"/>
      <c r="FVT102" s="169"/>
      <c r="FVU102" s="169"/>
      <c r="FVV102" s="169"/>
      <c r="FVW102" s="169"/>
      <c r="FVX102" s="169"/>
      <c r="FVY102" s="169"/>
      <c r="FVZ102" s="169"/>
      <c r="FWA102" s="169"/>
      <c r="FWB102" s="169"/>
      <c r="FWC102" s="169"/>
      <c r="FWD102" s="169"/>
      <c r="FWE102" s="169"/>
      <c r="FWF102" s="169"/>
      <c r="FWG102" s="169"/>
      <c r="FWH102" s="169"/>
      <c r="FWI102" s="169"/>
      <c r="FWJ102" s="169"/>
      <c r="FWK102" s="169"/>
      <c r="FWL102" s="169"/>
      <c r="FWM102" s="169"/>
      <c r="FWN102" s="169"/>
      <c r="FWO102" s="169"/>
      <c r="FWP102" s="169"/>
      <c r="FWQ102" s="169"/>
      <c r="FWR102" s="169"/>
      <c r="FWS102" s="169"/>
      <c r="FWT102" s="169"/>
      <c r="FWU102" s="169"/>
      <c r="FWV102" s="169"/>
      <c r="FWW102" s="169"/>
      <c r="FWX102" s="169"/>
      <c r="FWY102" s="169"/>
      <c r="FWZ102" s="169"/>
      <c r="FXA102" s="169"/>
      <c r="FXB102" s="169"/>
      <c r="FXC102" s="169"/>
      <c r="FXD102" s="169"/>
      <c r="FXE102" s="169"/>
      <c r="FXF102" s="169"/>
      <c r="FXG102" s="169"/>
      <c r="FXH102" s="169"/>
      <c r="FXI102" s="169"/>
      <c r="FXJ102" s="169"/>
      <c r="FXK102" s="169"/>
      <c r="FXL102" s="169"/>
      <c r="FXM102" s="169"/>
      <c r="FXN102" s="169"/>
      <c r="FXO102" s="169"/>
      <c r="FXP102" s="169"/>
      <c r="FXQ102" s="169"/>
      <c r="FXR102" s="169"/>
      <c r="FXS102" s="169"/>
      <c r="FXT102" s="169"/>
      <c r="FXU102" s="169"/>
      <c r="FXV102" s="169"/>
      <c r="FXW102" s="169"/>
      <c r="FXX102" s="169"/>
      <c r="FXY102" s="169"/>
      <c r="FXZ102" s="169"/>
      <c r="FYA102" s="169"/>
      <c r="FYB102" s="169"/>
      <c r="FYC102" s="169"/>
      <c r="FYD102" s="169"/>
      <c r="FYE102" s="169"/>
      <c r="FYF102" s="169"/>
      <c r="FYG102" s="169"/>
      <c r="FYH102" s="169"/>
      <c r="FYI102" s="169"/>
      <c r="FYJ102" s="169"/>
      <c r="FYK102" s="169"/>
      <c r="FYL102" s="169"/>
      <c r="FYM102" s="169"/>
      <c r="FYN102" s="169"/>
      <c r="FYO102" s="169"/>
      <c r="FYP102" s="169"/>
      <c r="FYQ102" s="169"/>
      <c r="FYR102" s="169"/>
      <c r="FYS102" s="169"/>
      <c r="FYT102" s="169"/>
      <c r="FYU102" s="169"/>
      <c r="FYV102" s="169"/>
      <c r="FYW102" s="169"/>
      <c r="FYX102" s="169"/>
      <c r="FYY102" s="169"/>
      <c r="FYZ102" s="169"/>
      <c r="FZA102" s="169"/>
      <c r="FZB102" s="169"/>
      <c r="FZC102" s="169"/>
      <c r="FZD102" s="169"/>
      <c r="FZE102" s="169"/>
      <c r="FZF102" s="169"/>
      <c r="FZG102" s="169"/>
      <c r="FZH102" s="169"/>
      <c r="FZI102" s="169"/>
      <c r="FZJ102" s="169"/>
      <c r="FZK102" s="169"/>
      <c r="FZL102" s="169"/>
      <c r="FZM102" s="169"/>
      <c r="FZN102" s="169"/>
      <c r="FZO102" s="169"/>
      <c r="FZP102" s="169"/>
      <c r="FZQ102" s="169"/>
      <c r="FZR102" s="169"/>
      <c r="FZS102" s="169"/>
      <c r="FZT102" s="169"/>
      <c r="FZU102" s="169"/>
      <c r="FZV102" s="169"/>
      <c r="FZW102" s="169"/>
      <c r="FZX102" s="169"/>
      <c r="FZY102" s="169"/>
      <c r="FZZ102" s="169"/>
      <c r="GAA102" s="169"/>
      <c r="GAB102" s="169"/>
      <c r="GAC102" s="169"/>
      <c r="GAD102" s="169"/>
      <c r="GAE102" s="169"/>
      <c r="GAF102" s="169"/>
      <c r="GAG102" s="169"/>
      <c r="GAH102" s="169"/>
      <c r="GAI102" s="169"/>
      <c r="GAJ102" s="169"/>
      <c r="GAK102" s="169"/>
      <c r="GAL102" s="169"/>
      <c r="GAM102" s="169"/>
      <c r="GAN102" s="169"/>
      <c r="GAO102" s="169"/>
      <c r="GAP102" s="169"/>
      <c r="GAQ102" s="169"/>
      <c r="GAR102" s="169"/>
      <c r="GAS102" s="169"/>
      <c r="GAT102" s="169"/>
      <c r="GAU102" s="169"/>
      <c r="GAV102" s="169"/>
      <c r="GAW102" s="169"/>
      <c r="GAX102" s="169"/>
      <c r="GAY102" s="169"/>
      <c r="GAZ102" s="169"/>
      <c r="GBA102" s="169"/>
      <c r="GBB102" s="169"/>
      <c r="GBC102" s="169"/>
      <c r="GBD102" s="169"/>
      <c r="GBE102" s="169"/>
      <c r="GBF102" s="169"/>
      <c r="GBG102" s="169"/>
      <c r="GBH102" s="169"/>
      <c r="GBI102" s="169"/>
      <c r="GBJ102" s="169"/>
      <c r="GBK102" s="169"/>
      <c r="GBL102" s="169"/>
      <c r="GBM102" s="169"/>
      <c r="GBN102" s="169"/>
      <c r="GBO102" s="169"/>
      <c r="GBP102" s="169"/>
      <c r="GBQ102" s="169"/>
      <c r="GBR102" s="169"/>
      <c r="GBS102" s="169"/>
      <c r="GBT102" s="169"/>
      <c r="GBU102" s="169"/>
      <c r="GBV102" s="169"/>
      <c r="GBW102" s="169"/>
      <c r="GBX102" s="169"/>
      <c r="GBY102" s="169"/>
      <c r="GBZ102" s="169"/>
      <c r="GCA102" s="169"/>
      <c r="GCB102" s="169"/>
      <c r="GCC102" s="169"/>
      <c r="GCD102" s="169"/>
      <c r="GCE102" s="169"/>
      <c r="GCF102" s="169"/>
      <c r="GCG102" s="169"/>
      <c r="GCH102" s="169"/>
      <c r="GCI102" s="169"/>
      <c r="GCJ102" s="169"/>
      <c r="GCK102" s="169"/>
      <c r="GCL102" s="169"/>
      <c r="GCM102" s="169"/>
      <c r="GCN102" s="169"/>
      <c r="GCO102" s="169"/>
      <c r="GCP102" s="169"/>
      <c r="GCQ102" s="169"/>
      <c r="GCR102" s="169"/>
      <c r="GCS102" s="169"/>
      <c r="GCT102" s="169"/>
      <c r="GCU102" s="169"/>
      <c r="GCV102" s="169"/>
      <c r="GCW102" s="169"/>
      <c r="GCX102" s="169"/>
      <c r="GCY102" s="169"/>
      <c r="GCZ102" s="169"/>
      <c r="GDA102" s="169"/>
      <c r="GDB102" s="169"/>
      <c r="GDC102" s="169"/>
      <c r="GDD102" s="169"/>
      <c r="GDE102" s="169"/>
      <c r="GDF102" s="169"/>
      <c r="GDG102" s="169"/>
      <c r="GDH102" s="169"/>
      <c r="GDI102" s="169"/>
      <c r="GDJ102" s="169"/>
      <c r="GDK102" s="169"/>
      <c r="GDL102" s="169"/>
      <c r="GDM102" s="169"/>
      <c r="GDN102" s="169"/>
      <c r="GDO102" s="169"/>
      <c r="GDP102" s="169"/>
      <c r="GDQ102" s="169"/>
      <c r="GDR102" s="169"/>
      <c r="GDS102" s="169"/>
      <c r="GDT102" s="169"/>
      <c r="GDU102" s="169"/>
      <c r="GDV102" s="169"/>
      <c r="GDW102" s="169"/>
      <c r="GDX102" s="169"/>
      <c r="GDY102" s="169"/>
      <c r="GDZ102" s="169"/>
      <c r="GEA102" s="169"/>
      <c r="GEB102" s="169"/>
      <c r="GEC102" s="169"/>
      <c r="GED102" s="169"/>
      <c r="GEE102" s="169"/>
      <c r="GEF102" s="169"/>
      <c r="GEG102" s="169"/>
      <c r="GEH102" s="169"/>
      <c r="GEI102" s="169"/>
      <c r="GEJ102" s="169"/>
      <c r="GEK102" s="169"/>
      <c r="GEL102" s="169"/>
      <c r="GEM102" s="169"/>
      <c r="GEN102" s="169"/>
      <c r="GEO102" s="169"/>
      <c r="GEP102" s="169"/>
      <c r="GEQ102" s="169"/>
      <c r="GER102" s="169"/>
      <c r="GES102" s="169"/>
      <c r="GET102" s="169"/>
      <c r="GEU102" s="169"/>
      <c r="GEV102" s="169"/>
      <c r="GEW102" s="169"/>
      <c r="GEX102" s="169"/>
      <c r="GEY102" s="169"/>
      <c r="GEZ102" s="169"/>
      <c r="GFA102" s="169"/>
      <c r="GFB102" s="169"/>
      <c r="GFC102" s="169"/>
      <c r="GFD102" s="169"/>
      <c r="GFE102" s="169"/>
      <c r="GFF102" s="169"/>
      <c r="GFG102" s="169"/>
      <c r="GFH102" s="169"/>
      <c r="GFI102" s="169"/>
      <c r="GFJ102" s="169"/>
      <c r="GFK102" s="169"/>
      <c r="GFL102" s="169"/>
      <c r="GFM102" s="169"/>
      <c r="GFN102" s="169"/>
      <c r="GFO102" s="169"/>
      <c r="GFP102" s="169"/>
      <c r="GFQ102" s="169"/>
      <c r="GFR102" s="169"/>
      <c r="GFS102" s="169"/>
      <c r="GFT102" s="169"/>
      <c r="GFU102" s="169"/>
      <c r="GFV102" s="169"/>
      <c r="GFW102" s="169"/>
      <c r="GFX102" s="169"/>
      <c r="GFY102" s="169"/>
      <c r="GFZ102" s="169"/>
      <c r="GGA102" s="169"/>
      <c r="GGB102" s="169"/>
      <c r="GGC102" s="169"/>
      <c r="GGD102" s="169"/>
      <c r="GGE102" s="169"/>
      <c r="GGF102" s="169"/>
      <c r="GGG102" s="169"/>
      <c r="GGH102" s="169"/>
      <c r="GGI102" s="169"/>
      <c r="GGJ102" s="169"/>
      <c r="GGK102" s="169"/>
      <c r="GGL102" s="169"/>
      <c r="GGM102" s="169"/>
      <c r="GGN102" s="169"/>
      <c r="GGO102" s="169"/>
      <c r="GGP102" s="169"/>
      <c r="GGQ102" s="169"/>
      <c r="GGR102" s="169"/>
      <c r="GGS102" s="169"/>
      <c r="GGT102" s="169"/>
      <c r="GGU102" s="169"/>
      <c r="GGV102" s="169"/>
      <c r="GGW102" s="169"/>
      <c r="GGX102" s="169"/>
      <c r="GGY102" s="169"/>
      <c r="GGZ102" s="169"/>
      <c r="GHA102" s="169"/>
      <c r="GHB102" s="169"/>
      <c r="GHC102" s="169"/>
      <c r="GHD102" s="169"/>
      <c r="GHE102" s="169"/>
      <c r="GHF102" s="169"/>
      <c r="GHG102" s="169"/>
      <c r="GHH102" s="169"/>
      <c r="GHI102" s="169"/>
      <c r="GHJ102" s="169"/>
      <c r="GHK102" s="169"/>
      <c r="GHL102" s="169"/>
      <c r="GHM102" s="169"/>
      <c r="GHN102" s="169"/>
      <c r="GHO102" s="169"/>
      <c r="GHP102" s="169"/>
      <c r="GHQ102" s="169"/>
      <c r="GHR102" s="169"/>
      <c r="GHS102" s="169"/>
      <c r="GHT102" s="169"/>
      <c r="GHU102" s="169"/>
      <c r="GHV102" s="169"/>
      <c r="GHW102" s="169"/>
      <c r="GHX102" s="169"/>
      <c r="GHY102" s="169"/>
      <c r="GHZ102" s="169"/>
      <c r="GIA102" s="169"/>
      <c r="GIB102" s="169"/>
      <c r="GIC102" s="169"/>
      <c r="GID102" s="169"/>
      <c r="GIE102" s="169"/>
      <c r="GIF102" s="169"/>
      <c r="GIG102" s="169"/>
      <c r="GIH102" s="169"/>
      <c r="GII102" s="169"/>
      <c r="GIJ102" s="169"/>
      <c r="GIK102" s="169"/>
      <c r="GIL102" s="169"/>
      <c r="GIM102" s="169"/>
      <c r="GIN102" s="169"/>
      <c r="GIO102" s="169"/>
      <c r="GIP102" s="169"/>
      <c r="GIQ102" s="169"/>
      <c r="GIR102" s="169"/>
      <c r="GIS102" s="169"/>
      <c r="GIT102" s="169"/>
      <c r="GIU102" s="169"/>
      <c r="GIV102" s="169"/>
      <c r="GIW102" s="169"/>
      <c r="GIX102" s="169"/>
      <c r="GIY102" s="169"/>
      <c r="GIZ102" s="169"/>
      <c r="GJA102" s="169"/>
      <c r="GJB102" s="169"/>
      <c r="GJC102" s="169"/>
      <c r="GJD102" s="169"/>
      <c r="GJE102" s="169"/>
      <c r="GJF102" s="169"/>
      <c r="GJG102" s="169"/>
      <c r="GJH102" s="169"/>
      <c r="GJI102" s="169"/>
      <c r="GJJ102" s="169"/>
      <c r="GJK102" s="169"/>
      <c r="GJL102" s="169"/>
      <c r="GJM102" s="169"/>
      <c r="GJN102" s="169"/>
      <c r="GJO102" s="169"/>
      <c r="GJP102" s="169"/>
      <c r="GJQ102" s="169"/>
      <c r="GJR102" s="169"/>
      <c r="GJS102" s="169"/>
      <c r="GJT102" s="169"/>
      <c r="GJU102" s="169"/>
      <c r="GJV102" s="169"/>
      <c r="GJW102" s="169"/>
      <c r="GJX102" s="169"/>
      <c r="GJY102" s="169"/>
      <c r="GJZ102" s="169"/>
      <c r="GKA102" s="169"/>
      <c r="GKB102" s="169"/>
      <c r="GKC102" s="169"/>
      <c r="GKD102" s="169"/>
      <c r="GKE102" s="169"/>
      <c r="GKF102" s="169"/>
      <c r="GKG102" s="169"/>
      <c r="GKH102" s="169"/>
      <c r="GKI102" s="169"/>
      <c r="GKJ102" s="169"/>
      <c r="GKK102" s="169"/>
      <c r="GKL102" s="169"/>
      <c r="GKM102" s="169"/>
      <c r="GKN102" s="169"/>
      <c r="GKO102" s="169"/>
      <c r="GKP102" s="169"/>
      <c r="GKQ102" s="169"/>
      <c r="GKR102" s="169"/>
      <c r="GKS102" s="169"/>
      <c r="GKT102" s="169"/>
      <c r="GKU102" s="169"/>
      <c r="GKV102" s="169"/>
      <c r="GKW102" s="169"/>
      <c r="GKX102" s="169"/>
      <c r="GKY102" s="169"/>
      <c r="GKZ102" s="169"/>
      <c r="GLA102" s="169"/>
      <c r="GLB102" s="169"/>
      <c r="GLC102" s="169"/>
      <c r="GLD102" s="169"/>
      <c r="GLE102" s="169"/>
      <c r="GLF102" s="169"/>
      <c r="GLG102" s="169"/>
      <c r="GLH102" s="169"/>
      <c r="GLI102" s="169"/>
      <c r="GLJ102" s="169"/>
      <c r="GLK102" s="169"/>
      <c r="GLL102" s="169"/>
      <c r="GLM102" s="169"/>
      <c r="GLN102" s="169"/>
      <c r="GLO102" s="169"/>
      <c r="GLP102" s="169"/>
      <c r="GLQ102" s="169"/>
      <c r="GLR102" s="169"/>
      <c r="GLS102" s="169"/>
      <c r="GLT102" s="169"/>
      <c r="GLU102" s="169"/>
      <c r="GLV102" s="169"/>
      <c r="GLW102" s="169"/>
      <c r="GLX102" s="169"/>
      <c r="GLY102" s="169"/>
      <c r="GLZ102" s="169"/>
      <c r="GMA102" s="169"/>
      <c r="GMB102" s="169"/>
      <c r="GMC102" s="169"/>
      <c r="GMD102" s="169"/>
      <c r="GME102" s="169"/>
      <c r="GMF102" s="169"/>
      <c r="GMG102" s="169"/>
      <c r="GMH102" s="169"/>
      <c r="GMI102" s="169"/>
      <c r="GMJ102" s="169"/>
      <c r="GMK102" s="169"/>
      <c r="GML102" s="169"/>
      <c r="GMM102" s="169"/>
      <c r="GMN102" s="169"/>
      <c r="GMO102" s="169"/>
      <c r="GMP102" s="169"/>
      <c r="GMQ102" s="169"/>
      <c r="GMR102" s="169"/>
      <c r="GMS102" s="169"/>
      <c r="GMT102" s="169"/>
      <c r="GMU102" s="169"/>
      <c r="GMV102" s="169"/>
      <c r="GMW102" s="169"/>
      <c r="GMX102" s="169"/>
      <c r="GMY102" s="169"/>
      <c r="GMZ102" s="169"/>
      <c r="GNA102" s="169"/>
      <c r="GNB102" s="169"/>
      <c r="GNC102" s="169"/>
      <c r="GND102" s="169"/>
      <c r="GNE102" s="169"/>
      <c r="GNF102" s="169"/>
      <c r="GNG102" s="169"/>
      <c r="GNH102" s="169"/>
      <c r="GNI102" s="169"/>
      <c r="GNJ102" s="169"/>
      <c r="GNK102" s="169"/>
      <c r="GNL102" s="169"/>
      <c r="GNM102" s="169"/>
      <c r="GNN102" s="169"/>
      <c r="GNO102" s="169"/>
      <c r="GNP102" s="169"/>
      <c r="GNQ102" s="169"/>
      <c r="GNR102" s="169"/>
      <c r="GNS102" s="169"/>
      <c r="GNT102" s="169"/>
      <c r="GNU102" s="169"/>
      <c r="GNV102" s="169"/>
      <c r="GNW102" s="169"/>
      <c r="GNX102" s="169"/>
      <c r="GNY102" s="169"/>
      <c r="GNZ102" s="169"/>
      <c r="GOA102" s="169"/>
      <c r="GOB102" s="169"/>
      <c r="GOC102" s="169"/>
      <c r="GOD102" s="169"/>
      <c r="GOE102" s="169"/>
      <c r="GOF102" s="169"/>
      <c r="GOG102" s="169"/>
      <c r="GOH102" s="169"/>
      <c r="GOI102" s="169"/>
      <c r="GOJ102" s="169"/>
      <c r="GOK102" s="169"/>
      <c r="GOL102" s="169"/>
      <c r="GOM102" s="169"/>
      <c r="GON102" s="169"/>
      <c r="GOO102" s="169"/>
      <c r="GOP102" s="169"/>
      <c r="GOQ102" s="169"/>
      <c r="GOR102" s="169"/>
      <c r="GOS102" s="169"/>
      <c r="GOT102" s="169"/>
      <c r="GOU102" s="169"/>
      <c r="GOV102" s="169"/>
      <c r="GOW102" s="169"/>
      <c r="GOX102" s="169"/>
      <c r="GOY102" s="169"/>
      <c r="GOZ102" s="169"/>
      <c r="GPA102" s="169"/>
      <c r="GPB102" s="169"/>
      <c r="GPC102" s="169"/>
      <c r="GPD102" s="169"/>
      <c r="GPE102" s="169"/>
      <c r="GPF102" s="169"/>
      <c r="GPG102" s="169"/>
      <c r="GPH102" s="169"/>
      <c r="GPI102" s="169"/>
      <c r="GPJ102" s="169"/>
      <c r="GPK102" s="169"/>
      <c r="GPL102" s="169"/>
      <c r="GPM102" s="169"/>
      <c r="GPN102" s="169"/>
      <c r="GPO102" s="169"/>
      <c r="GPP102" s="169"/>
      <c r="GPQ102" s="169"/>
      <c r="GPR102" s="169"/>
      <c r="GPS102" s="169"/>
      <c r="GPT102" s="169"/>
      <c r="GPU102" s="169"/>
      <c r="GPV102" s="169"/>
      <c r="GPW102" s="169"/>
      <c r="GPX102" s="169"/>
      <c r="GPY102" s="169"/>
      <c r="GPZ102" s="169"/>
      <c r="GQA102" s="169"/>
      <c r="GQB102" s="169"/>
      <c r="GQC102" s="169"/>
      <c r="GQD102" s="169"/>
      <c r="GQE102" s="169"/>
      <c r="GQF102" s="169"/>
      <c r="GQG102" s="169"/>
      <c r="GQH102" s="169"/>
      <c r="GQI102" s="169"/>
      <c r="GQJ102" s="169"/>
      <c r="GQK102" s="169"/>
      <c r="GQL102" s="169"/>
      <c r="GQM102" s="169"/>
      <c r="GQN102" s="169"/>
      <c r="GQO102" s="169"/>
      <c r="GQP102" s="169"/>
      <c r="GQQ102" s="169"/>
      <c r="GQR102" s="169"/>
      <c r="GQS102" s="169"/>
      <c r="GQT102" s="169"/>
      <c r="GQU102" s="169"/>
      <c r="GQV102" s="169"/>
      <c r="GQW102" s="169"/>
      <c r="GQX102" s="169"/>
      <c r="GQY102" s="169"/>
      <c r="GQZ102" s="169"/>
      <c r="GRA102" s="169"/>
      <c r="GRB102" s="169"/>
      <c r="GRC102" s="169"/>
      <c r="GRD102" s="169"/>
      <c r="GRE102" s="169"/>
      <c r="GRF102" s="169"/>
      <c r="GRG102" s="169"/>
      <c r="GRH102" s="169"/>
      <c r="GRI102" s="169"/>
      <c r="GRJ102" s="169"/>
      <c r="GRK102" s="169"/>
      <c r="GRL102" s="169"/>
      <c r="GRM102" s="169"/>
      <c r="GRN102" s="169"/>
      <c r="GRO102" s="169"/>
      <c r="GRP102" s="169"/>
      <c r="GRQ102" s="169"/>
      <c r="GRR102" s="169"/>
      <c r="GRS102" s="169"/>
      <c r="GRT102" s="169"/>
      <c r="GRU102" s="169"/>
      <c r="GRV102" s="169"/>
      <c r="GRW102" s="169"/>
      <c r="GRX102" s="169"/>
      <c r="GRY102" s="169"/>
      <c r="GRZ102" s="169"/>
      <c r="GSA102" s="169"/>
      <c r="GSB102" s="169"/>
      <c r="GSC102" s="169"/>
      <c r="GSD102" s="169"/>
      <c r="GSE102" s="169"/>
      <c r="GSF102" s="169"/>
      <c r="GSG102" s="169"/>
      <c r="GSH102" s="169"/>
      <c r="GSI102" s="169"/>
      <c r="GSJ102" s="169"/>
      <c r="GSK102" s="169"/>
      <c r="GSL102" s="169"/>
      <c r="GSM102" s="169"/>
      <c r="GSN102" s="169"/>
      <c r="GSO102" s="169"/>
      <c r="GSP102" s="169"/>
      <c r="GSQ102" s="169"/>
      <c r="GSR102" s="169"/>
      <c r="GSS102" s="169"/>
      <c r="GST102" s="169"/>
      <c r="GSU102" s="169"/>
      <c r="GSV102" s="169"/>
      <c r="GSW102" s="169"/>
      <c r="GSX102" s="169"/>
      <c r="GSY102" s="169"/>
      <c r="GSZ102" s="169"/>
      <c r="GTA102" s="169"/>
      <c r="GTB102" s="169"/>
      <c r="GTC102" s="169"/>
      <c r="GTD102" s="169"/>
      <c r="GTE102" s="169"/>
      <c r="GTF102" s="169"/>
      <c r="GTG102" s="169"/>
      <c r="GTH102" s="169"/>
      <c r="GTI102" s="169"/>
      <c r="GTJ102" s="169"/>
      <c r="GTK102" s="169"/>
      <c r="GTL102" s="169"/>
      <c r="GTM102" s="169"/>
      <c r="GTN102" s="169"/>
      <c r="GTO102" s="169"/>
      <c r="GTP102" s="169"/>
      <c r="GTQ102" s="169"/>
      <c r="GTR102" s="169"/>
      <c r="GTS102" s="169"/>
      <c r="GTT102" s="169"/>
      <c r="GTU102" s="169"/>
      <c r="GTV102" s="169"/>
      <c r="GTW102" s="169"/>
      <c r="GTX102" s="169"/>
      <c r="GTY102" s="169"/>
      <c r="GTZ102" s="169"/>
      <c r="GUA102" s="169"/>
      <c r="GUB102" s="169"/>
      <c r="GUC102" s="169"/>
      <c r="GUD102" s="169"/>
      <c r="GUE102" s="169"/>
      <c r="GUF102" s="169"/>
      <c r="GUG102" s="169"/>
      <c r="GUH102" s="169"/>
      <c r="GUI102" s="169"/>
      <c r="GUJ102" s="169"/>
      <c r="GUK102" s="169"/>
      <c r="GUL102" s="169"/>
      <c r="GUM102" s="169"/>
      <c r="GUN102" s="169"/>
      <c r="GUO102" s="169"/>
      <c r="GUP102" s="169"/>
      <c r="GUQ102" s="169"/>
      <c r="GUR102" s="169"/>
      <c r="GUS102" s="169"/>
      <c r="GUT102" s="169"/>
      <c r="GUU102" s="169"/>
      <c r="GUV102" s="169"/>
      <c r="GUW102" s="169"/>
      <c r="GUX102" s="169"/>
      <c r="GUY102" s="169"/>
      <c r="GUZ102" s="169"/>
      <c r="GVA102" s="169"/>
      <c r="GVB102" s="169"/>
      <c r="GVC102" s="169"/>
      <c r="GVD102" s="169"/>
      <c r="GVE102" s="169"/>
      <c r="GVF102" s="169"/>
      <c r="GVG102" s="169"/>
      <c r="GVH102" s="169"/>
      <c r="GVI102" s="169"/>
      <c r="GVJ102" s="169"/>
      <c r="GVK102" s="169"/>
      <c r="GVL102" s="169"/>
      <c r="GVM102" s="169"/>
      <c r="GVN102" s="169"/>
      <c r="GVO102" s="169"/>
      <c r="GVP102" s="169"/>
      <c r="GVQ102" s="169"/>
      <c r="GVR102" s="169"/>
      <c r="GVS102" s="169"/>
      <c r="GVT102" s="169"/>
      <c r="GVU102" s="169"/>
      <c r="GVV102" s="169"/>
      <c r="GVW102" s="169"/>
      <c r="GVX102" s="169"/>
      <c r="GVY102" s="169"/>
      <c r="GVZ102" s="169"/>
      <c r="GWA102" s="169"/>
      <c r="GWB102" s="169"/>
      <c r="GWC102" s="169"/>
      <c r="GWD102" s="169"/>
      <c r="GWE102" s="169"/>
      <c r="GWF102" s="169"/>
      <c r="GWG102" s="169"/>
      <c r="GWH102" s="169"/>
      <c r="GWI102" s="169"/>
      <c r="GWJ102" s="169"/>
      <c r="GWK102" s="169"/>
      <c r="GWL102" s="169"/>
      <c r="GWM102" s="169"/>
      <c r="GWN102" s="169"/>
      <c r="GWO102" s="169"/>
      <c r="GWP102" s="169"/>
      <c r="GWQ102" s="169"/>
      <c r="GWR102" s="169"/>
      <c r="GWS102" s="169"/>
      <c r="GWT102" s="169"/>
      <c r="GWU102" s="169"/>
      <c r="GWV102" s="169"/>
      <c r="GWW102" s="169"/>
      <c r="GWX102" s="169"/>
      <c r="GWY102" s="169"/>
      <c r="GWZ102" s="169"/>
      <c r="GXA102" s="169"/>
      <c r="GXB102" s="169"/>
      <c r="GXC102" s="169"/>
      <c r="GXD102" s="169"/>
      <c r="GXE102" s="169"/>
      <c r="GXF102" s="169"/>
      <c r="GXG102" s="169"/>
      <c r="GXH102" s="169"/>
      <c r="GXI102" s="169"/>
      <c r="GXJ102" s="169"/>
      <c r="GXK102" s="169"/>
      <c r="GXL102" s="169"/>
      <c r="GXM102" s="169"/>
      <c r="GXN102" s="169"/>
      <c r="GXO102" s="169"/>
      <c r="GXP102" s="169"/>
      <c r="GXQ102" s="169"/>
      <c r="GXR102" s="169"/>
      <c r="GXS102" s="169"/>
      <c r="GXT102" s="169"/>
      <c r="GXU102" s="169"/>
      <c r="GXV102" s="169"/>
      <c r="GXW102" s="169"/>
      <c r="GXX102" s="169"/>
      <c r="GXY102" s="169"/>
      <c r="GXZ102" s="169"/>
      <c r="GYA102" s="169"/>
      <c r="GYB102" s="169"/>
      <c r="GYC102" s="169"/>
      <c r="GYD102" s="169"/>
      <c r="GYE102" s="169"/>
      <c r="GYF102" s="169"/>
      <c r="GYG102" s="169"/>
      <c r="GYH102" s="169"/>
      <c r="GYI102" s="169"/>
      <c r="GYJ102" s="169"/>
      <c r="GYK102" s="169"/>
      <c r="GYL102" s="169"/>
      <c r="GYM102" s="169"/>
      <c r="GYN102" s="169"/>
      <c r="GYO102" s="169"/>
      <c r="GYP102" s="169"/>
      <c r="GYQ102" s="169"/>
      <c r="GYR102" s="169"/>
      <c r="GYS102" s="169"/>
      <c r="GYT102" s="169"/>
      <c r="GYU102" s="169"/>
      <c r="GYV102" s="169"/>
      <c r="GYW102" s="169"/>
      <c r="GYX102" s="169"/>
      <c r="GYY102" s="169"/>
      <c r="GYZ102" s="169"/>
      <c r="GZA102" s="169"/>
      <c r="GZB102" s="169"/>
      <c r="GZC102" s="169"/>
      <c r="GZD102" s="169"/>
      <c r="GZE102" s="169"/>
      <c r="GZF102" s="169"/>
      <c r="GZG102" s="169"/>
      <c r="GZH102" s="169"/>
      <c r="GZI102" s="169"/>
      <c r="GZJ102" s="169"/>
      <c r="GZK102" s="169"/>
      <c r="GZL102" s="169"/>
      <c r="GZM102" s="169"/>
      <c r="GZN102" s="169"/>
      <c r="GZO102" s="169"/>
      <c r="GZP102" s="169"/>
      <c r="GZQ102" s="169"/>
      <c r="GZR102" s="169"/>
      <c r="GZS102" s="169"/>
      <c r="GZT102" s="169"/>
      <c r="GZU102" s="169"/>
      <c r="GZV102" s="169"/>
      <c r="GZW102" s="169"/>
      <c r="GZX102" s="169"/>
      <c r="GZY102" s="169"/>
      <c r="GZZ102" s="169"/>
      <c r="HAA102" s="169"/>
      <c r="HAB102" s="169"/>
      <c r="HAC102" s="169"/>
      <c r="HAD102" s="169"/>
      <c r="HAE102" s="169"/>
      <c r="HAF102" s="169"/>
      <c r="HAG102" s="169"/>
      <c r="HAH102" s="169"/>
      <c r="HAI102" s="169"/>
      <c r="HAJ102" s="169"/>
      <c r="HAK102" s="169"/>
      <c r="HAL102" s="169"/>
      <c r="HAM102" s="169"/>
      <c r="HAN102" s="169"/>
      <c r="HAO102" s="169"/>
      <c r="HAP102" s="169"/>
      <c r="HAQ102" s="169"/>
      <c r="HAR102" s="169"/>
      <c r="HAS102" s="169"/>
      <c r="HAT102" s="169"/>
      <c r="HAU102" s="169"/>
      <c r="HAV102" s="169"/>
      <c r="HAW102" s="169"/>
      <c r="HAX102" s="169"/>
      <c r="HAY102" s="169"/>
      <c r="HAZ102" s="169"/>
      <c r="HBA102" s="169"/>
      <c r="HBB102" s="169"/>
      <c r="HBC102" s="169"/>
      <c r="HBD102" s="169"/>
      <c r="HBE102" s="169"/>
      <c r="HBF102" s="169"/>
      <c r="HBG102" s="169"/>
      <c r="HBH102" s="169"/>
      <c r="HBI102" s="169"/>
      <c r="HBJ102" s="169"/>
      <c r="HBK102" s="169"/>
      <c r="HBL102" s="169"/>
      <c r="HBM102" s="169"/>
      <c r="HBN102" s="169"/>
      <c r="HBO102" s="169"/>
      <c r="HBP102" s="169"/>
      <c r="HBQ102" s="169"/>
      <c r="HBR102" s="169"/>
      <c r="HBS102" s="169"/>
      <c r="HBT102" s="169"/>
      <c r="HBU102" s="169"/>
      <c r="HBV102" s="169"/>
      <c r="HBW102" s="169"/>
      <c r="HBX102" s="169"/>
      <c r="HBY102" s="169"/>
      <c r="HBZ102" s="169"/>
      <c r="HCA102" s="169"/>
      <c r="HCB102" s="169"/>
      <c r="HCC102" s="169"/>
      <c r="HCD102" s="169"/>
      <c r="HCE102" s="169"/>
      <c r="HCF102" s="169"/>
      <c r="HCG102" s="169"/>
      <c r="HCH102" s="169"/>
      <c r="HCI102" s="169"/>
      <c r="HCJ102" s="169"/>
      <c r="HCK102" s="169"/>
      <c r="HCL102" s="169"/>
      <c r="HCM102" s="169"/>
      <c r="HCN102" s="169"/>
      <c r="HCO102" s="169"/>
      <c r="HCP102" s="169"/>
      <c r="HCQ102" s="169"/>
      <c r="HCR102" s="169"/>
      <c r="HCS102" s="169"/>
      <c r="HCT102" s="169"/>
      <c r="HCU102" s="169"/>
      <c r="HCV102" s="169"/>
      <c r="HCW102" s="169"/>
      <c r="HCX102" s="169"/>
      <c r="HCY102" s="169"/>
      <c r="HCZ102" s="169"/>
      <c r="HDA102" s="169"/>
      <c r="HDB102" s="169"/>
      <c r="HDC102" s="169"/>
      <c r="HDD102" s="169"/>
      <c r="HDE102" s="169"/>
      <c r="HDF102" s="169"/>
      <c r="HDG102" s="169"/>
      <c r="HDH102" s="169"/>
      <c r="HDI102" s="169"/>
      <c r="HDJ102" s="169"/>
      <c r="HDK102" s="169"/>
      <c r="HDL102" s="169"/>
      <c r="HDM102" s="169"/>
      <c r="HDN102" s="169"/>
      <c r="HDO102" s="169"/>
      <c r="HDP102" s="169"/>
      <c r="HDQ102" s="169"/>
      <c r="HDR102" s="169"/>
      <c r="HDS102" s="169"/>
      <c r="HDT102" s="169"/>
      <c r="HDU102" s="169"/>
      <c r="HDV102" s="169"/>
      <c r="HDW102" s="169"/>
      <c r="HDX102" s="169"/>
      <c r="HDY102" s="169"/>
      <c r="HDZ102" s="169"/>
      <c r="HEA102" s="169"/>
      <c r="HEB102" s="169"/>
      <c r="HEC102" s="169"/>
      <c r="HED102" s="169"/>
      <c r="HEE102" s="169"/>
      <c r="HEF102" s="169"/>
      <c r="HEG102" s="169"/>
      <c r="HEH102" s="169"/>
      <c r="HEI102" s="169"/>
      <c r="HEJ102" s="169"/>
      <c r="HEK102" s="169"/>
      <c r="HEL102" s="169"/>
      <c r="HEM102" s="169"/>
      <c r="HEN102" s="169"/>
      <c r="HEO102" s="169"/>
      <c r="HEP102" s="169"/>
      <c r="HEQ102" s="169"/>
      <c r="HER102" s="169"/>
      <c r="HES102" s="169"/>
      <c r="HET102" s="169"/>
      <c r="HEU102" s="169"/>
      <c r="HEV102" s="169"/>
      <c r="HEW102" s="169"/>
      <c r="HEX102" s="169"/>
      <c r="HEY102" s="169"/>
      <c r="HEZ102" s="169"/>
      <c r="HFA102" s="169"/>
      <c r="HFB102" s="169"/>
      <c r="HFC102" s="169"/>
      <c r="HFD102" s="169"/>
      <c r="HFE102" s="169"/>
      <c r="HFF102" s="169"/>
      <c r="HFG102" s="169"/>
      <c r="HFH102" s="169"/>
      <c r="HFI102" s="169"/>
      <c r="HFJ102" s="169"/>
      <c r="HFK102" s="169"/>
      <c r="HFL102" s="169"/>
      <c r="HFM102" s="169"/>
      <c r="HFN102" s="169"/>
      <c r="HFO102" s="169"/>
      <c r="HFP102" s="169"/>
      <c r="HFQ102" s="169"/>
      <c r="HFR102" s="169"/>
      <c r="HFS102" s="169"/>
      <c r="HFT102" s="169"/>
      <c r="HFU102" s="169"/>
      <c r="HFV102" s="169"/>
      <c r="HFW102" s="169"/>
      <c r="HFX102" s="169"/>
      <c r="HFY102" s="169"/>
      <c r="HFZ102" s="169"/>
      <c r="HGA102" s="169"/>
      <c r="HGB102" s="169"/>
      <c r="HGC102" s="169"/>
      <c r="HGD102" s="169"/>
      <c r="HGE102" s="169"/>
      <c r="HGF102" s="169"/>
      <c r="HGG102" s="169"/>
      <c r="HGH102" s="169"/>
      <c r="HGI102" s="169"/>
      <c r="HGJ102" s="169"/>
      <c r="HGK102" s="169"/>
      <c r="HGL102" s="169"/>
      <c r="HGM102" s="169"/>
      <c r="HGN102" s="169"/>
      <c r="HGO102" s="169"/>
      <c r="HGP102" s="169"/>
      <c r="HGQ102" s="169"/>
      <c r="HGR102" s="169"/>
      <c r="HGS102" s="169"/>
      <c r="HGT102" s="169"/>
      <c r="HGU102" s="169"/>
      <c r="HGV102" s="169"/>
      <c r="HGW102" s="169"/>
      <c r="HGX102" s="169"/>
      <c r="HGY102" s="169"/>
      <c r="HGZ102" s="169"/>
      <c r="HHA102" s="169"/>
      <c r="HHB102" s="169"/>
      <c r="HHC102" s="169"/>
      <c r="HHD102" s="169"/>
      <c r="HHE102" s="169"/>
      <c r="HHF102" s="169"/>
      <c r="HHG102" s="169"/>
      <c r="HHH102" s="169"/>
      <c r="HHI102" s="169"/>
      <c r="HHJ102" s="169"/>
      <c r="HHK102" s="169"/>
      <c r="HHL102" s="169"/>
      <c r="HHM102" s="169"/>
      <c r="HHN102" s="169"/>
      <c r="HHO102" s="169"/>
      <c r="HHP102" s="169"/>
      <c r="HHQ102" s="169"/>
      <c r="HHR102" s="169"/>
      <c r="HHS102" s="169"/>
      <c r="HHT102" s="169"/>
      <c r="HHU102" s="169"/>
      <c r="HHV102" s="169"/>
      <c r="HHW102" s="169"/>
      <c r="HHX102" s="169"/>
      <c r="HHY102" s="169"/>
      <c r="HHZ102" s="169"/>
      <c r="HIA102" s="169"/>
      <c r="HIB102" s="169"/>
      <c r="HIC102" s="169"/>
      <c r="HID102" s="169"/>
      <c r="HIE102" s="169"/>
      <c r="HIF102" s="169"/>
      <c r="HIG102" s="169"/>
      <c r="HIH102" s="169"/>
      <c r="HII102" s="169"/>
      <c r="HIJ102" s="169"/>
      <c r="HIK102" s="169"/>
      <c r="HIL102" s="169"/>
      <c r="HIM102" s="169"/>
      <c r="HIN102" s="169"/>
      <c r="HIO102" s="169"/>
      <c r="HIP102" s="169"/>
      <c r="HIQ102" s="169"/>
      <c r="HIR102" s="169"/>
      <c r="HIS102" s="169"/>
      <c r="HIT102" s="169"/>
      <c r="HIU102" s="169"/>
      <c r="HIV102" s="169"/>
      <c r="HIW102" s="169"/>
      <c r="HIX102" s="169"/>
      <c r="HIY102" s="169"/>
      <c r="HIZ102" s="169"/>
      <c r="HJA102" s="169"/>
      <c r="HJB102" s="169"/>
      <c r="HJC102" s="169"/>
      <c r="HJD102" s="169"/>
      <c r="HJE102" s="169"/>
      <c r="HJF102" s="169"/>
      <c r="HJG102" s="169"/>
      <c r="HJH102" s="169"/>
      <c r="HJI102" s="169"/>
      <c r="HJJ102" s="169"/>
      <c r="HJK102" s="169"/>
      <c r="HJL102" s="169"/>
      <c r="HJM102" s="169"/>
      <c r="HJN102" s="169"/>
      <c r="HJO102" s="169"/>
      <c r="HJP102" s="169"/>
      <c r="HJQ102" s="169"/>
      <c r="HJR102" s="169"/>
      <c r="HJS102" s="169"/>
      <c r="HJT102" s="169"/>
      <c r="HJU102" s="169"/>
      <c r="HJV102" s="169"/>
      <c r="HJW102" s="169"/>
      <c r="HJX102" s="169"/>
      <c r="HJY102" s="169"/>
      <c r="HJZ102" s="169"/>
      <c r="HKA102" s="169"/>
      <c r="HKB102" s="169"/>
      <c r="HKC102" s="169"/>
      <c r="HKD102" s="169"/>
      <c r="HKE102" s="169"/>
      <c r="HKF102" s="169"/>
      <c r="HKG102" s="169"/>
      <c r="HKH102" s="169"/>
      <c r="HKI102" s="169"/>
      <c r="HKJ102" s="169"/>
      <c r="HKK102" s="169"/>
      <c r="HKL102" s="169"/>
      <c r="HKM102" s="169"/>
      <c r="HKN102" s="169"/>
      <c r="HKO102" s="169"/>
      <c r="HKP102" s="169"/>
      <c r="HKQ102" s="169"/>
      <c r="HKR102" s="169"/>
      <c r="HKS102" s="169"/>
      <c r="HKT102" s="169"/>
      <c r="HKU102" s="169"/>
      <c r="HKV102" s="169"/>
      <c r="HKW102" s="169"/>
      <c r="HKX102" s="169"/>
      <c r="HKY102" s="169"/>
      <c r="HKZ102" s="169"/>
      <c r="HLA102" s="169"/>
      <c r="HLB102" s="169"/>
      <c r="HLC102" s="169"/>
      <c r="HLD102" s="169"/>
      <c r="HLE102" s="169"/>
      <c r="HLF102" s="169"/>
      <c r="HLG102" s="169"/>
      <c r="HLH102" s="169"/>
      <c r="HLI102" s="169"/>
      <c r="HLJ102" s="169"/>
      <c r="HLK102" s="169"/>
      <c r="HLL102" s="169"/>
      <c r="HLM102" s="169"/>
      <c r="HLN102" s="169"/>
      <c r="HLO102" s="169"/>
      <c r="HLP102" s="169"/>
      <c r="HLQ102" s="169"/>
      <c r="HLR102" s="169"/>
      <c r="HLS102" s="169"/>
      <c r="HLT102" s="169"/>
      <c r="HLU102" s="169"/>
      <c r="HLV102" s="169"/>
      <c r="HLW102" s="169"/>
      <c r="HLX102" s="169"/>
      <c r="HLY102" s="169"/>
      <c r="HLZ102" s="169"/>
      <c r="HMA102" s="169"/>
      <c r="HMB102" s="169"/>
      <c r="HMC102" s="169"/>
      <c r="HMD102" s="169"/>
      <c r="HME102" s="169"/>
      <c r="HMF102" s="169"/>
      <c r="HMG102" s="169"/>
      <c r="HMH102" s="169"/>
      <c r="HMI102" s="169"/>
      <c r="HMJ102" s="169"/>
      <c r="HMK102" s="169"/>
      <c r="HML102" s="169"/>
      <c r="HMM102" s="169"/>
      <c r="HMN102" s="169"/>
      <c r="HMO102" s="169"/>
      <c r="HMP102" s="169"/>
      <c r="HMQ102" s="169"/>
      <c r="HMR102" s="169"/>
      <c r="HMS102" s="169"/>
      <c r="HMT102" s="169"/>
      <c r="HMU102" s="169"/>
      <c r="HMV102" s="169"/>
      <c r="HMW102" s="169"/>
      <c r="HMX102" s="169"/>
      <c r="HMY102" s="169"/>
      <c r="HMZ102" s="169"/>
      <c r="HNA102" s="169"/>
      <c r="HNB102" s="169"/>
      <c r="HNC102" s="169"/>
      <c r="HND102" s="169"/>
      <c r="HNE102" s="169"/>
      <c r="HNF102" s="169"/>
      <c r="HNG102" s="169"/>
      <c r="HNH102" s="169"/>
      <c r="HNI102" s="169"/>
      <c r="HNJ102" s="169"/>
      <c r="HNK102" s="169"/>
      <c r="HNL102" s="169"/>
      <c r="HNM102" s="169"/>
      <c r="HNN102" s="169"/>
      <c r="HNO102" s="169"/>
      <c r="HNP102" s="169"/>
      <c r="HNQ102" s="169"/>
      <c r="HNR102" s="169"/>
      <c r="HNS102" s="169"/>
      <c r="HNT102" s="169"/>
      <c r="HNU102" s="169"/>
      <c r="HNV102" s="169"/>
      <c r="HNW102" s="169"/>
      <c r="HNX102" s="169"/>
      <c r="HNY102" s="169"/>
      <c r="HNZ102" s="169"/>
      <c r="HOA102" s="169"/>
      <c r="HOB102" s="169"/>
      <c r="HOC102" s="169"/>
      <c r="HOD102" s="169"/>
      <c r="HOE102" s="169"/>
      <c r="HOF102" s="169"/>
      <c r="HOG102" s="169"/>
      <c r="HOH102" s="169"/>
      <c r="HOI102" s="169"/>
      <c r="HOJ102" s="169"/>
      <c r="HOK102" s="169"/>
      <c r="HOL102" s="169"/>
      <c r="HOM102" s="169"/>
      <c r="HON102" s="169"/>
      <c r="HOO102" s="169"/>
      <c r="HOP102" s="169"/>
      <c r="HOQ102" s="169"/>
      <c r="HOR102" s="169"/>
      <c r="HOS102" s="169"/>
      <c r="HOT102" s="169"/>
      <c r="HOU102" s="169"/>
      <c r="HOV102" s="169"/>
      <c r="HOW102" s="169"/>
      <c r="HOX102" s="169"/>
      <c r="HOY102" s="169"/>
      <c r="HOZ102" s="169"/>
      <c r="HPA102" s="169"/>
      <c r="HPB102" s="169"/>
      <c r="HPC102" s="169"/>
      <c r="HPD102" s="169"/>
      <c r="HPE102" s="169"/>
      <c r="HPF102" s="169"/>
      <c r="HPG102" s="169"/>
      <c r="HPH102" s="169"/>
      <c r="HPI102" s="169"/>
      <c r="HPJ102" s="169"/>
      <c r="HPK102" s="169"/>
      <c r="HPL102" s="169"/>
      <c r="HPM102" s="169"/>
      <c r="HPN102" s="169"/>
      <c r="HPO102" s="169"/>
      <c r="HPP102" s="169"/>
      <c r="HPQ102" s="169"/>
      <c r="HPR102" s="169"/>
      <c r="HPS102" s="169"/>
      <c r="HPT102" s="169"/>
      <c r="HPU102" s="169"/>
      <c r="HPV102" s="169"/>
      <c r="HPW102" s="169"/>
      <c r="HPX102" s="169"/>
      <c r="HPY102" s="169"/>
      <c r="HPZ102" s="169"/>
      <c r="HQA102" s="169"/>
      <c r="HQB102" s="169"/>
      <c r="HQC102" s="169"/>
      <c r="HQD102" s="169"/>
      <c r="HQE102" s="169"/>
      <c r="HQF102" s="169"/>
      <c r="HQG102" s="169"/>
      <c r="HQH102" s="169"/>
      <c r="HQI102" s="169"/>
      <c r="HQJ102" s="169"/>
      <c r="HQK102" s="169"/>
      <c r="HQL102" s="169"/>
      <c r="HQM102" s="169"/>
      <c r="HQN102" s="169"/>
      <c r="HQO102" s="169"/>
      <c r="HQP102" s="169"/>
      <c r="HQQ102" s="169"/>
      <c r="HQR102" s="169"/>
      <c r="HQS102" s="169"/>
      <c r="HQT102" s="169"/>
      <c r="HQU102" s="169"/>
      <c r="HQV102" s="169"/>
      <c r="HQW102" s="169"/>
      <c r="HQX102" s="169"/>
      <c r="HQY102" s="169"/>
      <c r="HQZ102" s="169"/>
      <c r="HRA102" s="169"/>
      <c r="HRB102" s="169"/>
      <c r="HRC102" s="169"/>
      <c r="HRD102" s="169"/>
      <c r="HRE102" s="169"/>
      <c r="HRF102" s="169"/>
      <c r="HRG102" s="169"/>
      <c r="HRH102" s="169"/>
      <c r="HRI102" s="169"/>
      <c r="HRJ102" s="169"/>
      <c r="HRK102" s="169"/>
      <c r="HRL102" s="169"/>
      <c r="HRM102" s="169"/>
      <c r="HRN102" s="169"/>
      <c r="HRO102" s="169"/>
      <c r="HRP102" s="169"/>
      <c r="HRQ102" s="169"/>
      <c r="HRR102" s="169"/>
      <c r="HRS102" s="169"/>
      <c r="HRT102" s="169"/>
      <c r="HRU102" s="169"/>
      <c r="HRV102" s="169"/>
      <c r="HRW102" s="169"/>
      <c r="HRX102" s="169"/>
      <c r="HRY102" s="169"/>
      <c r="HRZ102" s="169"/>
      <c r="HSA102" s="169"/>
      <c r="HSB102" s="169"/>
      <c r="HSC102" s="169"/>
      <c r="HSD102" s="169"/>
      <c r="HSE102" s="169"/>
      <c r="HSF102" s="169"/>
      <c r="HSG102" s="169"/>
      <c r="HSH102" s="169"/>
      <c r="HSI102" s="169"/>
      <c r="HSJ102" s="169"/>
      <c r="HSK102" s="169"/>
      <c r="HSL102" s="169"/>
      <c r="HSM102" s="169"/>
      <c r="HSN102" s="169"/>
      <c r="HSO102" s="169"/>
      <c r="HSP102" s="169"/>
      <c r="HSQ102" s="169"/>
      <c r="HSR102" s="169"/>
      <c r="HSS102" s="169"/>
      <c r="HST102" s="169"/>
      <c r="HSU102" s="169"/>
      <c r="HSV102" s="169"/>
      <c r="HSW102" s="169"/>
      <c r="HSX102" s="169"/>
      <c r="HSY102" s="169"/>
      <c r="HSZ102" s="169"/>
      <c r="HTA102" s="169"/>
      <c r="HTB102" s="169"/>
      <c r="HTC102" s="169"/>
      <c r="HTD102" s="169"/>
      <c r="HTE102" s="169"/>
      <c r="HTF102" s="169"/>
      <c r="HTG102" s="169"/>
      <c r="HTH102" s="169"/>
      <c r="HTI102" s="169"/>
      <c r="HTJ102" s="169"/>
      <c r="HTK102" s="169"/>
      <c r="HTL102" s="169"/>
      <c r="HTM102" s="169"/>
      <c r="HTN102" s="169"/>
      <c r="HTO102" s="169"/>
      <c r="HTP102" s="169"/>
      <c r="HTQ102" s="169"/>
      <c r="HTR102" s="169"/>
      <c r="HTS102" s="169"/>
      <c r="HTT102" s="169"/>
      <c r="HTU102" s="169"/>
      <c r="HTV102" s="169"/>
      <c r="HTW102" s="169"/>
      <c r="HTX102" s="169"/>
      <c r="HTY102" s="169"/>
      <c r="HTZ102" s="169"/>
      <c r="HUA102" s="169"/>
      <c r="HUB102" s="169"/>
      <c r="HUC102" s="169"/>
      <c r="HUD102" s="169"/>
      <c r="HUE102" s="169"/>
      <c r="HUF102" s="169"/>
      <c r="HUG102" s="169"/>
      <c r="HUH102" s="169"/>
      <c r="HUI102" s="169"/>
      <c r="HUJ102" s="169"/>
      <c r="HUK102" s="169"/>
      <c r="HUL102" s="169"/>
      <c r="HUM102" s="169"/>
      <c r="HUN102" s="169"/>
      <c r="HUO102" s="169"/>
      <c r="HUP102" s="169"/>
      <c r="HUQ102" s="169"/>
      <c r="HUR102" s="169"/>
      <c r="HUS102" s="169"/>
      <c r="HUT102" s="169"/>
      <c r="HUU102" s="169"/>
      <c r="HUV102" s="169"/>
      <c r="HUW102" s="169"/>
      <c r="HUX102" s="169"/>
      <c r="HUY102" s="169"/>
      <c r="HUZ102" s="169"/>
      <c r="HVA102" s="169"/>
      <c r="HVB102" s="169"/>
      <c r="HVC102" s="169"/>
      <c r="HVD102" s="169"/>
      <c r="HVE102" s="169"/>
      <c r="HVF102" s="169"/>
      <c r="HVG102" s="169"/>
      <c r="HVH102" s="169"/>
      <c r="HVI102" s="169"/>
      <c r="HVJ102" s="169"/>
      <c r="HVK102" s="169"/>
      <c r="HVL102" s="169"/>
      <c r="HVM102" s="169"/>
      <c r="HVN102" s="169"/>
      <c r="HVO102" s="169"/>
      <c r="HVP102" s="169"/>
      <c r="HVQ102" s="169"/>
      <c r="HVR102" s="169"/>
      <c r="HVS102" s="169"/>
      <c r="HVT102" s="169"/>
      <c r="HVU102" s="169"/>
      <c r="HVV102" s="169"/>
      <c r="HVW102" s="169"/>
      <c r="HVX102" s="169"/>
      <c r="HVY102" s="169"/>
      <c r="HVZ102" s="169"/>
      <c r="HWA102" s="169"/>
      <c r="HWB102" s="169"/>
      <c r="HWC102" s="169"/>
      <c r="HWD102" s="169"/>
      <c r="HWE102" s="169"/>
      <c r="HWF102" s="169"/>
      <c r="HWG102" s="169"/>
      <c r="HWH102" s="169"/>
      <c r="HWI102" s="169"/>
      <c r="HWJ102" s="169"/>
      <c r="HWK102" s="169"/>
      <c r="HWL102" s="169"/>
      <c r="HWM102" s="169"/>
      <c r="HWN102" s="169"/>
      <c r="HWO102" s="169"/>
      <c r="HWP102" s="169"/>
      <c r="HWQ102" s="169"/>
      <c r="HWR102" s="169"/>
      <c r="HWS102" s="169"/>
      <c r="HWT102" s="169"/>
      <c r="HWU102" s="169"/>
      <c r="HWV102" s="169"/>
      <c r="HWW102" s="169"/>
      <c r="HWX102" s="169"/>
      <c r="HWY102" s="169"/>
      <c r="HWZ102" s="169"/>
      <c r="HXA102" s="169"/>
      <c r="HXB102" s="169"/>
      <c r="HXC102" s="169"/>
      <c r="HXD102" s="169"/>
      <c r="HXE102" s="169"/>
      <c r="HXF102" s="169"/>
      <c r="HXG102" s="169"/>
      <c r="HXH102" s="169"/>
      <c r="HXI102" s="169"/>
      <c r="HXJ102" s="169"/>
      <c r="HXK102" s="169"/>
      <c r="HXL102" s="169"/>
      <c r="HXM102" s="169"/>
      <c r="HXN102" s="169"/>
      <c r="HXO102" s="169"/>
      <c r="HXP102" s="169"/>
      <c r="HXQ102" s="169"/>
      <c r="HXR102" s="169"/>
      <c r="HXS102" s="169"/>
      <c r="HXT102" s="169"/>
      <c r="HXU102" s="169"/>
      <c r="HXV102" s="169"/>
      <c r="HXW102" s="169"/>
      <c r="HXX102" s="169"/>
      <c r="HXY102" s="169"/>
      <c r="HXZ102" s="169"/>
      <c r="HYA102" s="169"/>
      <c r="HYB102" s="169"/>
      <c r="HYC102" s="169"/>
      <c r="HYD102" s="169"/>
      <c r="HYE102" s="169"/>
      <c r="HYF102" s="169"/>
      <c r="HYG102" s="169"/>
      <c r="HYH102" s="169"/>
      <c r="HYI102" s="169"/>
      <c r="HYJ102" s="169"/>
      <c r="HYK102" s="169"/>
      <c r="HYL102" s="169"/>
      <c r="HYM102" s="169"/>
      <c r="HYN102" s="169"/>
      <c r="HYO102" s="169"/>
      <c r="HYP102" s="169"/>
      <c r="HYQ102" s="169"/>
      <c r="HYR102" s="169"/>
      <c r="HYS102" s="169"/>
      <c r="HYT102" s="169"/>
      <c r="HYU102" s="169"/>
      <c r="HYV102" s="169"/>
      <c r="HYW102" s="169"/>
      <c r="HYX102" s="169"/>
      <c r="HYY102" s="169"/>
      <c r="HYZ102" s="169"/>
      <c r="HZA102" s="169"/>
      <c r="HZB102" s="169"/>
      <c r="HZC102" s="169"/>
      <c r="HZD102" s="169"/>
      <c r="HZE102" s="169"/>
      <c r="HZF102" s="169"/>
      <c r="HZG102" s="169"/>
      <c r="HZH102" s="169"/>
      <c r="HZI102" s="169"/>
      <c r="HZJ102" s="169"/>
      <c r="HZK102" s="169"/>
      <c r="HZL102" s="169"/>
      <c r="HZM102" s="169"/>
      <c r="HZN102" s="169"/>
      <c r="HZO102" s="169"/>
      <c r="HZP102" s="169"/>
      <c r="HZQ102" s="169"/>
      <c r="HZR102" s="169"/>
      <c r="HZS102" s="169"/>
      <c r="HZT102" s="169"/>
      <c r="HZU102" s="169"/>
      <c r="HZV102" s="169"/>
      <c r="HZW102" s="169"/>
      <c r="HZX102" s="169"/>
      <c r="HZY102" s="169"/>
      <c r="HZZ102" s="169"/>
      <c r="IAA102" s="169"/>
      <c r="IAB102" s="169"/>
      <c r="IAC102" s="169"/>
      <c r="IAD102" s="169"/>
      <c r="IAE102" s="169"/>
      <c r="IAF102" s="169"/>
      <c r="IAG102" s="169"/>
      <c r="IAH102" s="169"/>
      <c r="IAI102" s="169"/>
      <c r="IAJ102" s="169"/>
      <c r="IAK102" s="169"/>
      <c r="IAL102" s="169"/>
      <c r="IAM102" s="169"/>
      <c r="IAN102" s="169"/>
      <c r="IAO102" s="169"/>
      <c r="IAP102" s="169"/>
      <c r="IAQ102" s="169"/>
      <c r="IAR102" s="169"/>
      <c r="IAS102" s="169"/>
      <c r="IAT102" s="169"/>
      <c r="IAU102" s="169"/>
      <c r="IAV102" s="169"/>
      <c r="IAW102" s="169"/>
      <c r="IAX102" s="169"/>
      <c r="IAY102" s="169"/>
      <c r="IAZ102" s="169"/>
      <c r="IBA102" s="169"/>
      <c r="IBB102" s="169"/>
      <c r="IBC102" s="169"/>
      <c r="IBD102" s="169"/>
      <c r="IBE102" s="169"/>
      <c r="IBF102" s="169"/>
      <c r="IBG102" s="169"/>
      <c r="IBH102" s="169"/>
      <c r="IBI102" s="169"/>
      <c r="IBJ102" s="169"/>
      <c r="IBK102" s="169"/>
      <c r="IBL102" s="169"/>
      <c r="IBM102" s="169"/>
      <c r="IBN102" s="169"/>
      <c r="IBO102" s="169"/>
      <c r="IBP102" s="169"/>
      <c r="IBQ102" s="169"/>
      <c r="IBR102" s="169"/>
      <c r="IBS102" s="169"/>
      <c r="IBT102" s="169"/>
      <c r="IBU102" s="169"/>
      <c r="IBV102" s="169"/>
      <c r="IBW102" s="169"/>
      <c r="IBX102" s="169"/>
      <c r="IBY102" s="169"/>
      <c r="IBZ102" s="169"/>
      <c r="ICA102" s="169"/>
      <c r="ICB102" s="169"/>
      <c r="ICC102" s="169"/>
      <c r="ICD102" s="169"/>
      <c r="ICE102" s="169"/>
      <c r="ICF102" s="169"/>
      <c r="ICG102" s="169"/>
      <c r="ICH102" s="169"/>
      <c r="ICI102" s="169"/>
      <c r="ICJ102" s="169"/>
      <c r="ICK102" s="169"/>
      <c r="ICL102" s="169"/>
      <c r="ICM102" s="169"/>
      <c r="ICN102" s="169"/>
      <c r="ICO102" s="169"/>
      <c r="ICP102" s="169"/>
      <c r="ICQ102" s="169"/>
      <c r="ICR102" s="169"/>
      <c r="ICS102" s="169"/>
      <c r="ICT102" s="169"/>
      <c r="ICU102" s="169"/>
      <c r="ICV102" s="169"/>
      <c r="ICW102" s="169"/>
      <c r="ICX102" s="169"/>
      <c r="ICY102" s="169"/>
      <c r="ICZ102" s="169"/>
      <c r="IDA102" s="169"/>
      <c r="IDB102" s="169"/>
      <c r="IDC102" s="169"/>
      <c r="IDD102" s="169"/>
      <c r="IDE102" s="169"/>
      <c r="IDF102" s="169"/>
      <c r="IDG102" s="169"/>
      <c r="IDH102" s="169"/>
      <c r="IDI102" s="169"/>
      <c r="IDJ102" s="169"/>
      <c r="IDK102" s="169"/>
      <c r="IDL102" s="169"/>
      <c r="IDM102" s="169"/>
      <c r="IDN102" s="169"/>
      <c r="IDO102" s="169"/>
      <c r="IDP102" s="169"/>
      <c r="IDQ102" s="169"/>
      <c r="IDR102" s="169"/>
      <c r="IDS102" s="169"/>
      <c r="IDT102" s="169"/>
      <c r="IDU102" s="169"/>
      <c r="IDV102" s="169"/>
      <c r="IDW102" s="169"/>
      <c r="IDX102" s="169"/>
      <c r="IDY102" s="169"/>
      <c r="IDZ102" s="169"/>
      <c r="IEA102" s="169"/>
      <c r="IEB102" s="169"/>
      <c r="IEC102" s="169"/>
      <c r="IED102" s="169"/>
      <c r="IEE102" s="169"/>
      <c r="IEF102" s="169"/>
      <c r="IEG102" s="169"/>
      <c r="IEH102" s="169"/>
      <c r="IEI102" s="169"/>
      <c r="IEJ102" s="169"/>
      <c r="IEK102" s="169"/>
      <c r="IEL102" s="169"/>
      <c r="IEM102" s="169"/>
      <c r="IEN102" s="169"/>
      <c r="IEO102" s="169"/>
      <c r="IEP102" s="169"/>
      <c r="IEQ102" s="169"/>
      <c r="IER102" s="169"/>
      <c r="IES102" s="169"/>
      <c r="IET102" s="169"/>
      <c r="IEU102" s="169"/>
      <c r="IEV102" s="169"/>
      <c r="IEW102" s="169"/>
      <c r="IEX102" s="169"/>
      <c r="IEY102" s="169"/>
      <c r="IEZ102" s="169"/>
      <c r="IFA102" s="169"/>
      <c r="IFB102" s="169"/>
      <c r="IFC102" s="169"/>
      <c r="IFD102" s="169"/>
      <c r="IFE102" s="169"/>
      <c r="IFF102" s="169"/>
      <c r="IFG102" s="169"/>
      <c r="IFH102" s="169"/>
      <c r="IFI102" s="169"/>
      <c r="IFJ102" s="169"/>
      <c r="IFK102" s="169"/>
      <c r="IFL102" s="169"/>
      <c r="IFM102" s="169"/>
      <c r="IFN102" s="169"/>
      <c r="IFO102" s="169"/>
      <c r="IFP102" s="169"/>
      <c r="IFQ102" s="169"/>
      <c r="IFR102" s="169"/>
      <c r="IFS102" s="169"/>
      <c r="IFT102" s="169"/>
      <c r="IFU102" s="169"/>
      <c r="IFV102" s="169"/>
      <c r="IFW102" s="169"/>
      <c r="IFX102" s="169"/>
      <c r="IFY102" s="169"/>
      <c r="IFZ102" s="169"/>
      <c r="IGA102" s="169"/>
      <c r="IGB102" s="169"/>
      <c r="IGC102" s="169"/>
      <c r="IGD102" s="169"/>
      <c r="IGE102" s="169"/>
      <c r="IGF102" s="169"/>
      <c r="IGG102" s="169"/>
      <c r="IGH102" s="169"/>
      <c r="IGI102" s="169"/>
      <c r="IGJ102" s="169"/>
      <c r="IGK102" s="169"/>
      <c r="IGL102" s="169"/>
      <c r="IGM102" s="169"/>
      <c r="IGN102" s="169"/>
      <c r="IGO102" s="169"/>
      <c r="IGP102" s="169"/>
      <c r="IGQ102" s="169"/>
      <c r="IGR102" s="169"/>
      <c r="IGS102" s="169"/>
      <c r="IGT102" s="169"/>
      <c r="IGU102" s="169"/>
      <c r="IGV102" s="169"/>
      <c r="IGW102" s="169"/>
      <c r="IGX102" s="169"/>
      <c r="IGY102" s="169"/>
      <c r="IGZ102" s="169"/>
      <c r="IHA102" s="169"/>
      <c r="IHB102" s="169"/>
      <c r="IHC102" s="169"/>
      <c r="IHD102" s="169"/>
      <c r="IHE102" s="169"/>
      <c r="IHF102" s="169"/>
      <c r="IHG102" s="169"/>
      <c r="IHH102" s="169"/>
      <c r="IHI102" s="169"/>
      <c r="IHJ102" s="169"/>
      <c r="IHK102" s="169"/>
      <c r="IHL102" s="169"/>
      <c r="IHM102" s="169"/>
      <c r="IHN102" s="169"/>
      <c r="IHO102" s="169"/>
      <c r="IHP102" s="169"/>
      <c r="IHQ102" s="169"/>
      <c r="IHR102" s="169"/>
      <c r="IHS102" s="169"/>
      <c r="IHT102" s="169"/>
      <c r="IHU102" s="169"/>
      <c r="IHV102" s="169"/>
      <c r="IHW102" s="169"/>
      <c r="IHX102" s="169"/>
      <c r="IHY102" s="169"/>
      <c r="IHZ102" s="169"/>
      <c r="IIA102" s="169"/>
      <c r="IIB102" s="169"/>
      <c r="IIC102" s="169"/>
      <c r="IID102" s="169"/>
      <c r="IIE102" s="169"/>
      <c r="IIF102" s="169"/>
      <c r="IIG102" s="169"/>
      <c r="IIH102" s="169"/>
      <c r="III102" s="169"/>
      <c r="IIJ102" s="169"/>
      <c r="IIK102" s="169"/>
      <c r="IIL102" s="169"/>
      <c r="IIM102" s="169"/>
      <c r="IIN102" s="169"/>
      <c r="IIO102" s="169"/>
      <c r="IIP102" s="169"/>
      <c r="IIQ102" s="169"/>
      <c r="IIR102" s="169"/>
      <c r="IIS102" s="169"/>
      <c r="IIT102" s="169"/>
      <c r="IIU102" s="169"/>
      <c r="IIV102" s="169"/>
      <c r="IIW102" s="169"/>
      <c r="IIX102" s="169"/>
      <c r="IIY102" s="169"/>
      <c r="IIZ102" s="169"/>
      <c r="IJA102" s="169"/>
      <c r="IJB102" s="169"/>
      <c r="IJC102" s="169"/>
      <c r="IJD102" s="169"/>
      <c r="IJE102" s="169"/>
      <c r="IJF102" s="169"/>
      <c r="IJG102" s="169"/>
      <c r="IJH102" s="169"/>
      <c r="IJI102" s="169"/>
      <c r="IJJ102" s="169"/>
      <c r="IJK102" s="169"/>
      <c r="IJL102" s="169"/>
      <c r="IJM102" s="169"/>
      <c r="IJN102" s="169"/>
      <c r="IJO102" s="169"/>
      <c r="IJP102" s="169"/>
      <c r="IJQ102" s="169"/>
      <c r="IJR102" s="169"/>
      <c r="IJS102" s="169"/>
      <c r="IJT102" s="169"/>
      <c r="IJU102" s="169"/>
      <c r="IJV102" s="169"/>
      <c r="IJW102" s="169"/>
      <c r="IJX102" s="169"/>
      <c r="IJY102" s="169"/>
      <c r="IJZ102" s="169"/>
      <c r="IKA102" s="169"/>
      <c r="IKB102" s="169"/>
      <c r="IKC102" s="169"/>
      <c r="IKD102" s="169"/>
      <c r="IKE102" s="169"/>
      <c r="IKF102" s="169"/>
      <c r="IKG102" s="169"/>
      <c r="IKH102" s="169"/>
      <c r="IKI102" s="169"/>
      <c r="IKJ102" s="169"/>
      <c r="IKK102" s="169"/>
      <c r="IKL102" s="169"/>
      <c r="IKM102" s="169"/>
      <c r="IKN102" s="169"/>
      <c r="IKO102" s="169"/>
      <c r="IKP102" s="169"/>
      <c r="IKQ102" s="169"/>
      <c r="IKR102" s="169"/>
      <c r="IKS102" s="169"/>
      <c r="IKT102" s="169"/>
      <c r="IKU102" s="169"/>
      <c r="IKV102" s="169"/>
      <c r="IKW102" s="169"/>
      <c r="IKX102" s="169"/>
      <c r="IKY102" s="169"/>
      <c r="IKZ102" s="169"/>
      <c r="ILA102" s="169"/>
      <c r="ILB102" s="169"/>
      <c r="ILC102" s="169"/>
      <c r="ILD102" s="169"/>
      <c r="ILE102" s="169"/>
      <c r="ILF102" s="169"/>
      <c r="ILG102" s="169"/>
      <c r="ILH102" s="169"/>
      <c r="ILI102" s="169"/>
      <c r="ILJ102" s="169"/>
      <c r="ILK102" s="169"/>
      <c r="ILL102" s="169"/>
      <c r="ILM102" s="169"/>
      <c r="ILN102" s="169"/>
      <c r="ILO102" s="169"/>
      <c r="ILP102" s="169"/>
      <c r="ILQ102" s="169"/>
      <c r="ILR102" s="169"/>
      <c r="ILS102" s="169"/>
      <c r="ILT102" s="169"/>
      <c r="ILU102" s="169"/>
      <c r="ILV102" s="169"/>
      <c r="ILW102" s="169"/>
      <c r="ILX102" s="169"/>
      <c r="ILY102" s="169"/>
      <c r="ILZ102" s="169"/>
      <c r="IMA102" s="169"/>
      <c r="IMB102" s="169"/>
      <c r="IMC102" s="169"/>
      <c r="IMD102" s="169"/>
      <c r="IME102" s="169"/>
      <c r="IMF102" s="169"/>
      <c r="IMG102" s="169"/>
      <c r="IMH102" s="169"/>
      <c r="IMI102" s="169"/>
      <c r="IMJ102" s="169"/>
      <c r="IMK102" s="169"/>
      <c r="IML102" s="169"/>
      <c r="IMM102" s="169"/>
      <c r="IMN102" s="169"/>
      <c r="IMO102" s="169"/>
      <c r="IMP102" s="169"/>
      <c r="IMQ102" s="169"/>
      <c r="IMR102" s="169"/>
      <c r="IMS102" s="169"/>
      <c r="IMT102" s="169"/>
      <c r="IMU102" s="169"/>
      <c r="IMV102" s="169"/>
      <c r="IMW102" s="169"/>
      <c r="IMX102" s="169"/>
      <c r="IMY102" s="169"/>
      <c r="IMZ102" s="169"/>
      <c r="INA102" s="169"/>
      <c r="INB102" s="169"/>
      <c r="INC102" s="169"/>
      <c r="IND102" s="169"/>
      <c r="INE102" s="169"/>
      <c r="INF102" s="169"/>
      <c r="ING102" s="169"/>
      <c r="INH102" s="169"/>
      <c r="INI102" s="169"/>
      <c r="INJ102" s="169"/>
      <c r="INK102" s="169"/>
      <c r="INL102" s="169"/>
      <c r="INM102" s="169"/>
      <c r="INN102" s="169"/>
      <c r="INO102" s="169"/>
      <c r="INP102" s="169"/>
      <c r="INQ102" s="169"/>
      <c r="INR102" s="169"/>
      <c r="INS102" s="169"/>
      <c r="INT102" s="169"/>
      <c r="INU102" s="169"/>
      <c r="INV102" s="169"/>
      <c r="INW102" s="169"/>
      <c r="INX102" s="169"/>
      <c r="INY102" s="169"/>
      <c r="INZ102" s="169"/>
      <c r="IOA102" s="169"/>
      <c r="IOB102" s="169"/>
      <c r="IOC102" s="169"/>
      <c r="IOD102" s="169"/>
      <c r="IOE102" s="169"/>
      <c r="IOF102" s="169"/>
      <c r="IOG102" s="169"/>
      <c r="IOH102" s="169"/>
      <c r="IOI102" s="169"/>
      <c r="IOJ102" s="169"/>
      <c r="IOK102" s="169"/>
      <c r="IOL102" s="169"/>
      <c r="IOM102" s="169"/>
      <c r="ION102" s="169"/>
      <c r="IOO102" s="169"/>
      <c r="IOP102" s="169"/>
      <c r="IOQ102" s="169"/>
      <c r="IOR102" s="169"/>
      <c r="IOS102" s="169"/>
      <c r="IOT102" s="169"/>
      <c r="IOU102" s="169"/>
      <c r="IOV102" s="169"/>
      <c r="IOW102" s="169"/>
      <c r="IOX102" s="169"/>
      <c r="IOY102" s="169"/>
      <c r="IOZ102" s="169"/>
      <c r="IPA102" s="169"/>
      <c r="IPB102" s="169"/>
      <c r="IPC102" s="169"/>
      <c r="IPD102" s="169"/>
      <c r="IPE102" s="169"/>
      <c r="IPF102" s="169"/>
      <c r="IPG102" s="169"/>
      <c r="IPH102" s="169"/>
      <c r="IPI102" s="169"/>
      <c r="IPJ102" s="169"/>
      <c r="IPK102" s="169"/>
      <c r="IPL102" s="169"/>
      <c r="IPM102" s="169"/>
      <c r="IPN102" s="169"/>
      <c r="IPO102" s="169"/>
      <c r="IPP102" s="169"/>
      <c r="IPQ102" s="169"/>
      <c r="IPR102" s="169"/>
      <c r="IPS102" s="169"/>
      <c r="IPT102" s="169"/>
      <c r="IPU102" s="169"/>
      <c r="IPV102" s="169"/>
      <c r="IPW102" s="169"/>
      <c r="IPX102" s="169"/>
      <c r="IPY102" s="169"/>
      <c r="IPZ102" s="169"/>
      <c r="IQA102" s="169"/>
      <c r="IQB102" s="169"/>
      <c r="IQC102" s="169"/>
      <c r="IQD102" s="169"/>
      <c r="IQE102" s="169"/>
      <c r="IQF102" s="169"/>
      <c r="IQG102" s="169"/>
      <c r="IQH102" s="169"/>
      <c r="IQI102" s="169"/>
      <c r="IQJ102" s="169"/>
      <c r="IQK102" s="169"/>
      <c r="IQL102" s="169"/>
      <c r="IQM102" s="169"/>
      <c r="IQN102" s="169"/>
      <c r="IQO102" s="169"/>
      <c r="IQP102" s="169"/>
      <c r="IQQ102" s="169"/>
      <c r="IQR102" s="169"/>
      <c r="IQS102" s="169"/>
      <c r="IQT102" s="169"/>
      <c r="IQU102" s="169"/>
      <c r="IQV102" s="169"/>
      <c r="IQW102" s="169"/>
      <c r="IQX102" s="169"/>
      <c r="IQY102" s="169"/>
      <c r="IQZ102" s="169"/>
      <c r="IRA102" s="169"/>
      <c r="IRB102" s="169"/>
      <c r="IRC102" s="169"/>
      <c r="IRD102" s="169"/>
      <c r="IRE102" s="169"/>
      <c r="IRF102" s="169"/>
      <c r="IRG102" s="169"/>
      <c r="IRH102" s="169"/>
      <c r="IRI102" s="169"/>
      <c r="IRJ102" s="169"/>
      <c r="IRK102" s="169"/>
      <c r="IRL102" s="169"/>
      <c r="IRM102" s="169"/>
      <c r="IRN102" s="169"/>
      <c r="IRO102" s="169"/>
      <c r="IRP102" s="169"/>
      <c r="IRQ102" s="169"/>
      <c r="IRR102" s="169"/>
      <c r="IRS102" s="169"/>
      <c r="IRT102" s="169"/>
      <c r="IRU102" s="169"/>
      <c r="IRV102" s="169"/>
      <c r="IRW102" s="169"/>
      <c r="IRX102" s="169"/>
      <c r="IRY102" s="169"/>
      <c r="IRZ102" s="169"/>
      <c r="ISA102" s="169"/>
      <c r="ISB102" s="169"/>
      <c r="ISC102" s="169"/>
      <c r="ISD102" s="169"/>
      <c r="ISE102" s="169"/>
      <c r="ISF102" s="169"/>
      <c r="ISG102" s="169"/>
      <c r="ISH102" s="169"/>
      <c r="ISI102" s="169"/>
      <c r="ISJ102" s="169"/>
      <c r="ISK102" s="169"/>
      <c r="ISL102" s="169"/>
      <c r="ISM102" s="169"/>
      <c r="ISN102" s="169"/>
      <c r="ISO102" s="169"/>
      <c r="ISP102" s="169"/>
      <c r="ISQ102" s="169"/>
      <c r="ISR102" s="169"/>
      <c r="ISS102" s="169"/>
      <c r="IST102" s="169"/>
      <c r="ISU102" s="169"/>
      <c r="ISV102" s="169"/>
      <c r="ISW102" s="169"/>
      <c r="ISX102" s="169"/>
      <c r="ISY102" s="169"/>
      <c r="ISZ102" s="169"/>
      <c r="ITA102" s="169"/>
      <c r="ITB102" s="169"/>
      <c r="ITC102" s="169"/>
      <c r="ITD102" s="169"/>
      <c r="ITE102" s="169"/>
      <c r="ITF102" s="169"/>
      <c r="ITG102" s="169"/>
      <c r="ITH102" s="169"/>
      <c r="ITI102" s="169"/>
      <c r="ITJ102" s="169"/>
      <c r="ITK102" s="169"/>
      <c r="ITL102" s="169"/>
      <c r="ITM102" s="169"/>
      <c r="ITN102" s="169"/>
      <c r="ITO102" s="169"/>
      <c r="ITP102" s="169"/>
      <c r="ITQ102" s="169"/>
      <c r="ITR102" s="169"/>
      <c r="ITS102" s="169"/>
      <c r="ITT102" s="169"/>
      <c r="ITU102" s="169"/>
      <c r="ITV102" s="169"/>
      <c r="ITW102" s="169"/>
      <c r="ITX102" s="169"/>
      <c r="ITY102" s="169"/>
      <c r="ITZ102" s="169"/>
      <c r="IUA102" s="169"/>
      <c r="IUB102" s="169"/>
      <c r="IUC102" s="169"/>
      <c r="IUD102" s="169"/>
      <c r="IUE102" s="169"/>
      <c r="IUF102" s="169"/>
      <c r="IUG102" s="169"/>
      <c r="IUH102" s="169"/>
      <c r="IUI102" s="169"/>
      <c r="IUJ102" s="169"/>
      <c r="IUK102" s="169"/>
      <c r="IUL102" s="169"/>
      <c r="IUM102" s="169"/>
      <c r="IUN102" s="169"/>
      <c r="IUO102" s="169"/>
      <c r="IUP102" s="169"/>
      <c r="IUQ102" s="169"/>
      <c r="IUR102" s="169"/>
      <c r="IUS102" s="169"/>
      <c r="IUT102" s="169"/>
      <c r="IUU102" s="169"/>
      <c r="IUV102" s="169"/>
      <c r="IUW102" s="169"/>
      <c r="IUX102" s="169"/>
      <c r="IUY102" s="169"/>
      <c r="IUZ102" s="169"/>
      <c r="IVA102" s="169"/>
      <c r="IVB102" s="169"/>
      <c r="IVC102" s="169"/>
      <c r="IVD102" s="169"/>
      <c r="IVE102" s="169"/>
      <c r="IVF102" s="169"/>
      <c r="IVG102" s="169"/>
      <c r="IVH102" s="169"/>
      <c r="IVI102" s="169"/>
      <c r="IVJ102" s="169"/>
      <c r="IVK102" s="169"/>
      <c r="IVL102" s="169"/>
      <c r="IVM102" s="169"/>
      <c r="IVN102" s="169"/>
      <c r="IVO102" s="169"/>
      <c r="IVP102" s="169"/>
      <c r="IVQ102" s="169"/>
      <c r="IVR102" s="169"/>
      <c r="IVS102" s="169"/>
      <c r="IVT102" s="169"/>
      <c r="IVU102" s="169"/>
      <c r="IVV102" s="169"/>
      <c r="IVW102" s="169"/>
      <c r="IVX102" s="169"/>
      <c r="IVY102" s="169"/>
      <c r="IVZ102" s="169"/>
      <c r="IWA102" s="169"/>
      <c r="IWB102" s="169"/>
      <c r="IWC102" s="169"/>
      <c r="IWD102" s="169"/>
      <c r="IWE102" s="169"/>
      <c r="IWF102" s="169"/>
      <c r="IWG102" s="169"/>
      <c r="IWH102" s="169"/>
      <c r="IWI102" s="169"/>
      <c r="IWJ102" s="169"/>
      <c r="IWK102" s="169"/>
      <c r="IWL102" s="169"/>
      <c r="IWM102" s="169"/>
      <c r="IWN102" s="169"/>
      <c r="IWO102" s="169"/>
      <c r="IWP102" s="169"/>
      <c r="IWQ102" s="169"/>
      <c r="IWR102" s="169"/>
      <c r="IWS102" s="169"/>
      <c r="IWT102" s="169"/>
      <c r="IWU102" s="169"/>
      <c r="IWV102" s="169"/>
      <c r="IWW102" s="169"/>
      <c r="IWX102" s="169"/>
      <c r="IWY102" s="169"/>
      <c r="IWZ102" s="169"/>
      <c r="IXA102" s="169"/>
      <c r="IXB102" s="169"/>
      <c r="IXC102" s="169"/>
      <c r="IXD102" s="169"/>
      <c r="IXE102" s="169"/>
      <c r="IXF102" s="169"/>
      <c r="IXG102" s="169"/>
      <c r="IXH102" s="169"/>
      <c r="IXI102" s="169"/>
      <c r="IXJ102" s="169"/>
      <c r="IXK102" s="169"/>
      <c r="IXL102" s="169"/>
      <c r="IXM102" s="169"/>
      <c r="IXN102" s="169"/>
      <c r="IXO102" s="169"/>
      <c r="IXP102" s="169"/>
      <c r="IXQ102" s="169"/>
      <c r="IXR102" s="169"/>
      <c r="IXS102" s="169"/>
      <c r="IXT102" s="169"/>
      <c r="IXU102" s="169"/>
      <c r="IXV102" s="169"/>
      <c r="IXW102" s="169"/>
      <c r="IXX102" s="169"/>
      <c r="IXY102" s="169"/>
      <c r="IXZ102" s="169"/>
      <c r="IYA102" s="169"/>
      <c r="IYB102" s="169"/>
      <c r="IYC102" s="169"/>
      <c r="IYD102" s="169"/>
      <c r="IYE102" s="169"/>
      <c r="IYF102" s="169"/>
      <c r="IYG102" s="169"/>
      <c r="IYH102" s="169"/>
      <c r="IYI102" s="169"/>
      <c r="IYJ102" s="169"/>
      <c r="IYK102" s="169"/>
      <c r="IYL102" s="169"/>
      <c r="IYM102" s="169"/>
      <c r="IYN102" s="169"/>
      <c r="IYO102" s="169"/>
      <c r="IYP102" s="169"/>
      <c r="IYQ102" s="169"/>
      <c r="IYR102" s="169"/>
      <c r="IYS102" s="169"/>
      <c r="IYT102" s="169"/>
      <c r="IYU102" s="169"/>
      <c r="IYV102" s="169"/>
      <c r="IYW102" s="169"/>
      <c r="IYX102" s="169"/>
      <c r="IYY102" s="169"/>
      <c r="IYZ102" s="169"/>
      <c r="IZA102" s="169"/>
      <c r="IZB102" s="169"/>
      <c r="IZC102" s="169"/>
      <c r="IZD102" s="169"/>
      <c r="IZE102" s="169"/>
      <c r="IZF102" s="169"/>
      <c r="IZG102" s="169"/>
      <c r="IZH102" s="169"/>
      <c r="IZI102" s="169"/>
      <c r="IZJ102" s="169"/>
      <c r="IZK102" s="169"/>
      <c r="IZL102" s="169"/>
      <c r="IZM102" s="169"/>
      <c r="IZN102" s="169"/>
      <c r="IZO102" s="169"/>
      <c r="IZP102" s="169"/>
      <c r="IZQ102" s="169"/>
      <c r="IZR102" s="169"/>
      <c r="IZS102" s="169"/>
      <c r="IZT102" s="169"/>
      <c r="IZU102" s="169"/>
      <c r="IZV102" s="169"/>
      <c r="IZW102" s="169"/>
      <c r="IZX102" s="169"/>
      <c r="IZY102" s="169"/>
      <c r="IZZ102" s="169"/>
      <c r="JAA102" s="169"/>
      <c r="JAB102" s="169"/>
      <c r="JAC102" s="169"/>
      <c r="JAD102" s="169"/>
      <c r="JAE102" s="169"/>
      <c r="JAF102" s="169"/>
      <c r="JAG102" s="169"/>
      <c r="JAH102" s="169"/>
      <c r="JAI102" s="169"/>
      <c r="JAJ102" s="169"/>
      <c r="JAK102" s="169"/>
      <c r="JAL102" s="169"/>
      <c r="JAM102" s="169"/>
      <c r="JAN102" s="169"/>
      <c r="JAO102" s="169"/>
      <c r="JAP102" s="169"/>
      <c r="JAQ102" s="169"/>
      <c r="JAR102" s="169"/>
      <c r="JAS102" s="169"/>
      <c r="JAT102" s="169"/>
      <c r="JAU102" s="169"/>
      <c r="JAV102" s="169"/>
      <c r="JAW102" s="169"/>
      <c r="JAX102" s="169"/>
      <c r="JAY102" s="169"/>
      <c r="JAZ102" s="169"/>
      <c r="JBA102" s="169"/>
      <c r="JBB102" s="169"/>
      <c r="JBC102" s="169"/>
      <c r="JBD102" s="169"/>
      <c r="JBE102" s="169"/>
      <c r="JBF102" s="169"/>
      <c r="JBG102" s="169"/>
      <c r="JBH102" s="169"/>
      <c r="JBI102" s="169"/>
      <c r="JBJ102" s="169"/>
      <c r="JBK102" s="169"/>
      <c r="JBL102" s="169"/>
      <c r="JBM102" s="169"/>
      <c r="JBN102" s="169"/>
      <c r="JBO102" s="169"/>
      <c r="JBP102" s="169"/>
      <c r="JBQ102" s="169"/>
      <c r="JBR102" s="169"/>
      <c r="JBS102" s="169"/>
      <c r="JBT102" s="169"/>
      <c r="JBU102" s="169"/>
      <c r="JBV102" s="169"/>
      <c r="JBW102" s="169"/>
      <c r="JBX102" s="169"/>
      <c r="JBY102" s="169"/>
      <c r="JBZ102" s="169"/>
      <c r="JCA102" s="169"/>
      <c r="JCB102" s="169"/>
      <c r="JCC102" s="169"/>
      <c r="JCD102" s="169"/>
      <c r="JCE102" s="169"/>
      <c r="JCF102" s="169"/>
      <c r="JCG102" s="169"/>
      <c r="JCH102" s="169"/>
      <c r="JCI102" s="169"/>
      <c r="JCJ102" s="169"/>
      <c r="JCK102" s="169"/>
      <c r="JCL102" s="169"/>
      <c r="JCM102" s="169"/>
      <c r="JCN102" s="169"/>
      <c r="JCO102" s="169"/>
      <c r="JCP102" s="169"/>
      <c r="JCQ102" s="169"/>
      <c r="JCR102" s="169"/>
      <c r="JCS102" s="169"/>
      <c r="JCT102" s="169"/>
      <c r="JCU102" s="169"/>
      <c r="JCV102" s="169"/>
      <c r="JCW102" s="169"/>
      <c r="JCX102" s="169"/>
      <c r="JCY102" s="169"/>
      <c r="JCZ102" s="169"/>
      <c r="JDA102" s="169"/>
      <c r="JDB102" s="169"/>
      <c r="JDC102" s="169"/>
      <c r="JDD102" s="169"/>
      <c r="JDE102" s="169"/>
      <c r="JDF102" s="169"/>
      <c r="JDG102" s="169"/>
      <c r="JDH102" s="169"/>
      <c r="JDI102" s="169"/>
      <c r="JDJ102" s="169"/>
      <c r="JDK102" s="169"/>
      <c r="JDL102" s="169"/>
      <c r="JDM102" s="169"/>
      <c r="JDN102" s="169"/>
      <c r="JDO102" s="169"/>
      <c r="JDP102" s="169"/>
      <c r="JDQ102" s="169"/>
      <c r="JDR102" s="169"/>
      <c r="JDS102" s="169"/>
      <c r="JDT102" s="169"/>
      <c r="JDU102" s="169"/>
      <c r="JDV102" s="169"/>
      <c r="JDW102" s="169"/>
      <c r="JDX102" s="169"/>
      <c r="JDY102" s="169"/>
      <c r="JDZ102" s="169"/>
      <c r="JEA102" s="169"/>
      <c r="JEB102" s="169"/>
      <c r="JEC102" s="169"/>
      <c r="JED102" s="169"/>
      <c r="JEE102" s="169"/>
      <c r="JEF102" s="169"/>
      <c r="JEG102" s="169"/>
      <c r="JEH102" s="169"/>
      <c r="JEI102" s="169"/>
      <c r="JEJ102" s="169"/>
      <c r="JEK102" s="169"/>
      <c r="JEL102" s="169"/>
      <c r="JEM102" s="169"/>
      <c r="JEN102" s="169"/>
      <c r="JEO102" s="169"/>
      <c r="JEP102" s="169"/>
      <c r="JEQ102" s="169"/>
      <c r="JER102" s="169"/>
      <c r="JES102" s="169"/>
      <c r="JET102" s="169"/>
      <c r="JEU102" s="169"/>
      <c r="JEV102" s="169"/>
      <c r="JEW102" s="169"/>
      <c r="JEX102" s="169"/>
      <c r="JEY102" s="169"/>
      <c r="JEZ102" s="169"/>
      <c r="JFA102" s="169"/>
      <c r="JFB102" s="169"/>
      <c r="JFC102" s="169"/>
      <c r="JFD102" s="169"/>
      <c r="JFE102" s="169"/>
      <c r="JFF102" s="169"/>
      <c r="JFG102" s="169"/>
      <c r="JFH102" s="169"/>
      <c r="JFI102" s="169"/>
      <c r="JFJ102" s="169"/>
      <c r="JFK102" s="169"/>
      <c r="JFL102" s="169"/>
      <c r="JFM102" s="169"/>
      <c r="JFN102" s="169"/>
      <c r="JFO102" s="169"/>
      <c r="JFP102" s="169"/>
      <c r="JFQ102" s="169"/>
      <c r="JFR102" s="169"/>
      <c r="JFS102" s="169"/>
      <c r="JFT102" s="169"/>
      <c r="JFU102" s="169"/>
      <c r="JFV102" s="169"/>
      <c r="JFW102" s="169"/>
      <c r="JFX102" s="169"/>
      <c r="JFY102" s="169"/>
      <c r="JFZ102" s="169"/>
      <c r="JGA102" s="169"/>
      <c r="JGB102" s="169"/>
      <c r="JGC102" s="169"/>
      <c r="JGD102" s="169"/>
      <c r="JGE102" s="169"/>
      <c r="JGF102" s="169"/>
      <c r="JGG102" s="169"/>
      <c r="JGH102" s="169"/>
      <c r="JGI102" s="169"/>
      <c r="JGJ102" s="169"/>
      <c r="JGK102" s="169"/>
      <c r="JGL102" s="169"/>
      <c r="JGM102" s="169"/>
      <c r="JGN102" s="169"/>
      <c r="JGO102" s="169"/>
      <c r="JGP102" s="169"/>
      <c r="JGQ102" s="169"/>
      <c r="JGR102" s="169"/>
      <c r="JGS102" s="169"/>
      <c r="JGT102" s="169"/>
      <c r="JGU102" s="169"/>
      <c r="JGV102" s="169"/>
      <c r="JGW102" s="169"/>
      <c r="JGX102" s="169"/>
      <c r="JGY102" s="169"/>
      <c r="JGZ102" s="169"/>
      <c r="JHA102" s="169"/>
      <c r="JHB102" s="169"/>
      <c r="JHC102" s="169"/>
      <c r="JHD102" s="169"/>
      <c r="JHE102" s="169"/>
      <c r="JHF102" s="169"/>
      <c r="JHG102" s="169"/>
      <c r="JHH102" s="169"/>
      <c r="JHI102" s="169"/>
      <c r="JHJ102" s="169"/>
      <c r="JHK102" s="169"/>
      <c r="JHL102" s="169"/>
      <c r="JHM102" s="169"/>
      <c r="JHN102" s="169"/>
      <c r="JHO102" s="169"/>
      <c r="JHP102" s="169"/>
      <c r="JHQ102" s="169"/>
      <c r="JHR102" s="169"/>
      <c r="JHS102" s="169"/>
      <c r="JHT102" s="169"/>
      <c r="JHU102" s="169"/>
      <c r="JHV102" s="169"/>
      <c r="JHW102" s="169"/>
      <c r="JHX102" s="169"/>
      <c r="JHY102" s="169"/>
      <c r="JHZ102" s="169"/>
      <c r="JIA102" s="169"/>
      <c r="JIB102" s="169"/>
      <c r="JIC102" s="169"/>
      <c r="JID102" s="169"/>
      <c r="JIE102" s="169"/>
      <c r="JIF102" s="169"/>
      <c r="JIG102" s="169"/>
      <c r="JIH102" s="169"/>
      <c r="JII102" s="169"/>
      <c r="JIJ102" s="169"/>
      <c r="JIK102" s="169"/>
      <c r="JIL102" s="169"/>
      <c r="JIM102" s="169"/>
      <c r="JIN102" s="169"/>
      <c r="JIO102" s="169"/>
      <c r="JIP102" s="169"/>
      <c r="JIQ102" s="169"/>
      <c r="JIR102" s="169"/>
      <c r="JIS102" s="169"/>
      <c r="JIT102" s="169"/>
      <c r="JIU102" s="169"/>
      <c r="JIV102" s="169"/>
      <c r="JIW102" s="169"/>
      <c r="JIX102" s="169"/>
      <c r="JIY102" s="169"/>
      <c r="JIZ102" s="169"/>
      <c r="JJA102" s="169"/>
      <c r="JJB102" s="169"/>
      <c r="JJC102" s="169"/>
      <c r="JJD102" s="169"/>
      <c r="JJE102" s="169"/>
      <c r="JJF102" s="169"/>
      <c r="JJG102" s="169"/>
      <c r="JJH102" s="169"/>
      <c r="JJI102" s="169"/>
      <c r="JJJ102" s="169"/>
      <c r="JJK102" s="169"/>
      <c r="JJL102" s="169"/>
      <c r="JJM102" s="169"/>
      <c r="JJN102" s="169"/>
      <c r="JJO102" s="169"/>
      <c r="JJP102" s="169"/>
      <c r="JJQ102" s="169"/>
      <c r="JJR102" s="169"/>
      <c r="JJS102" s="169"/>
      <c r="JJT102" s="169"/>
      <c r="JJU102" s="169"/>
      <c r="JJV102" s="169"/>
      <c r="JJW102" s="169"/>
      <c r="JJX102" s="169"/>
      <c r="JJY102" s="169"/>
      <c r="JJZ102" s="169"/>
      <c r="JKA102" s="169"/>
      <c r="JKB102" s="169"/>
      <c r="JKC102" s="169"/>
      <c r="JKD102" s="169"/>
      <c r="JKE102" s="169"/>
      <c r="JKF102" s="169"/>
      <c r="JKG102" s="169"/>
      <c r="JKH102" s="169"/>
      <c r="JKI102" s="169"/>
      <c r="JKJ102" s="169"/>
      <c r="JKK102" s="169"/>
      <c r="JKL102" s="169"/>
      <c r="JKM102" s="169"/>
      <c r="JKN102" s="169"/>
      <c r="JKO102" s="169"/>
      <c r="JKP102" s="169"/>
      <c r="JKQ102" s="169"/>
      <c r="JKR102" s="169"/>
      <c r="JKS102" s="169"/>
      <c r="JKT102" s="169"/>
      <c r="JKU102" s="169"/>
      <c r="JKV102" s="169"/>
      <c r="JKW102" s="169"/>
      <c r="JKX102" s="169"/>
      <c r="JKY102" s="169"/>
      <c r="JKZ102" s="169"/>
      <c r="JLA102" s="169"/>
      <c r="JLB102" s="169"/>
      <c r="JLC102" s="169"/>
      <c r="JLD102" s="169"/>
      <c r="JLE102" s="169"/>
      <c r="JLF102" s="169"/>
      <c r="JLG102" s="169"/>
      <c r="JLH102" s="169"/>
      <c r="JLI102" s="169"/>
      <c r="JLJ102" s="169"/>
      <c r="JLK102" s="169"/>
      <c r="JLL102" s="169"/>
      <c r="JLM102" s="169"/>
      <c r="JLN102" s="169"/>
      <c r="JLO102" s="169"/>
      <c r="JLP102" s="169"/>
      <c r="JLQ102" s="169"/>
      <c r="JLR102" s="169"/>
      <c r="JLS102" s="169"/>
      <c r="JLT102" s="169"/>
      <c r="JLU102" s="169"/>
      <c r="JLV102" s="169"/>
      <c r="JLW102" s="169"/>
      <c r="JLX102" s="169"/>
      <c r="JLY102" s="169"/>
      <c r="JLZ102" s="169"/>
      <c r="JMA102" s="169"/>
      <c r="JMB102" s="169"/>
      <c r="JMC102" s="169"/>
      <c r="JMD102" s="169"/>
      <c r="JME102" s="169"/>
      <c r="JMF102" s="169"/>
      <c r="JMG102" s="169"/>
      <c r="JMH102" s="169"/>
      <c r="JMI102" s="169"/>
      <c r="JMJ102" s="169"/>
      <c r="JMK102" s="169"/>
      <c r="JML102" s="169"/>
      <c r="JMM102" s="169"/>
      <c r="JMN102" s="169"/>
      <c r="JMO102" s="169"/>
      <c r="JMP102" s="169"/>
      <c r="JMQ102" s="169"/>
      <c r="JMR102" s="169"/>
      <c r="JMS102" s="169"/>
      <c r="JMT102" s="169"/>
      <c r="JMU102" s="169"/>
      <c r="JMV102" s="169"/>
      <c r="JMW102" s="169"/>
      <c r="JMX102" s="169"/>
      <c r="JMY102" s="169"/>
      <c r="JMZ102" s="169"/>
      <c r="JNA102" s="169"/>
      <c r="JNB102" s="169"/>
      <c r="JNC102" s="169"/>
      <c r="JND102" s="169"/>
      <c r="JNE102" s="169"/>
      <c r="JNF102" s="169"/>
      <c r="JNG102" s="169"/>
      <c r="JNH102" s="169"/>
      <c r="JNI102" s="169"/>
      <c r="JNJ102" s="169"/>
      <c r="JNK102" s="169"/>
      <c r="JNL102" s="169"/>
      <c r="JNM102" s="169"/>
      <c r="JNN102" s="169"/>
      <c r="JNO102" s="169"/>
      <c r="JNP102" s="169"/>
      <c r="JNQ102" s="169"/>
      <c r="JNR102" s="169"/>
      <c r="JNS102" s="169"/>
      <c r="JNT102" s="169"/>
      <c r="JNU102" s="169"/>
      <c r="JNV102" s="169"/>
      <c r="JNW102" s="169"/>
      <c r="JNX102" s="169"/>
      <c r="JNY102" s="169"/>
      <c r="JNZ102" s="169"/>
      <c r="JOA102" s="169"/>
      <c r="JOB102" s="169"/>
      <c r="JOC102" s="169"/>
      <c r="JOD102" s="169"/>
      <c r="JOE102" s="169"/>
      <c r="JOF102" s="169"/>
      <c r="JOG102" s="169"/>
      <c r="JOH102" s="169"/>
      <c r="JOI102" s="169"/>
      <c r="JOJ102" s="169"/>
      <c r="JOK102" s="169"/>
      <c r="JOL102" s="169"/>
      <c r="JOM102" s="169"/>
      <c r="JON102" s="169"/>
      <c r="JOO102" s="169"/>
      <c r="JOP102" s="169"/>
      <c r="JOQ102" s="169"/>
      <c r="JOR102" s="169"/>
      <c r="JOS102" s="169"/>
      <c r="JOT102" s="169"/>
      <c r="JOU102" s="169"/>
      <c r="JOV102" s="169"/>
      <c r="JOW102" s="169"/>
      <c r="JOX102" s="169"/>
      <c r="JOY102" s="169"/>
      <c r="JOZ102" s="169"/>
      <c r="JPA102" s="169"/>
      <c r="JPB102" s="169"/>
      <c r="JPC102" s="169"/>
      <c r="JPD102" s="169"/>
      <c r="JPE102" s="169"/>
      <c r="JPF102" s="169"/>
      <c r="JPG102" s="169"/>
      <c r="JPH102" s="169"/>
      <c r="JPI102" s="169"/>
      <c r="JPJ102" s="169"/>
      <c r="JPK102" s="169"/>
      <c r="JPL102" s="169"/>
      <c r="JPM102" s="169"/>
      <c r="JPN102" s="169"/>
      <c r="JPO102" s="169"/>
      <c r="JPP102" s="169"/>
      <c r="JPQ102" s="169"/>
      <c r="JPR102" s="169"/>
      <c r="JPS102" s="169"/>
      <c r="JPT102" s="169"/>
      <c r="JPU102" s="169"/>
      <c r="JPV102" s="169"/>
      <c r="JPW102" s="169"/>
      <c r="JPX102" s="169"/>
      <c r="JPY102" s="169"/>
      <c r="JPZ102" s="169"/>
      <c r="JQA102" s="169"/>
      <c r="JQB102" s="169"/>
      <c r="JQC102" s="169"/>
      <c r="JQD102" s="169"/>
      <c r="JQE102" s="169"/>
      <c r="JQF102" s="169"/>
      <c r="JQG102" s="169"/>
      <c r="JQH102" s="169"/>
      <c r="JQI102" s="169"/>
      <c r="JQJ102" s="169"/>
      <c r="JQK102" s="169"/>
      <c r="JQL102" s="169"/>
      <c r="JQM102" s="169"/>
      <c r="JQN102" s="169"/>
      <c r="JQO102" s="169"/>
      <c r="JQP102" s="169"/>
      <c r="JQQ102" s="169"/>
      <c r="JQR102" s="169"/>
      <c r="JQS102" s="169"/>
      <c r="JQT102" s="169"/>
      <c r="JQU102" s="169"/>
      <c r="JQV102" s="169"/>
      <c r="JQW102" s="169"/>
      <c r="JQX102" s="169"/>
      <c r="JQY102" s="169"/>
      <c r="JQZ102" s="169"/>
      <c r="JRA102" s="169"/>
      <c r="JRB102" s="169"/>
      <c r="JRC102" s="169"/>
      <c r="JRD102" s="169"/>
      <c r="JRE102" s="169"/>
      <c r="JRF102" s="169"/>
      <c r="JRG102" s="169"/>
      <c r="JRH102" s="169"/>
      <c r="JRI102" s="169"/>
      <c r="JRJ102" s="169"/>
      <c r="JRK102" s="169"/>
      <c r="JRL102" s="169"/>
      <c r="JRM102" s="169"/>
      <c r="JRN102" s="169"/>
      <c r="JRO102" s="169"/>
      <c r="JRP102" s="169"/>
      <c r="JRQ102" s="169"/>
      <c r="JRR102" s="169"/>
      <c r="JRS102" s="169"/>
      <c r="JRT102" s="169"/>
      <c r="JRU102" s="169"/>
      <c r="JRV102" s="169"/>
      <c r="JRW102" s="169"/>
      <c r="JRX102" s="169"/>
      <c r="JRY102" s="169"/>
      <c r="JRZ102" s="169"/>
      <c r="JSA102" s="169"/>
      <c r="JSB102" s="169"/>
      <c r="JSC102" s="169"/>
      <c r="JSD102" s="169"/>
      <c r="JSE102" s="169"/>
      <c r="JSF102" s="169"/>
      <c r="JSG102" s="169"/>
      <c r="JSH102" s="169"/>
      <c r="JSI102" s="169"/>
      <c r="JSJ102" s="169"/>
      <c r="JSK102" s="169"/>
      <c r="JSL102" s="169"/>
      <c r="JSM102" s="169"/>
      <c r="JSN102" s="169"/>
      <c r="JSO102" s="169"/>
      <c r="JSP102" s="169"/>
      <c r="JSQ102" s="169"/>
      <c r="JSR102" s="169"/>
      <c r="JSS102" s="169"/>
      <c r="JST102" s="169"/>
      <c r="JSU102" s="169"/>
      <c r="JSV102" s="169"/>
      <c r="JSW102" s="169"/>
      <c r="JSX102" s="169"/>
      <c r="JSY102" s="169"/>
      <c r="JSZ102" s="169"/>
      <c r="JTA102" s="169"/>
      <c r="JTB102" s="169"/>
      <c r="JTC102" s="169"/>
      <c r="JTD102" s="169"/>
      <c r="JTE102" s="169"/>
      <c r="JTF102" s="169"/>
      <c r="JTG102" s="169"/>
      <c r="JTH102" s="169"/>
      <c r="JTI102" s="169"/>
      <c r="JTJ102" s="169"/>
      <c r="JTK102" s="169"/>
      <c r="JTL102" s="169"/>
      <c r="JTM102" s="169"/>
      <c r="JTN102" s="169"/>
      <c r="JTO102" s="169"/>
      <c r="JTP102" s="169"/>
      <c r="JTQ102" s="169"/>
      <c r="JTR102" s="169"/>
      <c r="JTS102" s="169"/>
      <c r="JTT102" s="169"/>
      <c r="JTU102" s="169"/>
      <c r="JTV102" s="169"/>
      <c r="JTW102" s="169"/>
      <c r="JTX102" s="169"/>
      <c r="JTY102" s="169"/>
      <c r="JTZ102" s="169"/>
      <c r="JUA102" s="169"/>
      <c r="JUB102" s="169"/>
      <c r="JUC102" s="169"/>
      <c r="JUD102" s="169"/>
      <c r="JUE102" s="169"/>
      <c r="JUF102" s="169"/>
      <c r="JUG102" s="169"/>
      <c r="JUH102" s="169"/>
      <c r="JUI102" s="169"/>
      <c r="JUJ102" s="169"/>
      <c r="JUK102" s="169"/>
      <c r="JUL102" s="169"/>
      <c r="JUM102" s="169"/>
      <c r="JUN102" s="169"/>
      <c r="JUO102" s="169"/>
      <c r="JUP102" s="169"/>
      <c r="JUQ102" s="169"/>
      <c r="JUR102" s="169"/>
      <c r="JUS102" s="169"/>
      <c r="JUT102" s="169"/>
      <c r="JUU102" s="169"/>
      <c r="JUV102" s="169"/>
      <c r="JUW102" s="169"/>
      <c r="JUX102" s="169"/>
      <c r="JUY102" s="169"/>
      <c r="JUZ102" s="169"/>
      <c r="JVA102" s="169"/>
      <c r="JVB102" s="169"/>
      <c r="JVC102" s="169"/>
      <c r="JVD102" s="169"/>
      <c r="JVE102" s="169"/>
      <c r="JVF102" s="169"/>
      <c r="JVG102" s="169"/>
      <c r="JVH102" s="169"/>
      <c r="JVI102" s="169"/>
      <c r="JVJ102" s="169"/>
      <c r="JVK102" s="169"/>
      <c r="JVL102" s="169"/>
      <c r="JVM102" s="169"/>
      <c r="JVN102" s="169"/>
      <c r="JVO102" s="169"/>
      <c r="JVP102" s="169"/>
      <c r="JVQ102" s="169"/>
      <c r="JVR102" s="169"/>
      <c r="JVS102" s="169"/>
      <c r="JVT102" s="169"/>
      <c r="JVU102" s="169"/>
      <c r="JVV102" s="169"/>
      <c r="JVW102" s="169"/>
      <c r="JVX102" s="169"/>
      <c r="JVY102" s="169"/>
      <c r="JVZ102" s="169"/>
      <c r="JWA102" s="169"/>
      <c r="JWB102" s="169"/>
      <c r="JWC102" s="169"/>
      <c r="JWD102" s="169"/>
      <c r="JWE102" s="169"/>
      <c r="JWF102" s="169"/>
      <c r="JWG102" s="169"/>
      <c r="JWH102" s="169"/>
      <c r="JWI102" s="169"/>
      <c r="JWJ102" s="169"/>
      <c r="JWK102" s="169"/>
      <c r="JWL102" s="169"/>
      <c r="JWM102" s="169"/>
      <c r="JWN102" s="169"/>
      <c r="JWO102" s="169"/>
      <c r="JWP102" s="169"/>
      <c r="JWQ102" s="169"/>
      <c r="JWR102" s="169"/>
      <c r="JWS102" s="169"/>
      <c r="JWT102" s="169"/>
      <c r="JWU102" s="169"/>
      <c r="JWV102" s="169"/>
      <c r="JWW102" s="169"/>
      <c r="JWX102" s="169"/>
      <c r="JWY102" s="169"/>
      <c r="JWZ102" s="169"/>
      <c r="JXA102" s="169"/>
      <c r="JXB102" s="169"/>
      <c r="JXC102" s="169"/>
      <c r="JXD102" s="169"/>
      <c r="JXE102" s="169"/>
      <c r="JXF102" s="169"/>
      <c r="JXG102" s="169"/>
      <c r="JXH102" s="169"/>
      <c r="JXI102" s="169"/>
      <c r="JXJ102" s="169"/>
      <c r="JXK102" s="169"/>
      <c r="JXL102" s="169"/>
      <c r="JXM102" s="169"/>
      <c r="JXN102" s="169"/>
      <c r="JXO102" s="169"/>
      <c r="JXP102" s="169"/>
      <c r="JXQ102" s="169"/>
      <c r="JXR102" s="169"/>
      <c r="JXS102" s="169"/>
      <c r="JXT102" s="169"/>
      <c r="JXU102" s="169"/>
      <c r="JXV102" s="169"/>
      <c r="JXW102" s="169"/>
      <c r="JXX102" s="169"/>
      <c r="JXY102" s="169"/>
      <c r="JXZ102" s="169"/>
      <c r="JYA102" s="169"/>
      <c r="JYB102" s="169"/>
      <c r="JYC102" s="169"/>
      <c r="JYD102" s="169"/>
      <c r="JYE102" s="169"/>
      <c r="JYF102" s="169"/>
      <c r="JYG102" s="169"/>
      <c r="JYH102" s="169"/>
      <c r="JYI102" s="169"/>
      <c r="JYJ102" s="169"/>
      <c r="JYK102" s="169"/>
      <c r="JYL102" s="169"/>
      <c r="JYM102" s="169"/>
      <c r="JYN102" s="169"/>
      <c r="JYO102" s="169"/>
      <c r="JYP102" s="169"/>
      <c r="JYQ102" s="169"/>
      <c r="JYR102" s="169"/>
      <c r="JYS102" s="169"/>
      <c r="JYT102" s="169"/>
      <c r="JYU102" s="169"/>
      <c r="JYV102" s="169"/>
      <c r="JYW102" s="169"/>
      <c r="JYX102" s="169"/>
      <c r="JYY102" s="169"/>
      <c r="JYZ102" s="169"/>
      <c r="JZA102" s="169"/>
      <c r="JZB102" s="169"/>
      <c r="JZC102" s="169"/>
      <c r="JZD102" s="169"/>
      <c r="JZE102" s="169"/>
      <c r="JZF102" s="169"/>
      <c r="JZG102" s="169"/>
      <c r="JZH102" s="169"/>
      <c r="JZI102" s="169"/>
      <c r="JZJ102" s="169"/>
      <c r="JZK102" s="169"/>
      <c r="JZL102" s="169"/>
      <c r="JZM102" s="169"/>
      <c r="JZN102" s="169"/>
      <c r="JZO102" s="169"/>
      <c r="JZP102" s="169"/>
      <c r="JZQ102" s="169"/>
      <c r="JZR102" s="169"/>
      <c r="JZS102" s="169"/>
      <c r="JZT102" s="169"/>
      <c r="JZU102" s="169"/>
      <c r="JZV102" s="169"/>
      <c r="JZW102" s="169"/>
      <c r="JZX102" s="169"/>
      <c r="JZY102" s="169"/>
      <c r="JZZ102" s="169"/>
      <c r="KAA102" s="169"/>
      <c r="KAB102" s="169"/>
      <c r="KAC102" s="169"/>
      <c r="KAD102" s="169"/>
      <c r="KAE102" s="169"/>
      <c r="KAF102" s="169"/>
      <c r="KAG102" s="169"/>
      <c r="KAH102" s="169"/>
      <c r="KAI102" s="169"/>
      <c r="KAJ102" s="169"/>
      <c r="KAK102" s="169"/>
      <c r="KAL102" s="169"/>
      <c r="KAM102" s="169"/>
      <c r="KAN102" s="169"/>
      <c r="KAO102" s="169"/>
      <c r="KAP102" s="169"/>
      <c r="KAQ102" s="169"/>
      <c r="KAR102" s="169"/>
      <c r="KAS102" s="169"/>
      <c r="KAT102" s="169"/>
      <c r="KAU102" s="169"/>
      <c r="KAV102" s="169"/>
      <c r="KAW102" s="169"/>
      <c r="KAX102" s="169"/>
      <c r="KAY102" s="169"/>
      <c r="KAZ102" s="169"/>
      <c r="KBA102" s="169"/>
      <c r="KBB102" s="169"/>
      <c r="KBC102" s="169"/>
      <c r="KBD102" s="169"/>
      <c r="KBE102" s="169"/>
      <c r="KBF102" s="169"/>
      <c r="KBG102" s="169"/>
      <c r="KBH102" s="169"/>
      <c r="KBI102" s="169"/>
      <c r="KBJ102" s="169"/>
      <c r="KBK102" s="169"/>
      <c r="KBL102" s="169"/>
      <c r="KBM102" s="169"/>
      <c r="KBN102" s="169"/>
      <c r="KBO102" s="169"/>
      <c r="KBP102" s="169"/>
      <c r="KBQ102" s="169"/>
      <c r="KBR102" s="169"/>
      <c r="KBS102" s="169"/>
      <c r="KBT102" s="169"/>
      <c r="KBU102" s="169"/>
      <c r="KBV102" s="169"/>
      <c r="KBW102" s="169"/>
      <c r="KBX102" s="169"/>
      <c r="KBY102" s="169"/>
      <c r="KBZ102" s="169"/>
      <c r="KCA102" s="169"/>
      <c r="KCB102" s="169"/>
      <c r="KCC102" s="169"/>
      <c r="KCD102" s="169"/>
      <c r="KCE102" s="169"/>
      <c r="KCF102" s="169"/>
      <c r="KCG102" s="169"/>
      <c r="KCH102" s="169"/>
      <c r="KCI102" s="169"/>
      <c r="KCJ102" s="169"/>
      <c r="KCK102" s="169"/>
      <c r="KCL102" s="169"/>
      <c r="KCM102" s="169"/>
      <c r="KCN102" s="169"/>
      <c r="KCO102" s="169"/>
      <c r="KCP102" s="169"/>
      <c r="KCQ102" s="169"/>
      <c r="KCR102" s="169"/>
      <c r="KCS102" s="169"/>
      <c r="KCT102" s="169"/>
      <c r="KCU102" s="169"/>
      <c r="KCV102" s="169"/>
      <c r="KCW102" s="169"/>
      <c r="KCX102" s="169"/>
      <c r="KCY102" s="169"/>
      <c r="KCZ102" s="169"/>
      <c r="KDA102" s="169"/>
      <c r="KDB102" s="169"/>
      <c r="KDC102" s="169"/>
      <c r="KDD102" s="169"/>
      <c r="KDE102" s="169"/>
      <c r="KDF102" s="169"/>
      <c r="KDG102" s="169"/>
      <c r="KDH102" s="169"/>
      <c r="KDI102" s="169"/>
      <c r="KDJ102" s="169"/>
      <c r="KDK102" s="169"/>
      <c r="KDL102" s="169"/>
      <c r="KDM102" s="169"/>
      <c r="KDN102" s="169"/>
      <c r="KDO102" s="169"/>
      <c r="KDP102" s="169"/>
      <c r="KDQ102" s="169"/>
      <c r="KDR102" s="169"/>
      <c r="KDS102" s="169"/>
      <c r="KDT102" s="169"/>
      <c r="KDU102" s="169"/>
      <c r="KDV102" s="169"/>
      <c r="KDW102" s="169"/>
      <c r="KDX102" s="169"/>
      <c r="KDY102" s="169"/>
      <c r="KDZ102" s="169"/>
      <c r="KEA102" s="169"/>
      <c r="KEB102" s="169"/>
      <c r="KEC102" s="169"/>
      <c r="KED102" s="169"/>
      <c r="KEE102" s="169"/>
      <c r="KEF102" s="169"/>
      <c r="KEG102" s="169"/>
      <c r="KEH102" s="169"/>
      <c r="KEI102" s="169"/>
      <c r="KEJ102" s="169"/>
      <c r="KEK102" s="169"/>
      <c r="KEL102" s="169"/>
      <c r="KEM102" s="169"/>
      <c r="KEN102" s="169"/>
      <c r="KEO102" s="169"/>
      <c r="KEP102" s="169"/>
      <c r="KEQ102" s="169"/>
      <c r="KER102" s="169"/>
      <c r="KES102" s="169"/>
      <c r="KET102" s="169"/>
      <c r="KEU102" s="169"/>
      <c r="KEV102" s="169"/>
      <c r="KEW102" s="169"/>
      <c r="KEX102" s="169"/>
      <c r="KEY102" s="169"/>
      <c r="KEZ102" s="169"/>
      <c r="KFA102" s="169"/>
      <c r="KFB102" s="169"/>
      <c r="KFC102" s="169"/>
      <c r="KFD102" s="169"/>
      <c r="KFE102" s="169"/>
      <c r="KFF102" s="169"/>
      <c r="KFG102" s="169"/>
      <c r="KFH102" s="169"/>
      <c r="KFI102" s="169"/>
      <c r="KFJ102" s="169"/>
      <c r="KFK102" s="169"/>
      <c r="KFL102" s="169"/>
      <c r="KFM102" s="169"/>
      <c r="KFN102" s="169"/>
      <c r="KFO102" s="169"/>
      <c r="KFP102" s="169"/>
      <c r="KFQ102" s="169"/>
      <c r="KFR102" s="169"/>
      <c r="KFS102" s="169"/>
      <c r="KFT102" s="169"/>
      <c r="KFU102" s="169"/>
      <c r="KFV102" s="169"/>
      <c r="KFW102" s="169"/>
      <c r="KFX102" s="169"/>
      <c r="KFY102" s="169"/>
      <c r="KFZ102" s="169"/>
      <c r="KGA102" s="169"/>
      <c r="KGB102" s="169"/>
      <c r="KGC102" s="169"/>
      <c r="KGD102" s="169"/>
      <c r="KGE102" s="169"/>
      <c r="KGF102" s="169"/>
      <c r="KGG102" s="169"/>
      <c r="KGH102" s="169"/>
      <c r="KGI102" s="169"/>
      <c r="KGJ102" s="169"/>
      <c r="KGK102" s="169"/>
      <c r="KGL102" s="169"/>
      <c r="KGM102" s="169"/>
      <c r="KGN102" s="169"/>
      <c r="KGO102" s="169"/>
      <c r="KGP102" s="169"/>
      <c r="KGQ102" s="169"/>
      <c r="KGR102" s="169"/>
      <c r="KGS102" s="169"/>
      <c r="KGT102" s="169"/>
      <c r="KGU102" s="169"/>
      <c r="KGV102" s="169"/>
      <c r="KGW102" s="169"/>
      <c r="KGX102" s="169"/>
      <c r="KGY102" s="169"/>
      <c r="KGZ102" s="169"/>
      <c r="KHA102" s="169"/>
      <c r="KHB102" s="169"/>
      <c r="KHC102" s="169"/>
      <c r="KHD102" s="169"/>
      <c r="KHE102" s="169"/>
      <c r="KHF102" s="169"/>
      <c r="KHG102" s="169"/>
      <c r="KHH102" s="169"/>
      <c r="KHI102" s="169"/>
      <c r="KHJ102" s="169"/>
      <c r="KHK102" s="169"/>
      <c r="KHL102" s="169"/>
      <c r="KHM102" s="169"/>
      <c r="KHN102" s="169"/>
      <c r="KHO102" s="169"/>
      <c r="KHP102" s="169"/>
      <c r="KHQ102" s="169"/>
      <c r="KHR102" s="169"/>
      <c r="KHS102" s="169"/>
      <c r="KHT102" s="169"/>
      <c r="KHU102" s="169"/>
      <c r="KHV102" s="169"/>
      <c r="KHW102" s="169"/>
      <c r="KHX102" s="169"/>
      <c r="KHY102" s="169"/>
      <c r="KHZ102" s="169"/>
      <c r="KIA102" s="169"/>
      <c r="KIB102" s="169"/>
      <c r="KIC102" s="169"/>
      <c r="KID102" s="169"/>
      <c r="KIE102" s="169"/>
      <c r="KIF102" s="169"/>
      <c r="KIG102" s="169"/>
      <c r="KIH102" s="169"/>
      <c r="KII102" s="169"/>
      <c r="KIJ102" s="169"/>
      <c r="KIK102" s="169"/>
      <c r="KIL102" s="169"/>
      <c r="KIM102" s="169"/>
      <c r="KIN102" s="169"/>
      <c r="KIO102" s="169"/>
      <c r="KIP102" s="169"/>
      <c r="KIQ102" s="169"/>
      <c r="KIR102" s="169"/>
      <c r="KIS102" s="169"/>
      <c r="KIT102" s="169"/>
      <c r="KIU102" s="169"/>
      <c r="KIV102" s="169"/>
      <c r="KIW102" s="169"/>
      <c r="KIX102" s="169"/>
      <c r="KIY102" s="169"/>
      <c r="KIZ102" s="169"/>
      <c r="KJA102" s="169"/>
      <c r="KJB102" s="169"/>
      <c r="KJC102" s="169"/>
      <c r="KJD102" s="169"/>
      <c r="KJE102" s="169"/>
      <c r="KJF102" s="169"/>
      <c r="KJG102" s="169"/>
      <c r="KJH102" s="169"/>
      <c r="KJI102" s="169"/>
      <c r="KJJ102" s="169"/>
      <c r="KJK102" s="169"/>
      <c r="KJL102" s="169"/>
      <c r="KJM102" s="169"/>
      <c r="KJN102" s="169"/>
      <c r="KJO102" s="169"/>
      <c r="KJP102" s="169"/>
      <c r="KJQ102" s="169"/>
      <c r="KJR102" s="169"/>
      <c r="KJS102" s="169"/>
      <c r="KJT102" s="169"/>
      <c r="KJU102" s="169"/>
      <c r="KJV102" s="169"/>
      <c r="KJW102" s="169"/>
      <c r="KJX102" s="169"/>
      <c r="KJY102" s="169"/>
      <c r="KJZ102" s="169"/>
      <c r="KKA102" s="169"/>
      <c r="KKB102" s="169"/>
      <c r="KKC102" s="169"/>
      <c r="KKD102" s="169"/>
      <c r="KKE102" s="169"/>
      <c r="KKF102" s="169"/>
      <c r="KKG102" s="169"/>
      <c r="KKH102" s="169"/>
      <c r="KKI102" s="169"/>
      <c r="KKJ102" s="169"/>
      <c r="KKK102" s="169"/>
      <c r="KKL102" s="169"/>
      <c r="KKM102" s="169"/>
      <c r="KKN102" s="169"/>
      <c r="KKO102" s="169"/>
      <c r="KKP102" s="169"/>
      <c r="KKQ102" s="169"/>
      <c r="KKR102" s="169"/>
      <c r="KKS102" s="169"/>
      <c r="KKT102" s="169"/>
      <c r="KKU102" s="169"/>
      <c r="KKV102" s="169"/>
      <c r="KKW102" s="169"/>
      <c r="KKX102" s="169"/>
      <c r="KKY102" s="169"/>
      <c r="KKZ102" s="169"/>
      <c r="KLA102" s="169"/>
      <c r="KLB102" s="169"/>
      <c r="KLC102" s="169"/>
      <c r="KLD102" s="169"/>
      <c r="KLE102" s="169"/>
      <c r="KLF102" s="169"/>
      <c r="KLG102" s="169"/>
      <c r="KLH102" s="169"/>
      <c r="KLI102" s="169"/>
      <c r="KLJ102" s="169"/>
      <c r="KLK102" s="169"/>
      <c r="KLL102" s="169"/>
      <c r="KLM102" s="169"/>
      <c r="KLN102" s="169"/>
      <c r="KLO102" s="169"/>
      <c r="KLP102" s="169"/>
      <c r="KLQ102" s="169"/>
      <c r="KLR102" s="169"/>
      <c r="KLS102" s="169"/>
      <c r="KLT102" s="169"/>
      <c r="KLU102" s="169"/>
      <c r="KLV102" s="169"/>
      <c r="KLW102" s="169"/>
      <c r="KLX102" s="169"/>
      <c r="KLY102" s="169"/>
      <c r="KLZ102" s="169"/>
      <c r="KMA102" s="169"/>
      <c r="KMB102" s="169"/>
      <c r="KMC102" s="169"/>
      <c r="KMD102" s="169"/>
      <c r="KME102" s="169"/>
      <c r="KMF102" s="169"/>
      <c r="KMG102" s="169"/>
      <c r="KMH102" s="169"/>
      <c r="KMI102" s="169"/>
      <c r="KMJ102" s="169"/>
      <c r="KMK102" s="169"/>
      <c r="KML102" s="169"/>
      <c r="KMM102" s="169"/>
      <c r="KMN102" s="169"/>
      <c r="KMO102" s="169"/>
      <c r="KMP102" s="169"/>
      <c r="KMQ102" s="169"/>
      <c r="KMR102" s="169"/>
      <c r="KMS102" s="169"/>
      <c r="KMT102" s="169"/>
      <c r="KMU102" s="169"/>
      <c r="KMV102" s="169"/>
      <c r="KMW102" s="169"/>
      <c r="KMX102" s="169"/>
      <c r="KMY102" s="169"/>
      <c r="KMZ102" s="169"/>
      <c r="KNA102" s="169"/>
      <c r="KNB102" s="169"/>
      <c r="KNC102" s="169"/>
      <c r="KND102" s="169"/>
      <c r="KNE102" s="169"/>
      <c r="KNF102" s="169"/>
      <c r="KNG102" s="169"/>
      <c r="KNH102" s="169"/>
      <c r="KNI102" s="169"/>
      <c r="KNJ102" s="169"/>
      <c r="KNK102" s="169"/>
      <c r="KNL102" s="169"/>
      <c r="KNM102" s="169"/>
      <c r="KNN102" s="169"/>
      <c r="KNO102" s="169"/>
      <c r="KNP102" s="169"/>
      <c r="KNQ102" s="169"/>
      <c r="KNR102" s="169"/>
      <c r="KNS102" s="169"/>
      <c r="KNT102" s="169"/>
      <c r="KNU102" s="169"/>
      <c r="KNV102" s="169"/>
      <c r="KNW102" s="169"/>
      <c r="KNX102" s="169"/>
      <c r="KNY102" s="169"/>
      <c r="KNZ102" s="169"/>
      <c r="KOA102" s="169"/>
      <c r="KOB102" s="169"/>
      <c r="KOC102" s="169"/>
      <c r="KOD102" s="169"/>
      <c r="KOE102" s="169"/>
      <c r="KOF102" s="169"/>
      <c r="KOG102" s="169"/>
      <c r="KOH102" s="169"/>
      <c r="KOI102" s="169"/>
      <c r="KOJ102" s="169"/>
      <c r="KOK102" s="169"/>
      <c r="KOL102" s="169"/>
      <c r="KOM102" s="169"/>
      <c r="KON102" s="169"/>
      <c r="KOO102" s="169"/>
      <c r="KOP102" s="169"/>
      <c r="KOQ102" s="169"/>
      <c r="KOR102" s="169"/>
      <c r="KOS102" s="169"/>
      <c r="KOT102" s="169"/>
      <c r="KOU102" s="169"/>
      <c r="KOV102" s="169"/>
      <c r="KOW102" s="169"/>
      <c r="KOX102" s="169"/>
      <c r="KOY102" s="169"/>
      <c r="KOZ102" s="169"/>
      <c r="KPA102" s="169"/>
      <c r="KPB102" s="169"/>
      <c r="KPC102" s="169"/>
      <c r="KPD102" s="169"/>
      <c r="KPE102" s="169"/>
      <c r="KPF102" s="169"/>
      <c r="KPG102" s="169"/>
      <c r="KPH102" s="169"/>
      <c r="KPI102" s="169"/>
      <c r="KPJ102" s="169"/>
      <c r="KPK102" s="169"/>
      <c r="KPL102" s="169"/>
      <c r="KPM102" s="169"/>
      <c r="KPN102" s="169"/>
      <c r="KPO102" s="169"/>
      <c r="KPP102" s="169"/>
      <c r="KPQ102" s="169"/>
      <c r="KPR102" s="169"/>
      <c r="KPS102" s="169"/>
      <c r="KPT102" s="169"/>
      <c r="KPU102" s="169"/>
      <c r="KPV102" s="169"/>
      <c r="KPW102" s="169"/>
      <c r="KPX102" s="169"/>
      <c r="KPY102" s="169"/>
      <c r="KPZ102" s="169"/>
      <c r="KQA102" s="169"/>
      <c r="KQB102" s="169"/>
      <c r="KQC102" s="169"/>
      <c r="KQD102" s="169"/>
      <c r="KQE102" s="169"/>
      <c r="KQF102" s="169"/>
      <c r="KQG102" s="169"/>
      <c r="KQH102" s="169"/>
      <c r="KQI102" s="169"/>
      <c r="KQJ102" s="169"/>
      <c r="KQK102" s="169"/>
      <c r="KQL102" s="169"/>
      <c r="KQM102" s="169"/>
      <c r="KQN102" s="169"/>
      <c r="KQO102" s="169"/>
      <c r="KQP102" s="169"/>
      <c r="KQQ102" s="169"/>
      <c r="KQR102" s="169"/>
      <c r="KQS102" s="169"/>
      <c r="KQT102" s="169"/>
      <c r="KQU102" s="169"/>
      <c r="KQV102" s="169"/>
      <c r="KQW102" s="169"/>
      <c r="KQX102" s="169"/>
      <c r="KQY102" s="169"/>
      <c r="KQZ102" s="169"/>
      <c r="KRA102" s="169"/>
      <c r="KRB102" s="169"/>
      <c r="KRC102" s="169"/>
      <c r="KRD102" s="169"/>
      <c r="KRE102" s="169"/>
      <c r="KRF102" s="169"/>
      <c r="KRG102" s="169"/>
      <c r="KRH102" s="169"/>
      <c r="KRI102" s="169"/>
      <c r="KRJ102" s="169"/>
      <c r="KRK102" s="169"/>
      <c r="KRL102" s="169"/>
      <c r="KRM102" s="169"/>
      <c r="KRN102" s="169"/>
      <c r="KRO102" s="169"/>
      <c r="KRP102" s="169"/>
      <c r="KRQ102" s="169"/>
      <c r="KRR102" s="169"/>
      <c r="KRS102" s="169"/>
      <c r="KRT102" s="169"/>
      <c r="KRU102" s="169"/>
      <c r="KRV102" s="169"/>
      <c r="KRW102" s="169"/>
      <c r="KRX102" s="169"/>
      <c r="KRY102" s="169"/>
      <c r="KRZ102" s="169"/>
      <c r="KSA102" s="169"/>
      <c r="KSB102" s="169"/>
      <c r="KSC102" s="169"/>
      <c r="KSD102" s="169"/>
      <c r="KSE102" s="169"/>
      <c r="KSF102" s="169"/>
      <c r="KSG102" s="169"/>
      <c r="KSH102" s="169"/>
      <c r="KSI102" s="169"/>
      <c r="KSJ102" s="169"/>
      <c r="KSK102" s="169"/>
      <c r="KSL102" s="169"/>
      <c r="KSM102" s="169"/>
      <c r="KSN102" s="169"/>
      <c r="KSO102" s="169"/>
      <c r="KSP102" s="169"/>
      <c r="KSQ102" s="169"/>
      <c r="KSR102" s="169"/>
      <c r="KSS102" s="169"/>
      <c r="KST102" s="169"/>
      <c r="KSU102" s="169"/>
      <c r="KSV102" s="169"/>
      <c r="KSW102" s="169"/>
      <c r="KSX102" s="169"/>
      <c r="KSY102" s="169"/>
      <c r="KSZ102" s="169"/>
      <c r="KTA102" s="169"/>
      <c r="KTB102" s="169"/>
      <c r="KTC102" s="169"/>
      <c r="KTD102" s="169"/>
      <c r="KTE102" s="169"/>
      <c r="KTF102" s="169"/>
      <c r="KTG102" s="169"/>
      <c r="KTH102" s="169"/>
      <c r="KTI102" s="169"/>
      <c r="KTJ102" s="169"/>
      <c r="KTK102" s="169"/>
      <c r="KTL102" s="169"/>
      <c r="KTM102" s="169"/>
      <c r="KTN102" s="169"/>
      <c r="KTO102" s="169"/>
      <c r="KTP102" s="169"/>
      <c r="KTQ102" s="169"/>
      <c r="KTR102" s="169"/>
      <c r="KTS102" s="169"/>
      <c r="KTT102" s="169"/>
      <c r="KTU102" s="169"/>
      <c r="KTV102" s="169"/>
      <c r="KTW102" s="169"/>
      <c r="KTX102" s="169"/>
      <c r="KTY102" s="169"/>
      <c r="KTZ102" s="169"/>
      <c r="KUA102" s="169"/>
      <c r="KUB102" s="169"/>
      <c r="KUC102" s="169"/>
      <c r="KUD102" s="169"/>
      <c r="KUE102" s="169"/>
      <c r="KUF102" s="169"/>
      <c r="KUG102" s="169"/>
      <c r="KUH102" s="169"/>
      <c r="KUI102" s="169"/>
      <c r="KUJ102" s="169"/>
      <c r="KUK102" s="169"/>
      <c r="KUL102" s="169"/>
      <c r="KUM102" s="169"/>
      <c r="KUN102" s="169"/>
      <c r="KUO102" s="169"/>
      <c r="KUP102" s="169"/>
      <c r="KUQ102" s="169"/>
      <c r="KUR102" s="169"/>
      <c r="KUS102" s="169"/>
      <c r="KUT102" s="169"/>
      <c r="KUU102" s="169"/>
      <c r="KUV102" s="169"/>
      <c r="KUW102" s="169"/>
      <c r="KUX102" s="169"/>
      <c r="KUY102" s="169"/>
      <c r="KUZ102" s="169"/>
      <c r="KVA102" s="169"/>
      <c r="KVB102" s="169"/>
      <c r="KVC102" s="169"/>
      <c r="KVD102" s="169"/>
      <c r="KVE102" s="169"/>
      <c r="KVF102" s="169"/>
      <c r="KVG102" s="169"/>
      <c r="KVH102" s="169"/>
      <c r="KVI102" s="169"/>
      <c r="KVJ102" s="169"/>
      <c r="KVK102" s="169"/>
      <c r="KVL102" s="169"/>
      <c r="KVM102" s="169"/>
      <c r="KVN102" s="169"/>
      <c r="KVO102" s="169"/>
      <c r="KVP102" s="169"/>
      <c r="KVQ102" s="169"/>
      <c r="KVR102" s="169"/>
      <c r="KVS102" s="169"/>
      <c r="KVT102" s="169"/>
      <c r="KVU102" s="169"/>
      <c r="KVV102" s="169"/>
      <c r="KVW102" s="169"/>
      <c r="KVX102" s="169"/>
      <c r="KVY102" s="169"/>
      <c r="KVZ102" s="169"/>
      <c r="KWA102" s="169"/>
      <c r="KWB102" s="169"/>
      <c r="KWC102" s="169"/>
      <c r="KWD102" s="169"/>
      <c r="KWE102" s="169"/>
      <c r="KWF102" s="169"/>
      <c r="KWG102" s="169"/>
      <c r="KWH102" s="169"/>
      <c r="KWI102" s="169"/>
      <c r="KWJ102" s="169"/>
      <c r="KWK102" s="169"/>
      <c r="KWL102" s="169"/>
      <c r="KWM102" s="169"/>
      <c r="KWN102" s="169"/>
      <c r="KWO102" s="169"/>
      <c r="KWP102" s="169"/>
      <c r="KWQ102" s="169"/>
      <c r="KWR102" s="169"/>
      <c r="KWS102" s="169"/>
      <c r="KWT102" s="169"/>
      <c r="KWU102" s="169"/>
      <c r="KWV102" s="169"/>
      <c r="KWW102" s="169"/>
      <c r="KWX102" s="169"/>
      <c r="KWY102" s="169"/>
      <c r="KWZ102" s="169"/>
      <c r="KXA102" s="169"/>
      <c r="KXB102" s="169"/>
      <c r="KXC102" s="169"/>
      <c r="KXD102" s="169"/>
      <c r="KXE102" s="169"/>
      <c r="KXF102" s="169"/>
      <c r="KXG102" s="169"/>
      <c r="KXH102" s="169"/>
      <c r="KXI102" s="169"/>
      <c r="KXJ102" s="169"/>
      <c r="KXK102" s="169"/>
      <c r="KXL102" s="169"/>
      <c r="KXM102" s="169"/>
      <c r="KXN102" s="169"/>
      <c r="KXO102" s="169"/>
      <c r="KXP102" s="169"/>
      <c r="KXQ102" s="169"/>
      <c r="KXR102" s="169"/>
      <c r="KXS102" s="169"/>
      <c r="KXT102" s="169"/>
      <c r="KXU102" s="169"/>
      <c r="KXV102" s="169"/>
      <c r="KXW102" s="169"/>
      <c r="KXX102" s="169"/>
      <c r="KXY102" s="169"/>
      <c r="KXZ102" s="169"/>
      <c r="KYA102" s="169"/>
      <c r="KYB102" s="169"/>
      <c r="KYC102" s="169"/>
      <c r="KYD102" s="169"/>
      <c r="KYE102" s="169"/>
      <c r="KYF102" s="169"/>
      <c r="KYG102" s="169"/>
      <c r="KYH102" s="169"/>
      <c r="KYI102" s="169"/>
      <c r="KYJ102" s="169"/>
      <c r="KYK102" s="169"/>
      <c r="KYL102" s="169"/>
      <c r="KYM102" s="169"/>
      <c r="KYN102" s="169"/>
      <c r="KYO102" s="169"/>
      <c r="KYP102" s="169"/>
      <c r="KYQ102" s="169"/>
      <c r="KYR102" s="169"/>
      <c r="KYS102" s="169"/>
      <c r="KYT102" s="169"/>
      <c r="KYU102" s="169"/>
      <c r="KYV102" s="169"/>
      <c r="KYW102" s="169"/>
      <c r="KYX102" s="169"/>
      <c r="KYY102" s="169"/>
      <c r="KYZ102" s="169"/>
      <c r="KZA102" s="169"/>
      <c r="KZB102" s="169"/>
      <c r="KZC102" s="169"/>
      <c r="KZD102" s="169"/>
      <c r="KZE102" s="169"/>
      <c r="KZF102" s="169"/>
      <c r="KZG102" s="169"/>
      <c r="KZH102" s="169"/>
      <c r="KZI102" s="169"/>
      <c r="KZJ102" s="169"/>
      <c r="KZK102" s="169"/>
      <c r="KZL102" s="169"/>
      <c r="KZM102" s="169"/>
      <c r="KZN102" s="169"/>
      <c r="KZO102" s="169"/>
      <c r="KZP102" s="169"/>
      <c r="KZQ102" s="169"/>
      <c r="KZR102" s="169"/>
      <c r="KZS102" s="169"/>
      <c r="KZT102" s="169"/>
      <c r="KZU102" s="169"/>
      <c r="KZV102" s="169"/>
      <c r="KZW102" s="169"/>
      <c r="KZX102" s="169"/>
      <c r="KZY102" s="169"/>
      <c r="KZZ102" s="169"/>
      <c r="LAA102" s="169"/>
      <c r="LAB102" s="169"/>
      <c r="LAC102" s="169"/>
      <c r="LAD102" s="169"/>
      <c r="LAE102" s="169"/>
      <c r="LAF102" s="169"/>
      <c r="LAG102" s="169"/>
      <c r="LAH102" s="169"/>
      <c r="LAI102" s="169"/>
      <c r="LAJ102" s="169"/>
      <c r="LAK102" s="169"/>
      <c r="LAL102" s="169"/>
      <c r="LAM102" s="169"/>
      <c r="LAN102" s="169"/>
      <c r="LAO102" s="169"/>
      <c r="LAP102" s="169"/>
      <c r="LAQ102" s="169"/>
      <c r="LAR102" s="169"/>
      <c r="LAS102" s="169"/>
      <c r="LAT102" s="169"/>
      <c r="LAU102" s="169"/>
      <c r="LAV102" s="169"/>
      <c r="LAW102" s="169"/>
      <c r="LAX102" s="169"/>
      <c r="LAY102" s="169"/>
      <c r="LAZ102" s="169"/>
      <c r="LBA102" s="169"/>
      <c r="LBB102" s="169"/>
      <c r="LBC102" s="169"/>
      <c r="LBD102" s="169"/>
      <c r="LBE102" s="169"/>
      <c r="LBF102" s="169"/>
      <c r="LBG102" s="169"/>
      <c r="LBH102" s="169"/>
      <c r="LBI102" s="169"/>
      <c r="LBJ102" s="169"/>
      <c r="LBK102" s="169"/>
      <c r="LBL102" s="169"/>
      <c r="LBM102" s="169"/>
      <c r="LBN102" s="169"/>
      <c r="LBO102" s="169"/>
      <c r="LBP102" s="169"/>
      <c r="LBQ102" s="169"/>
      <c r="LBR102" s="169"/>
      <c r="LBS102" s="169"/>
      <c r="LBT102" s="169"/>
      <c r="LBU102" s="169"/>
      <c r="LBV102" s="169"/>
      <c r="LBW102" s="169"/>
      <c r="LBX102" s="169"/>
      <c r="LBY102" s="169"/>
      <c r="LBZ102" s="169"/>
      <c r="LCA102" s="169"/>
      <c r="LCB102" s="169"/>
      <c r="LCC102" s="169"/>
      <c r="LCD102" s="169"/>
      <c r="LCE102" s="169"/>
      <c r="LCF102" s="169"/>
      <c r="LCG102" s="169"/>
      <c r="LCH102" s="169"/>
      <c r="LCI102" s="169"/>
      <c r="LCJ102" s="169"/>
      <c r="LCK102" s="169"/>
      <c r="LCL102" s="169"/>
      <c r="LCM102" s="169"/>
      <c r="LCN102" s="169"/>
      <c r="LCO102" s="169"/>
      <c r="LCP102" s="169"/>
      <c r="LCQ102" s="169"/>
      <c r="LCR102" s="169"/>
      <c r="LCS102" s="169"/>
      <c r="LCT102" s="169"/>
      <c r="LCU102" s="169"/>
      <c r="LCV102" s="169"/>
      <c r="LCW102" s="169"/>
      <c r="LCX102" s="169"/>
      <c r="LCY102" s="169"/>
      <c r="LCZ102" s="169"/>
      <c r="LDA102" s="169"/>
      <c r="LDB102" s="169"/>
      <c r="LDC102" s="169"/>
      <c r="LDD102" s="169"/>
      <c r="LDE102" s="169"/>
      <c r="LDF102" s="169"/>
      <c r="LDG102" s="169"/>
      <c r="LDH102" s="169"/>
      <c r="LDI102" s="169"/>
      <c r="LDJ102" s="169"/>
      <c r="LDK102" s="169"/>
      <c r="LDL102" s="169"/>
      <c r="LDM102" s="169"/>
      <c r="LDN102" s="169"/>
      <c r="LDO102" s="169"/>
      <c r="LDP102" s="169"/>
      <c r="LDQ102" s="169"/>
      <c r="LDR102" s="169"/>
      <c r="LDS102" s="169"/>
      <c r="LDT102" s="169"/>
      <c r="LDU102" s="169"/>
      <c r="LDV102" s="169"/>
      <c r="LDW102" s="169"/>
      <c r="LDX102" s="169"/>
      <c r="LDY102" s="169"/>
      <c r="LDZ102" s="169"/>
      <c r="LEA102" s="169"/>
      <c r="LEB102" s="169"/>
      <c r="LEC102" s="169"/>
      <c r="LED102" s="169"/>
      <c r="LEE102" s="169"/>
      <c r="LEF102" s="169"/>
      <c r="LEG102" s="169"/>
      <c r="LEH102" s="169"/>
      <c r="LEI102" s="169"/>
      <c r="LEJ102" s="169"/>
      <c r="LEK102" s="169"/>
      <c r="LEL102" s="169"/>
      <c r="LEM102" s="169"/>
      <c r="LEN102" s="169"/>
      <c r="LEO102" s="169"/>
      <c r="LEP102" s="169"/>
      <c r="LEQ102" s="169"/>
      <c r="LER102" s="169"/>
      <c r="LES102" s="169"/>
      <c r="LET102" s="169"/>
      <c r="LEU102" s="169"/>
      <c r="LEV102" s="169"/>
      <c r="LEW102" s="169"/>
      <c r="LEX102" s="169"/>
      <c r="LEY102" s="169"/>
      <c r="LEZ102" s="169"/>
      <c r="LFA102" s="169"/>
      <c r="LFB102" s="169"/>
      <c r="LFC102" s="169"/>
      <c r="LFD102" s="169"/>
      <c r="LFE102" s="169"/>
      <c r="LFF102" s="169"/>
      <c r="LFG102" s="169"/>
      <c r="LFH102" s="169"/>
      <c r="LFI102" s="169"/>
      <c r="LFJ102" s="169"/>
      <c r="LFK102" s="169"/>
      <c r="LFL102" s="169"/>
      <c r="LFM102" s="169"/>
      <c r="LFN102" s="169"/>
      <c r="LFO102" s="169"/>
      <c r="LFP102" s="169"/>
      <c r="LFQ102" s="169"/>
      <c r="LFR102" s="169"/>
      <c r="LFS102" s="169"/>
      <c r="LFT102" s="169"/>
      <c r="LFU102" s="169"/>
      <c r="LFV102" s="169"/>
      <c r="LFW102" s="169"/>
      <c r="LFX102" s="169"/>
      <c r="LFY102" s="169"/>
      <c r="LFZ102" s="169"/>
      <c r="LGA102" s="169"/>
      <c r="LGB102" s="169"/>
      <c r="LGC102" s="169"/>
      <c r="LGD102" s="169"/>
      <c r="LGE102" s="169"/>
      <c r="LGF102" s="169"/>
      <c r="LGG102" s="169"/>
      <c r="LGH102" s="169"/>
      <c r="LGI102" s="169"/>
      <c r="LGJ102" s="169"/>
      <c r="LGK102" s="169"/>
      <c r="LGL102" s="169"/>
      <c r="LGM102" s="169"/>
      <c r="LGN102" s="169"/>
      <c r="LGO102" s="169"/>
      <c r="LGP102" s="169"/>
      <c r="LGQ102" s="169"/>
      <c r="LGR102" s="169"/>
      <c r="LGS102" s="169"/>
      <c r="LGT102" s="169"/>
      <c r="LGU102" s="169"/>
      <c r="LGV102" s="169"/>
      <c r="LGW102" s="169"/>
      <c r="LGX102" s="169"/>
      <c r="LGY102" s="169"/>
      <c r="LGZ102" s="169"/>
      <c r="LHA102" s="169"/>
      <c r="LHB102" s="169"/>
      <c r="LHC102" s="169"/>
      <c r="LHD102" s="169"/>
      <c r="LHE102" s="169"/>
      <c r="LHF102" s="169"/>
      <c r="LHG102" s="169"/>
      <c r="LHH102" s="169"/>
      <c r="LHI102" s="169"/>
      <c r="LHJ102" s="169"/>
      <c r="LHK102" s="169"/>
      <c r="LHL102" s="169"/>
      <c r="LHM102" s="169"/>
      <c r="LHN102" s="169"/>
      <c r="LHO102" s="169"/>
      <c r="LHP102" s="169"/>
      <c r="LHQ102" s="169"/>
      <c r="LHR102" s="169"/>
      <c r="LHS102" s="169"/>
      <c r="LHT102" s="169"/>
      <c r="LHU102" s="169"/>
      <c r="LHV102" s="169"/>
      <c r="LHW102" s="169"/>
      <c r="LHX102" s="169"/>
      <c r="LHY102" s="169"/>
      <c r="LHZ102" s="169"/>
      <c r="LIA102" s="169"/>
      <c r="LIB102" s="169"/>
      <c r="LIC102" s="169"/>
      <c r="LID102" s="169"/>
      <c r="LIE102" s="169"/>
      <c r="LIF102" s="169"/>
      <c r="LIG102" s="169"/>
      <c r="LIH102" s="169"/>
      <c r="LII102" s="169"/>
      <c r="LIJ102" s="169"/>
      <c r="LIK102" s="169"/>
      <c r="LIL102" s="169"/>
      <c r="LIM102" s="169"/>
      <c r="LIN102" s="169"/>
      <c r="LIO102" s="169"/>
      <c r="LIP102" s="169"/>
      <c r="LIQ102" s="169"/>
      <c r="LIR102" s="169"/>
      <c r="LIS102" s="169"/>
      <c r="LIT102" s="169"/>
      <c r="LIU102" s="169"/>
      <c r="LIV102" s="169"/>
      <c r="LIW102" s="169"/>
      <c r="LIX102" s="169"/>
      <c r="LIY102" s="169"/>
      <c r="LIZ102" s="169"/>
      <c r="LJA102" s="169"/>
      <c r="LJB102" s="169"/>
      <c r="LJC102" s="169"/>
      <c r="LJD102" s="169"/>
      <c r="LJE102" s="169"/>
      <c r="LJF102" s="169"/>
      <c r="LJG102" s="169"/>
      <c r="LJH102" s="169"/>
      <c r="LJI102" s="169"/>
      <c r="LJJ102" s="169"/>
      <c r="LJK102" s="169"/>
      <c r="LJL102" s="169"/>
      <c r="LJM102" s="169"/>
      <c r="LJN102" s="169"/>
      <c r="LJO102" s="169"/>
      <c r="LJP102" s="169"/>
      <c r="LJQ102" s="169"/>
      <c r="LJR102" s="169"/>
      <c r="LJS102" s="169"/>
      <c r="LJT102" s="169"/>
      <c r="LJU102" s="169"/>
      <c r="LJV102" s="169"/>
      <c r="LJW102" s="169"/>
      <c r="LJX102" s="169"/>
      <c r="LJY102" s="169"/>
      <c r="LJZ102" s="169"/>
      <c r="LKA102" s="169"/>
      <c r="LKB102" s="169"/>
      <c r="LKC102" s="169"/>
      <c r="LKD102" s="169"/>
      <c r="LKE102" s="169"/>
      <c r="LKF102" s="169"/>
      <c r="LKG102" s="169"/>
      <c r="LKH102" s="169"/>
      <c r="LKI102" s="169"/>
      <c r="LKJ102" s="169"/>
      <c r="LKK102" s="169"/>
      <c r="LKL102" s="169"/>
      <c r="LKM102" s="169"/>
      <c r="LKN102" s="169"/>
      <c r="LKO102" s="169"/>
      <c r="LKP102" s="169"/>
      <c r="LKQ102" s="169"/>
      <c r="LKR102" s="169"/>
      <c r="LKS102" s="169"/>
      <c r="LKT102" s="169"/>
      <c r="LKU102" s="169"/>
      <c r="LKV102" s="169"/>
      <c r="LKW102" s="169"/>
      <c r="LKX102" s="169"/>
      <c r="LKY102" s="169"/>
      <c r="LKZ102" s="169"/>
      <c r="LLA102" s="169"/>
      <c r="LLB102" s="169"/>
      <c r="LLC102" s="169"/>
      <c r="LLD102" s="169"/>
      <c r="LLE102" s="169"/>
      <c r="LLF102" s="169"/>
      <c r="LLG102" s="169"/>
      <c r="LLH102" s="169"/>
      <c r="LLI102" s="169"/>
      <c r="LLJ102" s="169"/>
      <c r="LLK102" s="169"/>
      <c r="LLL102" s="169"/>
      <c r="LLM102" s="169"/>
      <c r="LLN102" s="169"/>
      <c r="LLO102" s="169"/>
      <c r="LLP102" s="169"/>
      <c r="LLQ102" s="169"/>
      <c r="LLR102" s="169"/>
      <c r="LLS102" s="169"/>
      <c r="LLT102" s="169"/>
      <c r="LLU102" s="169"/>
      <c r="LLV102" s="169"/>
      <c r="LLW102" s="169"/>
      <c r="LLX102" s="169"/>
      <c r="LLY102" s="169"/>
      <c r="LLZ102" s="169"/>
      <c r="LMA102" s="169"/>
      <c r="LMB102" s="169"/>
      <c r="LMC102" s="169"/>
      <c r="LMD102" s="169"/>
      <c r="LME102" s="169"/>
      <c r="LMF102" s="169"/>
      <c r="LMG102" s="169"/>
      <c r="LMH102" s="169"/>
      <c r="LMI102" s="169"/>
      <c r="LMJ102" s="169"/>
      <c r="LMK102" s="169"/>
      <c r="LML102" s="169"/>
      <c r="LMM102" s="169"/>
      <c r="LMN102" s="169"/>
      <c r="LMO102" s="169"/>
      <c r="LMP102" s="169"/>
      <c r="LMQ102" s="169"/>
      <c r="LMR102" s="169"/>
      <c r="LMS102" s="169"/>
      <c r="LMT102" s="169"/>
      <c r="LMU102" s="169"/>
      <c r="LMV102" s="169"/>
      <c r="LMW102" s="169"/>
      <c r="LMX102" s="169"/>
      <c r="LMY102" s="169"/>
      <c r="LMZ102" s="169"/>
      <c r="LNA102" s="169"/>
      <c r="LNB102" s="169"/>
      <c r="LNC102" s="169"/>
      <c r="LND102" s="169"/>
      <c r="LNE102" s="169"/>
      <c r="LNF102" s="169"/>
      <c r="LNG102" s="169"/>
      <c r="LNH102" s="169"/>
      <c r="LNI102" s="169"/>
      <c r="LNJ102" s="169"/>
      <c r="LNK102" s="169"/>
      <c r="LNL102" s="169"/>
      <c r="LNM102" s="169"/>
      <c r="LNN102" s="169"/>
      <c r="LNO102" s="169"/>
      <c r="LNP102" s="169"/>
      <c r="LNQ102" s="169"/>
      <c r="LNR102" s="169"/>
      <c r="LNS102" s="169"/>
      <c r="LNT102" s="169"/>
      <c r="LNU102" s="169"/>
      <c r="LNV102" s="169"/>
      <c r="LNW102" s="169"/>
      <c r="LNX102" s="169"/>
      <c r="LNY102" s="169"/>
      <c r="LNZ102" s="169"/>
      <c r="LOA102" s="169"/>
      <c r="LOB102" s="169"/>
      <c r="LOC102" s="169"/>
      <c r="LOD102" s="169"/>
      <c r="LOE102" s="169"/>
      <c r="LOF102" s="169"/>
      <c r="LOG102" s="169"/>
      <c r="LOH102" s="169"/>
      <c r="LOI102" s="169"/>
      <c r="LOJ102" s="169"/>
      <c r="LOK102" s="169"/>
      <c r="LOL102" s="169"/>
      <c r="LOM102" s="169"/>
      <c r="LON102" s="169"/>
      <c r="LOO102" s="169"/>
      <c r="LOP102" s="169"/>
      <c r="LOQ102" s="169"/>
      <c r="LOR102" s="169"/>
      <c r="LOS102" s="169"/>
      <c r="LOT102" s="169"/>
      <c r="LOU102" s="169"/>
      <c r="LOV102" s="169"/>
      <c r="LOW102" s="169"/>
      <c r="LOX102" s="169"/>
      <c r="LOY102" s="169"/>
      <c r="LOZ102" s="169"/>
      <c r="LPA102" s="169"/>
      <c r="LPB102" s="169"/>
      <c r="LPC102" s="169"/>
      <c r="LPD102" s="169"/>
      <c r="LPE102" s="169"/>
      <c r="LPF102" s="169"/>
      <c r="LPG102" s="169"/>
      <c r="LPH102" s="169"/>
      <c r="LPI102" s="169"/>
      <c r="LPJ102" s="169"/>
      <c r="LPK102" s="169"/>
      <c r="LPL102" s="169"/>
      <c r="LPM102" s="169"/>
      <c r="LPN102" s="169"/>
      <c r="LPO102" s="169"/>
      <c r="LPP102" s="169"/>
      <c r="LPQ102" s="169"/>
      <c r="LPR102" s="169"/>
      <c r="LPS102" s="169"/>
      <c r="LPT102" s="169"/>
      <c r="LPU102" s="169"/>
      <c r="LPV102" s="169"/>
      <c r="LPW102" s="169"/>
      <c r="LPX102" s="169"/>
      <c r="LPY102" s="169"/>
      <c r="LPZ102" s="169"/>
      <c r="LQA102" s="169"/>
      <c r="LQB102" s="169"/>
      <c r="LQC102" s="169"/>
      <c r="LQD102" s="169"/>
      <c r="LQE102" s="169"/>
      <c r="LQF102" s="169"/>
      <c r="LQG102" s="169"/>
      <c r="LQH102" s="169"/>
      <c r="LQI102" s="169"/>
      <c r="LQJ102" s="169"/>
      <c r="LQK102" s="169"/>
      <c r="LQL102" s="169"/>
      <c r="LQM102" s="169"/>
      <c r="LQN102" s="169"/>
      <c r="LQO102" s="169"/>
      <c r="LQP102" s="169"/>
      <c r="LQQ102" s="169"/>
      <c r="LQR102" s="169"/>
      <c r="LQS102" s="169"/>
      <c r="LQT102" s="169"/>
      <c r="LQU102" s="169"/>
      <c r="LQV102" s="169"/>
      <c r="LQW102" s="169"/>
      <c r="LQX102" s="169"/>
      <c r="LQY102" s="169"/>
      <c r="LQZ102" s="169"/>
      <c r="LRA102" s="169"/>
      <c r="LRB102" s="169"/>
      <c r="LRC102" s="169"/>
      <c r="LRD102" s="169"/>
      <c r="LRE102" s="169"/>
      <c r="LRF102" s="169"/>
      <c r="LRG102" s="169"/>
      <c r="LRH102" s="169"/>
      <c r="LRI102" s="169"/>
      <c r="LRJ102" s="169"/>
      <c r="LRK102" s="169"/>
      <c r="LRL102" s="169"/>
      <c r="LRM102" s="169"/>
      <c r="LRN102" s="169"/>
      <c r="LRO102" s="169"/>
      <c r="LRP102" s="169"/>
      <c r="LRQ102" s="169"/>
      <c r="LRR102" s="169"/>
      <c r="LRS102" s="169"/>
      <c r="LRT102" s="169"/>
      <c r="LRU102" s="169"/>
      <c r="LRV102" s="169"/>
      <c r="LRW102" s="169"/>
      <c r="LRX102" s="169"/>
      <c r="LRY102" s="169"/>
      <c r="LRZ102" s="169"/>
      <c r="LSA102" s="169"/>
      <c r="LSB102" s="169"/>
      <c r="LSC102" s="169"/>
      <c r="LSD102" s="169"/>
      <c r="LSE102" s="169"/>
      <c r="LSF102" s="169"/>
      <c r="LSG102" s="169"/>
      <c r="LSH102" s="169"/>
      <c r="LSI102" s="169"/>
      <c r="LSJ102" s="169"/>
      <c r="LSK102" s="169"/>
      <c r="LSL102" s="169"/>
      <c r="LSM102" s="169"/>
      <c r="LSN102" s="169"/>
      <c r="LSO102" s="169"/>
      <c r="LSP102" s="169"/>
      <c r="LSQ102" s="169"/>
      <c r="LSR102" s="169"/>
      <c r="LSS102" s="169"/>
      <c r="LST102" s="169"/>
      <c r="LSU102" s="169"/>
      <c r="LSV102" s="169"/>
      <c r="LSW102" s="169"/>
      <c r="LSX102" s="169"/>
      <c r="LSY102" s="169"/>
      <c r="LSZ102" s="169"/>
      <c r="LTA102" s="169"/>
      <c r="LTB102" s="169"/>
      <c r="LTC102" s="169"/>
      <c r="LTD102" s="169"/>
      <c r="LTE102" s="169"/>
      <c r="LTF102" s="169"/>
      <c r="LTG102" s="169"/>
      <c r="LTH102" s="169"/>
      <c r="LTI102" s="169"/>
      <c r="LTJ102" s="169"/>
      <c r="LTK102" s="169"/>
      <c r="LTL102" s="169"/>
      <c r="LTM102" s="169"/>
      <c r="LTN102" s="169"/>
      <c r="LTO102" s="169"/>
      <c r="LTP102" s="169"/>
      <c r="LTQ102" s="169"/>
      <c r="LTR102" s="169"/>
      <c r="LTS102" s="169"/>
      <c r="LTT102" s="169"/>
      <c r="LTU102" s="169"/>
      <c r="LTV102" s="169"/>
      <c r="LTW102" s="169"/>
      <c r="LTX102" s="169"/>
      <c r="LTY102" s="169"/>
      <c r="LTZ102" s="169"/>
      <c r="LUA102" s="169"/>
      <c r="LUB102" s="169"/>
      <c r="LUC102" s="169"/>
      <c r="LUD102" s="169"/>
      <c r="LUE102" s="169"/>
      <c r="LUF102" s="169"/>
      <c r="LUG102" s="169"/>
      <c r="LUH102" s="169"/>
      <c r="LUI102" s="169"/>
      <c r="LUJ102" s="169"/>
      <c r="LUK102" s="169"/>
      <c r="LUL102" s="169"/>
      <c r="LUM102" s="169"/>
      <c r="LUN102" s="169"/>
      <c r="LUO102" s="169"/>
      <c r="LUP102" s="169"/>
      <c r="LUQ102" s="169"/>
      <c r="LUR102" s="169"/>
      <c r="LUS102" s="169"/>
      <c r="LUT102" s="169"/>
      <c r="LUU102" s="169"/>
      <c r="LUV102" s="169"/>
      <c r="LUW102" s="169"/>
      <c r="LUX102" s="169"/>
      <c r="LUY102" s="169"/>
      <c r="LUZ102" s="169"/>
      <c r="LVA102" s="169"/>
      <c r="LVB102" s="169"/>
      <c r="LVC102" s="169"/>
      <c r="LVD102" s="169"/>
      <c r="LVE102" s="169"/>
      <c r="LVF102" s="169"/>
      <c r="LVG102" s="169"/>
      <c r="LVH102" s="169"/>
      <c r="LVI102" s="169"/>
      <c r="LVJ102" s="169"/>
      <c r="LVK102" s="169"/>
      <c r="LVL102" s="169"/>
      <c r="LVM102" s="169"/>
      <c r="LVN102" s="169"/>
      <c r="LVO102" s="169"/>
      <c r="LVP102" s="169"/>
      <c r="LVQ102" s="169"/>
      <c r="LVR102" s="169"/>
      <c r="LVS102" s="169"/>
      <c r="LVT102" s="169"/>
      <c r="LVU102" s="169"/>
      <c r="LVV102" s="169"/>
      <c r="LVW102" s="169"/>
      <c r="LVX102" s="169"/>
      <c r="LVY102" s="169"/>
      <c r="LVZ102" s="169"/>
      <c r="LWA102" s="169"/>
      <c r="LWB102" s="169"/>
      <c r="LWC102" s="169"/>
      <c r="LWD102" s="169"/>
      <c r="LWE102" s="169"/>
      <c r="LWF102" s="169"/>
      <c r="LWG102" s="169"/>
      <c r="LWH102" s="169"/>
      <c r="LWI102" s="169"/>
      <c r="LWJ102" s="169"/>
      <c r="LWK102" s="169"/>
      <c r="LWL102" s="169"/>
      <c r="LWM102" s="169"/>
      <c r="LWN102" s="169"/>
      <c r="LWO102" s="169"/>
      <c r="LWP102" s="169"/>
      <c r="LWQ102" s="169"/>
      <c r="LWR102" s="169"/>
      <c r="LWS102" s="169"/>
      <c r="LWT102" s="169"/>
      <c r="LWU102" s="169"/>
      <c r="LWV102" s="169"/>
      <c r="LWW102" s="169"/>
      <c r="LWX102" s="169"/>
      <c r="LWY102" s="169"/>
      <c r="LWZ102" s="169"/>
      <c r="LXA102" s="169"/>
      <c r="LXB102" s="169"/>
      <c r="LXC102" s="169"/>
      <c r="LXD102" s="169"/>
      <c r="LXE102" s="169"/>
      <c r="LXF102" s="169"/>
      <c r="LXG102" s="169"/>
      <c r="LXH102" s="169"/>
      <c r="LXI102" s="169"/>
      <c r="LXJ102" s="169"/>
      <c r="LXK102" s="169"/>
      <c r="LXL102" s="169"/>
      <c r="LXM102" s="169"/>
      <c r="LXN102" s="169"/>
      <c r="LXO102" s="169"/>
      <c r="LXP102" s="169"/>
      <c r="LXQ102" s="169"/>
      <c r="LXR102" s="169"/>
      <c r="LXS102" s="169"/>
      <c r="LXT102" s="169"/>
      <c r="LXU102" s="169"/>
      <c r="LXV102" s="169"/>
      <c r="LXW102" s="169"/>
      <c r="LXX102" s="169"/>
      <c r="LXY102" s="169"/>
      <c r="LXZ102" s="169"/>
      <c r="LYA102" s="169"/>
      <c r="LYB102" s="169"/>
      <c r="LYC102" s="169"/>
      <c r="LYD102" s="169"/>
      <c r="LYE102" s="169"/>
      <c r="LYF102" s="169"/>
      <c r="LYG102" s="169"/>
      <c r="LYH102" s="169"/>
      <c r="LYI102" s="169"/>
      <c r="LYJ102" s="169"/>
      <c r="LYK102" s="169"/>
      <c r="LYL102" s="169"/>
      <c r="LYM102" s="169"/>
      <c r="LYN102" s="169"/>
      <c r="LYO102" s="169"/>
      <c r="LYP102" s="169"/>
      <c r="LYQ102" s="169"/>
      <c r="LYR102" s="169"/>
      <c r="LYS102" s="169"/>
      <c r="LYT102" s="169"/>
      <c r="LYU102" s="169"/>
      <c r="LYV102" s="169"/>
      <c r="LYW102" s="169"/>
      <c r="LYX102" s="169"/>
      <c r="LYY102" s="169"/>
      <c r="LYZ102" s="169"/>
      <c r="LZA102" s="169"/>
      <c r="LZB102" s="169"/>
      <c r="LZC102" s="169"/>
      <c r="LZD102" s="169"/>
      <c r="LZE102" s="169"/>
      <c r="LZF102" s="169"/>
      <c r="LZG102" s="169"/>
      <c r="LZH102" s="169"/>
      <c r="LZI102" s="169"/>
      <c r="LZJ102" s="169"/>
      <c r="LZK102" s="169"/>
      <c r="LZL102" s="169"/>
      <c r="LZM102" s="169"/>
      <c r="LZN102" s="169"/>
      <c r="LZO102" s="169"/>
      <c r="LZP102" s="169"/>
      <c r="LZQ102" s="169"/>
      <c r="LZR102" s="169"/>
      <c r="LZS102" s="169"/>
      <c r="LZT102" s="169"/>
      <c r="LZU102" s="169"/>
      <c r="LZV102" s="169"/>
      <c r="LZW102" s="169"/>
      <c r="LZX102" s="169"/>
      <c r="LZY102" s="169"/>
      <c r="LZZ102" s="169"/>
      <c r="MAA102" s="169"/>
      <c r="MAB102" s="169"/>
      <c r="MAC102" s="169"/>
      <c r="MAD102" s="169"/>
      <c r="MAE102" s="169"/>
      <c r="MAF102" s="169"/>
      <c r="MAG102" s="169"/>
      <c r="MAH102" s="169"/>
      <c r="MAI102" s="169"/>
      <c r="MAJ102" s="169"/>
      <c r="MAK102" s="169"/>
      <c r="MAL102" s="169"/>
      <c r="MAM102" s="169"/>
      <c r="MAN102" s="169"/>
      <c r="MAO102" s="169"/>
      <c r="MAP102" s="169"/>
      <c r="MAQ102" s="169"/>
      <c r="MAR102" s="169"/>
      <c r="MAS102" s="169"/>
      <c r="MAT102" s="169"/>
      <c r="MAU102" s="169"/>
      <c r="MAV102" s="169"/>
      <c r="MAW102" s="169"/>
      <c r="MAX102" s="169"/>
      <c r="MAY102" s="169"/>
      <c r="MAZ102" s="169"/>
      <c r="MBA102" s="169"/>
      <c r="MBB102" s="169"/>
      <c r="MBC102" s="169"/>
      <c r="MBD102" s="169"/>
      <c r="MBE102" s="169"/>
      <c r="MBF102" s="169"/>
      <c r="MBG102" s="169"/>
      <c r="MBH102" s="169"/>
      <c r="MBI102" s="169"/>
      <c r="MBJ102" s="169"/>
      <c r="MBK102" s="169"/>
      <c r="MBL102" s="169"/>
      <c r="MBM102" s="169"/>
      <c r="MBN102" s="169"/>
      <c r="MBO102" s="169"/>
      <c r="MBP102" s="169"/>
      <c r="MBQ102" s="169"/>
      <c r="MBR102" s="169"/>
      <c r="MBS102" s="169"/>
      <c r="MBT102" s="169"/>
      <c r="MBU102" s="169"/>
      <c r="MBV102" s="169"/>
      <c r="MBW102" s="169"/>
      <c r="MBX102" s="169"/>
      <c r="MBY102" s="169"/>
      <c r="MBZ102" s="169"/>
      <c r="MCA102" s="169"/>
      <c r="MCB102" s="169"/>
      <c r="MCC102" s="169"/>
      <c r="MCD102" s="169"/>
      <c r="MCE102" s="169"/>
      <c r="MCF102" s="169"/>
      <c r="MCG102" s="169"/>
      <c r="MCH102" s="169"/>
      <c r="MCI102" s="169"/>
      <c r="MCJ102" s="169"/>
      <c r="MCK102" s="169"/>
      <c r="MCL102" s="169"/>
      <c r="MCM102" s="169"/>
      <c r="MCN102" s="169"/>
      <c r="MCO102" s="169"/>
      <c r="MCP102" s="169"/>
      <c r="MCQ102" s="169"/>
      <c r="MCR102" s="169"/>
      <c r="MCS102" s="169"/>
      <c r="MCT102" s="169"/>
      <c r="MCU102" s="169"/>
      <c r="MCV102" s="169"/>
      <c r="MCW102" s="169"/>
      <c r="MCX102" s="169"/>
      <c r="MCY102" s="169"/>
      <c r="MCZ102" s="169"/>
      <c r="MDA102" s="169"/>
      <c r="MDB102" s="169"/>
      <c r="MDC102" s="169"/>
      <c r="MDD102" s="169"/>
      <c r="MDE102" s="169"/>
      <c r="MDF102" s="169"/>
      <c r="MDG102" s="169"/>
      <c r="MDH102" s="169"/>
      <c r="MDI102" s="169"/>
      <c r="MDJ102" s="169"/>
      <c r="MDK102" s="169"/>
      <c r="MDL102" s="169"/>
      <c r="MDM102" s="169"/>
      <c r="MDN102" s="169"/>
      <c r="MDO102" s="169"/>
      <c r="MDP102" s="169"/>
      <c r="MDQ102" s="169"/>
      <c r="MDR102" s="169"/>
      <c r="MDS102" s="169"/>
      <c r="MDT102" s="169"/>
      <c r="MDU102" s="169"/>
      <c r="MDV102" s="169"/>
      <c r="MDW102" s="169"/>
      <c r="MDX102" s="169"/>
      <c r="MDY102" s="169"/>
      <c r="MDZ102" s="169"/>
      <c r="MEA102" s="169"/>
      <c r="MEB102" s="169"/>
      <c r="MEC102" s="169"/>
      <c r="MED102" s="169"/>
      <c r="MEE102" s="169"/>
      <c r="MEF102" s="169"/>
      <c r="MEG102" s="169"/>
      <c r="MEH102" s="169"/>
      <c r="MEI102" s="169"/>
      <c r="MEJ102" s="169"/>
      <c r="MEK102" s="169"/>
      <c r="MEL102" s="169"/>
      <c r="MEM102" s="169"/>
      <c r="MEN102" s="169"/>
      <c r="MEO102" s="169"/>
      <c r="MEP102" s="169"/>
      <c r="MEQ102" s="169"/>
      <c r="MER102" s="169"/>
      <c r="MES102" s="169"/>
      <c r="MET102" s="169"/>
      <c r="MEU102" s="169"/>
      <c r="MEV102" s="169"/>
      <c r="MEW102" s="169"/>
      <c r="MEX102" s="169"/>
      <c r="MEY102" s="169"/>
      <c r="MEZ102" s="169"/>
      <c r="MFA102" s="169"/>
      <c r="MFB102" s="169"/>
      <c r="MFC102" s="169"/>
      <c r="MFD102" s="169"/>
      <c r="MFE102" s="169"/>
      <c r="MFF102" s="169"/>
      <c r="MFG102" s="169"/>
      <c r="MFH102" s="169"/>
      <c r="MFI102" s="169"/>
      <c r="MFJ102" s="169"/>
      <c r="MFK102" s="169"/>
      <c r="MFL102" s="169"/>
      <c r="MFM102" s="169"/>
      <c r="MFN102" s="169"/>
      <c r="MFO102" s="169"/>
      <c r="MFP102" s="169"/>
      <c r="MFQ102" s="169"/>
      <c r="MFR102" s="169"/>
      <c r="MFS102" s="169"/>
      <c r="MFT102" s="169"/>
      <c r="MFU102" s="169"/>
      <c r="MFV102" s="169"/>
      <c r="MFW102" s="169"/>
      <c r="MFX102" s="169"/>
      <c r="MFY102" s="169"/>
      <c r="MFZ102" s="169"/>
      <c r="MGA102" s="169"/>
      <c r="MGB102" s="169"/>
      <c r="MGC102" s="169"/>
      <c r="MGD102" s="169"/>
      <c r="MGE102" s="169"/>
      <c r="MGF102" s="169"/>
      <c r="MGG102" s="169"/>
      <c r="MGH102" s="169"/>
      <c r="MGI102" s="169"/>
      <c r="MGJ102" s="169"/>
      <c r="MGK102" s="169"/>
      <c r="MGL102" s="169"/>
      <c r="MGM102" s="169"/>
      <c r="MGN102" s="169"/>
      <c r="MGO102" s="169"/>
      <c r="MGP102" s="169"/>
      <c r="MGQ102" s="169"/>
      <c r="MGR102" s="169"/>
      <c r="MGS102" s="169"/>
      <c r="MGT102" s="169"/>
      <c r="MGU102" s="169"/>
      <c r="MGV102" s="169"/>
      <c r="MGW102" s="169"/>
      <c r="MGX102" s="169"/>
      <c r="MGY102" s="169"/>
      <c r="MGZ102" s="169"/>
      <c r="MHA102" s="169"/>
      <c r="MHB102" s="169"/>
      <c r="MHC102" s="169"/>
      <c r="MHD102" s="169"/>
      <c r="MHE102" s="169"/>
      <c r="MHF102" s="169"/>
      <c r="MHG102" s="169"/>
      <c r="MHH102" s="169"/>
      <c r="MHI102" s="169"/>
      <c r="MHJ102" s="169"/>
      <c r="MHK102" s="169"/>
      <c r="MHL102" s="169"/>
      <c r="MHM102" s="169"/>
      <c r="MHN102" s="169"/>
      <c r="MHO102" s="169"/>
      <c r="MHP102" s="169"/>
      <c r="MHQ102" s="169"/>
      <c r="MHR102" s="169"/>
      <c r="MHS102" s="169"/>
      <c r="MHT102" s="169"/>
      <c r="MHU102" s="169"/>
      <c r="MHV102" s="169"/>
      <c r="MHW102" s="169"/>
      <c r="MHX102" s="169"/>
      <c r="MHY102" s="169"/>
      <c r="MHZ102" s="169"/>
      <c r="MIA102" s="169"/>
      <c r="MIB102" s="169"/>
      <c r="MIC102" s="169"/>
      <c r="MID102" s="169"/>
      <c r="MIE102" s="169"/>
      <c r="MIF102" s="169"/>
      <c r="MIG102" s="169"/>
      <c r="MIH102" s="169"/>
      <c r="MII102" s="169"/>
      <c r="MIJ102" s="169"/>
      <c r="MIK102" s="169"/>
      <c r="MIL102" s="169"/>
      <c r="MIM102" s="169"/>
      <c r="MIN102" s="169"/>
      <c r="MIO102" s="169"/>
      <c r="MIP102" s="169"/>
      <c r="MIQ102" s="169"/>
      <c r="MIR102" s="169"/>
      <c r="MIS102" s="169"/>
      <c r="MIT102" s="169"/>
      <c r="MIU102" s="169"/>
      <c r="MIV102" s="169"/>
      <c r="MIW102" s="169"/>
      <c r="MIX102" s="169"/>
      <c r="MIY102" s="169"/>
      <c r="MIZ102" s="169"/>
      <c r="MJA102" s="169"/>
      <c r="MJB102" s="169"/>
      <c r="MJC102" s="169"/>
      <c r="MJD102" s="169"/>
      <c r="MJE102" s="169"/>
      <c r="MJF102" s="169"/>
      <c r="MJG102" s="169"/>
      <c r="MJH102" s="169"/>
      <c r="MJI102" s="169"/>
      <c r="MJJ102" s="169"/>
      <c r="MJK102" s="169"/>
      <c r="MJL102" s="169"/>
      <c r="MJM102" s="169"/>
      <c r="MJN102" s="169"/>
      <c r="MJO102" s="169"/>
      <c r="MJP102" s="169"/>
      <c r="MJQ102" s="169"/>
      <c r="MJR102" s="169"/>
      <c r="MJS102" s="169"/>
      <c r="MJT102" s="169"/>
      <c r="MJU102" s="169"/>
      <c r="MJV102" s="169"/>
      <c r="MJW102" s="169"/>
      <c r="MJX102" s="169"/>
      <c r="MJY102" s="169"/>
      <c r="MJZ102" s="169"/>
      <c r="MKA102" s="169"/>
      <c r="MKB102" s="169"/>
      <c r="MKC102" s="169"/>
      <c r="MKD102" s="169"/>
      <c r="MKE102" s="169"/>
      <c r="MKF102" s="169"/>
      <c r="MKG102" s="169"/>
      <c r="MKH102" s="169"/>
      <c r="MKI102" s="169"/>
      <c r="MKJ102" s="169"/>
      <c r="MKK102" s="169"/>
      <c r="MKL102" s="169"/>
      <c r="MKM102" s="169"/>
      <c r="MKN102" s="169"/>
      <c r="MKO102" s="169"/>
      <c r="MKP102" s="169"/>
      <c r="MKQ102" s="169"/>
      <c r="MKR102" s="169"/>
      <c r="MKS102" s="169"/>
      <c r="MKT102" s="169"/>
      <c r="MKU102" s="169"/>
      <c r="MKV102" s="169"/>
      <c r="MKW102" s="169"/>
      <c r="MKX102" s="169"/>
      <c r="MKY102" s="169"/>
      <c r="MKZ102" s="169"/>
      <c r="MLA102" s="169"/>
      <c r="MLB102" s="169"/>
      <c r="MLC102" s="169"/>
      <c r="MLD102" s="169"/>
      <c r="MLE102" s="169"/>
      <c r="MLF102" s="169"/>
      <c r="MLG102" s="169"/>
      <c r="MLH102" s="169"/>
      <c r="MLI102" s="169"/>
      <c r="MLJ102" s="169"/>
      <c r="MLK102" s="169"/>
      <c r="MLL102" s="169"/>
      <c r="MLM102" s="169"/>
      <c r="MLN102" s="169"/>
      <c r="MLO102" s="169"/>
      <c r="MLP102" s="169"/>
      <c r="MLQ102" s="169"/>
      <c r="MLR102" s="169"/>
      <c r="MLS102" s="169"/>
      <c r="MLT102" s="169"/>
      <c r="MLU102" s="169"/>
      <c r="MLV102" s="169"/>
      <c r="MLW102" s="169"/>
      <c r="MLX102" s="169"/>
      <c r="MLY102" s="169"/>
      <c r="MLZ102" s="169"/>
      <c r="MMA102" s="169"/>
      <c r="MMB102" s="169"/>
      <c r="MMC102" s="169"/>
      <c r="MMD102" s="169"/>
      <c r="MME102" s="169"/>
      <c r="MMF102" s="169"/>
      <c r="MMG102" s="169"/>
      <c r="MMH102" s="169"/>
      <c r="MMI102" s="169"/>
      <c r="MMJ102" s="169"/>
      <c r="MMK102" s="169"/>
      <c r="MML102" s="169"/>
      <c r="MMM102" s="169"/>
      <c r="MMN102" s="169"/>
      <c r="MMO102" s="169"/>
      <c r="MMP102" s="169"/>
      <c r="MMQ102" s="169"/>
      <c r="MMR102" s="169"/>
      <c r="MMS102" s="169"/>
      <c r="MMT102" s="169"/>
      <c r="MMU102" s="169"/>
      <c r="MMV102" s="169"/>
      <c r="MMW102" s="169"/>
      <c r="MMX102" s="169"/>
      <c r="MMY102" s="169"/>
      <c r="MMZ102" s="169"/>
      <c r="MNA102" s="169"/>
      <c r="MNB102" s="169"/>
      <c r="MNC102" s="169"/>
      <c r="MND102" s="169"/>
      <c r="MNE102" s="169"/>
      <c r="MNF102" s="169"/>
      <c r="MNG102" s="169"/>
      <c r="MNH102" s="169"/>
      <c r="MNI102" s="169"/>
      <c r="MNJ102" s="169"/>
      <c r="MNK102" s="169"/>
      <c r="MNL102" s="169"/>
      <c r="MNM102" s="169"/>
      <c r="MNN102" s="169"/>
      <c r="MNO102" s="169"/>
      <c r="MNP102" s="169"/>
      <c r="MNQ102" s="169"/>
      <c r="MNR102" s="169"/>
      <c r="MNS102" s="169"/>
      <c r="MNT102" s="169"/>
      <c r="MNU102" s="169"/>
      <c r="MNV102" s="169"/>
      <c r="MNW102" s="169"/>
      <c r="MNX102" s="169"/>
      <c r="MNY102" s="169"/>
      <c r="MNZ102" s="169"/>
      <c r="MOA102" s="169"/>
      <c r="MOB102" s="169"/>
      <c r="MOC102" s="169"/>
      <c r="MOD102" s="169"/>
      <c r="MOE102" s="169"/>
      <c r="MOF102" s="169"/>
      <c r="MOG102" s="169"/>
      <c r="MOH102" s="169"/>
      <c r="MOI102" s="169"/>
      <c r="MOJ102" s="169"/>
      <c r="MOK102" s="169"/>
      <c r="MOL102" s="169"/>
      <c r="MOM102" s="169"/>
      <c r="MON102" s="169"/>
      <c r="MOO102" s="169"/>
      <c r="MOP102" s="169"/>
      <c r="MOQ102" s="169"/>
      <c r="MOR102" s="169"/>
      <c r="MOS102" s="169"/>
      <c r="MOT102" s="169"/>
      <c r="MOU102" s="169"/>
      <c r="MOV102" s="169"/>
      <c r="MOW102" s="169"/>
      <c r="MOX102" s="169"/>
      <c r="MOY102" s="169"/>
      <c r="MOZ102" s="169"/>
      <c r="MPA102" s="169"/>
      <c r="MPB102" s="169"/>
      <c r="MPC102" s="169"/>
      <c r="MPD102" s="169"/>
      <c r="MPE102" s="169"/>
      <c r="MPF102" s="169"/>
      <c r="MPG102" s="169"/>
      <c r="MPH102" s="169"/>
      <c r="MPI102" s="169"/>
      <c r="MPJ102" s="169"/>
      <c r="MPK102" s="169"/>
      <c r="MPL102" s="169"/>
      <c r="MPM102" s="169"/>
      <c r="MPN102" s="169"/>
      <c r="MPO102" s="169"/>
      <c r="MPP102" s="169"/>
      <c r="MPQ102" s="169"/>
      <c r="MPR102" s="169"/>
      <c r="MPS102" s="169"/>
      <c r="MPT102" s="169"/>
      <c r="MPU102" s="169"/>
      <c r="MPV102" s="169"/>
      <c r="MPW102" s="169"/>
      <c r="MPX102" s="169"/>
      <c r="MPY102" s="169"/>
      <c r="MPZ102" s="169"/>
      <c r="MQA102" s="169"/>
      <c r="MQB102" s="169"/>
      <c r="MQC102" s="169"/>
      <c r="MQD102" s="169"/>
      <c r="MQE102" s="169"/>
      <c r="MQF102" s="169"/>
      <c r="MQG102" s="169"/>
      <c r="MQH102" s="169"/>
      <c r="MQI102" s="169"/>
      <c r="MQJ102" s="169"/>
      <c r="MQK102" s="169"/>
      <c r="MQL102" s="169"/>
      <c r="MQM102" s="169"/>
      <c r="MQN102" s="169"/>
      <c r="MQO102" s="169"/>
      <c r="MQP102" s="169"/>
      <c r="MQQ102" s="169"/>
      <c r="MQR102" s="169"/>
      <c r="MQS102" s="169"/>
      <c r="MQT102" s="169"/>
      <c r="MQU102" s="169"/>
      <c r="MQV102" s="169"/>
      <c r="MQW102" s="169"/>
      <c r="MQX102" s="169"/>
      <c r="MQY102" s="169"/>
      <c r="MQZ102" s="169"/>
      <c r="MRA102" s="169"/>
      <c r="MRB102" s="169"/>
      <c r="MRC102" s="169"/>
      <c r="MRD102" s="169"/>
      <c r="MRE102" s="169"/>
      <c r="MRF102" s="169"/>
      <c r="MRG102" s="169"/>
      <c r="MRH102" s="169"/>
      <c r="MRI102" s="169"/>
      <c r="MRJ102" s="169"/>
      <c r="MRK102" s="169"/>
      <c r="MRL102" s="169"/>
      <c r="MRM102" s="169"/>
      <c r="MRN102" s="169"/>
      <c r="MRO102" s="169"/>
      <c r="MRP102" s="169"/>
      <c r="MRQ102" s="169"/>
      <c r="MRR102" s="169"/>
      <c r="MRS102" s="169"/>
      <c r="MRT102" s="169"/>
      <c r="MRU102" s="169"/>
      <c r="MRV102" s="169"/>
      <c r="MRW102" s="169"/>
      <c r="MRX102" s="169"/>
      <c r="MRY102" s="169"/>
      <c r="MRZ102" s="169"/>
      <c r="MSA102" s="169"/>
      <c r="MSB102" s="169"/>
      <c r="MSC102" s="169"/>
      <c r="MSD102" s="169"/>
      <c r="MSE102" s="169"/>
      <c r="MSF102" s="169"/>
      <c r="MSG102" s="169"/>
      <c r="MSH102" s="169"/>
      <c r="MSI102" s="169"/>
      <c r="MSJ102" s="169"/>
      <c r="MSK102" s="169"/>
      <c r="MSL102" s="169"/>
      <c r="MSM102" s="169"/>
      <c r="MSN102" s="169"/>
      <c r="MSO102" s="169"/>
      <c r="MSP102" s="169"/>
      <c r="MSQ102" s="169"/>
      <c r="MSR102" s="169"/>
      <c r="MSS102" s="169"/>
      <c r="MST102" s="169"/>
      <c r="MSU102" s="169"/>
      <c r="MSV102" s="169"/>
      <c r="MSW102" s="169"/>
      <c r="MSX102" s="169"/>
      <c r="MSY102" s="169"/>
      <c r="MSZ102" s="169"/>
      <c r="MTA102" s="169"/>
      <c r="MTB102" s="169"/>
      <c r="MTC102" s="169"/>
      <c r="MTD102" s="169"/>
      <c r="MTE102" s="169"/>
      <c r="MTF102" s="169"/>
      <c r="MTG102" s="169"/>
      <c r="MTH102" s="169"/>
      <c r="MTI102" s="169"/>
      <c r="MTJ102" s="169"/>
      <c r="MTK102" s="169"/>
      <c r="MTL102" s="169"/>
      <c r="MTM102" s="169"/>
      <c r="MTN102" s="169"/>
      <c r="MTO102" s="169"/>
      <c r="MTP102" s="169"/>
      <c r="MTQ102" s="169"/>
      <c r="MTR102" s="169"/>
      <c r="MTS102" s="169"/>
      <c r="MTT102" s="169"/>
      <c r="MTU102" s="169"/>
      <c r="MTV102" s="169"/>
      <c r="MTW102" s="169"/>
      <c r="MTX102" s="169"/>
      <c r="MTY102" s="169"/>
      <c r="MTZ102" s="169"/>
      <c r="MUA102" s="169"/>
      <c r="MUB102" s="169"/>
      <c r="MUC102" s="169"/>
      <c r="MUD102" s="169"/>
      <c r="MUE102" s="169"/>
      <c r="MUF102" s="169"/>
      <c r="MUG102" s="169"/>
      <c r="MUH102" s="169"/>
      <c r="MUI102" s="169"/>
      <c r="MUJ102" s="169"/>
      <c r="MUK102" s="169"/>
      <c r="MUL102" s="169"/>
      <c r="MUM102" s="169"/>
      <c r="MUN102" s="169"/>
      <c r="MUO102" s="169"/>
      <c r="MUP102" s="169"/>
      <c r="MUQ102" s="169"/>
      <c r="MUR102" s="169"/>
      <c r="MUS102" s="169"/>
      <c r="MUT102" s="169"/>
      <c r="MUU102" s="169"/>
      <c r="MUV102" s="169"/>
      <c r="MUW102" s="169"/>
      <c r="MUX102" s="169"/>
      <c r="MUY102" s="169"/>
      <c r="MUZ102" s="169"/>
      <c r="MVA102" s="169"/>
      <c r="MVB102" s="169"/>
      <c r="MVC102" s="169"/>
      <c r="MVD102" s="169"/>
      <c r="MVE102" s="169"/>
      <c r="MVF102" s="169"/>
      <c r="MVG102" s="169"/>
      <c r="MVH102" s="169"/>
      <c r="MVI102" s="169"/>
      <c r="MVJ102" s="169"/>
      <c r="MVK102" s="169"/>
      <c r="MVL102" s="169"/>
      <c r="MVM102" s="169"/>
      <c r="MVN102" s="169"/>
      <c r="MVO102" s="169"/>
      <c r="MVP102" s="169"/>
      <c r="MVQ102" s="169"/>
      <c r="MVR102" s="169"/>
      <c r="MVS102" s="169"/>
      <c r="MVT102" s="169"/>
      <c r="MVU102" s="169"/>
      <c r="MVV102" s="169"/>
      <c r="MVW102" s="169"/>
      <c r="MVX102" s="169"/>
      <c r="MVY102" s="169"/>
      <c r="MVZ102" s="169"/>
      <c r="MWA102" s="169"/>
      <c r="MWB102" s="169"/>
      <c r="MWC102" s="169"/>
      <c r="MWD102" s="169"/>
      <c r="MWE102" s="169"/>
      <c r="MWF102" s="169"/>
      <c r="MWG102" s="169"/>
      <c r="MWH102" s="169"/>
      <c r="MWI102" s="169"/>
      <c r="MWJ102" s="169"/>
      <c r="MWK102" s="169"/>
      <c r="MWL102" s="169"/>
      <c r="MWM102" s="169"/>
      <c r="MWN102" s="169"/>
      <c r="MWO102" s="169"/>
      <c r="MWP102" s="169"/>
      <c r="MWQ102" s="169"/>
      <c r="MWR102" s="169"/>
      <c r="MWS102" s="169"/>
      <c r="MWT102" s="169"/>
      <c r="MWU102" s="169"/>
      <c r="MWV102" s="169"/>
      <c r="MWW102" s="169"/>
      <c r="MWX102" s="169"/>
      <c r="MWY102" s="169"/>
      <c r="MWZ102" s="169"/>
      <c r="MXA102" s="169"/>
      <c r="MXB102" s="169"/>
      <c r="MXC102" s="169"/>
      <c r="MXD102" s="169"/>
      <c r="MXE102" s="169"/>
      <c r="MXF102" s="169"/>
      <c r="MXG102" s="169"/>
      <c r="MXH102" s="169"/>
      <c r="MXI102" s="169"/>
      <c r="MXJ102" s="169"/>
      <c r="MXK102" s="169"/>
      <c r="MXL102" s="169"/>
      <c r="MXM102" s="169"/>
      <c r="MXN102" s="169"/>
      <c r="MXO102" s="169"/>
      <c r="MXP102" s="169"/>
      <c r="MXQ102" s="169"/>
      <c r="MXR102" s="169"/>
      <c r="MXS102" s="169"/>
      <c r="MXT102" s="169"/>
      <c r="MXU102" s="169"/>
      <c r="MXV102" s="169"/>
      <c r="MXW102" s="169"/>
      <c r="MXX102" s="169"/>
      <c r="MXY102" s="169"/>
      <c r="MXZ102" s="169"/>
      <c r="MYA102" s="169"/>
      <c r="MYB102" s="169"/>
      <c r="MYC102" s="169"/>
      <c r="MYD102" s="169"/>
      <c r="MYE102" s="169"/>
      <c r="MYF102" s="169"/>
      <c r="MYG102" s="169"/>
      <c r="MYH102" s="169"/>
      <c r="MYI102" s="169"/>
      <c r="MYJ102" s="169"/>
      <c r="MYK102" s="169"/>
      <c r="MYL102" s="169"/>
      <c r="MYM102" s="169"/>
      <c r="MYN102" s="169"/>
      <c r="MYO102" s="169"/>
      <c r="MYP102" s="169"/>
      <c r="MYQ102" s="169"/>
      <c r="MYR102" s="169"/>
      <c r="MYS102" s="169"/>
      <c r="MYT102" s="169"/>
      <c r="MYU102" s="169"/>
      <c r="MYV102" s="169"/>
      <c r="MYW102" s="169"/>
      <c r="MYX102" s="169"/>
      <c r="MYY102" s="169"/>
      <c r="MYZ102" s="169"/>
      <c r="MZA102" s="169"/>
      <c r="MZB102" s="169"/>
      <c r="MZC102" s="169"/>
      <c r="MZD102" s="169"/>
      <c r="MZE102" s="169"/>
      <c r="MZF102" s="169"/>
      <c r="MZG102" s="169"/>
      <c r="MZH102" s="169"/>
      <c r="MZI102" s="169"/>
      <c r="MZJ102" s="169"/>
      <c r="MZK102" s="169"/>
      <c r="MZL102" s="169"/>
      <c r="MZM102" s="169"/>
      <c r="MZN102" s="169"/>
      <c r="MZO102" s="169"/>
      <c r="MZP102" s="169"/>
      <c r="MZQ102" s="169"/>
      <c r="MZR102" s="169"/>
      <c r="MZS102" s="169"/>
      <c r="MZT102" s="169"/>
      <c r="MZU102" s="169"/>
      <c r="MZV102" s="169"/>
      <c r="MZW102" s="169"/>
      <c r="MZX102" s="169"/>
      <c r="MZY102" s="169"/>
      <c r="MZZ102" s="169"/>
      <c r="NAA102" s="169"/>
      <c r="NAB102" s="169"/>
      <c r="NAC102" s="169"/>
      <c r="NAD102" s="169"/>
      <c r="NAE102" s="169"/>
      <c r="NAF102" s="169"/>
      <c r="NAG102" s="169"/>
      <c r="NAH102" s="169"/>
      <c r="NAI102" s="169"/>
      <c r="NAJ102" s="169"/>
      <c r="NAK102" s="169"/>
      <c r="NAL102" s="169"/>
      <c r="NAM102" s="169"/>
      <c r="NAN102" s="169"/>
      <c r="NAO102" s="169"/>
      <c r="NAP102" s="169"/>
      <c r="NAQ102" s="169"/>
      <c r="NAR102" s="169"/>
      <c r="NAS102" s="169"/>
      <c r="NAT102" s="169"/>
      <c r="NAU102" s="169"/>
      <c r="NAV102" s="169"/>
      <c r="NAW102" s="169"/>
      <c r="NAX102" s="169"/>
      <c r="NAY102" s="169"/>
      <c r="NAZ102" s="169"/>
      <c r="NBA102" s="169"/>
      <c r="NBB102" s="169"/>
      <c r="NBC102" s="169"/>
      <c r="NBD102" s="169"/>
      <c r="NBE102" s="169"/>
      <c r="NBF102" s="169"/>
      <c r="NBG102" s="169"/>
      <c r="NBH102" s="169"/>
      <c r="NBI102" s="169"/>
      <c r="NBJ102" s="169"/>
      <c r="NBK102" s="169"/>
      <c r="NBL102" s="169"/>
      <c r="NBM102" s="169"/>
      <c r="NBN102" s="169"/>
      <c r="NBO102" s="169"/>
      <c r="NBP102" s="169"/>
      <c r="NBQ102" s="169"/>
      <c r="NBR102" s="169"/>
      <c r="NBS102" s="169"/>
      <c r="NBT102" s="169"/>
      <c r="NBU102" s="169"/>
      <c r="NBV102" s="169"/>
      <c r="NBW102" s="169"/>
      <c r="NBX102" s="169"/>
      <c r="NBY102" s="169"/>
      <c r="NBZ102" s="169"/>
      <c r="NCA102" s="169"/>
      <c r="NCB102" s="169"/>
      <c r="NCC102" s="169"/>
      <c r="NCD102" s="169"/>
      <c r="NCE102" s="169"/>
      <c r="NCF102" s="169"/>
      <c r="NCG102" s="169"/>
      <c r="NCH102" s="169"/>
      <c r="NCI102" s="169"/>
      <c r="NCJ102" s="169"/>
      <c r="NCK102" s="169"/>
      <c r="NCL102" s="169"/>
      <c r="NCM102" s="169"/>
      <c r="NCN102" s="169"/>
      <c r="NCO102" s="169"/>
      <c r="NCP102" s="169"/>
      <c r="NCQ102" s="169"/>
      <c r="NCR102" s="169"/>
      <c r="NCS102" s="169"/>
      <c r="NCT102" s="169"/>
      <c r="NCU102" s="169"/>
      <c r="NCV102" s="169"/>
      <c r="NCW102" s="169"/>
      <c r="NCX102" s="169"/>
      <c r="NCY102" s="169"/>
      <c r="NCZ102" s="169"/>
      <c r="NDA102" s="169"/>
      <c r="NDB102" s="169"/>
      <c r="NDC102" s="169"/>
      <c r="NDD102" s="169"/>
      <c r="NDE102" s="169"/>
      <c r="NDF102" s="169"/>
      <c r="NDG102" s="169"/>
      <c r="NDH102" s="169"/>
      <c r="NDI102" s="169"/>
      <c r="NDJ102" s="169"/>
      <c r="NDK102" s="169"/>
      <c r="NDL102" s="169"/>
      <c r="NDM102" s="169"/>
      <c r="NDN102" s="169"/>
      <c r="NDO102" s="169"/>
      <c r="NDP102" s="169"/>
      <c r="NDQ102" s="169"/>
      <c r="NDR102" s="169"/>
      <c r="NDS102" s="169"/>
      <c r="NDT102" s="169"/>
      <c r="NDU102" s="169"/>
      <c r="NDV102" s="169"/>
      <c r="NDW102" s="169"/>
      <c r="NDX102" s="169"/>
      <c r="NDY102" s="169"/>
      <c r="NDZ102" s="169"/>
      <c r="NEA102" s="169"/>
      <c r="NEB102" s="169"/>
      <c r="NEC102" s="169"/>
      <c r="NED102" s="169"/>
      <c r="NEE102" s="169"/>
      <c r="NEF102" s="169"/>
      <c r="NEG102" s="169"/>
      <c r="NEH102" s="169"/>
      <c r="NEI102" s="169"/>
      <c r="NEJ102" s="169"/>
      <c r="NEK102" s="169"/>
      <c r="NEL102" s="169"/>
      <c r="NEM102" s="169"/>
      <c r="NEN102" s="169"/>
      <c r="NEO102" s="169"/>
      <c r="NEP102" s="169"/>
      <c r="NEQ102" s="169"/>
      <c r="NER102" s="169"/>
      <c r="NES102" s="169"/>
      <c r="NET102" s="169"/>
      <c r="NEU102" s="169"/>
      <c r="NEV102" s="169"/>
      <c r="NEW102" s="169"/>
      <c r="NEX102" s="169"/>
      <c r="NEY102" s="169"/>
      <c r="NEZ102" s="169"/>
      <c r="NFA102" s="169"/>
      <c r="NFB102" s="169"/>
      <c r="NFC102" s="169"/>
      <c r="NFD102" s="169"/>
      <c r="NFE102" s="169"/>
      <c r="NFF102" s="169"/>
      <c r="NFG102" s="169"/>
      <c r="NFH102" s="169"/>
      <c r="NFI102" s="169"/>
      <c r="NFJ102" s="169"/>
      <c r="NFK102" s="169"/>
      <c r="NFL102" s="169"/>
      <c r="NFM102" s="169"/>
      <c r="NFN102" s="169"/>
      <c r="NFO102" s="169"/>
      <c r="NFP102" s="169"/>
      <c r="NFQ102" s="169"/>
      <c r="NFR102" s="169"/>
      <c r="NFS102" s="169"/>
      <c r="NFT102" s="169"/>
      <c r="NFU102" s="169"/>
      <c r="NFV102" s="169"/>
      <c r="NFW102" s="169"/>
      <c r="NFX102" s="169"/>
      <c r="NFY102" s="169"/>
      <c r="NFZ102" s="169"/>
      <c r="NGA102" s="169"/>
      <c r="NGB102" s="169"/>
      <c r="NGC102" s="169"/>
      <c r="NGD102" s="169"/>
      <c r="NGE102" s="169"/>
      <c r="NGF102" s="169"/>
      <c r="NGG102" s="169"/>
      <c r="NGH102" s="169"/>
      <c r="NGI102" s="169"/>
      <c r="NGJ102" s="169"/>
      <c r="NGK102" s="169"/>
      <c r="NGL102" s="169"/>
      <c r="NGM102" s="169"/>
      <c r="NGN102" s="169"/>
      <c r="NGO102" s="169"/>
      <c r="NGP102" s="169"/>
      <c r="NGQ102" s="169"/>
      <c r="NGR102" s="169"/>
      <c r="NGS102" s="169"/>
      <c r="NGT102" s="169"/>
      <c r="NGU102" s="169"/>
      <c r="NGV102" s="169"/>
      <c r="NGW102" s="169"/>
      <c r="NGX102" s="169"/>
      <c r="NGY102" s="169"/>
      <c r="NGZ102" s="169"/>
      <c r="NHA102" s="169"/>
      <c r="NHB102" s="169"/>
      <c r="NHC102" s="169"/>
      <c r="NHD102" s="169"/>
      <c r="NHE102" s="169"/>
      <c r="NHF102" s="169"/>
      <c r="NHG102" s="169"/>
      <c r="NHH102" s="169"/>
      <c r="NHI102" s="169"/>
      <c r="NHJ102" s="169"/>
      <c r="NHK102" s="169"/>
      <c r="NHL102" s="169"/>
      <c r="NHM102" s="169"/>
      <c r="NHN102" s="169"/>
      <c r="NHO102" s="169"/>
      <c r="NHP102" s="169"/>
      <c r="NHQ102" s="169"/>
      <c r="NHR102" s="169"/>
      <c r="NHS102" s="169"/>
      <c r="NHT102" s="169"/>
      <c r="NHU102" s="169"/>
      <c r="NHV102" s="169"/>
      <c r="NHW102" s="169"/>
      <c r="NHX102" s="169"/>
      <c r="NHY102" s="169"/>
      <c r="NHZ102" s="169"/>
      <c r="NIA102" s="169"/>
      <c r="NIB102" s="169"/>
      <c r="NIC102" s="169"/>
      <c r="NID102" s="169"/>
      <c r="NIE102" s="169"/>
      <c r="NIF102" s="169"/>
      <c r="NIG102" s="169"/>
      <c r="NIH102" s="169"/>
      <c r="NII102" s="169"/>
      <c r="NIJ102" s="169"/>
      <c r="NIK102" s="169"/>
      <c r="NIL102" s="169"/>
      <c r="NIM102" s="169"/>
      <c r="NIN102" s="169"/>
      <c r="NIO102" s="169"/>
      <c r="NIP102" s="169"/>
      <c r="NIQ102" s="169"/>
      <c r="NIR102" s="169"/>
      <c r="NIS102" s="169"/>
      <c r="NIT102" s="169"/>
      <c r="NIU102" s="169"/>
      <c r="NIV102" s="169"/>
      <c r="NIW102" s="169"/>
      <c r="NIX102" s="169"/>
      <c r="NIY102" s="169"/>
      <c r="NIZ102" s="169"/>
      <c r="NJA102" s="169"/>
      <c r="NJB102" s="169"/>
      <c r="NJC102" s="169"/>
      <c r="NJD102" s="169"/>
      <c r="NJE102" s="169"/>
      <c r="NJF102" s="169"/>
      <c r="NJG102" s="169"/>
      <c r="NJH102" s="169"/>
      <c r="NJI102" s="169"/>
      <c r="NJJ102" s="169"/>
      <c r="NJK102" s="169"/>
      <c r="NJL102" s="169"/>
      <c r="NJM102" s="169"/>
      <c r="NJN102" s="169"/>
      <c r="NJO102" s="169"/>
      <c r="NJP102" s="169"/>
      <c r="NJQ102" s="169"/>
      <c r="NJR102" s="169"/>
      <c r="NJS102" s="169"/>
      <c r="NJT102" s="169"/>
      <c r="NJU102" s="169"/>
      <c r="NJV102" s="169"/>
      <c r="NJW102" s="169"/>
      <c r="NJX102" s="169"/>
      <c r="NJY102" s="169"/>
      <c r="NJZ102" s="169"/>
      <c r="NKA102" s="169"/>
      <c r="NKB102" s="169"/>
      <c r="NKC102" s="169"/>
      <c r="NKD102" s="169"/>
      <c r="NKE102" s="169"/>
      <c r="NKF102" s="169"/>
      <c r="NKG102" s="169"/>
      <c r="NKH102" s="169"/>
      <c r="NKI102" s="169"/>
      <c r="NKJ102" s="169"/>
      <c r="NKK102" s="169"/>
      <c r="NKL102" s="169"/>
      <c r="NKM102" s="169"/>
      <c r="NKN102" s="169"/>
      <c r="NKO102" s="169"/>
      <c r="NKP102" s="169"/>
      <c r="NKQ102" s="169"/>
      <c r="NKR102" s="169"/>
      <c r="NKS102" s="169"/>
      <c r="NKT102" s="169"/>
      <c r="NKU102" s="169"/>
      <c r="NKV102" s="169"/>
      <c r="NKW102" s="169"/>
      <c r="NKX102" s="169"/>
      <c r="NKY102" s="169"/>
      <c r="NKZ102" s="169"/>
      <c r="NLA102" s="169"/>
      <c r="NLB102" s="169"/>
      <c r="NLC102" s="169"/>
      <c r="NLD102" s="169"/>
      <c r="NLE102" s="169"/>
      <c r="NLF102" s="169"/>
      <c r="NLG102" s="169"/>
      <c r="NLH102" s="169"/>
      <c r="NLI102" s="169"/>
      <c r="NLJ102" s="169"/>
      <c r="NLK102" s="169"/>
      <c r="NLL102" s="169"/>
      <c r="NLM102" s="169"/>
      <c r="NLN102" s="169"/>
      <c r="NLO102" s="169"/>
      <c r="NLP102" s="169"/>
      <c r="NLQ102" s="169"/>
      <c r="NLR102" s="169"/>
      <c r="NLS102" s="169"/>
      <c r="NLT102" s="169"/>
      <c r="NLU102" s="169"/>
      <c r="NLV102" s="169"/>
      <c r="NLW102" s="169"/>
      <c r="NLX102" s="169"/>
      <c r="NLY102" s="169"/>
      <c r="NLZ102" s="169"/>
      <c r="NMA102" s="169"/>
      <c r="NMB102" s="169"/>
      <c r="NMC102" s="169"/>
      <c r="NMD102" s="169"/>
      <c r="NME102" s="169"/>
      <c r="NMF102" s="169"/>
      <c r="NMG102" s="169"/>
      <c r="NMH102" s="169"/>
      <c r="NMI102" s="169"/>
      <c r="NMJ102" s="169"/>
      <c r="NMK102" s="169"/>
      <c r="NML102" s="169"/>
      <c r="NMM102" s="169"/>
      <c r="NMN102" s="169"/>
      <c r="NMO102" s="169"/>
      <c r="NMP102" s="169"/>
      <c r="NMQ102" s="169"/>
      <c r="NMR102" s="169"/>
      <c r="NMS102" s="169"/>
      <c r="NMT102" s="169"/>
      <c r="NMU102" s="169"/>
      <c r="NMV102" s="169"/>
      <c r="NMW102" s="169"/>
      <c r="NMX102" s="169"/>
      <c r="NMY102" s="169"/>
      <c r="NMZ102" s="169"/>
      <c r="NNA102" s="169"/>
      <c r="NNB102" s="169"/>
      <c r="NNC102" s="169"/>
      <c r="NND102" s="169"/>
      <c r="NNE102" s="169"/>
      <c r="NNF102" s="169"/>
      <c r="NNG102" s="169"/>
      <c r="NNH102" s="169"/>
      <c r="NNI102" s="169"/>
      <c r="NNJ102" s="169"/>
      <c r="NNK102" s="169"/>
      <c r="NNL102" s="169"/>
      <c r="NNM102" s="169"/>
      <c r="NNN102" s="169"/>
      <c r="NNO102" s="169"/>
      <c r="NNP102" s="169"/>
      <c r="NNQ102" s="169"/>
      <c r="NNR102" s="169"/>
      <c r="NNS102" s="169"/>
      <c r="NNT102" s="169"/>
      <c r="NNU102" s="169"/>
      <c r="NNV102" s="169"/>
      <c r="NNW102" s="169"/>
      <c r="NNX102" s="169"/>
      <c r="NNY102" s="169"/>
      <c r="NNZ102" s="169"/>
      <c r="NOA102" s="169"/>
      <c r="NOB102" s="169"/>
      <c r="NOC102" s="169"/>
      <c r="NOD102" s="169"/>
      <c r="NOE102" s="169"/>
      <c r="NOF102" s="169"/>
      <c r="NOG102" s="169"/>
      <c r="NOH102" s="169"/>
      <c r="NOI102" s="169"/>
      <c r="NOJ102" s="169"/>
      <c r="NOK102" s="169"/>
      <c r="NOL102" s="169"/>
      <c r="NOM102" s="169"/>
      <c r="NON102" s="169"/>
      <c r="NOO102" s="169"/>
      <c r="NOP102" s="169"/>
      <c r="NOQ102" s="169"/>
      <c r="NOR102" s="169"/>
      <c r="NOS102" s="169"/>
      <c r="NOT102" s="169"/>
      <c r="NOU102" s="169"/>
      <c r="NOV102" s="169"/>
      <c r="NOW102" s="169"/>
      <c r="NOX102" s="169"/>
      <c r="NOY102" s="169"/>
      <c r="NOZ102" s="169"/>
      <c r="NPA102" s="169"/>
      <c r="NPB102" s="169"/>
      <c r="NPC102" s="169"/>
      <c r="NPD102" s="169"/>
      <c r="NPE102" s="169"/>
      <c r="NPF102" s="169"/>
      <c r="NPG102" s="169"/>
      <c r="NPH102" s="169"/>
      <c r="NPI102" s="169"/>
      <c r="NPJ102" s="169"/>
      <c r="NPK102" s="169"/>
      <c r="NPL102" s="169"/>
      <c r="NPM102" s="169"/>
      <c r="NPN102" s="169"/>
      <c r="NPO102" s="169"/>
      <c r="NPP102" s="169"/>
      <c r="NPQ102" s="169"/>
      <c r="NPR102" s="169"/>
      <c r="NPS102" s="169"/>
      <c r="NPT102" s="169"/>
      <c r="NPU102" s="169"/>
      <c r="NPV102" s="169"/>
      <c r="NPW102" s="169"/>
      <c r="NPX102" s="169"/>
      <c r="NPY102" s="169"/>
      <c r="NPZ102" s="169"/>
      <c r="NQA102" s="169"/>
      <c r="NQB102" s="169"/>
      <c r="NQC102" s="169"/>
      <c r="NQD102" s="169"/>
      <c r="NQE102" s="169"/>
      <c r="NQF102" s="169"/>
      <c r="NQG102" s="169"/>
      <c r="NQH102" s="169"/>
      <c r="NQI102" s="169"/>
      <c r="NQJ102" s="169"/>
      <c r="NQK102" s="169"/>
      <c r="NQL102" s="169"/>
      <c r="NQM102" s="169"/>
      <c r="NQN102" s="169"/>
      <c r="NQO102" s="169"/>
      <c r="NQP102" s="169"/>
      <c r="NQQ102" s="169"/>
      <c r="NQR102" s="169"/>
      <c r="NQS102" s="169"/>
      <c r="NQT102" s="169"/>
      <c r="NQU102" s="169"/>
      <c r="NQV102" s="169"/>
      <c r="NQW102" s="169"/>
      <c r="NQX102" s="169"/>
      <c r="NQY102" s="169"/>
      <c r="NQZ102" s="169"/>
      <c r="NRA102" s="169"/>
      <c r="NRB102" s="169"/>
      <c r="NRC102" s="169"/>
      <c r="NRD102" s="169"/>
      <c r="NRE102" s="169"/>
      <c r="NRF102" s="169"/>
      <c r="NRG102" s="169"/>
      <c r="NRH102" s="169"/>
      <c r="NRI102" s="169"/>
      <c r="NRJ102" s="169"/>
      <c r="NRK102" s="169"/>
      <c r="NRL102" s="169"/>
      <c r="NRM102" s="169"/>
      <c r="NRN102" s="169"/>
      <c r="NRO102" s="169"/>
      <c r="NRP102" s="169"/>
      <c r="NRQ102" s="169"/>
      <c r="NRR102" s="169"/>
      <c r="NRS102" s="169"/>
      <c r="NRT102" s="169"/>
      <c r="NRU102" s="169"/>
      <c r="NRV102" s="169"/>
      <c r="NRW102" s="169"/>
      <c r="NRX102" s="169"/>
      <c r="NRY102" s="169"/>
      <c r="NRZ102" s="169"/>
      <c r="NSA102" s="169"/>
      <c r="NSB102" s="169"/>
      <c r="NSC102" s="169"/>
      <c r="NSD102" s="169"/>
      <c r="NSE102" s="169"/>
      <c r="NSF102" s="169"/>
      <c r="NSG102" s="169"/>
      <c r="NSH102" s="169"/>
      <c r="NSI102" s="169"/>
      <c r="NSJ102" s="169"/>
      <c r="NSK102" s="169"/>
      <c r="NSL102" s="169"/>
      <c r="NSM102" s="169"/>
      <c r="NSN102" s="169"/>
      <c r="NSO102" s="169"/>
      <c r="NSP102" s="169"/>
      <c r="NSQ102" s="169"/>
      <c r="NSR102" s="169"/>
      <c r="NSS102" s="169"/>
      <c r="NST102" s="169"/>
      <c r="NSU102" s="169"/>
      <c r="NSV102" s="169"/>
      <c r="NSW102" s="169"/>
      <c r="NSX102" s="169"/>
      <c r="NSY102" s="169"/>
      <c r="NSZ102" s="169"/>
      <c r="NTA102" s="169"/>
      <c r="NTB102" s="169"/>
      <c r="NTC102" s="169"/>
      <c r="NTD102" s="169"/>
      <c r="NTE102" s="169"/>
      <c r="NTF102" s="169"/>
      <c r="NTG102" s="169"/>
      <c r="NTH102" s="169"/>
      <c r="NTI102" s="169"/>
      <c r="NTJ102" s="169"/>
      <c r="NTK102" s="169"/>
      <c r="NTL102" s="169"/>
      <c r="NTM102" s="169"/>
      <c r="NTN102" s="169"/>
      <c r="NTO102" s="169"/>
      <c r="NTP102" s="169"/>
      <c r="NTQ102" s="169"/>
      <c r="NTR102" s="169"/>
      <c r="NTS102" s="169"/>
      <c r="NTT102" s="169"/>
      <c r="NTU102" s="169"/>
      <c r="NTV102" s="169"/>
      <c r="NTW102" s="169"/>
      <c r="NTX102" s="169"/>
      <c r="NTY102" s="169"/>
      <c r="NTZ102" s="169"/>
      <c r="NUA102" s="169"/>
      <c r="NUB102" s="169"/>
      <c r="NUC102" s="169"/>
      <c r="NUD102" s="169"/>
      <c r="NUE102" s="169"/>
      <c r="NUF102" s="169"/>
      <c r="NUG102" s="169"/>
      <c r="NUH102" s="169"/>
      <c r="NUI102" s="169"/>
      <c r="NUJ102" s="169"/>
      <c r="NUK102" s="169"/>
      <c r="NUL102" s="169"/>
      <c r="NUM102" s="169"/>
      <c r="NUN102" s="169"/>
      <c r="NUO102" s="169"/>
      <c r="NUP102" s="169"/>
      <c r="NUQ102" s="169"/>
      <c r="NUR102" s="169"/>
      <c r="NUS102" s="169"/>
      <c r="NUT102" s="169"/>
      <c r="NUU102" s="169"/>
      <c r="NUV102" s="169"/>
      <c r="NUW102" s="169"/>
      <c r="NUX102" s="169"/>
      <c r="NUY102" s="169"/>
      <c r="NUZ102" s="169"/>
      <c r="NVA102" s="169"/>
      <c r="NVB102" s="169"/>
      <c r="NVC102" s="169"/>
      <c r="NVD102" s="169"/>
      <c r="NVE102" s="169"/>
      <c r="NVF102" s="169"/>
      <c r="NVG102" s="169"/>
      <c r="NVH102" s="169"/>
      <c r="NVI102" s="169"/>
      <c r="NVJ102" s="169"/>
      <c r="NVK102" s="169"/>
      <c r="NVL102" s="169"/>
      <c r="NVM102" s="169"/>
      <c r="NVN102" s="169"/>
      <c r="NVO102" s="169"/>
      <c r="NVP102" s="169"/>
      <c r="NVQ102" s="169"/>
      <c r="NVR102" s="169"/>
      <c r="NVS102" s="169"/>
      <c r="NVT102" s="169"/>
      <c r="NVU102" s="169"/>
      <c r="NVV102" s="169"/>
      <c r="NVW102" s="169"/>
      <c r="NVX102" s="169"/>
      <c r="NVY102" s="169"/>
      <c r="NVZ102" s="169"/>
      <c r="NWA102" s="169"/>
      <c r="NWB102" s="169"/>
      <c r="NWC102" s="169"/>
      <c r="NWD102" s="169"/>
      <c r="NWE102" s="169"/>
      <c r="NWF102" s="169"/>
      <c r="NWG102" s="169"/>
      <c r="NWH102" s="169"/>
      <c r="NWI102" s="169"/>
      <c r="NWJ102" s="169"/>
      <c r="NWK102" s="169"/>
      <c r="NWL102" s="169"/>
      <c r="NWM102" s="169"/>
      <c r="NWN102" s="169"/>
      <c r="NWO102" s="169"/>
      <c r="NWP102" s="169"/>
      <c r="NWQ102" s="169"/>
      <c r="NWR102" s="169"/>
      <c r="NWS102" s="169"/>
      <c r="NWT102" s="169"/>
      <c r="NWU102" s="169"/>
      <c r="NWV102" s="169"/>
      <c r="NWW102" s="169"/>
      <c r="NWX102" s="169"/>
      <c r="NWY102" s="169"/>
      <c r="NWZ102" s="169"/>
      <c r="NXA102" s="169"/>
      <c r="NXB102" s="169"/>
      <c r="NXC102" s="169"/>
      <c r="NXD102" s="169"/>
      <c r="NXE102" s="169"/>
      <c r="NXF102" s="169"/>
      <c r="NXG102" s="169"/>
      <c r="NXH102" s="169"/>
      <c r="NXI102" s="169"/>
      <c r="NXJ102" s="169"/>
      <c r="NXK102" s="169"/>
      <c r="NXL102" s="169"/>
      <c r="NXM102" s="169"/>
      <c r="NXN102" s="169"/>
      <c r="NXO102" s="169"/>
      <c r="NXP102" s="169"/>
      <c r="NXQ102" s="169"/>
      <c r="NXR102" s="169"/>
      <c r="NXS102" s="169"/>
      <c r="NXT102" s="169"/>
      <c r="NXU102" s="169"/>
      <c r="NXV102" s="169"/>
      <c r="NXW102" s="169"/>
      <c r="NXX102" s="169"/>
      <c r="NXY102" s="169"/>
      <c r="NXZ102" s="169"/>
      <c r="NYA102" s="169"/>
      <c r="NYB102" s="169"/>
      <c r="NYC102" s="169"/>
      <c r="NYD102" s="169"/>
      <c r="NYE102" s="169"/>
      <c r="NYF102" s="169"/>
      <c r="NYG102" s="169"/>
      <c r="NYH102" s="169"/>
      <c r="NYI102" s="169"/>
      <c r="NYJ102" s="169"/>
      <c r="NYK102" s="169"/>
      <c r="NYL102" s="169"/>
      <c r="NYM102" s="169"/>
      <c r="NYN102" s="169"/>
      <c r="NYO102" s="169"/>
      <c r="NYP102" s="169"/>
      <c r="NYQ102" s="169"/>
      <c r="NYR102" s="169"/>
      <c r="NYS102" s="169"/>
      <c r="NYT102" s="169"/>
      <c r="NYU102" s="169"/>
      <c r="NYV102" s="169"/>
      <c r="NYW102" s="169"/>
      <c r="NYX102" s="169"/>
      <c r="NYY102" s="169"/>
      <c r="NYZ102" s="169"/>
      <c r="NZA102" s="169"/>
      <c r="NZB102" s="169"/>
      <c r="NZC102" s="169"/>
      <c r="NZD102" s="169"/>
      <c r="NZE102" s="169"/>
      <c r="NZF102" s="169"/>
      <c r="NZG102" s="169"/>
      <c r="NZH102" s="169"/>
      <c r="NZI102" s="169"/>
      <c r="NZJ102" s="169"/>
      <c r="NZK102" s="169"/>
      <c r="NZL102" s="169"/>
      <c r="NZM102" s="169"/>
      <c r="NZN102" s="169"/>
      <c r="NZO102" s="169"/>
      <c r="NZP102" s="169"/>
      <c r="NZQ102" s="169"/>
      <c r="NZR102" s="169"/>
      <c r="NZS102" s="169"/>
      <c r="NZT102" s="169"/>
      <c r="NZU102" s="169"/>
      <c r="NZV102" s="169"/>
      <c r="NZW102" s="169"/>
      <c r="NZX102" s="169"/>
      <c r="NZY102" s="169"/>
      <c r="NZZ102" s="169"/>
      <c r="OAA102" s="169"/>
      <c r="OAB102" s="169"/>
      <c r="OAC102" s="169"/>
      <c r="OAD102" s="169"/>
      <c r="OAE102" s="169"/>
      <c r="OAF102" s="169"/>
      <c r="OAG102" s="169"/>
      <c r="OAH102" s="169"/>
      <c r="OAI102" s="169"/>
      <c r="OAJ102" s="169"/>
      <c r="OAK102" s="169"/>
      <c r="OAL102" s="169"/>
      <c r="OAM102" s="169"/>
      <c r="OAN102" s="169"/>
      <c r="OAO102" s="169"/>
      <c r="OAP102" s="169"/>
      <c r="OAQ102" s="169"/>
      <c r="OAR102" s="169"/>
      <c r="OAS102" s="169"/>
      <c r="OAT102" s="169"/>
      <c r="OAU102" s="169"/>
      <c r="OAV102" s="169"/>
      <c r="OAW102" s="169"/>
      <c r="OAX102" s="169"/>
      <c r="OAY102" s="169"/>
      <c r="OAZ102" s="169"/>
      <c r="OBA102" s="169"/>
      <c r="OBB102" s="169"/>
      <c r="OBC102" s="169"/>
      <c r="OBD102" s="169"/>
      <c r="OBE102" s="169"/>
      <c r="OBF102" s="169"/>
      <c r="OBG102" s="169"/>
      <c r="OBH102" s="169"/>
      <c r="OBI102" s="169"/>
      <c r="OBJ102" s="169"/>
      <c r="OBK102" s="169"/>
      <c r="OBL102" s="169"/>
      <c r="OBM102" s="169"/>
      <c r="OBN102" s="169"/>
      <c r="OBO102" s="169"/>
      <c r="OBP102" s="169"/>
      <c r="OBQ102" s="169"/>
      <c r="OBR102" s="169"/>
      <c r="OBS102" s="169"/>
      <c r="OBT102" s="169"/>
      <c r="OBU102" s="169"/>
      <c r="OBV102" s="169"/>
      <c r="OBW102" s="169"/>
      <c r="OBX102" s="169"/>
      <c r="OBY102" s="169"/>
      <c r="OBZ102" s="169"/>
      <c r="OCA102" s="169"/>
      <c r="OCB102" s="169"/>
      <c r="OCC102" s="169"/>
      <c r="OCD102" s="169"/>
      <c r="OCE102" s="169"/>
      <c r="OCF102" s="169"/>
      <c r="OCG102" s="169"/>
      <c r="OCH102" s="169"/>
      <c r="OCI102" s="169"/>
      <c r="OCJ102" s="169"/>
      <c r="OCK102" s="169"/>
      <c r="OCL102" s="169"/>
      <c r="OCM102" s="169"/>
      <c r="OCN102" s="169"/>
      <c r="OCO102" s="169"/>
      <c r="OCP102" s="169"/>
      <c r="OCQ102" s="169"/>
      <c r="OCR102" s="169"/>
      <c r="OCS102" s="169"/>
      <c r="OCT102" s="169"/>
      <c r="OCU102" s="169"/>
      <c r="OCV102" s="169"/>
      <c r="OCW102" s="169"/>
      <c r="OCX102" s="169"/>
      <c r="OCY102" s="169"/>
      <c r="OCZ102" s="169"/>
      <c r="ODA102" s="169"/>
      <c r="ODB102" s="169"/>
      <c r="ODC102" s="169"/>
      <c r="ODD102" s="169"/>
      <c r="ODE102" s="169"/>
      <c r="ODF102" s="169"/>
      <c r="ODG102" s="169"/>
      <c r="ODH102" s="169"/>
      <c r="ODI102" s="169"/>
      <c r="ODJ102" s="169"/>
      <c r="ODK102" s="169"/>
      <c r="ODL102" s="169"/>
      <c r="ODM102" s="169"/>
      <c r="ODN102" s="169"/>
      <c r="ODO102" s="169"/>
      <c r="ODP102" s="169"/>
      <c r="ODQ102" s="169"/>
      <c r="ODR102" s="169"/>
      <c r="ODS102" s="169"/>
      <c r="ODT102" s="169"/>
      <c r="ODU102" s="169"/>
      <c r="ODV102" s="169"/>
      <c r="ODW102" s="169"/>
      <c r="ODX102" s="169"/>
      <c r="ODY102" s="169"/>
      <c r="ODZ102" s="169"/>
      <c r="OEA102" s="169"/>
      <c r="OEB102" s="169"/>
      <c r="OEC102" s="169"/>
      <c r="OED102" s="169"/>
      <c r="OEE102" s="169"/>
      <c r="OEF102" s="169"/>
      <c r="OEG102" s="169"/>
      <c r="OEH102" s="169"/>
      <c r="OEI102" s="169"/>
      <c r="OEJ102" s="169"/>
      <c r="OEK102" s="169"/>
      <c r="OEL102" s="169"/>
      <c r="OEM102" s="169"/>
      <c r="OEN102" s="169"/>
      <c r="OEO102" s="169"/>
      <c r="OEP102" s="169"/>
      <c r="OEQ102" s="169"/>
      <c r="OER102" s="169"/>
      <c r="OES102" s="169"/>
      <c r="OET102" s="169"/>
      <c r="OEU102" s="169"/>
      <c r="OEV102" s="169"/>
      <c r="OEW102" s="169"/>
      <c r="OEX102" s="169"/>
      <c r="OEY102" s="169"/>
      <c r="OEZ102" s="169"/>
      <c r="OFA102" s="169"/>
      <c r="OFB102" s="169"/>
      <c r="OFC102" s="169"/>
      <c r="OFD102" s="169"/>
      <c r="OFE102" s="169"/>
      <c r="OFF102" s="169"/>
      <c r="OFG102" s="169"/>
      <c r="OFH102" s="169"/>
      <c r="OFI102" s="169"/>
      <c r="OFJ102" s="169"/>
      <c r="OFK102" s="169"/>
      <c r="OFL102" s="169"/>
      <c r="OFM102" s="169"/>
      <c r="OFN102" s="169"/>
      <c r="OFO102" s="169"/>
      <c r="OFP102" s="169"/>
      <c r="OFQ102" s="169"/>
      <c r="OFR102" s="169"/>
      <c r="OFS102" s="169"/>
      <c r="OFT102" s="169"/>
      <c r="OFU102" s="169"/>
      <c r="OFV102" s="169"/>
      <c r="OFW102" s="169"/>
      <c r="OFX102" s="169"/>
      <c r="OFY102" s="169"/>
      <c r="OFZ102" s="169"/>
      <c r="OGA102" s="169"/>
      <c r="OGB102" s="169"/>
      <c r="OGC102" s="169"/>
      <c r="OGD102" s="169"/>
      <c r="OGE102" s="169"/>
      <c r="OGF102" s="169"/>
      <c r="OGG102" s="169"/>
      <c r="OGH102" s="169"/>
      <c r="OGI102" s="169"/>
      <c r="OGJ102" s="169"/>
      <c r="OGK102" s="169"/>
      <c r="OGL102" s="169"/>
      <c r="OGM102" s="169"/>
      <c r="OGN102" s="169"/>
      <c r="OGO102" s="169"/>
      <c r="OGP102" s="169"/>
      <c r="OGQ102" s="169"/>
      <c r="OGR102" s="169"/>
      <c r="OGS102" s="169"/>
      <c r="OGT102" s="169"/>
      <c r="OGU102" s="169"/>
      <c r="OGV102" s="169"/>
      <c r="OGW102" s="169"/>
      <c r="OGX102" s="169"/>
      <c r="OGY102" s="169"/>
      <c r="OGZ102" s="169"/>
      <c r="OHA102" s="169"/>
      <c r="OHB102" s="169"/>
      <c r="OHC102" s="169"/>
      <c r="OHD102" s="169"/>
      <c r="OHE102" s="169"/>
      <c r="OHF102" s="169"/>
      <c r="OHG102" s="169"/>
      <c r="OHH102" s="169"/>
      <c r="OHI102" s="169"/>
      <c r="OHJ102" s="169"/>
      <c r="OHK102" s="169"/>
      <c r="OHL102" s="169"/>
      <c r="OHM102" s="169"/>
      <c r="OHN102" s="169"/>
      <c r="OHO102" s="169"/>
      <c r="OHP102" s="169"/>
      <c r="OHQ102" s="169"/>
      <c r="OHR102" s="169"/>
      <c r="OHS102" s="169"/>
      <c r="OHT102" s="169"/>
      <c r="OHU102" s="169"/>
      <c r="OHV102" s="169"/>
      <c r="OHW102" s="169"/>
      <c r="OHX102" s="169"/>
      <c r="OHY102" s="169"/>
      <c r="OHZ102" s="169"/>
      <c r="OIA102" s="169"/>
      <c r="OIB102" s="169"/>
      <c r="OIC102" s="169"/>
      <c r="OID102" s="169"/>
      <c r="OIE102" s="169"/>
      <c r="OIF102" s="169"/>
      <c r="OIG102" s="169"/>
      <c r="OIH102" s="169"/>
      <c r="OII102" s="169"/>
      <c r="OIJ102" s="169"/>
      <c r="OIK102" s="169"/>
      <c r="OIL102" s="169"/>
      <c r="OIM102" s="169"/>
      <c r="OIN102" s="169"/>
      <c r="OIO102" s="169"/>
      <c r="OIP102" s="169"/>
      <c r="OIQ102" s="169"/>
      <c r="OIR102" s="169"/>
      <c r="OIS102" s="169"/>
      <c r="OIT102" s="169"/>
      <c r="OIU102" s="169"/>
      <c r="OIV102" s="169"/>
      <c r="OIW102" s="169"/>
      <c r="OIX102" s="169"/>
      <c r="OIY102" s="169"/>
      <c r="OIZ102" s="169"/>
      <c r="OJA102" s="169"/>
      <c r="OJB102" s="169"/>
      <c r="OJC102" s="169"/>
      <c r="OJD102" s="169"/>
      <c r="OJE102" s="169"/>
      <c r="OJF102" s="169"/>
      <c r="OJG102" s="169"/>
      <c r="OJH102" s="169"/>
      <c r="OJI102" s="169"/>
      <c r="OJJ102" s="169"/>
      <c r="OJK102" s="169"/>
      <c r="OJL102" s="169"/>
      <c r="OJM102" s="169"/>
      <c r="OJN102" s="169"/>
      <c r="OJO102" s="169"/>
      <c r="OJP102" s="169"/>
      <c r="OJQ102" s="169"/>
      <c r="OJR102" s="169"/>
      <c r="OJS102" s="169"/>
      <c r="OJT102" s="169"/>
      <c r="OJU102" s="169"/>
      <c r="OJV102" s="169"/>
      <c r="OJW102" s="169"/>
      <c r="OJX102" s="169"/>
      <c r="OJY102" s="169"/>
      <c r="OJZ102" s="169"/>
      <c r="OKA102" s="169"/>
      <c r="OKB102" s="169"/>
      <c r="OKC102" s="169"/>
      <c r="OKD102" s="169"/>
      <c r="OKE102" s="169"/>
      <c r="OKF102" s="169"/>
      <c r="OKG102" s="169"/>
      <c r="OKH102" s="169"/>
      <c r="OKI102" s="169"/>
      <c r="OKJ102" s="169"/>
      <c r="OKK102" s="169"/>
      <c r="OKL102" s="169"/>
      <c r="OKM102" s="169"/>
      <c r="OKN102" s="169"/>
      <c r="OKO102" s="169"/>
      <c r="OKP102" s="169"/>
      <c r="OKQ102" s="169"/>
      <c r="OKR102" s="169"/>
      <c r="OKS102" s="169"/>
      <c r="OKT102" s="169"/>
      <c r="OKU102" s="169"/>
      <c r="OKV102" s="169"/>
      <c r="OKW102" s="169"/>
      <c r="OKX102" s="169"/>
      <c r="OKY102" s="169"/>
      <c r="OKZ102" s="169"/>
      <c r="OLA102" s="169"/>
      <c r="OLB102" s="169"/>
      <c r="OLC102" s="169"/>
      <c r="OLD102" s="169"/>
      <c r="OLE102" s="169"/>
      <c r="OLF102" s="169"/>
      <c r="OLG102" s="169"/>
      <c r="OLH102" s="169"/>
      <c r="OLI102" s="169"/>
      <c r="OLJ102" s="169"/>
      <c r="OLK102" s="169"/>
      <c r="OLL102" s="169"/>
      <c r="OLM102" s="169"/>
      <c r="OLN102" s="169"/>
      <c r="OLO102" s="169"/>
      <c r="OLP102" s="169"/>
      <c r="OLQ102" s="169"/>
      <c r="OLR102" s="169"/>
      <c r="OLS102" s="169"/>
      <c r="OLT102" s="169"/>
      <c r="OLU102" s="169"/>
      <c r="OLV102" s="169"/>
      <c r="OLW102" s="169"/>
      <c r="OLX102" s="169"/>
      <c r="OLY102" s="169"/>
      <c r="OLZ102" s="169"/>
      <c r="OMA102" s="169"/>
      <c r="OMB102" s="169"/>
      <c r="OMC102" s="169"/>
      <c r="OMD102" s="169"/>
      <c r="OME102" s="169"/>
      <c r="OMF102" s="169"/>
      <c r="OMG102" s="169"/>
      <c r="OMH102" s="169"/>
      <c r="OMI102" s="169"/>
      <c r="OMJ102" s="169"/>
      <c r="OMK102" s="169"/>
      <c r="OML102" s="169"/>
      <c r="OMM102" s="169"/>
      <c r="OMN102" s="169"/>
      <c r="OMO102" s="169"/>
      <c r="OMP102" s="169"/>
      <c r="OMQ102" s="169"/>
      <c r="OMR102" s="169"/>
      <c r="OMS102" s="169"/>
      <c r="OMT102" s="169"/>
      <c r="OMU102" s="169"/>
      <c r="OMV102" s="169"/>
      <c r="OMW102" s="169"/>
      <c r="OMX102" s="169"/>
      <c r="OMY102" s="169"/>
      <c r="OMZ102" s="169"/>
      <c r="ONA102" s="169"/>
      <c r="ONB102" s="169"/>
      <c r="ONC102" s="169"/>
      <c r="OND102" s="169"/>
      <c r="ONE102" s="169"/>
      <c r="ONF102" s="169"/>
      <c r="ONG102" s="169"/>
      <c r="ONH102" s="169"/>
      <c r="ONI102" s="169"/>
      <c r="ONJ102" s="169"/>
      <c r="ONK102" s="169"/>
      <c r="ONL102" s="169"/>
      <c r="ONM102" s="169"/>
      <c r="ONN102" s="169"/>
      <c r="ONO102" s="169"/>
      <c r="ONP102" s="169"/>
      <c r="ONQ102" s="169"/>
      <c r="ONR102" s="169"/>
      <c r="ONS102" s="169"/>
      <c r="ONT102" s="169"/>
      <c r="ONU102" s="169"/>
      <c r="ONV102" s="169"/>
      <c r="ONW102" s="169"/>
      <c r="ONX102" s="169"/>
      <c r="ONY102" s="169"/>
      <c r="ONZ102" s="169"/>
      <c r="OOA102" s="169"/>
      <c r="OOB102" s="169"/>
      <c r="OOC102" s="169"/>
      <c r="OOD102" s="169"/>
      <c r="OOE102" s="169"/>
      <c r="OOF102" s="169"/>
      <c r="OOG102" s="169"/>
      <c r="OOH102" s="169"/>
      <c r="OOI102" s="169"/>
      <c r="OOJ102" s="169"/>
      <c r="OOK102" s="169"/>
      <c r="OOL102" s="169"/>
      <c r="OOM102" s="169"/>
      <c r="OON102" s="169"/>
      <c r="OOO102" s="169"/>
      <c r="OOP102" s="169"/>
      <c r="OOQ102" s="169"/>
      <c r="OOR102" s="169"/>
      <c r="OOS102" s="169"/>
      <c r="OOT102" s="169"/>
      <c r="OOU102" s="169"/>
      <c r="OOV102" s="169"/>
      <c r="OOW102" s="169"/>
      <c r="OOX102" s="169"/>
      <c r="OOY102" s="169"/>
      <c r="OOZ102" s="169"/>
      <c r="OPA102" s="169"/>
      <c r="OPB102" s="169"/>
      <c r="OPC102" s="169"/>
      <c r="OPD102" s="169"/>
      <c r="OPE102" s="169"/>
      <c r="OPF102" s="169"/>
      <c r="OPG102" s="169"/>
      <c r="OPH102" s="169"/>
      <c r="OPI102" s="169"/>
      <c r="OPJ102" s="169"/>
      <c r="OPK102" s="169"/>
      <c r="OPL102" s="169"/>
      <c r="OPM102" s="169"/>
      <c r="OPN102" s="169"/>
      <c r="OPO102" s="169"/>
      <c r="OPP102" s="169"/>
      <c r="OPQ102" s="169"/>
      <c r="OPR102" s="169"/>
      <c r="OPS102" s="169"/>
      <c r="OPT102" s="169"/>
      <c r="OPU102" s="169"/>
      <c r="OPV102" s="169"/>
      <c r="OPW102" s="169"/>
      <c r="OPX102" s="169"/>
      <c r="OPY102" s="169"/>
      <c r="OPZ102" s="169"/>
      <c r="OQA102" s="169"/>
      <c r="OQB102" s="169"/>
      <c r="OQC102" s="169"/>
      <c r="OQD102" s="169"/>
      <c r="OQE102" s="169"/>
      <c r="OQF102" s="169"/>
      <c r="OQG102" s="169"/>
      <c r="OQH102" s="169"/>
      <c r="OQI102" s="169"/>
      <c r="OQJ102" s="169"/>
      <c r="OQK102" s="169"/>
      <c r="OQL102" s="169"/>
      <c r="OQM102" s="169"/>
      <c r="OQN102" s="169"/>
      <c r="OQO102" s="169"/>
      <c r="OQP102" s="169"/>
      <c r="OQQ102" s="169"/>
      <c r="OQR102" s="169"/>
      <c r="OQS102" s="169"/>
      <c r="OQT102" s="169"/>
      <c r="OQU102" s="169"/>
      <c r="OQV102" s="169"/>
      <c r="OQW102" s="169"/>
      <c r="OQX102" s="169"/>
      <c r="OQY102" s="169"/>
      <c r="OQZ102" s="169"/>
      <c r="ORA102" s="169"/>
      <c r="ORB102" s="169"/>
      <c r="ORC102" s="169"/>
      <c r="ORD102" s="169"/>
      <c r="ORE102" s="169"/>
      <c r="ORF102" s="169"/>
      <c r="ORG102" s="169"/>
      <c r="ORH102" s="169"/>
      <c r="ORI102" s="169"/>
      <c r="ORJ102" s="169"/>
      <c r="ORK102" s="169"/>
      <c r="ORL102" s="169"/>
      <c r="ORM102" s="169"/>
      <c r="ORN102" s="169"/>
      <c r="ORO102" s="169"/>
      <c r="ORP102" s="169"/>
      <c r="ORQ102" s="169"/>
      <c r="ORR102" s="169"/>
      <c r="ORS102" s="169"/>
      <c r="ORT102" s="169"/>
      <c r="ORU102" s="169"/>
      <c r="ORV102" s="169"/>
      <c r="ORW102" s="169"/>
      <c r="ORX102" s="169"/>
      <c r="ORY102" s="169"/>
      <c r="ORZ102" s="169"/>
      <c r="OSA102" s="169"/>
      <c r="OSB102" s="169"/>
      <c r="OSC102" s="169"/>
      <c r="OSD102" s="169"/>
      <c r="OSE102" s="169"/>
      <c r="OSF102" s="169"/>
      <c r="OSG102" s="169"/>
      <c r="OSH102" s="169"/>
      <c r="OSI102" s="169"/>
      <c r="OSJ102" s="169"/>
      <c r="OSK102" s="169"/>
      <c r="OSL102" s="169"/>
      <c r="OSM102" s="169"/>
      <c r="OSN102" s="169"/>
      <c r="OSO102" s="169"/>
      <c r="OSP102" s="169"/>
      <c r="OSQ102" s="169"/>
      <c r="OSR102" s="169"/>
      <c r="OSS102" s="169"/>
      <c r="OST102" s="169"/>
      <c r="OSU102" s="169"/>
      <c r="OSV102" s="169"/>
      <c r="OSW102" s="169"/>
      <c r="OSX102" s="169"/>
      <c r="OSY102" s="169"/>
      <c r="OSZ102" s="169"/>
      <c r="OTA102" s="169"/>
      <c r="OTB102" s="169"/>
      <c r="OTC102" s="169"/>
      <c r="OTD102" s="169"/>
      <c r="OTE102" s="169"/>
      <c r="OTF102" s="169"/>
      <c r="OTG102" s="169"/>
      <c r="OTH102" s="169"/>
      <c r="OTI102" s="169"/>
      <c r="OTJ102" s="169"/>
      <c r="OTK102" s="169"/>
      <c r="OTL102" s="169"/>
      <c r="OTM102" s="169"/>
      <c r="OTN102" s="169"/>
      <c r="OTO102" s="169"/>
      <c r="OTP102" s="169"/>
      <c r="OTQ102" s="169"/>
      <c r="OTR102" s="169"/>
      <c r="OTS102" s="169"/>
      <c r="OTT102" s="169"/>
      <c r="OTU102" s="169"/>
      <c r="OTV102" s="169"/>
      <c r="OTW102" s="169"/>
      <c r="OTX102" s="169"/>
      <c r="OTY102" s="169"/>
      <c r="OTZ102" s="169"/>
      <c r="OUA102" s="169"/>
      <c r="OUB102" s="169"/>
      <c r="OUC102" s="169"/>
      <c r="OUD102" s="169"/>
      <c r="OUE102" s="169"/>
      <c r="OUF102" s="169"/>
      <c r="OUG102" s="169"/>
      <c r="OUH102" s="169"/>
      <c r="OUI102" s="169"/>
      <c r="OUJ102" s="169"/>
      <c r="OUK102" s="169"/>
      <c r="OUL102" s="169"/>
      <c r="OUM102" s="169"/>
      <c r="OUN102" s="169"/>
      <c r="OUO102" s="169"/>
      <c r="OUP102" s="169"/>
      <c r="OUQ102" s="169"/>
      <c r="OUR102" s="169"/>
      <c r="OUS102" s="169"/>
      <c r="OUT102" s="169"/>
      <c r="OUU102" s="169"/>
      <c r="OUV102" s="169"/>
      <c r="OUW102" s="169"/>
      <c r="OUX102" s="169"/>
      <c r="OUY102" s="169"/>
      <c r="OUZ102" s="169"/>
      <c r="OVA102" s="169"/>
      <c r="OVB102" s="169"/>
      <c r="OVC102" s="169"/>
      <c r="OVD102" s="169"/>
      <c r="OVE102" s="169"/>
      <c r="OVF102" s="169"/>
      <c r="OVG102" s="169"/>
      <c r="OVH102" s="169"/>
      <c r="OVI102" s="169"/>
      <c r="OVJ102" s="169"/>
      <c r="OVK102" s="169"/>
      <c r="OVL102" s="169"/>
      <c r="OVM102" s="169"/>
      <c r="OVN102" s="169"/>
      <c r="OVO102" s="169"/>
      <c r="OVP102" s="169"/>
      <c r="OVQ102" s="169"/>
      <c r="OVR102" s="169"/>
      <c r="OVS102" s="169"/>
      <c r="OVT102" s="169"/>
      <c r="OVU102" s="169"/>
      <c r="OVV102" s="169"/>
      <c r="OVW102" s="169"/>
      <c r="OVX102" s="169"/>
      <c r="OVY102" s="169"/>
      <c r="OVZ102" s="169"/>
      <c r="OWA102" s="169"/>
      <c r="OWB102" s="169"/>
      <c r="OWC102" s="169"/>
      <c r="OWD102" s="169"/>
      <c r="OWE102" s="169"/>
      <c r="OWF102" s="169"/>
      <c r="OWG102" s="169"/>
      <c r="OWH102" s="169"/>
      <c r="OWI102" s="169"/>
      <c r="OWJ102" s="169"/>
      <c r="OWK102" s="169"/>
      <c r="OWL102" s="169"/>
      <c r="OWM102" s="169"/>
      <c r="OWN102" s="169"/>
      <c r="OWO102" s="169"/>
      <c r="OWP102" s="169"/>
      <c r="OWQ102" s="169"/>
      <c r="OWR102" s="169"/>
      <c r="OWS102" s="169"/>
      <c r="OWT102" s="169"/>
      <c r="OWU102" s="169"/>
      <c r="OWV102" s="169"/>
      <c r="OWW102" s="169"/>
      <c r="OWX102" s="169"/>
      <c r="OWY102" s="169"/>
      <c r="OWZ102" s="169"/>
      <c r="OXA102" s="169"/>
      <c r="OXB102" s="169"/>
      <c r="OXC102" s="169"/>
      <c r="OXD102" s="169"/>
      <c r="OXE102" s="169"/>
      <c r="OXF102" s="169"/>
      <c r="OXG102" s="169"/>
      <c r="OXH102" s="169"/>
      <c r="OXI102" s="169"/>
      <c r="OXJ102" s="169"/>
      <c r="OXK102" s="169"/>
      <c r="OXL102" s="169"/>
      <c r="OXM102" s="169"/>
      <c r="OXN102" s="169"/>
      <c r="OXO102" s="169"/>
      <c r="OXP102" s="169"/>
      <c r="OXQ102" s="169"/>
      <c r="OXR102" s="169"/>
      <c r="OXS102" s="169"/>
      <c r="OXT102" s="169"/>
      <c r="OXU102" s="169"/>
      <c r="OXV102" s="169"/>
      <c r="OXW102" s="169"/>
      <c r="OXX102" s="169"/>
      <c r="OXY102" s="169"/>
      <c r="OXZ102" s="169"/>
      <c r="OYA102" s="169"/>
      <c r="OYB102" s="169"/>
      <c r="OYC102" s="169"/>
      <c r="OYD102" s="169"/>
      <c r="OYE102" s="169"/>
      <c r="OYF102" s="169"/>
      <c r="OYG102" s="169"/>
      <c r="OYH102" s="169"/>
      <c r="OYI102" s="169"/>
      <c r="OYJ102" s="169"/>
      <c r="OYK102" s="169"/>
      <c r="OYL102" s="169"/>
      <c r="OYM102" s="169"/>
      <c r="OYN102" s="169"/>
      <c r="OYO102" s="169"/>
      <c r="OYP102" s="169"/>
      <c r="OYQ102" s="169"/>
      <c r="OYR102" s="169"/>
      <c r="OYS102" s="169"/>
      <c r="OYT102" s="169"/>
      <c r="OYU102" s="169"/>
      <c r="OYV102" s="169"/>
      <c r="OYW102" s="169"/>
      <c r="OYX102" s="169"/>
      <c r="OYY102" s="169"/>
      <c r="OYZ102" s="169"/>
      <c r="OZA102" s="169"/>
      <c r="OZB102" s="169"/>
      <c r="OZC102" s="169"/>
      <c r="OZD102" s="169"/>
      <c r="OZE102" s="169"/>
      <c r="OZF102" s="169"/>
      <c r="OZG102" s="169"/>
      <c r="OZH102" s="169"/>
      <c r="OZI102" s="169"/>
      <c r="OZJ102" s="169"/>
      <c r="OZK102" s="169"/>
      <c r="OZL102" s="169"/>
      <c r="OZM102" s="169"/>
      <c r="OZN102" s="169"/>
      <c r="OZO102" s="169"/>
      <c r="OZP102" s="169"/>
      <c r="OZQ102" s="169"/>
      <c r="OZR102" s="169"/>
      <c r="OZS102" s="169"/>
      <c r="OZT102" s="169"/>
      <c r="OZU102" s="169"/>
      <c r="OZV102" s="169"/>
      <c r="OZW102" s="169"/>
      <c r="OZX102" s="169"/>
      <c r="OZY102" s="169"/>
      <c r="OZZ102" s="169"/>
      <c r="PAA102" s="169"/>
      <c r="PAB102" s="169"/>
      <c r="PAC102" s="169"/>
      <c r="PAD102" s="169"/>
      <c r="PAE102" s="169"/>
      <c r="PAF102" s="169"/>
      <c r="PAG102" s="169"/>
      <c r="PAH102" s="169"/>
      <c r="PAI102" s="169"/>
      <c r="PAJ102" s="169"/>
      <c r="PAK102" s="169"/>
      <c r="PAL102" s="169"/>
      <c r="PAM102" s="169"/>
      <c r="PAN102" s="169"/>
      <c r="PAO102" s="169"/>
      <c r="PAP102" s="169"/>
      <c r="PAQ102" s="169"/>
      <c r="PAR102" s="169"/>
      <c r="PAS102" s="169"/>
      <c r="PAT102" s="169"/>
      <c r="PAU102" s="169"/>
      <c r="PAV102" s="169"/>
      <c r="PAW102" s="169"/>
      <c r="PAX102" s="169"/>
      <c r="PAY102" s="169"/>
      <c r="PAZ102" s="169"/>
      <c r="PBA102" s="169"/>
      <c r="PBB102" s="169"/>
      <c r="PBC102" s="169"/>
      <c r="PBD102" s="169"/>
      <c r="PBE102" s="169"/>
      <c r="PBF102" s="169"/>
      <c r="PBG102" s="169"/>
      <c r="PBH102" s="169"/>
      <c r="PBI102" s="169"/>
      <c r="PBJ102" s="169"/>
      <c r="PBK102" s="169"/>
      <c r="PBL102" s="169"/>
      <c r="PBM102" s="169"/>
      <c r="PBN102" s="169"/>
      <c r="PBO102" s="169"/>
      <c r="PBP102" s="169"/>
      <c r="PBQ102" s="169"/>
      <c r="PBR102" s="169"/>
      <c r="PBS102" s="169"/>
      <c r="PBT102" s="169"/>
      <c r="PBU102" s="169"/>
      <c r="PBV102" s="169"/>
      <c r="PBW102" s="169"/>
      <c r="PBX102" s="169"/>
      <c r="PBY102" s="169"/>
      <c r="PBZ102" s="169"/>
      <c r="PCA102" s="169"/>
      <c r="PCB102" s="169"/>
      <c r="PCC102" s="169"/>
      <c r="PCD102" s="169"/>
      <c r="PCE102" s="169"/>
      <c r="PCF102" s="169"/>
      <c r="PCG102" s="169"/>
      <c r="PCH102" s="169"/>
      <c r="PCI102" s="169"/>
      <c r="PCJ102" s="169"/>
      <c r="PCK102" s="169"/>
      <c r="PCL102" s="169"/>
      <c r="PCM102" s="169"/>
      <c r="PCN102" s="169"/>
      <c r="PCO102" s="169"/>
      <c r="PCP102" s="169"/>
      <c r="PCQ102" s="169"/>
      <c r="PCR102" s="169"/>
      <c r="PCS102" s="169"/>
      <c r="PCT102" s="169"/>
      <c r="PCU102" s="169"/>
      <c r="PCV102" s="169"/>
      <c r="PCW102" s="169"/>
      <c r="PCX102" s="169"/>
      <c r="PCY102" s="169"/>
      <c r="PCZ102" s="169"/>
      <c r="PDA102" s="169"/>
      <c r="PDB102" s="169"/>
      <c r="PDC102" s="169"/>
      <c r="PDD102" s="169"/>
      <c r="PDE102" s="169"/>
      <c r="PDF102" s="169"/>
      <c r="PDG102" s="169"/>
      <c r="PDH102" s="169"/>
      <c r="PDI102" s="169"/>
      <c r="PDJ102" s="169"/>
      <c r="PDK102" s="169"/>
      <c r="PDL102" s="169"/>
      <c r="PDM102" s="169"/>
      <c r="PDN102" s="169"/>
      <c r="PDO102" s="169"/>
      <c r="PDP102" s="169"/>
      <c r="PDQ102" s="169"/>
      <c r="PDR102" s="169"/>
      <c r="PDS102" s="169"/>
      <c r="PDT102" s="169"/>
      <c r="PDU102" s="169"/>
      <c r="PDV102" s="169"/>
      <c r="PDW102" s="169"/>
      <c r="PDX102" s="169"/>
      <c r="PDY102" s="169"/>
      <c r="PDZ102" s="169"/>
      <c r="PEA102" s="169"/>
      <c r="PEB102" s="169"/>
      <c r="PEC102" s="169"/>
      <c r="PED102" s="169"/>
      <c r="PEE102" s="169"/>
      <c r="PEF102" s="169"/>
      <c r="PEG102" s="169"/>
      <c r="PEH102" s="169"/>
      <c r="PEI102" s="169"/>
      <c r="PEJ102" s="169"/>
      <c r="PEK102" s="169"/>
      <c r="PEL102" s="169"/>
      <c r="PEM102" s="169"/>
      <c r="PEN102" s="169"/>
      <c r="PEO102" s="169"/>
      <c r="PEP102" s="169"/>
      <c r="PEQ102" s="169"/>
      <c r="PER102" s="169"/>
      <c r="PES102" s="169"/>
      <c r="PET102" s="169"/>
      <c r="PEU102" s="169"/>
      <c r="PEV102" s="169"/>
      <c r="PEW102" s="169"/>
      <c r="PEX102" s="169"/>
      <c r="PEY102" s="169"/>
      <c r="PEZ102" s="169"/>
      <c r="PFA102" s="169"/>
      <c r="PFB102" s="169"/>
      <c r="PFC102" s="169"/>
      <c r="PFD102" s="169"/>
      <c r="PFE102" s="169"/>
      <c r="PFF102" s="169"/>
      <c r="PFG102" s="169"/>
      <c r="PFH102" s="169"/>
      <c r="PFI102" s="169"/>
      <c r="PFJ102" s="169"/>
      <c r="PFK102" s="169"/>
      <c r="PFL102" s="169"/>
      <c r="PFM102" s="169"/>
      <c r="PFN102" s="169"/>
      <c r="PFO102" s="169"/>
      <c r="PFP102" s="169"/>
      <c r="PFQ102" s="169"/>
      <c r="PFR102" s="169"/>
      <c r="PFS102" s="169"/>
      <c r="PFT102" s="169"/>
      <c r="PFU102" s="169"/>
      <c r="PFV102" s="169"/>
      <c r="PFW102" s="169"/>
      <c r="PFX102" s="169"/>
      <c r="PFY102" s="169"/>
      <c r="PFZ102" s="169"/>
      <c r="PGA102" s="169"/>
      <c r="PGB102" s="169"/>
      <c r="PGC102" s="169"/>
      <c r="PGD102" s="169"/>
      <c r="PGE102" s="169"/>
      <c r="PGF102" s="169"/>
      <c r="PGG102" s="169"/>
      <c r="PGH102" s="169"/>
      <c r="PGI102" s="169"/>
      <c r="PGJ102" s="169"/>
      <c r="PGK102" s="169"/>
      <c r="PGL102" s="169"/>
      <c r="PGM102" s="169"/>
      <c r="PGN102" s="169"/>
      <c r="PGO102" s="169"/>
      <c r="PGP102" s="169"/>
      <c r="PGQ102" s="169"/>
      <c r="PGR102" s="169"/>
      <c r="PGS102" s="169"/>
      <c r="PGT102" s="169"/>
      <c r="PGU102" s="169"/>
      <c r="PGV102" s="169"/>
      <c r="PGW102" s="169"/>
      <c r="PGX102" s="169"/>
      <c r="PGY102" s="169"/>
      <c r="PGZ102" s="169"/>
      <c r="PHA102" s="169"/>
      <c r="PHB102" s="169"/>
      <c r="PHC102" s="169"/>
      <c r="PHD102" s="169"/>
      <c r="PHE102" s="169"/>
      <c r="PHF102" s="169"/>
      <c r="PHG102" s="169"/>
      <c r="PHH102" s="169"/>
      <c r="PHI102" s="169"/>
      <c r="PHJ102" s="169"/>
      <c r="PHK102" s="169"/>
      <c r="PHL102" s="169"/>
      <c r="PHM102" s="169"/>
      <c r="PHN102" s="169"/>
      <c r="PHO102" s="169"/>
      <c r="PHP102" s="169"/>
      <c r="PHQ102" s="169"/>
      <c r="PHR102" s="169"/>
      <c r="PHS102" s="169"/>
      <c r="PHT102" s="169"/>
      <c r="PHU102" s="169"/>
      <c r="PHV102" s="169"/>
      <c r="PHW102" s="169"/>
      <c r="PHX102" s="169"/>
      <c r="PHY102" s="169"/>
      <c r="PHZ102" s="169"/>
      <c r="PIA102" s="169"/>
      <c r="PIB102" s="169"/>
      <c r="PIC102" s="169"/>
      <c r="PID102" s="169"/>
      <c r="PIE102" s="169"/>
      <c r="PIF102" s="169"/>
      <c r="PIG102" s="169"/>
      <c r="PIH102" s="169"/>
      <c r="PII102" s="169"/>
      <c r="PIJ102" s="169"/>
      <c r="PIK102" s="169"/>
      <c r="PIL102" s="169"/>
      <c r="PIM102" s="169"/>
      <c r="PIN102" s="169"/>
      <c r="PIO102" s="169"/>
      <c r="PIP102" s="169"/>
      <c r="PIQ102" s="169"/>
      <c r="PIR102" s="169"/>
      <c r="PIS102" s="169"/>
      <c r="PIT102" s="169"/>
      <c r="PIU102" s="169"/>
      <c r="PIV102" s="169"/>
      <c r="PIW102" s="169"/>
      <c r="PIX102" s="169"/>
      <c r="PIY102" s="169"/>
      <c r="PIZ102" s="169"/>
      <c r="PJA102" s="169"/>
      <c r="PJB102" s="169"/>
      <c r="PJC102" s="169"/>
      <c r="PJD102" s="169"/>
      <c r="PJE102" s="169"/>
      <c r="PJF102" s="169"/>
      <c r="PJG102" s="169"/>
      <c r="PJH102" s="169"/>
      <c r="PJI102" s="169"/>
      <c r="PJJ102" s="169"/>
      <c r="PJK102" s="169"/>
      <c r="PJL102" s="169"/>
      <c r="PJM102" s="169"/>
      <c r="PJN102" s="169"/>
      <c r="PJO102" s="169"/>
      <c r="PJP102" s="169"/>
      <c r="PJQ102" s="169"/>
      <c r="PJR102" s="169"/>
      <c r="PJS102" s="169"/>
      <c r="PJT102" s="169"/>
      <c r="PJU102" s="169"/>
      <c r="PJV102" s="169"/>
      <c r="PJW102" s="169"/>
      <c r="PJX102" s="169"/>
      <c r="PJY102" s="169"/>
      <c r="PJZ102" s="169"/>
      <c r="PKA102" s="169"/>
      <c r="PKB102" s="169"/>
      <c r="PKC102" s="169"/>
      <c r="PKD102" s="169"/>
      <c r="PKE102" s="169"/>
      <c r="PKF102" s="169"/>
      <c r="PKG102" s="169"/>
      <c r="PKH102" s="169"/>
      <c r="PKI102" s="169"/>
      <c r="PKJ102" s="169"/>
      <c r="PKK102" s="169"/>
      <c r="PKL102" s="169"/>
      <c r="PKM102" s="169"/>
      <c r="PKN102" s="169"/>
      <c r="PKO102" s="169"/>
      <c r="PKP102" s="169"/>
      <c r="PKQ102" s="169"/>
      <c r="PKR102" s="169"/>
      <c r="PKS102" s="169"/>
      <c r="PKT102" s="169"/>
      <c r="PKU102" s="169"/>
      <c r="PKV102" s="169"/>
      <c r="PKW102" s="169"/>
      <c r="PKX102" s="169"/>
      <c r="PKY102" s="169"/>
      <c r="PKZ102" s="169"/>
      <c r="PLA102" s="169"/>
      <c r="PLB102" s="169"/>
      <c r="PLC102" s="169"/>
      <c r="PLD102" s="169"/>
      <c r="PLE102" s="169"/>
      <c r="PLF102" s="169"/>
      <c r="PLG102" s="169"/>
      <c r="PLH102" s="169"/>
      <c r="PLI102" s="169"/>
      <c r="PLJ102" s="169"/>
      <c r="PLK102" s="169"/>
      <c r="PLL102" s="169"/>
      <c r="PLM102" s="169"/>
      <c r="PLN102" s="169"/>
      <c r="PLO102" s="169"/>
      <c r="PLP102" s="169"/>
      <c r="PLQ102" s="169"/>
      <c r="PLR102" s="169"/>
      <c r="PLS102" s="169"/>
      <c r="PLT102" s="169"/>
      <c r="PLU102" s="169"/>
      <c r="PLV102" s="169"/>
      <c r="PLW102" s="169"/>
      <c r="PLX102" s="169"/>
      <c r="PLY102" s="169"/>
      <c r="PLZ102" s="169"/>
      <c r="PMA102" s="169"/>
      <c r="PMB102" s="169"/>
      <c r="PMC102" s="169"/>
      <c r="PMD102" s="169"/>
      <c r="PME102" s="169"/>
      <c r="PMF102" s="169"/>
      <c r="PMG102" s="169"/>
      <c r="PMH102" s="169"/>
      <c r="PMI102" s="169"/>
      <c r="PMJ102" s="169"/>
      <c r="PMK102" s="169"/>
      <c r="PML102" s="169"/>
      <c r="PMM102" s="169"/>
      <c r="PMN102" s="169"/>
      <c r="PMO102" s="169"/>
      <c r="PMP102" s="169"/>
      <c r="PMQ102" s="169"/>
      <c r="PMR102" s="169"/>
      <c r="PMS102" s="169"/>
      <c r="PMT102" s="169"/>
      <c r="PMU102" s="169"/>
      <c r="PMV102" s="169"/>
      <c r="PMW102" s="169"/>
      <c r="PMX102" s="169"/>
      <c r="PMY102" s="169"/>
      <c r="PMZ102" s="169"/>
      <c r="PNA102" s="169"/>
      <c r="PNB102" s="169"/>
      <c r="PNC102" s="169"/>
      <c r="PND102" s="169"/>
      <c r="PNE102" s="169"/>
      <c r="PNF102" s="169"/>
      <c r="PNG102" s="169"/>
      <c r="PNH102" s="169"/>
      <c r="PNI102" s="169"/>
      <c r="PNJ102" s="169"/>
      <c r="PNK102" s="169"/>
      <c r="PNL102" s="169"/>
      <c r="PNM102" s="169"/>
      <c r="PNN102" s="169"/>
      <c r="PNO102" s="169"/>
      <c r="PNP102" s="169"/>
      <c r="PNQ102" s="169"/>
      <c r="PNR102" s="169"/>
      <c r="PNS102" s="169"/>
      <c r="PNT102" s="169"/>
      <c r="PNU102" s="169"/>
      <c r="PNV102" s="169"/>
      <c r="PNW102" s="169"/>
      <c r="PNX102" s="169"/>
      <c r="PNY102" s="169"/>
      <c r="PNZ102" s="169"/>
      <c r="POA102" s="169"/>
      <c r="POB102" s="169"/>
      <c r="POC102" s="169"/>
      <c r="POD102" s="169"/>
      <c r="POE102" s="169"/>
      <c r="POF102" s="169"/>
      <c r="POG102" s="169"/>
      <c r="POH102" s="169"/>
      <c r="POI102" s="169"/>
      <c r="POJ102" s="169"/>
      <c r="POK102" s="169"/>
      <c r="POL102" s="169"/>
      <c r="POM102" s="169"/>
      <c r="PON102" s="169"/>
      <c r="POO102" s="169"/>
      <c r="POP102" s="169"/>
      <c r="POQ102" s="169"/>
      <c r="POR102" s="169"/>
      <c r="POS102" s="169"/>
      <c r="POT102" s="169"/>
      <c r="POU102" s="169"/>
      <c r="POV102" s="169"/>
      <c r="POW102" s="169"/>
      <c r="POX102" s="169"/>
      <c r="POY102" s="169"/>
      <c r="POZ102" s="169"/>
      <c r="PPA102" s="169"/>
      <c r="PPB102" s="169"/>
      <c r="PPC102" s="169"/>
      <c r="PPD102" s="169"/>
      <c r="PPE102" s="169"/>
      <c r="PPF102" s="169"/>
      <c r="PPG102" s="169"/>
      <c r="PPH102" s="169"/>
      <c r="PPI102" s="169"/>
      <c r="PPJ102" s="169"/>
      <c r="PPK102" s="169"/>
      <c r="PPL102" s="169"/>
      <c r="PPM102" s="169"/>
      <c r="PPN102" s="169"/>
      <c r="PPO102" s="169"/>
      <c r="PPP102" s="169"/>
      <c r="PPQ102" s="169"/>
      <c r="PPR102" s="169"/>
      <c r="PPS102" s="169"/>
      <c r="PPT102" s="169"/>
      <c r="PPU102" s="169"/>
      <c r="PPV102" s="169"/>
      <c r="PPW102" s="169"/>
      <c r="PPX102" s="169"/>
      <c r="PPY102" s="169"/>
      <c r="PPZ102" s="169"/>
      <c r="PQA102" s="169"/>
      <c r="PQB102" s="169"/>
      <c r="PQC102" s="169"/>
      <c r="PQD102" s="169"/>
      <c r="PQE102" s="169"/>
      <c r="PQF102" s="169"/>
      <c r="PQG102" s="169"/>
      <c r="PQH102" s="169"/>
      <c r="PQI102" s="169"/>
      <c r="PQJ102" s="169"/>
      <c r="PQK102" s="169"/>
      <c r="PQL102" s="169"/>
      <c r="PQM102" s="169"/>
      <c r="PQN102" s="169"/>
      <c r="PQO102" s="169"/>
      <c r="PQP102" s="169"/>
      <c r="PQQ102" s="169"/>
      <c r="PQR102" s="169"/>
      <c r="PQS102" s="169"/>
      <c r="PQT102" s="169"/>
      <c r="PQU102" s="169"/>
      <c r="PQV102" s="169"/>
      <c r="PQW102" s="169"/>
      <c r="PQX102" s="169"/>
      <c r="PQY102" s="169"/>
      <c r="PQZ102" s="169"/>
      <c r="PRA102" s="169"/>
      <c r="PRB102" s="169"/>
      <c r="PRC102" s="169"/>
      <c r="PRD102" s="169"/>
      <c r="PRE102" s="169"/>
      <c r="PRF102" s="169"/>
      <c r="PRG102" s="169"/>
      <c r="PRH102" s="169"/>
      <c r="PRI102" s="169"/>
      <c r="PRJ102" s="169"/>
      <c r="PRK102" s="169"/>
      <c r="PRL102" s="169"/>
      <c r="PRM102" s="169"/>
      <c r="PRN102" s="169"/>
      <c r="PRO102" s="169"/>
      <c r="PRP102" s="169"/>
      <c r="PRQ102" s="169"/>
      <c r="PRR102" s="169"/>
      <c r="PRS102" s="169"/>
      <c r="PRT102" s="169"/>
      <c r="PRU102" s="169"/>
      <c r="PRV102" s="169"/>
      <c r="PRW102" s="169"/>
      <c r="PRX102" s="169"/>
      <c r="PRY102" s="169"/>
      <c r="PRZ102" s="169"/>
      <c r="PSA102" s="169"/>
      <c r="PSB102" s="169"/>
      <c r="PSC102" s="169"/>
      <c r="PSD102" s="169"/>
      <c r="PSE102" s="169"/>
      <c r="PSF102" s="169"/>
      <c r="PSG102" s="169"/>
      <c r="PSH102" s="169"/>
      <c r="PSI102" s="169"/>
      <c r="PSJ102" s="169"/>
      <c r="PSK102" s="169"/>
      <c r="PSL102" s="169"/>
      <c r="PSM102" s="169"/>
      <c r="PSN102" s="169"/>
      <c r="PSO102" s="169"/>
      <c r="PSP102" s="169"/>
      <c r="PSQ102" s="169"/>
      <c r="PSR102" s="169"/>
      <c r="PSS102" s="169"/>
      <c r="PST102" s="169"/>
      <c r="PSU102" s="169"/>
      <c r="PSV102" s="169"/>
      <c r="PSW102" s="169"/>
      <c r="PSX102" s="169"/>
      <c r="PSY102" s="169"/>
      <c r="PSZ102" s="169"/>
      <c r="PTA102" s="169"/>
      <c r="PTB102" s="169"/>
      <c r="PTC102" s="169"/>
      <c r="PTD102" s="169"/>
      <c r="PTE102" s="169"/>
      <c r="PTF102" s="169"/>
      <c r="PTG102" s="169"/>
      <c r="PTH102" s="169"/>
      <c r="PTI102" s="169"/>
      <c r="PTJ102" s="169"/>
      <c r="PTK102" s="169"/>
      <c r="PTL102" s="169"/>
      <c r="PTM102" s="169"/>
      <c r="PTN102" s="169"/>
      <c r="PTO102" s="169"/>
      <c r="PTP102" s="169"/>
      <c r="PTQ102" s="169"/>
      <c r="PTR102" s="169"/>
      <c r="PTS102" s="169"/>
      <c r="PTT102" s="169"/>
      <c r="PTU102" s="169"/>
      <c r="PTV102" s="169"/>
      <c r="PTW102" s="169"/>
      <c r="PTX102" s="169"/>
      <c r="PTY102" s="169"/>
      <c r="PTZ102" s="169"/>
      <c r="PUA102" s="169"/>
      <c r="PUB102" s="169"/>
      <c r="PUC102" s="169"/>
      <c r="PUD102" s="169"/>
      <c r="PUE102" s="169"/>
      <c r="PUF102" s="169"/>
      <c r="PUG102" s="169"/>
      <c r="PUH102" s="169"/>
      <c r="PUI102" s="169"/>
      <c r="PUJ102" s="169"/>
      <c r="PUK102" s="169"/>
      <c r="PUL102" s="169"/>
      <c r="PUM102" s="169"/>
      <c r="PUN102" s="169"/>
      <c r="PUO102" s="169"/>
      <c r="PUP102" s="169"/>
      <c r="PUQ102" s="169"/>
      <c r="PUR102" s="169"/>
      <c r="PUS102" s="169"/>
      <c r="PUT102" s="169"/>
      <c r="PUU102" s="169"/>
      <c r="PUV102" s="169"/>
      <c r="PUW102" s="169"/>
      <c r="PUX102" s="169"/>
      <c r="PUY102" s="169"/>
      <c r="PUZ102" s="169"/>
      <c r="PVA102" s="169"/>
      <c r="PVB102" s="169"/>
      <c r="PVC102" s="169"/>
      <c r="PVD102" s="169"/>
      <c r="PVE102" s="169"/>
      <c r="PVF102" s="169"/>
      <c r="PVG102" s="169"/>
      <c r="PVH102" s="169"/>
      <c r="PVI102" s="169"/>
      <c r="PVJ102" s="169"/>
      <c r="PVK102" s="169"/>
      <c r="PVL102" s="169"/>
      <c r="PVM102" s="169"/>
      <c r="PVN102" s="169"/>
      <c r="PVO102" s="169"/>
      <c r="PVP102" s="169"/>
      <c r="PVQ102" s="169"/>
      <c r="PVR102" s="169"/>
      <c r="PVS102" s="169"/>
      <c r="PVT102" s="169"/>
      <c r="PVU102" s="169"/>
      <c r="PVV102" s="169"/>
      <c r="PVW102" s="169"/>
      <c r="PVX102" s="169"/>
      <c r="PVY102" s="169"/>
      <c r="PVZ102" s="169"/>
      <c r="PWA102" s="169"/>
      <c r="PWB102" s="169"/>
      <c r="PWC102" s="169"/>
      <c r="PWD102" s="169"/>
      <c r="PWE102" s="169"/>
      <c r="PWF102" s="169"/>
      <c r="PWG102" s="169"/>
      <c r="PWH102" s="169"/>
      <c r="PWI102" s="169"/>
      <c r="PWJ102" s="169"/>
      <c r="PWK102" s="169"/>
      <c r="PWL102" s="169"/>
      <c r="PWM102" s="169"/>
      <c r="PWN102" s="169"/>
      <c r="PWO102" s="169"/>
      <c r="PWP102" s="169"/>
      <c r="PWQ102" s="169"/>
      <c r="PWR102" s="169"/>
      <c r="PWS102" s="169"/>
      <c r="PWT102" s="169"/>
      <c r="PWU102" s="169"/>
      <c r="PWV102" s="169"/>
      <c r="PWW102" s="169"/>
      <c r="PWX102" s="169"/>
      <c r="PWY102" s="169"/>
      <c r="PWZ102" s="169"/>
      <c r="PXA102" s="169"/>
      <c r="PXB102" s="169"/>
      <c r="PXC102" s="169"/>
      <c r="PXD102" s="169"/>
      <c r="PXE102" s="169"/>
      <c r="PXF102" s="169"/>
      <c r="PXG102" s="169"/>
      <c r="PXH102" s="169"/>
      <c r="PXI102" s="169"/>
      <c r="PXJ102" s="169"/>
      <c r="PXK102" s="169"/>
      <c r="PXL102" s="169"/>
      <c r="PXM102" s="169"/>
      <c r="PXN102" s="169"/>
      <c r="PXO102" s="169"/>
      <c r="PXP102" s="169"/>
      <c r="PXQ102" s="169"/>
      <c r="PXR102" s="169"/>
      <c r="PXS102" s="169"/>
      <c r="PXT102" s="169"/>
      <c r="PXU102" s="169"/>
      <c r="PXV102" s="169"/>
      <c r="PXW102" s="169"/>
      <c r="PXX102" s="169"/>
      <c r="PXY102" s="169"/>
      <c r="PXZ102" s="169"/>
      <c r="PYA102" s="169"/>
      <c r="PYB102" s="169"/>
      <c r="PYC102" s="169"/>
      <c r="PYD102" s="169"/>
      <c r="PYE102" s="169"/>
      <c r="PYF102" s="169"/>
      <c r="PYG102" s="169"/>
      <c r="PYH102" s="169"/>
      <c r="PYI102" s="169"/>
      <c r="PYJ102" s="169"/>
      <c r="PYK102" s="169"/>
      <c r="PYL102" s="169"/>
      <c r="PYM102" s="169"/>
      <c r="PYN102" s="169"/>
      <c r="PYO102" s="169"/>
      <c r="PYP102" s="169"/>
      <c r="PYQ102" s="169"/>
      <c r="PYR102" s="169"/>
      <c r="PYS102" s="169"/>
      <c r="PYT102" s="169"/>
      <c r="PYU102" s="169"/>
      <c r="PYV102" s="169"/>
      <c r="PYW102" s="169"/>
      <c r="PYX102" s="169"/>
      <c r="PYY102" s="169"/>
      <c r="PYZ102" s="169"/>
      <c r="PZA102" s="169"/>
      <c r="PZB102" s="169"/>
      <c r="PZC102" s="169"/>
      <c r="PZD102" s="169"/>
      <c r="PZE102" s="169"/>
      <c r="PZF102" s="169"/>
      <c r="PZG102" s="169"/>
      <c r="PZH102" s="169"/>
      <c r="PZI102" s="169"/>
      <c r="PZJ102" s="169"/>
      <c r="PZK102" s="169"/>
      <c r="PZL102" s="169"/>
      <c r="PZM102" s="169"/>
      <c r="PZN102" s="169"/>
      <c r="PZO102" s="169"/>
      <c r="PZP102" s="169"/>
      <c r="PZQ102" s="169"/>
      <c r="PZR102" s="169"/>
      <c r="PZS102" s="169"/>
      <c r="PZT102" s="169"/>
      <c r="PZU102" s="169"/>
      <c r="PZV102" s="169"/>
      <c r="PZW102" s="169"/>
      <c r="PZX102" s="169"/>
      <c r="PZY102" s="169"/>
      <c r="PZZ102" s="169"/>
      <c r="QAA102" s="169"/>
      <c r="QAB102" s="169"/>
      <c r="QAC102" s="169"/>
      <c r="QAD102" s="169"/>
      <c r="QAE102" s="169"/>
      <c r="QAF102" s="169"/>
      <c r="QAG102" s="169"/>
      <c r="QAH102" s="169"/>
      <c r="QAI102" s="169"/>
      <c r="QAJ102" s="169"/>
      <c r="QAK102" s="169"/>
      <c r="QAL102" s="169"/>
      <c r="QAM102" s="169"/>
      <c r="QAN102" s="169"/>
      <c r="QAO102" s="169"/>
      <c r="QAP102" s="169"/>
      <c r="QAQ102" s="169"/>
      <c r="QAR102" s="169"/>
      <c r="QAS102" s="169"/>
      <c r="QAT102" s="169"/>
      <c r="QAU102" s="169"/>
      <c r="QAV102" s="169"/>
      <c r="QAW102" s="169"/>
      <c r="QAX102" s="169"/>
      <c r="QAY102" s="169"/>
      <c r="QAZ102" s="169"/>
      <c r="QBA102" s="169"/>
      <c r="QBB102" s="169"/>
      <c r="QBC102" s="169"/>
      <c r="QBD102" s="169"/>
      <c r="QBE102" s="169"/>
      <c r="QBF102" s="169"/>
      <c r="QBG102" s="169"/>
      <c r="QBH102" s="169"/>
      <c r="QBI102" s="169"/>
      <c r="QBJ102" s="169"/>
      <c r="QBK102" s="169"/>
      <c r="QBL102" s="169"/>
      <c r="QBM102" s="169"/>
      <c r="QBN102" s="169"/>
      <c r="QBO102" s="169"/>
      <c r="QBP102" s="169"/>
      <c r="QBQ102" s="169"/>
      <c r="QBR102" s="169"/>
      <c r="QBS102" s="169"/>
      <c r="QBT102" s="169"/>
      <c r="QBU102" s="169"/>
      <c r="QBV102" s="169"/>
      <c r="QBW102" s="169"/>
      <c r="QBX102" s="169"/>
      <c r="QBY102" s="169"/>
      <c r="QBZ102" s="169"/>
      <c r="QCA102" s="169"/>
      <c r="QCB102" s="169"/>
      <c r="QCC102" s="169"/>
      <c r="QCD102" s="169"/>
      <c r="QCE102" s="169"/>
      <c r="QCF102" s="169"/>
      <c r="QCG102" s="169"/>
      <c r="QCH102" s="169"/>
      <c r="QCI102" s="169"/>
      <c r="QCJ102" s="169"/>
      <c r="QCK102" s="169"/>
      <c r="QCL102" s="169"/>
      <c r="QCM102" s="169"/>
      <c r="QCN102" s="169"/>
      <c r="QCO102" s="169"/>
      <c r="QCP102" s="169"/>
      <c r="QCQ102" s="169"/>
      <c r="QCR102" s="169"/>
      <c r="QCS102" s="169"/>
      <c r="QCT102" s="169"/>
      <c r="QCU102" s="169"/>
      <c r="QCV102" s="169"/>
      <c r="QCW102" s="169"/>
      <c r="QCX102" s="169"/>
      <c r="QCY102" s="169"/>
      <c r="QCZ102" s="169"/>
      <c r="QDA102" s="169"/>
      <c r="QDB102" s="169"/>
      <c r="QDC102" s="169"/>
      <c r="QDD102" s="169"/>
      <c r="QDE102" s="169"/>
      <c r="QDF102" s="169"/>
      <c r="QDG102" s="169"/>
      <c r="QDH102" s="169"/>
      <c r="QDI102" s="169"/>
      <c r="QDJ102" s="169"/>
      <c r="QDK102" s="169"/>
      <c r="QDL102" s="169"/>
      <c r="QDM102" s="169"/>
      <c r="QDN102" s="169"/>
      <c r="QDO102" s="169"/>
      <c r="QDP102" s="169"/>
      <c r="QDQ102" s="169"/>
      <c r="QDR102" s="169"/>
      <c r="QDS102" s="169"/>
      <c r="QDT102" s="169"/>
      <c r="QDU102" s="169"/>
      <c r="QDV102" s="169"/>
      <c r="QDW102" s="169"/>
      <c r="QDX102" s="169"/>
      <c r="QDY102" s="169"/>
      <c r="QDZ102" s="169"/>
      <c r="QEA102" s="169"/>
      <c r="QEB102" s="169"/>
      <c r="QEC102" s="169"/>
      <c r="QED102" s="169"/>
      <c r="QEE102" s="169"/>
      <c r="QEF102" s="169"/>
      <c r="QEG102" s="169"/>
      <c r="QEH102" s="169"/>
      <c r="QEI102" s="169"/>
      <c r="QEJ102" s="169"/>
      <c r="QEK102" s="169"/>
      <c r="QEL102" s="169"/>
      <c r="QEM102" s="169"/>
      <c r="QEN102" s="169"/>
      <c r="QEO102" s="169"/>
      <c r="QEP102" s="169"/>
      <c r="QEQ102" s="169"/>
      <c r="QER102" s="169"/>
      <c r="QES102" s="169"/>
      <c r="QET102" s="169"/>
      <c r="QEU102" s="169"/>
      <c r="QEV102" s="169"/>
      <c r="QEW102" s="169"/>
      <c r="QEX102" s="169"/>
      <c r="QEY102" s="169"/>
      <c r="QEZ102" s="169"/>
      <c r="QFA102" s="169"/>
      <c r="QFB102" s="169"/>
      <c r="QFC102" s="169"/>
      <c r="QFD102" s="169"/>
      <c r="QFE102" s="169"/>
      <c r="QFF102" s="169"/>
      <c r="QFG102" s="169"/>
      <c r="QFH102" s="169"/>
      <c r="QFI102" s="169"/>
      <c r="QFJ102" s="169"/>
      <c r="QFK102" s="169"/>
      <c r="QFL102" s="169"/>
      <c r="QFM102" s="169"/>
      <c r="QFN102" s="169"/>
      <c r="QFO102" s="169"/>
      <c r="QFP102" s="169"/>
      <c r="QFQ102" s="169"/>
      <c r="QFR102" s="169"/>
      <c r="QFS102" s="169"/>
      <c r="QFT102" s="169"/>
      <c r="QFU102" s="169"/>
      <c r="QFV102" s="169"/>
      <c r="QFW102" s="169"/>
      <c r="QFX102" s="169"/>
      <c r="QFY102" s="169"/>
      <c r="QFZ102" s="169"/>
      <c r="QGA102" s="169"/>
      <c r="QGB102" s="169"/>
      <c r="QGC102" s="169"/>
      <c r="QGD102" s="169"/>
      <c r="QGE102" s="169"/>
      <c r="QGF102" s="169"/>
      <c r="QGG102" s="169"/>
      <c r="QGH102" s="169"/>
      <c r="QGI102" s="169"/>
      <c r="QGJ102" s="169"/>
      <c r="QGK102" s="169"/>
      <c r="QGL102" s="169"/>
      <c r="QGM102" s="169"/>
      <c r="QGN102" s="169"/>
      <c r="QGO102" s="169"/>
      <c r="QGP102" s="169"/>
      <c r="QGQ102" s="169"/>
      <c r="QGR102" s="169"/>
      <c r="QGS102" s="169"/>
      <c r="QGT102" s="169"/>
      <c r="QGU102" s="169"/>
      <c r="QGV102" s="169"/>
      <c r="QGW102" s="169"/>
      <c r="QGX102" s="169"/>
      <c r="QGY102" s="169"/>
      <c r="QGZ102" s="169"/>
      <c r="QHA102" s="169"/>
      <c r="QHB102" s="169"/>
      <c r="QHC102" s="169"/>
      <c r="QHD102" s="169"/>
      <c r="QHE102" s="169"/>
      <c r="QHF102" s="169"/>
      <c r="QHG102" s="169"/>
      <c r="QHH102" s="169"/>
      <c r="QHI102" s="169"/>
      <c r="QHJ102" s="169"/>
      <c r="QHK102" s="169"/>
      <c r="QHL102" s="169"/>
      <c r="QHM102" s="169"/>
      <c r="QHN102" s="169"/>
      <c r="QHO102" s="169"/>
      <c r="QHP102" s="169"/>
      <c r="QHQ102" s="169"/>
      <c r="QHR102" s="169"/>
      <c r="QHS102" s="169"/>
      <c r="QHT102" s="169"/>
      <c r="QHU102" s="169"/>
      <c r="QHV102" s="169"/>
      <c r="QHW102" s="169"/>
      <c r="QHX102" s="169"/>
      <c r="QHY102" s="169"/>
      <c r="QHZ102" s="169"/>
      <c r="QIA102" s="169"/>
      <c r="QIB102" s="169"/>
      <c r="QIC102" s="169"/>
      <c r="QID102" s="169"/>
      <c r="QIE102" s="169"/>
      <c r="QIF102" s="169"/>
      <c r="QIG102" s="169"/>
      <c r="QIH102" s="169"/>
      <c r="QII102" s="169"/>
      <c r="QIJ102" s="169"/>
      <c r="QIK102" s="169"/>
      <c r="QIL102" s="169"/>
      <c r="QIM102" s="169"/>
      <c r="QIN102" s="169"/>
      <c r="QIO102" s="169"/>
      <c r="QIP102" s="169"/>
      <c r="QIQ102" s="169"/>
      <c r="QIR102" s="169"/>
      <c r="QIS102" s="169"/>
      <c r="QIT102" s="169"/>
      <c r="QIU102" s="169"/>
      <c r="QIV102" s="169"/>
      <c r="QIW102" s="169"/>
      <c r="QIX102" s="169"/>
      <c r="QIY102" s="169"/>
      <c r="QIZ102" s="169"/>
      <c r="QJA102" s="169"/>
      <c r="QJB102" s="169"/>
      <c r="QJC102" s="169"/>
      <c r="QJD102" s="169"/>
      <c r="QJE102" s="169"/>
      <c r="QJF102" s="169"/>
      <c r="QJG102" s="169"/>
      <c r="QJH102" s="169"/>
      <c r="QJI102" s="169"/>
      <c r="QJJ102" s="169"/>
      <c r="QJK102" s="169"/>
      <c r="QJL102" s="169"/>
      <c r="QJM102" s="169"/>
      <c r="QJN102" s="169"/>
      <c r="QJO102" s="169"/>
      <c r="QJP102" s="169"/>
      <c r="QJQ102" s="169"/>
      <c r="QJR102" s="169"/>
      <c r="QJS102" s="169"/>
      <c r="QJT102" s="169"/>
      <c r="QJU102" s="169"/>
      <c r="QJV102" s="169"/>
      <c r="QJW102" s="169"/>
      <c r="QJX102" s="169"/>
      <c r="QJY102" s="169"/>
      <c r="QJZ102" s="169"/>
      <c r="QKA102" s="169"/>
      <c r="QKB102" s="169"/>
      <c r="QKC102" s="169"/>
      <c r="QKD102" s="169"/>
      <c r="QKE102" s="169"/>
      <c r="QKF102" s="169"/>
      <c r="QKG102" s="169"/>
      <c r="QKH102" s="169"/>
      <c r="QKI102" s="169"/>
      <c r="QKJ102" s="169"/>
      <c r="QKK102" s="169"/>
      <c r="QKL102" s="169"/>
      <c r="QKM102" s="169"/>
      <c r="QKN102" s="169"/>
      <c r="QKO102" s="169"/>
      <c r="QKP102" s="169"/>
      <c r="QKQ102" s="169"/>
      <c r="QKR102" s="169"/>
      <c r="QKS102" s="169"/>
      <c r="QKT102" s="169"/>
      <c r="QKU102" s="169"/>
      <c r="QKV102" s="169"/>
      <c r="QKW102" s="169"/>
      <c r="QKX102" s="169"/>
      <c r="QKY102" s="169"/>
      <c r="QKZ102" s="169"/>
      <c r="QLA102" s="169"/>
      <c r="QLB102" s="169"/>
      <c r="QLC102" s="169"/>
      <c r="QLD102" s="169"/>
      <c r="QLE102" s="169"/>
      <c r="QLF102" s="169"/>
      <c r="QLG102" s="169"/>
      <c r="QLH102" s="169"/>
      <c r="QLI102" s="169"/>
      <c r="QLJ102" s="169"/>
      <c r="QLK102" s="169"/>
      <c r="QLL102" s="169"/>
      <c r="QLM102" s="169"/>
      <c r="QLN102" s="169"/>
      <c r="QLO102" s="169"/>
      <c r="QLP102" s="169"/>
      <c r="QLQ102" s="169"/>
      <c r="QLR102" s="169"/>
      <c r="QLS102" s="169"/>
      <c r="QLT102" s="169"/>
      <c r="QLU102" s="169"/>
      <c r="QLV102" s="169"/>
      <c r="QLW102" s="169"/>
      <c r="QLX102" s="169"/>
      <c r="QLY102" s="169"/>
      <c r="QLZ102" s="169"/>
      <c r="QMA102" s="169"/>
      <c r="QMB102" s="169"/>
      <c r="QMC102" s="169"/>
      <c r="QMD102" s="169"/>
      <c r="QME102" s="169"/>
      <c r="QMF102" s="169"/>
      <c r="QMG102" s="169"/>
      <c r="QMH102" s="169"/>
      <c r="QMI102" s="169"/>
      <c r="QMJ102" s="169"/>
      <c r="QMK102" s="169"/>
      <c r="QML102" s="169"/>
      <c r="QMM102" s="169"/>
      <c r="QMN102" s="169"/>
      <c r="QMO102" s="169"/>
      <c r="QMP102" s="169"/>
      <c r="QMQ102" s="169"/>
      <c r="QMR102" s="169"/>
      <c r="QMS102" s="169"/>
      <c r="QMT102" s="169"/>
      <c r="QMU102" s="169"/>
      <c r="QMV102" s="169"/>
      <c r="QMW102" s="169"/>
      <c r="QMX102" s="169"/>
      <c r="QMY102" s="169"/>
      <c r="QMZ102" s="169"/>
      <c r="QNA102" s="169"/>
      <c r="QNB102" s="169"/>
      <c r="QNC102" s="169"/>
      <c r="QND102" s="169"/>
      <c r="QNE102" s="169"/>
      <c r="QNF102" s="169"/>
      <c r="QNG102" s="169"/>
      <c r="QNH102" s="169"/>
      <c r="QNI102" s="169"/>
      <c r="QNJ102" s="169"/>
      <c r="QNK102" s="169"/>
      <c r="QNL102" s="169"/>
      <c r="QNM102" s="169"/>
      <c r="QNN102" s="169"/>
      <c r="QNO102" s="169"/>
      <c r="QNP102" s="169"/>
      <c r="QNQ102" s="169"/>
      <c r="QNR102" s="169"/>
      <c r="QNS102" s="169"/>
      <c r="QNT102" s="169"/>
      <c r="QNU102" s="169"/>
      <c r="QNV102" s="169"/>
      <c r="QNW102" s="169"/>
      <c r="QNX102" s="169"/>
      <c r="QNY102" s="169"/>
      <c r="QNZ102" s="169"/>
      <c r="QOA102" s="169"/>
      <c r="QOB102" s="169"/>
      <c r="QOC102" s="169"/>
      <c r="QOD102" s="169"/>
      <c r="QOE102" s="169"/>
      <c r="QOF102" s="169"/>
      <c r="QOG102" s="169"/>
      <c r="QOH102" s="169"/>
      <c r="QOI102" s="169"/>
      <c r="QOJ102" s="169"/>
      <c r="QOK102" s="169"/>
      <c r="QOL102" s="169"/>
      <c r="QOM102" s="169"/>
      <c r="QON102" s="169"/>
      <c r="QOO102" s="169"/>
      <c r="QOP102" s="169"/>
      <c r="QOQ102" s="169"/>
      <c r="QOR102" s="169"/>
      <c r="QOS102" s="169"/>
      <c r="QOT102" s="169"/>
      <c r="QOU102" s="169"/>
      <c r="QOV102" s="169"/>
      <c r="QOW102" s="169"/>
      <c r="QOX102" s="169"/>
      <c r="QOY102" s="169"/>
      <c r="QOZ102" s="169"/>
      <c r="QPA102" s="169"/>
      <c r="QPB102" s="169"/>
      <c r="QPC102" s="169"/>
      <c r="QPD102" s="169"/>
      <c r="QPE102" s="169"/>
      <c r="QPF102" s="169"/>
      <c r="QPG102" s="169"/>
      <c r="QPH102" s="169"/>
      <c r="QPI102" s="169"/>
      <c r="QPJ102" s="169"/>
      <c r="QPK102" s="169"/>
      <c r="QPL102" s="169"/>
      <c r="QPM102" s="169"/>
      <c r="QPN102" s="169"/>
      <c r="QPO102" s="169"/>
      <c r="QPP102" s="169"/>
      <c r="QPQ102" s="169"/>
      <c r="QPR102" s="169"/>
      <c r="QPS102" s="169"/>
      <c r="QPT102" s="169"/>
      <c r="QPU102" s="169"/>
      <c r="QPV102" s="169"/>
      <c r="QPW102" s="169"/>
      <c r="QPX102" s="169"/>
      <c r="QPY102" s="169"/>
      <c r="QPZ102" s="169"/>
      <c r="QQA102" s="169"/>
      <c r="QQB102" s="169"/>
      <c r="QQC102" s="169"/>
      <c r="QQD102" s="169"/>
      <c r="QQE102" s="169"/>
      <c r="QQF102" s="169"/>
      <c r="QQG102" s="169"/>
      <c r="QQH102" s="169"/>
      <c r="QQI102" s="169"/>
      <c r="QQJ102" s="169"/>
      <c r="QQK102" s="169"/>
      <c r="QQL102" s="169"/>
      <c r="QQM102" s="169"/>
      <c r="QQN102" s="169"/>
      <c r="QQO102" s="169"/>
      <c r="QQP102" s="169"/>
      <c r="QQQ102" s="169"/>
      <c r="QQR102" s="169"/>
      <c r="QQS102" s="169"/>
      <c r="QQT102" s="169"/>
      <c r="QQU102" s="169"/>
      <c r="QQV102" s="169"/>
      <c r="QQW102" s="169"/>
      <c r="QQX102" s="169"/>
      <c r="QQY102" s="169"/>
      <c r="QQZ102" s="169"/>
      <c r="QRA102" s="169"/>
      <c r="QRB102" s="169"/>
      <c r="QRC102" s="169"/>
      <c r="QRD102" s="169"/>
      <c r="QRE102" s="169"/>
      <c r="QRF102" s="169"/>
      <c r="QRG102" s="169"/>
      <c r="QRH102" s="169"/>
      <c r="QRI102" s="169"/>
      <c r="QRJ102" s="169"/>
      <c r="QRK102" s="169"/>
      <c r="QRL102" s="169"/>
      <c r="QRM102" s="169"/>
      <c r="QRN102" s="169"/>
      <c r="QRO102" s="169"/>
      <c r="QRP102" s="169"/>
      <c r="QRQ102" s="169"/>
      <c r="QRR102" s="169"/>
      <c r="QRS102" s="169"/>
      <c r="QRT102" s="169"/>
      <c r="QRU102" s="169"/>
      <c r="QRV102" s="169"/>
      <c r="QRW102" s="169"/>
      <c r="QRX102" s="169"/>
      <c r="QRY102" s="169"/>
      <c r="QRZ102" s="169"/>
      <c r="QSA102" s="169"/>
      <c r="QSB102" s="169"/>
      <c r="QSC102" s="169"/>
      <c r="QSD102" s="169"/>
      <c r="QSE102" s="169"/>
      <c r="QSF102" s="169"/>
      <c r="QSG102" s="169"/>
      <c r="QSH102" s="169"/>
      <c r="QSI102" s="169"/>
      <c r="QSJ102" s="169"/>
      <c r="QSK102" s="169"/>
      <c r="QSL102" s="169"/>
      <c r="QSM102" s="169"/>
      <c r="QSN102" s="169"/>
      <c r="QSO102" s="169"/>
      <c r="QSP102" s="169"/>
      <c r="QSQ102" s="169"/>
      <c r="QSR102" s="169"/>
      <c r="QSS102" s="169"/>
      <c r="QST102" s="169"/>
      <c r="QSU102" s="169"/>
      <c r="QSV102" s="169"/>
      <c r="QSW102" s="169"/>
      <c r="QSX102" s="169"/>
      <c r="QSY102" s="169"/>
      <c r="QSZ102" s="169"/>
      <c r="QTA102" s="169"/>
      <c r="QTB102" s="169"/>
      <c r="QTC102" s="169"/>
      <c r="QTD102" s="169"/>
      <c r="QTE102" s="169"/>
      <c r="QTF102" s="169"/>
      <c r="QTG102" s="169"/>
      <c r="QTH102" s="169"/>
      <c r="QTI102" s="169"/>
      <c r="QTJ102" s="169"/>
      <c r="QTK102" s="169"/>
      <c r="QTL102" s="169"/>
      <c r="QTM102" s="169"/>
      <c r="QTN102" s="169"/>
      <c r="QTO102" s="169"/>
      <c r="QTP102" s="169"/>
      <c r="QTQ102" s="169"/>
      <c r="QTR102" s="169"/>
      <c r="QTS102" s="169"/>
      <c r="QTT102" s="169"/>
      <c r="QTU102" s="169"/>
      <c r="QTV102" s="169"/>
      <c r="QTW102" s="169"/>
      <c r="QTX102" s="169"/>
      <c r="QTY102" s="169"/>
      <c r="QTZ102" s="169"/>
      <c r="QUA102" s="169"/>
      <c r="QUB102" s="169"/>
      <c r="QUC102" s="169"/>
      <c r="QUD102" s="169"/>
      <c r="QUE102" s="169"/>
      <c r="QUF102" s="169"/>
      <c r="QUG102" s="169"/>
      <c r="QUH102" s="169"/>
      <c r="QUI102" s="169"/>
      <c r="QUJ102" s="169"/>
      <c r="QUK102" s="169"/>
      <c r="QUL102" s="169"/>
      <c r="QUM102" s="169"/>
      <c r="QUN102" s="169"/>
      <c r="QUO102" s="169"/>
      <c r="QUP102" s="169"/>
      <c r="QUQ102" s="169"/>
      <c r="QUR102" s="169"/>
      <c r="QUS102" s="169"/>
      <c r="QUT102" s="169"/>
      <c r="QUU102" s="169"/>
      <c r="QUV102" s="169"/>
      <c r="QUW102" s="169"/>
      <c r="QUX102" s="169"/>
      <c r="QUY102" s="169"/>
      <c r="QUZ102" s="169"/>
      <c r="QVA102" s="169"/>
      <c r="QVB102" s="169"/>
      <c r="QVC102" s="169"/>
      <c r="QVD102" s="169"/>
      <c r="QVE102" s="169"/>
      <c r="QVF102" s="169"/>
      <c r="QVG102" s="169"/>
      <c r="QVH102" s="169"/>
      <c r="QVI102" s="169"/>
      <c r="QVJ102" s="169"/>
      <c r="QVK102" s="169"/>
      <c r="QVL102" s="169"/>
      <c r="QVM102" s="169"/>
      <c r="QVN102" s="169"/>
      <c r="QVO102" s="169"/>
      <c r="QVP102" s="169"/>
      <c r="QVQ102" s="169"/>
      <c r="QVR102" s="169"/>
      <c r="QVS102" s="169"/>
      <c r="QVT102" s="169"/>
      <c r="QVU102" s="169"/>
      <c r="QVV102" s="169"/>
      <c r="QVW102" s="169"/>
      <c r="QVX102" s="169"/>
      <c r="QVY102" s="169"/>
      <c r="QVZ102" s="169"/>
      <c r="QWA102" s="169"/>
      <c r="QWB102" s="169"/>
      <c r="QWC102" s="169"/>
      <c r="QWD102" s="169"/>
      <c r="QWE102" s="169"/>
      <c r="QWF102" s="169"/>
      <c r="QWG102" s="169"/>
      <c r="QWH102" s="169"/>
      <c r="QWI102" s="169"/>
      <c r="QWJ102" s="169"/>
      <c r="QWK102" s="169"/>
      <c r="QWL102" s="169"/>
      <c r="QWM102" s="169"/>
      <c r="QWN102" s="169"/>
      <c r="QWO102" s="169"/>
      <c r="QWP102" s="169"/>
      <c r="QWQ102" s="169"/>
      <c r="QWR102" s="169"/>
      <c r="QWS102" s="169"/>
      <c r="QWT102" s="169"/>
      <c r="QWU102" s="169"/>
      <c r="QWV102" s="169"/>
      <c r="QWW102" s="169"/>
      <c r="QWX102" s="169"/>
      <c r="QWY102" s="169"/>
      <c r="QWZ102" s="169"/>
      <c r="QXA102" s="169"/>
      <c r="QXB102" s="169"/>
      <c r="QXC102" s="169"/>
      <c r="QXD102" s="169"/>
      <c r="QXE102" s="169"/>
      <c r="QXF102" s="169"/>
      <c r="QXG102" s="169"/>
      <c r="QXH102" s="169"/>
      <c r="QXI102" s="169"/>
      <c r="QXJ102" s="169"/>
      <c r="QXK102" s="169"/>
      <c r="QXL102" s="169"/>
      <c r="QXM102" s="169"/>
      <c r="QXN102" s="169"/>
      <c r="QXO102" s="169"/>
      <c r="QXP102" s="169"/>
      <c r="QXQ102" s="169"/>
      <c r="QXR102" s="169"/>
      <c r="QXS102" s="169"/>
      <c r="QXT102" s="169"/>
      <c r="QXU102" s="169"/>
      <c r="QXV102" s="169"/>
      <c r="QXW102" s="169"/>
      <c r="QXX102" s="169"/>
      <c r="QXY102" s="169"/>
      <c r="QXZ102" s="169"/>
      <c r="QYA102" s="169"/>
      <c r="QYB102" s="169"/>
      <c r="QYC102" s="169"/>
      <c r="QYD102" s="169"/>
      <c r="QYE102" s="169"/>
      <c r="QYF102" s="169"/>
      <c r="QYG102" s="169"/>
      <c r="QYH102" s="169"/>
      <c r="QYI102" s="169"/>
      <c r="QYJ102" s="169"/>
      <c r="QYK102" s="169"/>
      <c r="QYL102" s="169"/>
      <c r="QYM102" s="169"/>
      <c r="QYN102" s="169"/>
      <c r="QYO102" s="169"/>
      <c r="QYP102" s="169"/>
      <c r="QYQ102" s="169"/>
      <c r="QYR102" s="169"/>
      <c r="QYS102" s="169"/>
      <c r="QYT102" s="169"/>
      <c r="QYU102" s="169"/>
      <c r="QYV102" s="169"/>
      <c r="QYW102" s="169"/>
      <c r="QYX102" s="169"/>
      <c r="QYY102" s="169"/>
      <c r="QYZ102" s="169"/>
      <c r="QZA102" s="169"/>
      <c r="QZB102" s="169"/>
      <c r="QZC102" s="169"/>
      <c r="QZD102" s="169"/>
      <c r="QZE102" s="169"/>
      <c r="QZF102" s="169"/>
      <c r="QZG102" s="169"/>
      <c r="QZH102" s="169"/>
      <c r="QZI102" s="169"/>
      <c r="QZJ102" s="169"/>
      <c r="QZK102" s="169"/>
      <c r="QZL102" s="169"/>
      <c r="QZM102" s="169"/>
      <c r="QZN102" s="169"/>
      <c r="QZO102" s="169"/>
      <c r="QZP102" s="169"/>
      <c r="QZQ102" s="169"/>
      <c r="QZR102" s="169"/>
      <c r="QZS102" s="169"/>
      <c r="QZT102" s="169"/>
      <c r="QZU102" s="169"/>
      <c r="QZV102" s="169"/>
      <c r="QZW102" s="169"/>
      <c r="QZX102" s="169"/>
      <c r="QZY102" s="169"/>
      <c r="QZZ102" s="169"/>
      <c r="RAA102" s="169"/>
      <c r="RAB102" s="169"/>
      <c r="RAC102" s="169"/>
      <c r="RAD102" s="169"/>
      <c r="RAE102" s="169"/>
      <c r="RAF102" s="169"/>
      <c r="RAG102" s="169"/>
      <c r="RAH102" s="169"/>
      <c r="RAI102" s="169"/>
      <c r="RAJ102" s="169"/>
      <c r="RAK102" s="169"/>
      <c r="RAL102" s="169"/>
      <c r="RAM102" s="169"/>
      <c r="RAN102" s="169"/>
      <c r="RAO102" s="169"/>
      <c r="RAP102" s="169"/>
      <c r="RAQ102" s="169"/>
      <c r="RAR102" s="169"/>
      <c r="RAS102" s="169"/>
      <c r="RAT102" s="169"/>
      <c r="RAU102" s="169"/>
      <c r="RAV102" s="169"/>
      <c r="RAW102" s="169"/>
      <c r="RAX102" s="169"/>
      <c r="RAY102" s="169"/>
      <c r="RAZ102" s="169"/>
      <c r="RBA102" s="169"/>
      <c r="RBB102" s="169"/>
      <c r="RBC102" s="169"/>
      <c r="RBD102" s="169"/>
      <c r="RBE102" s="169"/>
      <c r="RBF102" s="169"/>
      <c r="RBG102" s="169"/>
      <c r="RBH102" s="169"/>
      <c r="RBI102" s="169"/>
      <c r="RBJ102" s="169"/>
      <c r="RBK102" s="169"/>
      <c r="RBL102" s="169"/>
      <c r="RBM102" s="169"/>
      <c r="RBN102" s="169"/>
      <c r="RBO102" s="169"/>
      <c r="RBP102" s="169"/>
      <c r="RBQ102" s="169"/>
      <c r="RBR102" s="169"/>
      <c r="RBS102" s="169"/>
      <c r="RBT102" s="169"/>
      <c r="RBU102" s="169"/>
      <c r="RBV102" s="169"/>
      <c r="RBW102" s="169"/>
      <c r="RBX102" s="169"/>
      <c r="RBY102" s="169"/>
      <c r="RBZ102" s="169"/>
      <c r="RCA102" s="169"/>
      <c r="RCB102" s="169"/>
      <c r="RCC102" s="169"/>
      <c r="RCD102" s="169"/>
      <c r="RCE102" s="169"/>
      <c r="RCF102" s="169"/>
      <c r="RCG102" s="169"/>
      <c r="RCH102" s="169"/>
      <c r="RCI102" s="169"/>
      <c r="RCJ102" s="169"/>
      <c r="RCK102" s="169"/>
      <c r="RCL102" s="169"/>
      <c r="RCM102" s="169"/>
      <c r="RCN102" s="169"/>
      <c r="RCO102" s="169"/>
      <c r="RCP102" s="169"/>
      <c r="RCQ102" s="169"/>
      <c r="RCR102" s="169"/>
      <c r="RCS102" s="169"/>
      <c r="RCT102" s="169"/>
      <c r="RCU102" s="169"/>
      <c r="RCV102" s="169"/>
      <c r="RCW102" s="169"/>
      <c r="RCX102" s="169"/>
      <c r="RCY102" s="169"/>
      <c r="RCZ102" s="169"/>
      <c r="RDA102" s="169"/>
      <c r="RDB102" s="169"/>
      <c r="RDC102" s="169"/>
      <c r="RDD102" s="169"/>
      <c r="RDE102" s="169"/>
      <c r="RDF102" s="169"/>
      <c r="RDG102" s="169"/>
      <c r="RDH102" s="169"/>
      <c r="RDI102" s="169"/>
      <c r="RDJ102" s="169"/>
      <c r="RDK102" s="169"/>
      <c r="RDL102" s="169"/>
      <c r="RDM102" s="169"/>
      <c r="RDN102" s="169"/>
      <c r="RDO102" s="169"/>
      <c r="RDP102" s="169"/>
      <c r="RDQ102" s="169"/>
      <c r="RDR102" s="169"/>
      <c r="RDS102" s="169"/>
      <c r="RDT102" s="169"/>
      <c r="RDU102" s="169"/>
      <c r="RDV102" s="169"/>
      <c r="RDW102" s="169"/>
      <c r="RDX102" s="169"/>
      <c r="RDY102" s="169"/>
      <c r="RDZ102" s="169"/>
      <c r="REA102" s="169"/>
      <c r="REB102" s="169"/>
      <c r="REC102" s="169"/>
      <c r="RED102" s="169"/>
      <c r="REE102" s="169"/>
      <c r="REF102" s="169"/>
      <c r="REG102" s="169"/>
      <c r="REH102" s="169"/>
      <c r="REI102" s="169"/>
      <c r="REJ102" s="169"/>
      <c r="REK102" s="169"/>
      <c r="REL102" s="169"/>
      <c r="REM102" s="169"/>
      <c r="REN102" s="169"/>
      <c r="REO102" s="169"/>
      <c r="REP102" s="169"/>
      <c r="REQ102" s="169"/>
      <c r="RER102" s="169"/>
      <c r="RES102" s="169"/>
      <c r="RET102" s="169"/>
      <c r="REU102" s="169"/>
      <c r="REV102" s="169"/>
      <c r="REW102" s="169"/>
      <c r="REX102" s="169"/>
      <c r="REY102" s="169"/>
      <c r="REZ102" s="169"/>
      <c r="RFA102" s="169"/>
      <c r="RFB102" s="169"/>
      <c r="RFC102" s="169"/>
      <c r="RFD102" s="169"/>
      <c r="RFE102" s="169"/>
      <c r="RFF102" s="169"/>
      <c r="RFG102" s="169"/>
      <c r="RFH102" s="169"/>
      <c r="RFI102" s="169"/>
      <c r="RFJ102" s="169"/>
      <c r="RFK102" s="169"/>
      <c r="RFL102" s="169"/>
      <c r="RFM102" s="169"/>
      <c r="RFN102" s="169"/>
      <c r="RFO102" s="169"/>
      <c r="RFP102" s="169"/>
      <c r="RFQ102" s="169"/>
      <c r="RFR102" s="169"/>
      <c r="RFS102" s="169"/>
      <c r="RFT102" s="169"/>
      <c r="RFU102" s="169"/>
      <c r="RFV102" s="169"/>
      <c r="RFW102" s="169"/>
      <c r="RFX102" s="169"/>
      <c r="RFY102" s="169"/>
      <c r="RFZ102" s="169"/>
      <c r="RGA102" s="169"/>
      <c r="RGB102" s="169"/>
      <c r="RGC102" s="169"/>
      <c r="RGD102" s="169"/>
      <c r="RGE102" s="169"/>
      <c r="RGF102" s="169"/>
      <c r="RGG102" s="169"/>
      <c r="RGH102" s="169"/>
      <c r="RGI102" s="169"/>
      <c r="RGJ102" s="169"/>
      <c r="RGK102" s="169"/>
      <c r="RGL102" s="169"/>
      <c r="RGM102" s="169"/>
      <c r="RGN102" s="169"/>
      <c r="RGO102" s="169"/>
      <c r="RGP102" s="169"/>
      <c r="RGQ102" s="169"/>
      <c r="RGR102" s="169"/>
      <c r="RGS102" s="169"/>
      <c r="RGT102" s="169"/>
      <c r="RGU102" s="169"/>
      <c r="RGV102" s="169"/>
      <c r="RGW102" s="169"/>
      <c r="RGX102" s="169"/>
      <c r="RGY102" s="169"/>
      <c r="RGZ102" s="169"/>
      <c r="RHA102" s="169"/>
      <c r="RHB102" s="169"/>
      <c r="RHC102" s="169"/>
      <c r="RHD102" s="169"/>
      <c r="RHE102" s="169"/>
      <c r="RHF102" s="169"/>
      <c r="RHG102" s="169"/>
      <c r="RHH102" s="169"/>
      <c r="RHI102" s="169"/>
      <c r="RHJ102" s="169"/>
      <c r="RHK102" s="169"/>
      <c r="RHL102" s="169"/>
      <c r="RHM102" s="169"/>
      <c r="RHN102" s="169"/>
      <c r="RHO102" s="169"/>
      <c r="RHP102" s="169"/>
      <c r="RHQ102" s="169"/>
      <c r="RHR102" s="169"/>
      <c r="RHS102" s="169"/>
      <c r="RHT102" s="169"/>
      <c r="RHU102" s="169"/>
      <c r="RHV102" s="169"/>
      <c r="RHW102" s="169"/>
      <c r="RHX102" s="169"/>
      <c r="RHY102" s="169"/>
      <c r="RHZ102" s="169"/>
      <c r="RIA102" s="169"/>
      <c r="RIB102" s="169"/>
      <c r="RIC102" s="169"/>
      <c r="RID102" s="169"/>
      <c r="RIE102" s="169"/>
      <c r="RIF102" s="169"/>
      <c r="RIG102" s="169"/>
      <c r="RIH102" s="169"/>
      <c r="RII102" s="169"/>
      <c r="RIJ102" s="169"/>
      <c r="RIK102" s="169"/>
      <c r="RIL102" s="169"/>
      <c r="RIM102" s="169"/>
      <c r="RIN102" s="169"/>
      <c r="RIO102" s="169"/>
      <c r="RIP102" s="169"/>
      <c r="RIQ102" s="169"/>
      <c r="RIR102" s="169"/>
      <c r="RIS102" s="169"/>
      <c r="RIT102" s="169"/>
      <c r="RIU102" s="169"/>
      <c r="RIV102" s="169"/>
      <c r="RIW102" s="169"/>
      <c r="RIX102" s="169"/>
      <c r="RIY102" s="169"/>
      <c r="RIZ102" s="169"/>
      <c r="RJA102" s="169"/>
      <c r="RJB102" s="169"/>
      <c r="RJC102" s="169"/>
      <c r="RJD102" s="169"/>
      <c r="RJE102" s="169"/>
      <c r="RJF102" s="169"/>
      <c r="RJG102" s="169"/>
      <c r="RJH102" s="169"/>
      <c r="RJI102" s="169"/>
      <c r="RJJ102" s="169"/>
      <c r="RJK102" s="169"/>
      <c r="RJL102" s="169"/>
      <c r="RJM102" s="169"/>
      <c r="RJN102" s="169"/>
      <c r="RJO102" s="169"/>
      <c r="RJP102" s="169"/>
      <c r="RJQ102" s="169"/>
      <c r="RJR102" s="169"/>
      <c r="RJS102" s="169"/>
      <c r="RJT102" s="169"/>
      <c r="RJU102" s="169"/>
      <c r="RJV102" s="169"/>
      <c r="RJW102" s="169"/>
      <c r="RJX102" s="169"/>
      <c r="RJY102" s="169"/>
      <c r="RJZ102" s="169"/>
      <c r="RKA102" s="169"/>
      <c r="RKB102" s="169"/>
      <c r="RKC102" s="169"/>
      <c r="RKD102" s="169"/>
      <c r="RKE102" s="169"/>
      <c r="RKF102" s="169"/>
      <c r="RKG102" s="169"/>
      <c r="RKH102" s="169"/>
      <c r="RKI102" s="169"/>
      <c r="RKJ102" s="169"/>
      <c r="RKK102" s="169"/>
      <c r="RKL102" s="169"/>
      <c r="RKM102" s="169"/>
      <c r="RKN102" s="169"/>
      <c r="RKO102" s="169"/>
      <c r="RKP102" s="169"/>
      <c r="RKQ102" s="169"/>
      <c r="RKR102" s="169"/>
      <c r="RKS102" s="169"/>
      <c r="RKT102" s="169"/>
      <c r="RKU102" s="169"/>
      <c r="RKV102" s="169"/>
      <c r="RKW102" s="169"/>
      <c r="RKX102" s="169"/>
      <c r="RKY102" s="169"/>
      <c r="RKZ102" s="169"/>
      <c r="RLA102" s="169"/>
      <c r="RLB102" s="169"/>
      <c r="RLC102" s="169"/>
      <c r="RLD102" s="169"/>
      <c r="RLE102" s="169"/>
      <c r="RLF102" s="169"/>
      <c r="RLG102" s="169"/>
      <c r="RLH102" s="169"/>
      <c r="RLI102" s="169"/>
      <c r="RLJ102" s="169"/>
      <c r="RLK102" s="169"/>
      <c r="RLL102" s="169"/>
      <c r="RLM102" s="169"/>
      <c r="RLN102" s="169"/>
      <c r="RLO102" s="169"/>
      <c r="RLP102" s="169"/>
      <c r="RLQ102" s="169"/>
      <c r="RLR102" s="169"/>
      <c r="RLS102" s="169"/>
      <c r="RLT102" s="169"/>
      <c r="RLU102" s="169"/>
      <c r="RLV102" s="169"/>
      <c r="RLW102" s="169"/>
      <c r="RLX102" s="169"/>
      <c r="RLY102" s="169"/>
      <c r="RLZ102" s="169"/>
      <c r="RMA102" s="169"/>
      <c r="RMB102" s="169"/>
      <c r="RMC102" s="169"/>
      <c r="RMD102" s="169"/>
      <c r="RME102" s="169"/>
      <c r="RMF102" s="169"/>
      <c r="RMG102" s="169"/>
      <c r="RMH102" s="169"/>
      <c r="RMI102" s="169"/>
      <c r="RMJ102" s="169"/>
      <c r="RMK102" s="169"/>
      <c r="RML102" s="169"/>
      <c r="RMM102" s="169"/>
      <c r="RMN102" s="169"/>
      <c r="RMO102" s="169"/>
      <c r="RMP102" s="169"/>
      <c r="RMQ102" s="169"/>
      <c r="RMR102" s="169"/>
      <c r="RMS102" s="169"/>
      <c r="RMT102" s="169"/>
      <c r="RMU102" s="169"/>
      <c r="RMV102" s="169"/>
      <c r="RMW102" s="169"/>
      <c r="RMX102" s="169"/>
      <c r="RMY102" s="169"/>
      <c r="RMZ102" s="169"/>
      <c r="RNA102" s="169"/>
      <c r="RNB102" s="169"/>
      <c r="RNC102" s="169"/>
      <c r="RND102" s="169"/>
      <c r="RNE102" s="169"/>
      <c r="RNF102" s="169"/>
      <c r="RNG102" s="169"/>
      <c r="RNH102" s="169"/>
      <c r="RNI102" s="169"/>
      <c r="RNJ102" s="169"/>
      <c r="RNK102" s="169"/>
      <c r="RNL102" s="169"/>
      <c r="RNM102" s="169"/>
      <c r="RNN102" s="169"/>
      <c r="RNO102" s="169"/>
      <c r="RNP102" s="169"/>
      <c r="RNQ102" s="169"/>
      <c r="RNR102" s="169"/>
      <c r="RNS102" s="169"/>
      <c r="RNT102" s="169"/>
      <c r="RNU102" s="169"/>
      <c r="RNV102" s="169"/>
      <c r="RNW102" s="169"/>
      <c r="RNX102" s="169"/>
      <c r="RNY102" s="169"/>
      <c r="RNZ102" s="169"/>
      <c r="ROA102" s="169"/>
      <c r="ROB102" s="169"/>
      <c r="ROC102" s="169"/>
      <c r="ROD102" s="169"/>
      <c r="ROE102" s="169"/>
      <c r="ROF102" s="169"/>
      <c r="ROG102" s="169"/>
      <c r="ROH102" s="169"/>
      <c r="ROI102" s="169"/>
      <c r="ROJ102" s="169"/>
      <c r="ROK102" s="169"/>
      <c r="ROL102" s="169"/>
      <c r="ROM102" s="169"/>
      <c r="RON102" s="169"/>
      <c r="ROO102" s="169"/>
      <c r="ROP102" s="169"/>
      <c r="ROQ102" s="169"/>
      <c r="ROR102" s="169"/>
      <c r="ROS102" s="169"/>
      <c r="ROT102" s="169"/>
      <c r="ROU102" s="169"/>
      <c r="ROV102" s="169"/>
      <c r="ROW102" s="169"/>
      <c r="ROX102" s="169"/>
      <c r="ROY102" s="169"/>
      <c r="ROZ102" s="169"/>
      <c r="RPA102" s="169"/>
      <c r="RPB102" s="169"/>
      <c r="RPC102" s="169"/>
      <c r="RPD102" s="169"/>
      <c r="RPE102" s="169"/>
      <c r="RPF102" s="169"/>
      <c r="RPG102" s="169"/>
      <c r="RPH102" s="169"/>
      <c r="RPI102" s="169"/>
      <c r="RPJ102" s="169"/>
      <c r="RPK102" s="169"/>
      <c r="RPL102" s="169"/>
      <c r="RPM102" s="169"/>
      <c r="RPN102" s="169"/>
      <c r="RPO102" s="169"/>
      <c r="RPP102" s="169"/>
      <c r="RPQ102" s="169"/>
      <c r="RPR102" s="169"/>
      <c r="RPS102" s="169"/>
      <c r="RPT102" s="169"/>
      <c r="RPU102" s="169"/>
      <c r="RPV102" s="169"/>
      <c r="RPW102" s="169"/>
      <c r="RPX102" s="169"/>
      <c r="RPY102" s="169"/>
      <c r="RPZ102" s="169"/>
      <c r="RQA102" s="169"/>
      <c r="RQB102" s="169"/>
      <c r="RQC102" s="169"/>
      <c r="RQD102" s="169"/>
      <c r="RQE102" s="169"/>
      <c r="RQF102" s="169"/>
      <c r="RQG102" s="169"/>
      <c r="RQH102" s="169"/>
      <c r="RQI102" s="169"/>
      <c r="RQJ102" s="169"/>
      <c r="RQK102" s="169"/>
      <c r="RQL102" s="169"/>
      <c r="RQM102" s="169"/>
      <c r="RQN102" s="169"/>
      <c r="RQO102" s="169"/>
      <c r="RQP102" s="169"/>
      <c r="RQQ102" s="169"/>
      <c r="RQR102" s="169"/>
      <c r="RQS102" s="169"/>
      <c r="RQT102" s="169"/>
      <c r="RQU102" s="169"/>
      <c r="RQV102" s="169"/>
      <c r="RQW102" s="169"/>
      <c r="RQX102" s="169"/>
      <c r="RQY102" s="169"/>
      <c r="RQZ102" s="169"/>
      <c r="RRA102" s="169"/>
      <c r="RRB102" s="169"/>
      <c r="RRC102" s="169"/>
      <c r="RRD102" s="169"/>
      <c r="RRE102" s="169"/>
      <c r="RRF102" s="169"/>
      <c r="RRG102" s="169"/>
      <c r="RRH102" s="169"/>
      <c r="RRI102" s="169"/>
      <c r="RRJ102" s="169"/>
      <c r="RRK102" s="169"/>
      <c r="RRL102" s="169"/>
      <c r="RRM102" s="169"/>
      <c r="RRN102" s="169"/>
      <c r="RRO102" s="169"/>
      <c r="RRP102" s="169"/>
      <c r="RRQ102" s="169"/>
      <c r="RRR102" s="169"/>
      <c r="RRS102" s="169"/>
      <c r="RRT102" s="169"/>
      <c r="RRU102" s="169"/>
      <c r="RRV102" s="169"/>
      <c r="RRW102" s="169"/>
      <c r="RRX102" s="169"/>
      <c r="RRY102" s="169"/>
      <c r="RRZ102" s="169"/>
      <c r="RSA102" s="169"/>
      <c r="RSB102" s="169"/>
      <c r="RSC102" s="169"/>
      <c r="RSD102" s="169"/>
      <c r="RSE102" s="169"/>
      <c r="RSF102" s="169"/>
      <c r="RSG102" s="169"/>
      <c r="RSH102" s="169"/>
      <c r="RSI102" s="169"/>
      <c r="RSJ102" s="169"/>
      <c r="RSK102" s="169"/>
      <c r="RSL102" s="169"/>
      <c r="RSM102" s="169"/>
      <c r="RSN102" s="169"/>
      <c r="RSO102" s="169"/>
      <c r="RSP102" s="169"/>
      <c r="RSQ102" s="169"/>
      <c r="RSR102" s="169"/>
      <c r="RSS102" s="169"/>
      <c r="RST102" s="169"/>
      <c r="RSU102" s="169"/>
      <c r="RSV102" s="169"/>
      <c r="RSW102" s="169"/>
      <c r="RSX102" s="169"/>
      <c r="RSY102" s="169"/>
      <c r="RSZ102" s="169"/>
      <c r="RTA102" s="169"/>
      <c r="RTB102" s="169"/>
      <c r="RTC102" s="169"/>
      <c r="RTD102" s="169"/>
      <c r="RTE102" s="169"/>
      <c r="RTF102" s="169"/>
      <c r="RTG102" s="169"/>
      <c r="RTH102" s="169"/>
      <c r="RTI102" s="169"/>
      <c r="RTJ102" s="169"/>
      <c r="RTK102" s="169"/>
      <c r="RTL102" s="169"/>
      <c r="RTM102" s="169"/>
      <c r="RTN102" s="169"/>
      <c r="RTO102" s="169"/>
      <c r="RTP102" s="169"/>
      <c r="RTQ102" s="169"/>
      <c r="RTR102" s="169"/>
      <c r="RTS102" s="169"/>
      <c r="RTT102" s="169"/>
      <c r="RTU102" s="169"/>
      <c r="RTV102" s="169"/>
      <c r="RTW102" s="169"/>
      <c r="RTX102" s="169"/>
      <c r="RTY102" s="169"/>
      <c r="RTZ102" s="169"/>
      <c r="RUA102" s="169"/>
      <c r="RUB102" s="169"/>
      <c r="RUC102" s="169"/>
      <c r="RUD102" s="169"/>
      <c r="RUE102" s="169"/>
      <c r="RUF102" s="169"/>
      <c r="RUG102" s="169"/>
      <c r="RUH102" s="169"/>
      <c r="RUI102" s="169"/>
      <c r="RUJ102" s="169"/>
      <c r="RUK102" s="169"/>
      <c r="RUL102" s="169"/>
      <c r="RUM102" s="169"/>
      <c r="RUN102" s="169"/>
      <c r="RUO102" s="169"/>
      <c r="RUP102" s="169"/>
      <c r="RUQ102" s="169"/>
      <c r="RUR102" s="169"/>
      <c r="RUS102" s="169"/>
      <c r="RUT102" s="169"/>
      <c r="RUU102" s="169"/>
      <c r="RUV102" s="169"/>
      <c r="RUW102" s="169"/>
      <c r="RUX102" s="169"/>
      <c r="RUY102" s="169"/>
      <c r="RUZ102" s="169"/>
      <c r="RVA102" s="169"/>
      <c r="RVB102" s="169"/>
      <c r="RVC102" s="169"/>
      <c r="RVD102" s="169"/>
      <c r="RVE102" s="169"/>
      <c r="RVF102" s="169"/>
      <c r="RVG102" s="169"/>
      <c r="RVH102" s="169"/>
      <c r="RVI102" s="169"/>
      <c r="RVJ102" s="169"/>
      <c r="RVK102" s="169"/>
      <c r="RVL102" s="169"/>
      <c r="RVM102" s="169"/>
      <c r="RVN102" s="169"/>
      <c r="RVO102" s="169"/>
      <c r="RVP102" s="169"/>
      <c r="RVQ102" s="169"/>
      <c r="RVR102" s="169"/>
      <c r="RVS102" s="169"/>
      <c r="RVT102" s="169"/>
      <c r="RVU102" s="169"/>
      <c r="RVV102" s="169"/>
      <c r="RVW102" s="169"/>
      <c r="RVX102" s="169"/>
      <c r="RVY102" s="169"/>
      <c r="RVZ102" s="169"/>
      <c r="RWA102" s="169"/>
      <c r="RWB102" s="169"/>
      <c r="RWC102" s="169"/>
      <c r="RWD102" s="169"/>
      <c r="RWE102" s="169"/>
      <c r="RWF102" s="169"/>
      <c r="RWG102" s="169"/>
      <c r="RWH102" s="169"/>
      <c r="RWI102" s="169"/>
      <c r="RWJ102" s="169"/>
      <c r="RWK102" s="169"/>
      <c r="RWL102" s="169"/>
      <c r="RWM102" s="169"/>
      <c r="RWN102" s="169"/>
      <c r="RWO102" s="169"/>
      <c r="RWP102" s="169"/>
      <c r="RWQ102" s="169"/>
      <c r="RWR102" s="169"/>
      <c r="RWS102" s="169"/>
      <c r="RWT102" s="169"/>
      <c r="RWU102" s="169"/>
      <c r="RWV102" s="169"/>
      <c r="RWW102" s="169"/>
      <c r="RWX102" s="169"/>
      <c r="RWY102" s="169"/>
      <c r="RWZ102" s="169"/>
      <c r="RXA102" s="169"/>
      <c r="RXB102" s="169"/>
      <c r="RXC102" s="169"/>
      <c r="RXD102" s="169"/>
      <c r="RXE102" s="169"/>
      <c r="RXF102" s="169"/>
      <c r="RXG102" s="169"/>
      <c r="RXH102" s="169"/>
      <c r="RXI102" s="169"/>
      <c r="RXJ102" s="169"/>
      <c r="RXK102" s="169"/>
      <c r="RXL102" s="169"/>
      <c r="RXM102" s="169"/>
      <c r="RXN102" s="169"/>
      <c r="RXO102" s="169"/>
      <c r="RXP102" s="169"/>
      <c r="RXQ102" s="169"/>
      <c r="RXR102" s="169"/>
      <c r="RXS102" s="169"/>
      <c r="RXT102" s="169"/>
      <c r="RXU102" s="169"/>
      <c r="RXV102" s="169"/>
      <c r="RXW102" s="169"/>
      <c r="RXX102" s="169"/>
      <c r="RXY102" s="169"/>
      <c r="RXZ102" s="169"/>
      <c r="RYA102" s="169"/>
      <c r="RYB102" s="169"/>
      <c r="RYC102" s="169"/>
      <c r="RYD102" s="169"/>
      <c r="RYE102" s="169"/>
      <c r="RYF102" s="169"/>
      <c r="RYG102" s="169"/>
      <c r="RYH102" s="169"/>
      <c r="RYI102" s="169"/>
      <c r="RYJ102" s="169"/>
      <c r="RYK102" s="169"/>
      <c r="RYL102" s="169"/>
      <c r="RYM102" s="169"/>
      <c r="RYN102" s="169"/>
      <c r="RYO102" s="169"/>
      <c r="RYP102" s="169"/>
      <c r="RYQ102" s="169"/>
      <c r="RYR102" s="169"/>
      <c r="RYS102" s="169"/>
      <c r="RYT102" s="169"/>
      <c r="RYU102" s="169"/>
      <c r="RYV102" s="169"/>
      <c r="RYW102" s="169"/>
      <c r="RYX102" s="169"/>
      <c r="RYY102" s="169"/>
      <c r="RYZ102" s="169"/>
      <c r="RZA102" s="169"/>
      <c r="RZB102" s="169"/>
      <c r="RZC102" s="169"/>
      <c r="RZD102" s="169"/>
      <c r="RZE102" s="169"/>
      <c r="RZF102" s="169"/>
      <c r="RZG102" s="169"/>
      <c r="RZH102" s="169"/>
      <c r="RZI102" s="169"/>
      <c r="RZJ102" s="169"/>
      <c r="RZK102" s="169"/>
      <c r="RZL102" s="169"/>
      <c r="RZM102" s="169"/>
      <c r="RZN102" s="169"/>
      <c r="RZO102" s="169"/>
      <c r="RZP102" s="169"/>
      <c r="RZQ102" s="169"/>
      <c r="RZR102" s="169"/>
      <c r="RZS102" s="169"/>
      <c r="RZT102" s="169"/>
      <c r="RZU102" s="169"/>
      <c r="RZV102" s="169"/>
      <c r="RZW102" s="169"/>
      <c r="RZX102" s="169"/>
      <c r="RZY102" s="169"/>
      <c r="RZZ102" s="169"/>
      <c r="SAA102" s="169"/>
      <c r="SAB102" s="169"/>
      <c r="SAC102" s="169"/>
      <c r="SAD102" s="169"/>
      <c r="SAE102" s="169"/>
      <c r="SAF102" s="169"/>
      <c r="SAG102" s="169"/>
      <c r="SAH102" s="169"/>
      <c r="SAI102" s="169"/>
      <c r="SAJ102" s="169"/>
      <c r="SAK102" s="169"/>
      <c r="SAL102" s="169"/>
      <c r="SAM102" s="169"/>
      <c r="SAN102" s="169"/>
      <c r="SAO102" s="169"/>
      <c r="SAP102" s="169"/>
      <c r="SAQ102" s="169"/>
      <c r="SAR102" s="169"/>
      <c r="SAS102" s="169"/>
      <c r="SAT102" s="169"/>
      <c r="SAU102" s="169"/>
      <c r="SAV102" s="169"/>
      <c r="SAW102" s="169"/>
      <c r="SAX102" s="169"/>
      <c r="SAY102" s="169"/>
      <c r="SAZ102" s="169"/>
      <c r="SBA102" s="169"/>
      <c r="SBB102" s="169"/>
      <c r="SBC102" s="169"/>
      <c r="SBD102" s="169"/>
      <c r="SBE102" s="169"/>
      <c r="SBF102" s="169"/>
      <c r="SBG102" s="169"/>
      <c r="SBH102" s="169"/>
      <c r="SBI102" s="169"/>
      <c r="SBJ102" s="169"/>
      <c r="SBK102" s="169"/>
      <c r="SBL102" s="169"/>
      <c r="SBM102" s="169"/>
      <c r="SBN102" s="169"/>
      <c r="SBO102" s="169"/>
      <c r="SBP102" s="169"/>
      <c r="SBQ102" s="169"/>
      <c r="SBR102" s="169"/>
      <c r="SBS102" s="169"/>
      <c r="SBT102" s="169"/>
      <c r="SBU102" s="169"/>
      <c r="SBV102" s="169"/>
      <c r="SBW102" s="169"/>
      <c r="SBX102" s="169"/>
      <c r="SBY102" s="169"/>
      <c r="SBZ102" s="169"/>
      <c r="SCA102" s="169"/>
      <c r="SCB102" s="169"/>
      <c r="SCC102" s="169"/>
      <c r="SCD102" s="169"/>
      <c r="SCE102" s="169"/>
      <c r="SCF102" s="169"/>
      <c r="SCG102" s="169"/>
      <c r="SCH102" s="169"/>
      <c r="SCI102" s="169"/>
      <c r="SCJ102" s="169"/>
      <c r="SCK102" s="169"/>
      <c r="SCL102" s="169"/>
      <c r="SCM102" s="169"/>
      <c r="SCN102" s="169"/>
      <c r="SCO102" s="169"/>
      <c r="SCP102" s="169"/>
      <c r="SCQ102" s="169"/>
      <c r="SCR102" s="169"/>
      <c r="SCS102" s="169"/>
      <c r="SCT102" s="169"/>
      <c r="SCU102" s="169"/>
      <c r="SCV102" s="169"/>
      <c r="SCW102" s="169"/>
      <c r="SCX102" s="169"/>
      <c r="SCY102" s="169"/>
      <c r="SCZ102" s="169"/>
      <c r="SDA102" s="169"/>
      <c r="SDB102" s="169"/>
      <c r="SDC102" s="169"/>
      <c r="SDD102" s="169"/>
      <c r="SDE102" s="169"/>
      <c r="SDF102" s="169"/>
      <c r="SDG102" s="169"/>
      <c r="SDH102" s="169"/>
      <c r="SDI102" s="169"/>
      <c r="SDJ102" s="169"/>
      <c r="SDK102" s="169"/>
      <c r="SDL102" s="169"/>
      <c r="SDM102" s="169"/>
      <c r="SDN102" s="169"/>
      <c r="SDO102" s="169"/>
      <c r="SDP102" s="169"/>
      <c r="SDQ102" s="169"/>
      <c r="SDR102" s="169"/>
      <c r="SDS102" s="169"/>
      <c r="SDT102" s="169"/>
      <c r="SDU102" s="169"/>
      <c r="SDV102" s="169"/>
      <c r="SDW102" s="169"/>
      <c r="SDX102" s="169"/>
      <c r="SDY102" s="169"/>
      <c r="SDZ102" s="169"/>
      <c r="SEA102" s="169"/>
      <c r="SEB102" s="169"/>
      <c r="SEC102" s="169"/>
      <c r="SED102" s="169"/>
      <c r="SEE102" s="169"/>
      <c r="SEF102" s="169"/>
      <c r="SEG102" s="169"/>
      <c r="SEH102" s="169"/>
      <c r="SEI102" s="169"/>
      <c r="SEJ102" s="169"/>
      <c r="SEK102" s="169"/>
      <c r="SEL102" s="169"/>
      <c r="SEM102" s="169"/>
      <c r="SEN102" s="169"/>
      <c r="SEO102" s="169"/>
      <c r="SEP102" s="169"/>
      <c r="SEQ102" s="169"/>
      <c r="SER102" s="169"/>
      <c r="SES102" s="169"/>
      <c r="SET102" s="169"/>
      <c r="SEU102" s="169"/>
      <c r="SEV102" s="169"/>
      <c r="SEW102" s="169"/>
      <c r="SEX102" s="169"/>
      <c r="SEY102" s="169"/>
      <c r="SEZ102" s="169"/>
      <c r="SFA102" s="169"/>
      <c r="SFB102" s="169"/>
      <c r="SFC102" s="169"/>
      <c r="SFD102" s="169"/>
      <c r="SFE102" s="169"/>
      <c r="SFF102" s="169"/>
      <c r="SFG102" s="169"/>
      <c r="SFH102" s="169"/>
      <c r="SFI102" s="169"/>
      <c r="SFJ102" s="169"/>
      <c r="SFK102" s="169"/>
      <c r="SFL102" s="169"/>
      <c r="SFM102" s="169"/>
      <c r="SFN102" s="169"/>
      <c r="SFO102" s="169"/>
      <c r="SFP102" s="169"/>
      <c r="SFQ102" s="169"/>
      <c r="SFR102" s="169"/>
      <c r="SFS102" s="169"/>
      <c r="SFT102" s="169"/>
      <c r="SFU102" s="169"/>
      <c r="SFV102" s="169"/>
      <c r="SFW102" s="169"/>
      <c r="SFX102" s="169"/>
      <c r="SFY102" s="169"/>
      <c r="SFZ102" s="169"/>
      <c r="SGA102" s="169"/>
      <c r="SGB102" s="169"/>
      <c r="SGC102" s="169"/>
      <c r="SGD102" s="169"/>
      <c r="SGE102" s="169"/>
      <c r="SGF102" s="169"/>
      <c r="SGG102" s="169"/>
      <c r="SGH102" s="169"/>
      <c r="SGI102" s="169"/>
      <c r="SGJ102" s="169"/>
      <c r="SGK102" s="169"/>
      <c r="SGL102" s="169"/>
      <c r="SGM102" s="169"/>
      <c r="SGN102" s="169"/>
      <c r="SGO102" s="169"/>
      <c r="SGP102" s="169"/>
      <c r="SGQ102" s="169"/>
      <c r="SGR102" s="169"/>
      <c r="SGS102" s="169"/>
      <c r="SGT102" s="169"/>
      <c r="SGU102" s="169"/>
      <c r="SGV102" s="169"/>
      <c r="SGW102" s="169"/>
      <c r="SGX102" s="169"/>
      <c r="SGY102" s="169"/>
      <c r="SGZ102" s="169"/>
      <c r="SHA102" s="169"/>
      <c r="SHB102" s="169"/>
      <c r="SHC102" s="169"/>
      <c r="SHD102" s="169"/>
      <c r="SHE102" s="169"/>
      <c r="SHF102" s="169"/>
      <c r="SHG102" s="169"/>
      <c r="SHH102" s="169"/>
      <c r="SHI102" s="169"/>
      <c r="SHJ102" s="169"/>
      <c r="SHK102" s="169"/>
      <c r="SHL102" s="169"/>
      <c r="SHM102" s="169"/>
      <c r="SHN102" s="169"/>
      <c r="SHO102" s="169"/>
      <c r="SHP102" s="169"/>
      <c r="SHQ102" s="169"/>
      <c r="SHR102" s="169"/>
      <c r="SHS102" s="169"/>
      <c r="SHT102" s="169"/>
      <c r="SHU102" s="169"/>
      <c r="SHV102" s="169"/>
      <c r="SHW102" s="169"/>
      <c r="SHX102" s="169"/>
      <c r="SHY102" s="169"/>
      <c r="SHZ102" s="169"/>
      <c r="SIA102" s="169"/>
      <c r="SIB102" s="169"/>
      <c r="SIC102" s="169"/>
      <c r="SID102" s="169"/>
      <c r="SIE102" s="169"/>
      <c r="SIF102" s="169"/>
      <c r="SIG102" s="169"/>
      <c r="SIH102" s="169"/>
      <c r="SII102" s="169"/>
      <c r="SIJ102" s="169"/>
      <c r="SIK102" s="169"/>
      <c r="SIL102" s="169"/>
      <c r="SIM102" s="169"/>
      <c r="SIN102" s="169"/>
      <c r="SIO102" s="169"/>
      <c r="SIP102" s="169"/>
      <c r="SIQ102" s="169"/>
      <c r="SIR102" s="169"/>
      <c r="SIS102" s="169"/>
      <c r="SIT102" s="169"/>
      <c r="SIU102" s="169"/>
      <c r="SIV102" s="169"/>
      <c r="SIW102" s="169"/>
      <c r="SIX102" s="169"/>
      <c r="SIY102" s="169"/>
      <c r="SIZ102" s="169"/>
      <c r="SJA102" s="169"/>
      <c r="SJB102" s="169"/>
      <c r="SJC102" s="169"/>
      <c r="SJD102" s="169"/>
      <c r="SJE102" s="169"/>
      <c r="SJF102" s="169"/>
      <c r="SJG102" s="169"/>
      <c r="SJH102" s="169"/>
      <c r="SJI102" s="169"/>
      <c r="SJJ102" s="169"/>
      <c r="SJK102" s="169"/>
      <c r="SJL102" s="169"/>
      <c r="SJM102" s="169"/>
      <c r="SJN102" s="169"/>
      <c r="SJO102" s="169"/>
      <c r="SJP102" s="169"/>
      <c r="SJQ102" s="169"/>
      <c r="SJR102" s="169"/>
      <c r="SJS102" s="169"/>
      <c r="SJT102" s="169"/>
      <c r="SJU102" s="169"/>
      <c r="SJV102" s="169"/>
      <c r="SJW102" s="169"/>
      <c r="SJX102" s="169"/>
      <c r="SJY102" s="169"/>
      <c r="SJZ102" s="169"/>
      <c r="SKA102" s="169"/>
      <c r="SKB102" s="169"/>
      <c r="SKC102" s="169"/>
      <c r="SKD102" s="169"/>
      <c r="SKE102" s="169"/>
      <c r="SKF102" s="169"/>
      <c r="SKG102" s="169"/>
      <c r="SKH102" s="169"/>
      <c r="SKI102" s="169"/>
      <c r="SKJ102" s="169"/>
      <c r="SKK102" s="169"/>
      <c r="SKL102" s="169"/>
      <c r="SKM102" s="169"/>
      <c r="SKN102" s="169"/>
      <c r="SKO102" s="169"/>
      <c r="SKP102" s="169"/>
      <c r="SKQ102" s="169"/>
      <c r="SKR102" s="169"/>
      <c r="SKS102" s="169"/>
      <c r="SKT102" s="169"/>
      <c r="SKU102" s="169"/>
      <c r="SKV102" s="169"/>
      <c r="SKW102" s="169"/>
      <c r="SKX102" s="169"/>
      <c r="SKY102" s="169"/>
      <c r="SKZ102" s="169"/>
      <c r="SLA102" s="169"/>
      <c r="SLB102" s="169"/>
      <c r="SLC102" s="169"/>
      <c r="SLD102" s="169"/>
      <c r="SLE102" s="169"/>
      <c r="SLF102" s="169"/>
      <c r="SLG102" s="169"/>
      <c r="SLH102" s="169"/>
      <c r="SLI102" s="169"/>
      <c r="SLJ102" s="169"/>
      <c r="SLK102" s="169"/>
      <c r="SLL102" s="169"/>
      <c r="SLM102" s="169"/>
      <c r="SLN102" s="169"/>
      <c r="SLO102" s="169"/>
      <c r="SLP102" s="169"/>
      <c r="SLQ102" s="169"/>
      <c r="SLR102" s="169"/>
      <c r="SLS102" s="169"/>
      <c r="SLT102" s="169"/>
      <c r="SLU102" s="169"/>
      <c r="SLV102" s="169"/>
      <c r="SLW102" s="169"/>
      <c r="SLX102" s="169"/>
      <c r="SLY102" s="169"/>
      <c r="SLZ102" s="169"/>
      <c r="SMA102" s="169"/>
      <c r="SMB102" s="169"/>
      <c r="SMC102" s="169"/>
      <c r="SMD102" s="169"/>
      <c r="SME102" s="169"/>
      <c r="SMF102" s="169"/>
      <c r="SMG102" s="169"/>
      <c r="SMH102" s="169"/>
      <c r="SMI102" s="169"/>
      <c r="SMJ102" s="169"/>
      <c r="SMK102" s="169"/>
      <c r="SML102" s="169"/>
      <c r="SMM102" s="169"/>
      <c r="SMN102" s="169"/>
      <c r="SMO102" s="169"/>
      <c r="SMP102" s="169"/>
      <c r="SMQ102" s="169"/>
      <c r="SMR102" s="169"/>
      <c r="SMS102" s="169"/>
      <c r="SMT102" s="169"/>
      <c r="SMU102" s="169"/>
      <c r="SMV102" s="169"/>
      <c r="SMW102" s="169"/>
      <c r="SMX102" s="169"/>
      <c r="SMY102" s="169"/>
      <c r="SMZ102" s="169"/>
      <c r="SNA102" s="169"/>
      <c r="SNB102" s="169"/>
      <c r="SNC102" s="169"/>
      <c r="SND102" s="169"/>
      <c r="SNE102" s="169"/>
      <c r="SNF102" s="169"/>
      <c r="SNG102" s="169"/>
      <c r="SNH102" s="169"/>
      <c r="SNI102" s="169"/>
      <c r="SNJ102" s="169"/>
      <c r="SNK102" s="169"/>
      <c r="SNL102" s="169"/>
      <c r="SNM102" s="169"/>
      <c r="SNN102" s="169"/>
      <c r="SNO102" s="169"/>
      <c r="SNP102" s="169"/>
      <c r="SNQ102" s="169"/>
      <c r="SNR102" s="169"/>
      <c r="SNS102" s="169"/>
      <c r="SNT102" s="169"/>
      <c r="SNU102" s="169"/>
      <c r="SNV102" s="169"/>
      <c r="SNW102" s="169"/>
      <c r="SNX102" s="169"/>
      <c r="SNY102" s="169"/>
      <c r="SNZ102" s="169"/>
      <c r="SOA102" s="169"/>
      <c r="SOB102" s="169"/>
      <c r="SOC102" s="169"/>
      <c r="SOD102" s="169"/>
      <c r="SOE102" s="169"/>
      <c r="SOF102" s="169"/>
      <c r="SOG102" s="169"/>
      <c r="SOH102" s="169"/>
      <c r="SOI102" s="169"/>
      <c r="SOJ102" s="169"/>
      <c r="SOK102" s="169"/>
      <c r="SOL102" s="169"/>
      <c r="SOM102" s="169"/>
      <c r="SON102" s="169"/>
      <c r="SOO102" s="169"/>
      <c r="SOP102" s="169"/>
      <c r="SOQ102" s="169"/>
      <c r="SOR102" s="169"/>
      <c r="SOS102" s="169"/>
      <c r="SOT102" s="169"/>
      <c r="SOU102" s="169"/>
      <c r="SOV102" s="169"/>
      <c r="SOW102" s="169"/>
      <c r="SOX102" s="169"/>
      <c r="SOY102" s="169"/>
      <c r="SOZ102" s="169"/>
      <c r="SPA102" s="169"/>
      <c r="SPB102" s="169"/>
      <c r="SPC102" s="169"/>
      <c r="SPD102" s="169"/>
      <c r="SPE102" s="169"/>
      <c r="SPF102" s="169"/>
      <c r="SPG102" s="169"/>
      <c r="SPH102" s="169"/>
      <c r="SPI102" s="169"/>
      <c r="SPJ102" s="169"/>
      <c r="SPK102" s="169"/>
      <c r="SPL102" s="169"/>
      <c r="SPM102" s="169"/>
      <c r="SPN102" s="169"/>
      <c r="SPO102" s="169"/>
      <c r="SPP102" s="169"/>
      <c r="SPQ102" s="169"/>
      <c r="SPR102" s="169"/>
      <c r="SPS102" s="169"/>
      <c r="SPT102" s="169"/>
      <c r="SPU102" s="169"/>
      <c r="SPV102" s="169"/>
      <c r="SPW102" s="169"/>
      <c r="SPX102" s="169"/>
      <c r="SPY102" s="169"/>
      <c r="SPZ102" s="169"/>
      <c r="SQA102" s="169"/>
      <c r="SQB102" s="169"/>
      <c r="SQC102" s="169"/>
      <c r="SQD102" s="169"/>
      <c r="SQE102" s="169"/>
      <c r="SQF102" s="169"/>
      <c r="SQG102" s="169"/>
      <c r="SQH102" s="169"/>
      <c r="SQI102" s="169"/>
      <c r="SQJ102" s="169"/>
      <c r="SQK102" s="169"/>
      <c r="SQL102" s="169"/>
      <c r="SQM102" s="169"/>
      <c r="SQN102" s="169"/>
      <c r="SQO102" s="169"/>
      <c r="SQP102" s="169"/>
      <c r="SQQ102" s="169"/>
      <c r="SQR102" s="169"/>
      <c r="SQS102" s="169"/>
      <c r="SQT102" s="169"/>
      <c r="SQU102" s="169"/>
      <c r="SQV102" s="169"/>
      <c r="SQW102" s="169"/>
      <c r="SQX102" s="169"/>
      <c r="SQY102" s="169"/>
      <c r="SQZ102" s="169"/>
      <c r="SRA102" s="169"/>
      <c r="SRB102" s="169"/>
      <c r="SRC102" s="169"/>
      <c r="SRD102" s="169"/>
      <c r="SRE102" s="169"/>
      <c r="SRF102" s="169"/>
      <c r="SRG102" s="169"/>
      <c r="SRH102" s="169"/>
      <c r="SRI102" s="169"/>
      <c r="SRJ102" s="169"/>
      <c r="SRK102" s="169"/>
      <c r="SRL102" s="169"/>
      <c r="SRM102" s="169"/>
      <c r="SRN102" s="169"/>
      <c r="SRO102" s="169"/>
      <c r="SRP102" s="169"/>
      <c r="SRQ102" s="169"/>
      <c r="SRR102" s="169"/>
      <c r="SRS102" s="169"/>
      <c r="SRT102" s="169"/>
      <c r="SRU102" s="169"/>
      <c r="SRV102" s="169"/>
      <c r="SRW102" s="169"/>
      <c r="SRX102" s="169"/>
      <c r="SRY102" s="169"/>
      <c r="SRZ102" s="169"/>
      <c r="SSA102" s="169"/>
      <c r="SSB102" s="169"/>
      <c r="SSC102" s="169"/>
      <c r="SSD102" s="169"/>
      <c r="SSE102" s="169"/>
      <c r="SSF102" s="169"/>
      <c r="SSG102" s="169"/>
      <c r="SSH102" s="169"/>
      <c r="SSI102" s="169"/>
      <c r="SSJ102" s="169"/>
      <c r="SSK102" s="169"/>
      <c r="SSL102" s="169"/>
      <c r="SSM102" s="169"/>
      <c r="SSN102" s="169"/>
      <c r="SSO102" s="169"/>
      <c r="SSP102" s="169"/>
      <c r="SSQ102" s="169"/>
      <c r="SSR102" s="169"/>
      <c r="SSS102" s="169"/>
      <c r="SST102" s="169"/>
      <c r="SSU102" s="169"/>
      <c r="SSV102" s="169"/>
      <c r="SSW102" s="169"/>
      <c r="SSX102" s="169"/>
      <c r="SSY102" s="169"/>
      <c r="SSZ102" s="169"/>
      <c r="STA102" s="169"/>
      <c r="STB102" s="169"/>
      <c r="STC102" s="169"/>
      <c r="STD102" s="169"/>
      <c r="STE102" s="169"/>
      <c r="STF102" s="169"/>
      <c r="STG102" s="169"/>
      <c r="STH102" s="169"/>
      <c r="STI102" s="169"/>
      <c r="STJ102" s="169"/>
      <c r="STK102" s="169"/>
      <c r="STL102" s="169"/>
      <c r="STM102" s="169"/>
      <c r="STN102" s="169"/>
      <c r="STO102" s="169"/>
      <c r="STP102" s="169"/>
      <c r="STQ102" s="169"/>
      <c r="STR102" s="169"/>
      <c r="STS102" s="169"/>
      <c r="STT102" s="169"/>
      <c r="STU102" s="169"/>
      <c r="STV102" s="169"/>
      <c r="STW102" s="169"/>
      <c r="STX102" s="169"/>
      <c r="STY102" s="169"/>
      <c r="STZ102" s="169"/>
      <c r="SUA102" s="169"/>
      <c r="SUB102" s="169"/>
      <c r="SUC102" s="169"/>
      <c r="SUD102" s="169"/>
      <c r="SUE102" s="169"/>
      <c r="SUF102" s="169"/>
      <c r="SUG102" s="169"/>
      <c r="SUH102" s="169"/>
      <c r="SUI102" s="169"/>
      <c r="SUJ102" s="169"/>
      <c r="SUK102" s="169"/>
      <c r="SUL102" s="169"/>
      <c r="SUM102" s="169"/>
      <c r="SUN102" s="169"/>
      <c r="SUO102" s="169"/>
      <c r="SUP102" s="169"/>
      <c r="SUQ102" s="169"/>
      <c r="SUR102" s="169"/>
      <c r="SUS102" s="169"/>
      <c r="SUT102" s="169"/>
      <c r="SUU102" s="169"/>
      <c r="SUV102" s="169"/>
      <c r="SUW102" s="169"/>
      <c r="SUX102" s="169"/>
      <c r="SUY102" s="169"/>
      <c r="SUZ102" s="169"/>
      <c r="SVA102" s="169"/>
      <c r="SVB102" s="169"/>
      <c r="SVC102" s="169"/>
      <c r="SVD102" s="169"/>
      <c r="SVE102" s="169"/>
      <c r="SVF102" s="169"/>
      <c r="SVG102" s="169"/>
      <c r="SVH102" s="169"/>
      <c r="SVI102" s="169"/>
      <c r="SVJ102" s="169"/>
      <c r="SVK102" s="169"/>
      <c r="SVL102" s="169"/>
      <c r="SVM102" s="169"/>
      <c r="SVN102" s="169"/>
      <c r="SVO102" s="169"/>
      <c r="SVP102" s="169"/>
      <c r="SVQ102" s="169"/>
      <c r="SVR102" s="169"/>
      <c r="SVS102" s="169"/>
      <c r="SVT102" s="169"/>
      <c r="SVU102" s="169"/>
      <c r="SVV102" s="169"/>
      <c r="SVW102" s="169"/>
      <c r="SVX102" s="169"/>
      <c r="SVY102" s="169"/>
      <c r="SVZ102" s="169"/>
      <c r="SWA102" s="169"/>
      <c r="SWB102" s="169"/>
      <c r="SWC102" s="169"/>
      <c r="SWD102" s="169"/>
      <c r="SWE102" s="169"/>
      <c r="SWF102" s="169"/>
      <c r="SWG102" s="169"/>
      <c r="SWH102" s="169"/>
      <c r="SWI102" s="169"/>
      <c r="SWJ102" s="169"/>
      <c r="SWK102" s="169"/>
      <c r="SWL102" s="169"/>
      <c r="SWM102" s="169"/>
      <c r="SWN102" s="169"/>
      <c r="SWO102" s="169"/>
      <c r="SWP102" s="169"/>
      <c r="SWQ102" s="169"/>
      <c r="SWR102" s="169"/>
      <c r="SWS102" s="169"/>
      <c r="SWT102" s="169"/>
      <c r="SWU102" s="169"/>
      <c r="SWV102" s="169"/>
      <c r="SWW102" s="169"/>
      <c r="SWX102" s="169"/>
      <c r="SWY102" s="169"/>
      <c r="SWZ102" s="169"/>
      <c r="SXA102" s="169"/>
      <c r="SXB102" s="169"/>
      <c r="SXC102" s="169"/>
      <c r="SXD102" s="169"/>
      <c r="SXE102" s="169"/>
      <c r="SXF102" s="169"/>
      <c r="SXG102" s="169"/>
      <c r="SXH102" s="169"/>
      <c r="SXI102" s="169"/>
      <c r="SXJ102" s="169"/>
      <c r="SXK102" s="169"/>
      <c r="SXL102" s="169"/>
      <c r="SXM102" s="169"/>
      <c r="SXN102" s="169"/>
      <c r="SXO102" s="169"/>
      <c r="SXP102" s="169"/>
      <c r="SXQ102" s="169"/>
      <c r="SXR102" s="169"/>
      <c r="SXS102" s="169"/>
      <c r="SXT102" s="169"/>
      <c r="SXU102" s="169"/>
      <c r="SXV102" s="169"/>
      <c r="SXW102" s="169"/>
      <c r="SXX102" s="169"/>
      <c r="SXY102" s="169"/>
      <c r="SXZ102" s="169"/>
      <c r="SYA102" s="169"/>
      <c r="SYB102" s="169"/>
      <c r="SYC102" s="169"/>
      <c r="SYD102" s="169"/>
      <c r="SYE102" s="169"/>
      <c r="SYF102" s="169"/>
      <c r="SYG102" s="169"/>
      <c r="SYH102" s="169"/>
      <c r="SYI102" s="169"/>
      <c r="SYJ102" s="169"/>
      <c r="SYK102" s="169"/>
      <c r="SYL102" s="169"/>
      <c r="SYM102" s="169"/>
      <c r="SYN102" s="169"/>
      <c r="SYO102" s="169"/>
      <c r="SYP102" s="169"/>
      <c r="SYQ102" s="169"/>
      <c r="SYR102" s="169"/>
      <c r="SYS102" s="169"/>
      <c r="SYT102" s="169"/>
      <c r="SYU102" s="169"/>
      <c r="SYV102" s="169"/>
      <c r="SYW102" s="169"/>
      <c r="SYX102" s="169"/>
      <c r="SYY102" s="169"/>
      <c r="SYZ102" s="169"/>
      <c r="SZA102" s="169"/>
      <c r="SZB102" s="169"/>
      <c r="SZC102" s="169"/>
      <c r="SZD102" s="169"/>
      <c r="SZE102" s="169"/>
      <c r="SZF102" s="169"/>
      <c r="SZG102" s="169"/>
      <c r="SZH102" s="169"/>
      <c r="SZI102" s="169"/>
      <c r="SZJ102" s="169"/>
      <c r="SZK102" s="169"/>
      <c r="SZL102" s="169"/>
      <c r="SZM102" s="169"/>
      <c r="SZN102" s="169"/>
      <c r="SZO102" s="169"/>
      <c r="SZP102" s="169"/>
      <c r="SZQ102" s="169"/>
      <c r="SZR102" s="169"/>
      <c r="SZS102" s="169"/>
      <c r="SZT102" s="169"/>
      <c r="SZU102" s="169"/>
      <c r="SZV102" s="169"/>
      <c r="SZW102" s="169"/>
      <c r="SZX102" s="169"/>
      <c r="SZY102" s="169"/>
      <c r="SZZ102" s="169"/>
      <c r="TAA102" s="169"/>
      <c r="TAB102" s="169"/>
      <c r="TAC102" s="169"/>
      <c r="TAD102" s="169"/>
      <c r="TAE102" s="169"/>
      <c r="TAF102" s="169"/>
      <c r="TAG102" s="169"/>
      <c r="TAH102" s="169"/>
      <c r="TAI102" s="169"/>
      <c r="TAJ102" s="169"/>
      <c r="TAK102" s="169"/>
      <c r="TAL102" s="169"/>
      <c r="TAM102" s="169"/>
      <c r="TAN102" s="169"/>
      <c r="TAO102" s="169"/>
      <c r="TAP102" s="169"/>
      <c r="TAQ102" s="169"/>
      <c r="TAR102" s="169"/>
      <c r="TAS102" s="169"/>
      <c r="TAT102" s="169"/>
      <c r="TAU102" s="169"/>
      <c r="TAV102" s="169"/>
      <c r="TAW102" s="169"/>
      <c r="TAX102" s="169"/>
      <c r="TAY102" s="169"/>
      <c r="TAZ102" s="169"/>
      <c r="TBA102" s="169"/>
      <c r="TBB102" s="169"/>
      <c r="TBC102" s="169"/>
      <c r="TBD102" s="169"/>
      <c r="TBE102" s="169"/>
      <c r="TBF102" s="169"/>
      <c r="TBG102" s="169"/>
      <c r="TBH102" s="169"/>
      <c r="TBI102" s="169"/>
      <c r="TBJ102" s="169"/>
      <c r="TBK102" s="169"/>
      <c r="TBL102" s="169"/>
      <c r="TBM102" s="169"/>
      <c r="TBN102" s="169"/>
      <c r="TBO102" s="169"/>
      <c r="TBP102" s="169"/>
      <c r="TBQ102" s="169"/>
      <c r="TBR102" s="169"/>
      <c r="TBS102" s="169"/>
      <c r="TBT102" s="169"/>
      <c r="TBU102" s="169"/>
      <c r="TBV102" s="169"/>
      <c r="TBW102" s="169"/>
      <c r="TBX102" s="169"/>
      <c r="TBY102" s="169"/>
      <c r="TBZ102" s="169"/>
      <c r="TCA102" s="169"/>
      <c r="TCB102" s="169"/>
      <c r="TCC102" s="169"/>
      <c r="TCD102" s="169"/>
      <c r="TCE102" s="169"/>
      <c r="TCF102" s="169"/>
      <c r="TCG102" s="169"/>
      <c r="TCH102" s="169"/>
      <c r="TCI102" s="169"/>
      <c r="TCJ102" s="169"/>
      <c r="TCK102" s="169"/>
      <c r="TCL102" s="169"/>
      <c r="TCM102" s="169"/>
      <c r="TCN102" s="169"/>
      <c r="TCO102" s="169"/>
      <c r="TCP102" s="169"/>
      <c r="TCQ102" s="169"/>
      <c r="TCR102" s="169"/>
      <c r="TCS102" s="169"/>
      <c r="TCT102" s="169"/>
      <c r="TCU102" s="169"/>
      <c r="TCV102" s="169"/>
      <c r="TCW102" s="169"/>
      <c r="TCX102" s="169"/>
      <c r="TCY102" s="169"/>
      <c r="TCZ102" s="169"/>
      <c r="TDA102" s="169"/>
      <c r="TDB102" s="169"/>
      <c r="TDC102" s="169"/>
      <c r="TDD102" s="169"/>
      <c r="TDE102" s="169"/>
      <c r="TDF102" s="169"/>
      <c r="TDG102" s="169"/>
      <c r="TDH102" s="169"/>
      <c r="TDI102" s="169"/>
      <c r="TDJ102" s="169"/>
      <c r="TDK102" s="169"/>
      <c r="TDL102" s="169"/>
      <c r="TDM102" s="169"/>
      <c r="TDN102" s="169"/>
      <c r="TDO102" s="169"/>
      <c r="TDP102" s="169"/>
      <c r="TDQ102" s="169"/>
      <c r="TDR102" s="169"/>
      <c r="TDS102" s="169"/>
      <c r="TDT102" s="169"/>
      <c r="TDU102" s="169"/>
      <c r="TDV102" s="169"/>
      <c r="TDW102" s="169"/>
      <c r="TDX102" s="169"/>
      <c r="TDY102" s="169"/>
      <c r="TDZ102" s="169"/>
      <c r="TEA102" s="169"/>
      <c r="TEB102" s="169"/>
      <c r="TEC102" s="169"/>
      <c r="TED102" s="169"/>
      <c r="TEE102" s="169"/>
      <c r="TEF102" s="169"/>
      <c r="TEG102" s="169"/>
      <c r="TEH102" s="169"/>
      <c r="TEI102" s="169"/>
      <c r="TEJ102" s="169"/>
      <c r="TEK102" s="169"/>
      <c r="TEL102" s="169"/>
      <c r="TEM102" s="169"/>
      <c r="TEN102" s="169"/>
      <c r="TEO102" s="169"/>
      <c r="TEP102" s="169"/>
      <c r="TEQ102" s="169"/>
      <c r="TER102" s="169"/>
      <c r="TES102" s="169"/>
      <c r="TET102" s="169"/>
      <c r="TEU102" s="169"/>
      <c r="TEV102" s="169"/>
      <c r="TEW102" s="169"/>
      <c r="TEX102" s="169"/>
      <c r="TEY102" s="169"/>
      <c r="TEZ102" s="169"/>
      <c r="TFA102" s="169"/>
      <c r="TFB102" s="169"/>
      <c r="TFC102" s="169"/>
      <c r="TFD102" s="169"/>
      <c r="TFE102" s="169"/>
      <c r="TFF102" s="169"/>
      <c r="TFG102" s="169"/>
      <c r="TFH102" s="169"/>
      <c r="TFI102" s="169"/>
      <c r="TFJ102" s="169"/>
      <c r="TFK102" s="169"/>
      <c r="TFL102" s="169"/>
      <c r="TFM102" s="169"/>
      <c r="TFN102" s="169"/>
      <c r="TFO102" s="169"/>
      <c r="TFP102" s="169"/>
      <c r="TFQ102" s="169"/>
      <c r="TFR102" s="169"/>
      <c r="TFS102" s="169"/>
      <c r="TFT102" s="169"/>
      <c r="TFU102" s="169"/>
      <c r="TFV102" s="169"/>
      <c r="TFW102" s="169"/>
      <c r="TFX102" s="169"/>
      <c r="TFY102" s="169"/>
      <c r="TFZ102" s="169"/>
      <c r="TGA102" s="169"/>
      <c r="TGB102" s="169"/>
      <c r="TGC102" s="169"/>
      <c r="TGD102" s="169"/>
      <c r="TGE102" s="169"/>
      <c r="TGF102" s="169"/>
      <c r="TGG102" s="169"/>
      <c r="TGH102" s="169"/>
      <c r="TGI102" s="169"/>
      <c r="TGJ102" s="169"/>
      <c r="TGK102" s="169"/>
      <c r="TGL102" s="169"/>
      <c r="TGM102" s="169"/>
      <c r="TGN102" s="169"/>
      <c r="TGO102" s="169"/>
      <c r="TGP102" s="169"/>
      <c r="TGQ102" s="169"/>
      <c r="TGR102" s="169"/>
      <c r="TGS102" s="169"/>
      <c r="TGT102" s="169"/>
      <c r="TGU102" s="169"/>
      <c r="TGV102" s="169"/>
      <c r="TGW102" s="169"/>
      <c r="TGX102" s="169"/>
      <c r="TGY102" s="169"/>
      <c r="TGZ102" s="169"/>
      <c r="THA102" s="169"/>
      <c r="THB102" s="169"/>
      <c r="THC102" s="169"/>
      <c r="THD102" s="169"/>
      <c r="THE102" s="169"/>
      <c r="THF102" s="169"/>
      <c r="THG102" s="169"/>
      <c r="THH102" s="169"/>
      <c r="THI102" s="169"/>
      <c r="THJ102" s="169"/>
      <c r="THK102" s="169"/>
      <c r="THL102" s="169"/>
      <c r="THM102" s="169"/>
      <c r="THN102" s="169"/>
      <c r="THO102" s="169"/>
      <c r="THP102" s="169"/>
      <c r="THQ102" s="169"/>
      <c r="THR102" s="169"/>
      <c r="THS102" s="169"/>
      <c r="THT102" s="169"/>
      <c r="THU102" s="169"/>
      <c r="THV102" s="169"/>
      <c r="THW102" s="169"/>
      <c r="THX102" s="169"/>
      <c r="THY102" s="169"/>
      <c r="THZ102" s="169"/>
      <c r="TIA102" s="169"/>
      <c r="TIB102" s="169"/>
      <c r="TIC102" s="169"/>
      <c r="TID102" s="169"/>
      <c r="TIE102" s="169"/>
      <c r="TIF102" s="169"/>
      <c r="TIG102" s="169"/>
      <c r="TIH102" s="169"/>
      <c r="TII102" s="169"/>
      <c r="TIJ102" s="169"/>
      <c r="TIK102" s="169"/>
      <c r="TIL102" s="169"/>
      <c r="TIM102" s="169"/>
      <c r="TIN102" s="169"/>
      <c r="TIO102" s="169"/>
      <c r="TIP102" s="169"/>
      <c r="TIQ102" s="169"/>
      <c r="TIR102" s="169"/>
      <c r="TIS102" s="169"/>
      <c r="TIT102" s="169"/>
      <c r="TIU102" s="169"/>
      <c r="TIV102" s="169"/>
      <c r="TIW102" s="169"/>
      <c r="TIX102" s="169"/>
      <c r="TIY102" s="169"/>
      <c r="TIZ102" s="169"/>
      <c r="TJA102" s="169"/>
      <c r="TJB102" s="169"/>
      <c r="TJC102" s="169"/>
      <c r="TJD102" s="169"/>
      <c r="TJE102" s="169"/>
      <c r="TJF102" s="169"/>
      <c r="TJG102" s="169"/>
      <c r="TJH102" s="169"/>
      <c r="TJI102" s="169"/>
      <c r="TJJ102" s="169"/>
      <c r="TJK102" s="169"/>
      <c r="TJL102" s="169"/>
      <c r="TJM102" s="169"/>
      <c r="TJN102" s="169"/>
      <c r="TJO102" s="169"/>
      <c r="TJP102" s="169"/>
      <c r="TJQ102" s="169"/>
      <c r="TJR102" s="169"/>
      <c r="TJS102" s="169"/>
      <c r="TJT102" s="169"/>
      <c r="TJU102" s="169"/>
      <c r="TJV102" s="169"/>
      <c r="TJW102" s="169"/>
      <c r="TJX102" s="169"/>
      <c r="TJY102" s="169"/>
      <c r="TJZ102" s="169"/>
      <c r="TKA102" s="169"/>
      <c r="TKB102" s="169"/>
      <c r="TKC102" s="169"/>
      <c r="TKD102" s="169"/>
      <c r="TKE102" s="169"/>
      <c r="TKF102" s="169"/>
      <c r="TKG102" s="169"/>
      <c r="TKH102" s="169"/>
      <c r="TKI102" s="169"/>
      <c r="TKJ102" s="169"/>
      <c r="TKK102" s="169"/>
      <c r="TKL102" s="169"/>
      <c r="TKM102" s="169"/>
      <c r="TKN102" s="169"/>
      <c r="TKO102" s="169"/>
      <c r="TKP102" s="169"/>
      <c r="TKQ102" s="169"/>
      <c r="TKR102" s="169"/>
      <c r="TKS102" s="169"/>
      <c r="TKT102" s="169"/>
      <c r="TKU102" s="169"/>
      <c r="TKV102" s="169"/>
      <c r="TKW102" s="169"/>
      <c r="TKX102" s="169"/>
      <c r="TKY102" s="169"/>
      <c r="TKZ102" s="169"/>
      <c r="TLA102" s="169"/>
      <c r="TLB102" s="169"/>
      <c r="TLC102" s="169"/>
      <c r="TLD102" s="169"/>
      <c r="TLE102" s="169"/>
      <c r="TLF102" s="169"/>
      <c r="TLG102" s="169"/>
      <c r="TLH102" s="169"/>
      <c r="TLI102" s="169"/>
      <c r="TLJ102" s="169"/>
      <c r="TLK102" s="169"/>
      <c r="TLL102" s="169"/>
      <c r="TLM102" s="169"/>
      <c r="TLN102" s="169"/>
      <c r="TLO102" s="169"/>
      <c r="TLP102" s="169"/>
      <c r="TLQ102" s="169"/>
      <c r="TLR102" s="169"/>
      <c r="TLS102" s="169"/>
      <c r="TLT102" s="169"/>
      <c r="TLU102" s="169"/>
      <c r="TLV102" s="169"/>
      <c r="TLW102" s="169"/>
      <c r="TLX102" s="169"/>
      <c r="TLY102" s="169"/>
      <c r="TLZ102" s="169"/>
      <c r="TMA102" s="169"/>
      <c r="TMB102" s="169"/>
      <c r="TMC102" s="169"/>
      <c r="TMD102" s="169"/>
      <c r="TME102" s="169"/>
      <c r="TMF102" s="169"/>
      <c r="TMG102" s="169"/>
      <c r="TMH102" s="169"/>
      <c r="TMI102" s="169"/>
      <c r="TMJ102" s="169"/>
      <c r="TMK102" s="169"/>
      <c r="TML102" s="169"/>
      <c r="TMM102" s="169"/>
      <c r="TMN102" s="169"/>
      <c r="TMO102" s="169"/>
      <c r="TMP102" s="169"/>
      <c r="TMQ102" s="169"/>
      <c r="TMR102" s="169"/>
      <c r="TMS102" s="169"/>
      <c r="TMT102" s="169"/>
      <c r="TMU102" s="169"/>
      <c r="TMV102" s="169"/>
      <c r="TMW102" s="169"/>
      <c r="TMX102" s="169"/>
      <c r="TMY102" s="169"/>
      <c r="TMZ102" s="169"/>
      <c r="TNA102" s="169"/>
      <c r="TNB102" s="169"/>
      <c r="TNC102" s="169"/>
      <c r="TND102" s="169"/>
      <c r="TNE102" s="169"/>
      <c r="TNF102" s="169"/>
      <c r="TNG102" s="169"/>
      <c r="TNH102" s="169"/>
      <c r="TNI102" s="169"/>
      <c r="TNJ102" s="169"/>
      <c r="TNK102" s="169"/>
      <c r="TNL102" s="169"/>
      <c r="TNM102" s="169"/>
      <c r="TNN102" s="169"/>
      <c r="TNO102" s="169"/>
      <c r="TNP102" s="169"/>
      <c r="TNQ102" s="169"/>
      <c r="TNR102" s="169"/>
      <c r="TNS102" s="169"/>
      <c r="TNT102" s="169"/>
      <c r="TNU102" s="169"/>
      <c r="TNV102" s="169"/>
      <c r="TNW102" s="169"/>
      <c r="TNX102" s="169"/>
      <c r="TNY102" s="169"/>
      <c r="TNZ102" s="169"/>
      <c r="TOA102" s="169"/>
      <c r="TOB102" s="169"/>
      <c r="TOC102" s="169"/>
      <c r="TOD102" s="169"/>
      <c r="TOE102" s="169"/>
      <c r="TOF102" s="169"/>
      <c r="TOG102" s="169"/>
      <c r="TOH102" s="169"/>
      <c r="TOI102" s="169"/>
      <c r="TOJ102" s="169"/>
      <c r="TOK102" s="169"/>
      <c r="TOL102" s="169"/>
      <c r="TOM102" s="169"/>
      <c r="TON102" s="169"/>
      <c r="TOO102" s="169"/>
      <c r="TOP102" s="169"/>
      <c r="TOQ102" s="169"/>
      <c r="TOR102" s="169"/>
      <c r="TOS102" s="169"/>
      <c r="TOT102" s="169"/>
      <c r="TOU102" s="169"/>
      <c r="TOV102" s="169"/>
      <c r="TOW102" s="169"/>
      <c r="TOX102" s="169"/>
      <c r="TOY102" s="169"/>
      <c r="TOZ102" s="169"/>
      <c r="TPA102" s="169"/>
      <c r="TPB102" s="169"/>
      <c r="TPC102" s="169"/>
      <c r="TPD102" s="169"/>
      <c r="TPE102" s="169"/>
      <c r="TPF102" s="169"/>
      <c r="TPG102" s="169"/>
      <c r="TPH102" s="169"/>
      <c r="TPI102" s="169"/>
      <c r="TPJ102" s="169"/>
      <c r="TPK102" s="169"/>
      <c r="TPL102" s="169"/>
      <c r="TPM102" s="169"/>
      <c r="TPN102" s="169"/>
      <c r="TPO102" s="169"/>
      <c r="TPP102" s="169"/>
      <c r="TPQ102" s="169"/>
      <c r="TPR102" s="169"/>
      <c r="TPS102" s="169"/>
      <c r="TPT102" s="169"/>
      <c r="TPU102" s="169"/>
      <c r="TPV102" s="169"/>
      <c r="TPW102" s="169"/>
      <c r="TPX102" s="169"/>
      <c r="TPY102" s="169"/>
      <c r="TPZ102" s="169"/>
      <c r="TQA102" s="169"/>
      <c r="TQB102" s="169"/>
      <c r="TQC102" s="169"/>
      <c r="TQD102" s="169"/>
      <c r="TQE102" s="169"/>
      <c r="TQF102" s="169"/>
      <c r="TQG102" s="169"/>
      <c r="TQH102" s="169"/>
      <c r="TQI102" s="169"/>
      <c r="TQJ102" s="169"/>
      <c r="TQK102" s="169"/>
      <c r="TQL102" s="169"/>
      <c r="TQM102" s="169"/>
      <c r="TQN102" s="169"/>
      <c r="TQO102" s="169"/>
      <c r="TQP102" s="169"/>
      <c r="TQQ102" s="169"/>
      <c r="TQR102" s="169"/>
      <c r="TQS102" s="169"/>
      <c r="TQT102" s="169"/>
      <c r="TQU102" s="169"/>
      <c r="TQV102" s="169"/>
      <c r="TQW102" s="169"/>
      <c r="TQX102" s="169"/>
      <c r="TQY102" s="169"/>
      <c r="TQZ102" s="169"/>
      <c r="TRA102" s="169"/>
      <c r="TRB102" s="169"/>
      <c r="TRC102" s="169"/>
      <c r="TRD102" s="169"/>
      <c r="TRE102" s="169"/>
      <c r="TRF102" s="169"/>
      <c r="TRG102" s="169"/>
      <c r="TRH102" s="169"/>
      <c r="TRI102" s="169"/>
      <c r="TRJ102" s="169"/>
      <c r="TRK102" s="169"/>
      <c r="TRL102" s="169"/>
      <c r="TRM102" s="169"/>
      <c r="TRN102" s="169"/>
      <c r="TRO102" s="169"/>
      <c r="TRP102" s="169"/>
      <c r="TRQ102" s="169"/>
      <c r="TRR102" s="169"/>
      <c r="TRS102" s="169"/>
      <c r="TRT102" s="169"/>
      <c r="TRU102" s="169"/>
      <c r="TRV102" s="169"/>
      <c r="TRW102" s="169"/>
      <c r="TRX102" s="169"/>
      <c r="TRY102" s="169"/>
      <c r="TRZ102" s="169"/>
      <c r="TSA102" s="169"/>
      <c r="TSB102" s="169"/>
      <c r="TSC102" s="169"/>
      <c r="TSD102" s="169"/>
      <c r="TSE102" s="169"/>
      <c r="TSF102" s="169"/>
      <c r="TSG102" s="169"/>
      <c r="TSH102" s="169"/>
      <c r="TSI102" s="169"/>
      <c r="TSJ102" s="169"/>
      <c r="TSK102" s="169"/>
      <c r="TSL102" s="169"/>
      <c r="TSM102" s="169"/>
      <c r="TSN102" s="169"/>
      <c r="TSO102" s="169"/>
      <c r="TSP102" s="169"/>
      <c r="TSQ102" s="169"/>
      <c r="TSR102" s="169"/>
      <c r="TSS102" s="169"/>
      <c r="TST102" s="169"/>
      <c r="TSU102" s="169"/>
      <c r="TSV102" s="169"/>
      <c r="TSW102" s="169"/>
      <c r="TSX102" s="169"/>
      <c r="TSY102" s="169"/>
      <c r="TSZ102" s="169"/>
      <c r="TTA102" s="169"/>
      <c r="TTB102" s="169"/>
      <c r="TTC102" s="169"/>
      <c r="TTD102" s="169"/>
      <c r="TTE102" s="169"/>
      <c r="TTF102" s="169"/>
      <c r="TTG102" s="169"/>
      <c r="TTH102" s="169"/>
      <c r="TTI102" s="169"/>
      <c r="TTJ102" s="169"/>
      <c r="TTK102" s="169"/>
      <c r="TTL102" s="169"/>
      <c r="TTM102" s="169"/>
      <c r="TTN102" s="169"/>
      <c r="TTO102" s="169"/>
      <c r="TTP102" s="169"/>
      <c r="TTQ102" s="169"/>
      <c r="TTR102" s="169"/>
      <c r="TTS102" s="169"/>
      <c r="TTT102" s="169"/>
      <c r="TTU102" s="169"/>
      <c r="TTV102" s="169"/>
      <c r="TTW102" s="169"/>
      <c r="TTX102" s="169"/>
      <c r="TTY102" s="169"/>
      <c r="TTZ102" s="169"/>
      <c r="TUA102" s="169"/>
      <c r="TUB102" s="169"/>
      <c r="TUC102" s="169"/>
      <c r="TUD102" s="169"/>
      <c r="TUE102" s="169"/>
      <c r="TUF102" s="169"/>
      <c r="TUG102" s="169"/>
      <c r="TUH102" s="169"/>
      <c r="TUI102" s="169"/>
      <c r="TUJ102" s="169"/>
      <c r="TUK102" s="169"/>
      <c r="TUL102" s="169"/>
      <c r="TUM102" s="169"/>
      <c r="TUN102" s="169"/>
      <c r="TUO102" s="169"/>
      <c r="TUP102" s="169"/>
      <c r="TUQ102" s="169"/>
      <c r="TUR102" s="169"/>
      <c r="TUS102" s="169"/>
      <c r="TUT102" s="169"/>
      <c r="TUU102" s="169"/>
      <c r="TUV102" s="169"/>
      <c r="TUW102" s="169"/>
      <c r="TUX102" s="169"/>
      <c r="TUY102" s="169"/>
      <c r="TUZ102" s="169"/>
      <c r="TVA102" s="169"/>
      <c r="TVB102" s="169"/>
      <c r="TVC102" s="169"/>
      <c r="TVD102" s="169"/>
      <c r="TVE102" s="169"/>
      <c r="TVF102" s="169"/>
      <c r="TVG102" s="169"/>
      <c r="TVH102" s="169"/>
      <c r="TVI102" s="169"/>
      <c r="TVJ102" s="169"/>
      <c r="TVK102" s="169"/>
      <c r="TVL102" s="169"/>
      <c r="TVM102" s="169"/>
      <c r="TVN102" s="169"/>
      <c r="TVO102" s="169"/>
      <c r="TVP102" s="169"/>
      <c r="TVQ102" s="169"/>
      <c r="TVR102" s="169"/>
      <c r="TVS102" s="169"/>
      <c r="TVT102" s="169"/>
      <c r="TVU102" s="169"/>
      <c r="TVV102" s="169"/>
      <c r="TVW102" s="169"/>
      <c r="TVX102" s="169"/>
      <c r="TVY102" s="169"/>
      <c r="TVZ102" s="169"/>
      <c r="TWA102" s="169"/>
      <c r="TWB102" s="169"/>
      <c r="TWC102" s="169"/>
      <c r="TWD102" s="169"/>
      <c r="TWE102" s="169"/>
      <c r="TWF102" s="169"/>
      <c r="TWG102" s="169"/>
      <c r="TWH102" s="169"/>
      <c r="TWI102" s="169"/>
      <c r="TWJ102" s="169"/>
      <c r="TWK102" s="169"/>
      <c r="TWL102" s="169"/>
      <c r="TWM102" s="169"/>
      <c r="TWN102" s="169"/>
      <c r="TWO102" s="169"/>
      <c r="TWP102" s="169"/>
      <c r="TWQ102" s="169"/>
      <c r="TWR102" s="169"/>
      <c r="TWS102" s="169"/>
      <c r="TWT102" s="169"/>
      <c r="TWU102" s="169"/>
      <c r="TWV102" s="169"/>
      <c r="TWW102" s="169"/>
      <c r="TWX102" s="169"/>
      <c r="TWY102" s="169"/>
      <c r="TWZ102" s="169"/>
      <c r="TXA102" s="169"/>
      <c r="TXB102" s="169"/>
      <c r="TXC102" s="169"/>
      <c r="TXD102" s="169"/>
      <c r="TXE102" s="169"/>
      <c r="TXF102" s="169"/>
      <c r="TXG102" s="169"/>
      <c r="TXH102" s="169"/>
      <c r="TXI102" s="169"/>
      <c r="TXJ102" s="169"/>
      <c r="TXK102" s="169"/>
      <c r="TXL102" s="169"/>
      <c r="TXM102" s="169"/>
      <c r="TXN102" s="169"/>
      <c r="TXO102" s="169"/>
      <c r="TXP102" s="169"/>
      <c r="TXQ102" s="169"/>
      <c r="TXR102" s="169"/>
      <c r="TXS102" s="169"/>
      <c r="TXT102" s="169"/>
      <c r="TXU102" s="169"/>
      <c r="TXV102" s="169"/>
      <c r="TXW102" s="169"/>
      <c r="TXX102" s="169"/>
      <c r="TXY102" s="169"/>
      <c r="TXZ102" s="169"/>
      <c r="TYA102" s="169"/>
      <c r="TYB102" s="169"/>
      <c r="TYC102" s="169"/>
      <c r="TYD102" s="169"/>
      <c r="TYE102" s="169"/>
      <c r="TYF102" s="169"/>
      <c r="TYG102" s="169"/>
      <c r="TYH102" s="169"/>
      <c r="TYI102" s="169"/>
      <c r="TYJ102" s="169"/>
      <c r="TYK102" s="169"/>
      <c r="TYL102" s="169"/>
      <c r="TYM102" s="169"/>
      <c r="TYN102" s="169"/>
      <c r="TYO102" s="169"/>
      <c r="TYP102" s="169"/>
      <c r="TYQ102" s="169"/>
      <c r="TYR102" s="169"/>
      <c r="TYS102" s="169"/>
      <c r="TYT102" s="169"/>
      <c r="TYU102" s="169"/>
      <c r="TYV102" s="169"/>
      <c r="TYW102" s="169"/>
      <c r="TYX102" s="169"/>
      <c r="TYY102" s="169"/>
      <c r="TYZ102" s="169"/>
      <c r="TZA102" s="169"/>
      <c r="TZB102" s="169"/>
      <c r="TZC102" s="169"/>
      <c r="TZD102" s="169"/>
      <c r="TZE102" s="169"/>
      <c r="TZF102" s="169"/>
      <c r="TZG102" s="169"/>
      <c r="TZH102" s="169"/>
      <c r="TZI102" s="169"/>
      <c r="TZJ102" s="169"/>
      <c r="TZK102" s="169"/>
      <c r="TZL102" s="169"/>
      <c r="TZM102" s="169"/>
      <c r="TZN102" s="169"/>
      <c r="TZO102" s="169"/>
      <c r="TZP102" s="169"/>
      <c r="TZQ102" s="169"/>
      <c r="TZR102" s="169"/>
      <c r="TZS102" s="169"/>
      <c r="TZT102" s="169"/>
      <c r="TZU102" s="169"/>
      <c r="TZV102" s="169"/>
      <c r="TZW102" s="169"/>
      <c r="TZX102" s="169"/>
      <c r="TZY102" s="169"/>
      <c r="TZZ102" s="169"/>
      <c r="UAA102" s="169"/>
      <c r="UAB102" s="169"/>
      <c r="UAC102" s="169"/>
      <c r="UAD102" s="169"/>
      <c r="UAE102" s="169"/>
      <c r="UAF102" s="169"/>
      <c r="UAG102" s="169"/>
      <c r="UAH102" s="169"/>
      <c r="UAI102" s="169"/>
      <c r="UAJ102" s="169"/>
      <c r="UAK102" s="169"/>
      <c r="UAL102" s="169"/>
      <c r="UAM102" s="169"/>
      <c r="UAN102" s="169"/>
      <c r="UAO102" s="169"/>
      <c r="UAP102" s="169"/>
      <c r="UAQ102" s="169"/>
      <c r="UAR102" s="169"/>
      <c r="UAS102" s="169"/>
      <c r="UAT102" s="169"/>
      <c r="UAU102" s="169"/>
      <c r="UAV102" s="169"/>
      <c r="UAW102" s="169"/>
      <c r="UAX102" s="169"/>
      <c r="UAY102" s="169"/>
      <c r="UAZ102" s="169"/>
      <c r="UBA102" s="169"/>
      <c r="UBB102" s="169"/>
      <c r="UBC102" s="169"/>
      <c r="UBD102" s="169"/>
      <c r="UBE102" s="169"/>
      <c r="UBF102" s="169"/>
      <c r="UBG102" s="169"/>
      <c r="UBH102" s="169"/>
      <c r="UBI102" s="169"/>
      <c r="UBJ102" s="169"/>
      <c r="UBK102" s="169"/>
      <c r="UBL102" s="169"/>
      <c r="UBM102" s="169"/>
      <c r="UBN102" s="169"/>
      <c r="UBO102" s="169"/>
      <c r="UBP102" s="169"/>
      <c r="UBQ102" s="169"/>
      <c r="UBR102" s="169"/>
      <c r="UBS102" s="169"/>
      <c r="UBT102" s="169"/>
      <c r="UBU102" s="169"/>
      <c r="UBV102" s="169"/>
      <c r="UBW102" s="169"/>
      <c r="UBX102" s="169"/>
      <c r="UBY102" s="169"/>
      <c r="UBZ102" s="169"/>
      <c r="UCA102" s="169"/>
      <c r="UCB102" s="169"/>
      <c r="UCC102" s="169"/>
      <c r="UCD102" s="169"/>
      <c r="UCE102" s="169"/>
      <c r="UCF102" s="169"/>
      <c r="UCG102" s="169"/>
      <c r="UCH102" s="169"/>
      <c r="UCI102" s="169"/>
      <c r="UCJ102" s="169"/>
      <c r="UCK102" s="169"/>
      <c r="UCL102" s="169"/>
      <c r="UCM102" s="169"/>
      <c r="UCN102" s="169"/>
      <c r="UCO102" s="169"/>
      <c r="UCP102" s="169"/>
      <c r="UCQ102" s="169"/>
      <c r="UCR102" s="169"/>
      <c r="UCS102" s="169"/>
      <c r="UCT102" s="169"/>
      <c r="UCU102" s="169"/>
      <c r="UCV102" s="169"/>
      <c r="UCW102" s="169"/>
      <c r="UCX102" s="169"/>
      <c r="UCY102" s="169"/>
      <c r="UCZ102" s="169"/>
      <c r="UDA102" s="169"/>
      <c r="UDB102" s="169"/>
      <c r="UDC102" s="169"/>
      <c r="UDD102" s="169"/>
      <c r="UDE102" s="169"/>
      <c r="UDF102" s="169"/>
      <c r="UDG102" s="169"/>
      <c r="UDH102" s="169"/>
      <c r="UDI102" s="169"/>
      <c r="UDJ102" s="169"/>
      <c r="UDK102" s="169"/>
      <c r="UDL102" s="169"/>
      <c r="UDM102" s="169"/>
      <c r="UDN102" s="169"/>
      <c r="UDO102" s="169"/>
      <c r="UDP102" s="169"/>
      <c r="UDQ102" s="169"/>
      <c r="UDR102" s="169"/>
      <c r="UDS102" s="169"/>
      <c r="UDT102" s="169"/>
      <c r="UDU102" s="169"/>
      <c r="UDV102" s="169"/>
      <c r="UDW102" s="169"/>
      <c r="UDX102" s="169"/>
      <c r="UDY102" s="169"/>
      <c r="UDZ102" s="169"/>
      <c r="UEA102" s="169"/>
      <c r="UEB102" s="169"/>
      <c r="UEC102" s="169"/>
      <c r="UED102" s="169"/>
      <c r="UEE102" s="169"/>
      <c r="UEF102" s="169"/>
      <c r="UEG102" s="169"/>
      <c r="UEH102" s="169"/>
      <c r="UEI102" s="169"/>
      <c r="UEJ102" s="169"/>
      <c r="UEK102" s="169"/>
      <c r="UEL102" s="169"/>
      <c r="UEM102" s="169"/>
      <c r="UEN102" s="169"/>
      <c r="UEO102" s="169"/>
      <c r="UEP102" s="169"/>
      <c r="UEQ102" s="169"/>
      <c r="UER102" s="169"/>
      <c r="UES102" s="169"/>
      <c r="UET102" s="169"/>
      <c r="UEU102" s="169"/>
      <c r="UEV102" s="169"/>
      <c r="UEW102" s="169"/>
      <c r="UEX102" s="169"/>
      <c r="UEY102" s="169"/>
      <c r="UEZ102" s="169"/>
      <c r="UFA102" s="169"/>
      <c r="UFB102" s="169"/>
      <c r="UFC102" s="169"/>
      <c r="UFD102" s="169"/>
      <c r="UFE102" s="169"/>
      <c r="UFF102" s="169"/>
      <c r="UFG102" s="169"/>
      <c r="UFH102" s="169"/>
      <c r="UFI102" s="169"/>
      <c r="UFJ102" s="169"/>
      <c r="UFK102" s="169"/>
      <c r="UFL102" s="169"/>
      <c r="UFM102" s="169"/>
      <c r="UFN102" s="169"/>
      <c r="UFO102" s="169"/>
      <c r="UFP102" s="169"/>
      <c r="UFQ102" s="169"/>
      <c r="UFR102" s="169"/>
      <c r="UFS102" s="169"/>
      <c r="UFT102" s="169"/>
      <c r="UFU102" s="169"/>
      <c r="UFV102" s="169"/>
      <c r="UFW102" s="169"/>
      <c r="UFX102" s="169"/>
      <c r="UFY102" s="169"/>
      <c r="UFZ102" s="169"/>
      <c r="UGA102" s="169"/>
      <c r="UGB102" s="169"/>
      <c r="UGC102" s="169"/>
      <c r="UGD102" s="169"/>
      <c r="UGE102" s="169"/>
      <c r="UGF102" s="169"/>
      <c r="UGG102" s="169"/>
      <c r="UGH102" s="169"/>
      <c r="UGI102" s="169"/>
      <c r="UGJ102" s="169"/>
      <c r="UGK102" s="169"/>
      <c r="UGL102" s="169"/>
      <c r="UGM102" s="169"/>
      <c r="UGN102" s="169"/>
      <c r="UGO102" s="169"/>
      <c r="UGP102" s="169"/>
      <c r="UGQ102" s="169"/>
      <c r="UGR102" s="169"/>
      <c r="UGS102" s="169"/>
      <c r="UGT102" s="169"/>
      <c r="UGU102" s="169"/>
      <c r="UGV102" s="169"/>
      <c r="UGW102" s="169"/>
      <c r="UGX102" s="169"/>
      <c r="UGY102" s="169"/>
      <c r="UGZ102" s="169"/>
      <c r="UHA102" s="169"/>
      <c r="UHB102" s="169"/>
      <c r="UHC102" s="169"/>
      <c r="UHD102" s="169"/>
      <c r="UHE102" s="169"/>
      <c r="UHF102" s="169"/>
      <c r="UHG102" s="169"/>
      <c r="UHH102" s="169"/>
      <c r="UHI102" s="169"/>
      <c r="UHJ102" s="169"/>
      <c r="UHK102" s="169"/>
      <c r="UHL102" s="169"/>
      <c r="UHM102" s="169"/>
      <c r="UHN102" s="169"/>
      <c r="UHO102" s="169"/>
      <c r="UHP102" s="169"/>
      <c r="UHQ102" s="169"/>
      <c r="UHR102" s="169"/>
      <c r="UHS102" s="169"/>
      <c r="UHT102" s="169"/>
      <c r="UHU102" s="169"/>
      <c r="UHV102" s="169"/>
      <c r="UHW102" s="169"/>
      <c r="UHX102" s="169"/>
      <c r="UHY102" s="169"/>
      <c r="UHZ102" s="169"/>
      <c r="UIA102" s="169"/>
      <c r="UIB102" s="169"/>
      <c r="UIC102" s="169"/>
      <c r="UID102" s="169"/>
      <c r="UIE102" s="169"/>
      <c r="UIF102" s="169"/>
      <c r="UIG102" s="169"/>
      <c r="UIH102" s="169"/>
      <c r="UII102" s="169"/>
      <c r="UIJ102" s="169"/>
      <c r="UIK102" s="169"/>
      <c r="UIL102" s="169"/>
      <c r="UIM102" s="169"/>
      <c r="UIN102" s="169"/>
      <c r="UIO102" s="169"/>
      <c r="UIP102" s="169"/>
      <c r="UIQ102" s="169"/>
      <c r="UIR102" s="169"/>
      <c r="UIS102" s="169"/>
      <c r="UIT102" s="169"/>
      <c r="UIU102" s="169"/>
      <c r="UIV102" s="169"/>
      <c r="UIW102" s="169"/>
      <c r="UIX102" s="169"/>
      <c r="UIY102" s="169"/>
      <c r="UIZ102" s="169"/>
      <c r="UJA102" s="169"/>
      <c r="UJB102" s="169"/>
      <c r="UJC102" s="169"/>
      <c r="UJD102" s="169"/>
      <c r="UJE102" s="169"/>
      <c r="UJF102" s="169"/>
      <c r="UJG102" s="169"/>
      <c r="UJH102" s="169"/>
      <c r="UJI102" s="169"/>
      <c r="UJJ102" s="169"/>
      <c r="UJK102" s="169"/>
      <c r="UJL102" s="169"/>
      <c r="UJM102" s="169"/>
      <c r="UJN102" s="169"/>
      <c r="UJO102" s="169"/>
      <c r="UJP102" s="169"/>
      <c r="UJQ102" s="169"/>
      <c r="UJR102" s="169"/>
      <c r="UJS102" s="169"/>
      <c r="UJT102" s="169"/>
      <c r="UJU102" s="169"/>
      <c r="UJV102" s="169"/>
      <c r="UJW102" s="169"/>
      <c r="UJX102" s="169"/>
      <c r="UJY102" s="169"/>
      <c r="UJZ102" s="169"/>
      <c r="UKA102" s="169"/>
      <c r="UKB102" s="169"/>
      <c r="UKC102" s="169"/>
      <c r="UKD102" s="169"/>
      <c r="UKE102" s="169"/>
      <c r="UKF102" s="169"/>
      <c r="UKG102" s="169"/>
      <c r="UKH102" s="169"/>
      <c r="UKI102" s="169"/>
      <c r="UKJ102" s="169"/>
      <c r="UKK102" s="169"/>
      <c r="UKL102" s="169"/>
      <c r="UKM102" s="169"/>
      <c r="UKN102" s="169"/>
      <c r="UKO102" s="169"/>
      <c r="UKP102" s="169"/>
      <c r="UKQ102" s="169"/>
      <c r="UKR102" s="169"/>
      <c r="UKS102" s="169"/>
      <c r="UKT102" s="169"/>
      <c r="UKU102" s="169"/>
      <c r="UKV102" s="169"/>
      <c r="UKW102" s="169"/>
      <c r="UKX102" s="169"/>
      <c r="UKY102" s="169"/>
      <c r="UKZ102" s="169"/>
      <c r="ULA102" s="169"/>
      <c r="ULB102" s="169"/>
      <c r="ULC102" s="169"/>
      <c r="ULD102" s="169"/>
      <c r="ULE102" s="169"/>
      <c r="ULF102" s="169"/>
      <c r="ULG102" s="169"/>
      <c r="ULH102" s="169"/>
      <c r="ULI102" s="169"/>
      <c r="ULJ102" s="169"/>
      <c r="ULK102" s="169"/>
      <c r="ULL102" s="169"/>
      <c r="ULM102" s="169"/>
      <c r="ULN102" s="169"/>
      <c r="ULO102" s="169"/>
      <c r="ULP102" s="169"/>
      <c r="ULQ102" s="169"/>
      <c r="ULR102" s="169"/>
      <c r="ULS102" s="169"/>
      <c r="ULT102" s="169"/>
      <c r="ULU102" s="169"/>
      <c r="ULV102" s="169"/>
      <c r="ULW102" s="169"/>
      <c r="ULX102" s="169"/>
      <c r="ULY102" s="169"/>
      <c r="ULZ102" s="169"/>
      <c r="UMA102" s="169"/>
      <c r="UMB102" s="169"/>
      <c r="UMC102" s="169"/>
      <c r="UMD102" s="169"/>
      <c r="UME102" s="169"/>
      <c r="UMF102" s="169"/>
      <c r="UMG102" s="169"/>
      <c r="UMH102" s="169"/>
      <c r="UMI102" s="169"/>
      <c r="UMJ102" s="169"/>
      <c r="UMK102" s="169"/>
      <c r="UML102" s="169"/>
      <c r="UMM102" s="169"/>
      <c r="UMN102" s="169"/>
      <c r="UMO102" s="169"/>
      <c r="UMP102" s="169"/>
      <c r="UMQ102" s="169"/>
      <c r="UMR102" s="169"/>
      <c r="UMS102" s="169"/>
      <c r="UMT102" s="169"/>
      <c r="UMU102" s="169"/>
      <c r="UMV102" s="169"/>
      <c r="UMW102" s="169"/>
      <c r="UMX102" s="169"/>
      <c r="UMY102" s="169"/>
      <c r="UMZ102" s="169"/>
      <c r="UNA102" s="169"/>
      <c r="UNB102" s="169"/>
      <c r="UNC102" s="169"/>
      <c r="UND102" s="169"/>
      <c r="UNE102" s="169"/>
      <c r="UNF102" s="169"/>
      <c r="UNG102" s="169"/>
      <c r="UNH102" s="169"/>
      <c r="UNI102" s="169"/>
      <c r="UNJ102" s="169"/>
      <c r="UNK102" s="169"/>
      <c r="UNL102" s="169"/>
      <c r="UNM102" s="169"/>
      <c r="UNN102" s="169"/>
      <c r="UNO102" s="169"/>
      <c r="UNP102" s="169"/>
      <c r="UNQ102" s="169"/>
      <c r="UNR102" s="169"/>
      <c r="UNS102" s="169"/>
      <c r="UNT102" s="169"/>
      <c r="UNU102" s="169"/>
      <c r="UNV102" s="169"/>
      <c r="UNW102" s="169"/>
      <c r="UNX102" s="169"/>
      <c r="UNY102" s="169"/>
      <c r="UNZ102" s="169"/>
      <c r="UOA102" s="169"/>
      <c r="UOB102" s="169"/>
      <c r="UOC102" s="169"/>
      <c r="UOD102" s="169"/>
      <c r="UOE102" s="169"/>
      <c r="UOF102" s="169"/>
      <c r="UOG102" s="169"/>
      <c r="UOH102" s="169"/>
      <c r="UOI102" s="169"/>
      <c r="UOJ102" s="169"/>
      <c r="UOK102" s="169"/>
      <c r="UOL102" s="169"/>
      <c r="UOM102" s="169"/>
      <c r="UON102" s="169"/>
      <c r="UOO102" s="169"/>
      <c r="UOP102" s="169"/>
      <c r="UOQ102" s="169"/>
      <c r="UOR102" s="169"/>
      <c r="UOS102" s="169"/>
      <c r="UOT102" s="169"/>
      <c r="UOU102" s="169"/>
      <c r="UOV102" s="169"/>
      <c r="UOW102" s="169"/>
      <c r="UOX102" s="169"/>
      <c r="UOY102" s="169"/>
      <c r="UOZ102" s="169"/>
      <c r="UPA102" s="169"/>
      <c r="UPB102" s="169"/>
      <c r="UPC102" s="169"/>
      <c r="UPD102" s="169"/>
      <c r="UPE102" s="169"/>
      <c r="UPF102" s="169"/>
      <c r="UPG102" s="169"/>
      <c r="UPH102" s="169"/>
      <c r="UPI102" s="169"/>
      <c r="UPJ102" s="169"/>
      <c r="UPK102" s="169"/>
      <c r="UPL102" s="169"/>
      <c r="UPM102" s="169"/>
      <c r="UPN102" s="169"/>
      <c r="UPO102" s="169"/>
      <c r="UPP102" s="169"/>
      <c r="UPQ102" s="169"/>
      <c r="UPR102" s="169"/>
      <c r="UPS102" s="169"/>
      <c r="UPT102" s="169"/>
      <c r="UPU102" s="169"/>
      <c r="UPV102" s="169"/>
      <c r="UPW102" s="169"/>
      <c r="UPX102" s="169"/>
      <c r="UPY102" s="169"/>
      <c r="UPZ102" s="169"/>
      <c r="UQA102" s="169"/>
      <c r="UQB102" s="169"/>
      <c r="UQC102" s="169"/>
      <c r="UQD102" s="169"/>
      <c r="UQE102" s="169"/>
      <c r="UQF102" s="169"/>
      <c r="UQG102" s="169"/>
      <c r="UQH102" s="169"/>
      <c r="UQI102" s="169"/>
      <c r="UQJ102" s="169"/>
      <c r="UQK102" s="169"/>
      <c r="UQL102" s="169"/>
      <c r="UQM102" s="169"/>
      <c r="UQN102" s="169"/>
      <c r="UQO102" s="169"/>
      <c r="UQP102" s="169"/>
      <c r="UQQ102" s="169"/>
      <c r="UQR102" s="169"/>
      <c r="UQS102" s="169"/>
      <c r="UQT102" s="169"/>
      <c r="UQU102" s="169"/>
      <c r="UQV102" s="169"/>
      <c r="UQW102" s="169"/>
      <c r="UQX102" s="169"/>
      <c r="UQY102" s="169"/>
      <c r="UQZ102" s="169"/>
      <c r="URA102" s="169"/>
      <c r="URB102" s="169"/>
      <c r="URC102" s="169"/>
      <c r="URD102" s="169"/>
      <c r="URE102" s="169"/>
      <c r="URF102" s="169"/>
      <c r="URG102" s="169"/>
      <c r="URH102" s="169"/>
      <c r="URI102" s="169"/>
      <c r="URJ102" s="169"/>
      <c r="URK102" s="169"/>
      <c r="URL102" s="169"/>
      <c r="URM102" s="169"/>
      <c r="URN102" s="169"/>
      <c r="URO102" s="169"/>
      <c r="URP102" s="169"/>
      <c r="URQ102" s="169"/>
      <c r="URR102" s="169"/>
      <c r="URS102" s="169"/>
      <c r="URT102" s="169"/>
      <c r="URU102" s="169"/>
      <c r="URV102" s="169"/>
      <c r="URW102" s="169"/>
      <c r="URX102" s="169"/>
      <c r="URY102" s="169"/>
      <c r="URZ102" s="169"/>
      <c r="USA102" s="169"/>
      <c r="USB102" s="169"/>
      <c r="USC102" s="169"/>
      <c r="USD102" s="169"/>
      <c r="USE102" s="169"/>
      <c r="USF102" s="169"/>
      <c r="USG102" s="169"/>
      <c r="USH102" s="169"/>
      <c r="USI102" s="169"/>
      <c r="USJ102" s="169"/>
      <c r="USK102" s="169"/>
      <c r="USL102" s="169"/>
      <c r="USM102" s="169"/>
      <c r="USN102" s="169"/>
      <c r="USO102" s="169"/>
      <c r="USP102" s="169"/>
      <c r="USQ102" s="169"/>
      <c r="USR102" s="169"/>
      <c r="USS102" s="169"/>
      <c r="UST102" s="169"/>
      <c r="USU102" s="169"/>
      <c r="USV102" s="169"/>
      <c r="USW102" s="169"/>
      <c r="USX102" s="169"/>
      <c r="USY102" s="169"/>
      <c r="USZ102" s="169"/>
      <c r="UTA102" s="169"/>
      <c r="UTB102" s="169"/>
      <c r="UTC102" s="169"/>
      <c r="UTD102" s="169"/>
      <c r="UTE102" s="169"/>
      <c r="UTF102" s="169"/>
      <c r="UTG102" s="169"/>
      <c r="UTH102" s="169"/>
      <c r="UTI102" s="169"/>
      <c r="UTJ102" s="169"/>
      <c r="UTK102" s="169"/>
      <c r="UTL102" s="169"/>
      <c r="UTM102" s="169"/>
      <c r="UTN102" s="169"/>
      <c r="UTO102" s="169"/>
      <c r="UTP102" s="169"/>
      <c r="UTQ102" s="169"/>
      <c r="UTR102" s="169"/>
      <c r="UTS102" s="169"/>
      <c r="UTT102" s="169"/>
      <c r="UTU102" s="169"/>
      <c r="UTV102" s="169"/>
      <c r="UTW102" s="169"/>
      <c r="UTX102" s="169"/>
      <c r="UTY102" s="169"/>
      <c r="UTZ102" s="169"/>
      <c r="UUA102" s="169"/>
      <c r="UUB102" s="169"/>
      <c r="UUC102" s="169"/>
      <c r="UUD102" s="169"/>
      <c r="UUE102" s="169"/>
      <c r="UUF102" s="169"/>
      <c r="UUG102" s="169"/>
      <c r="UUH102" s="169"/>
      <c r="UUI102" s="169"/>
      <c r="UUJ102" s="169"/>
      <c r="UUK102" s="169"/>
      <c r="UUL102" s="169"/>
      <c r="UUM102" s="169"/>
      <c r="UUN102" s="169"/>
      <c r="UUO102" s="169"/>
      <c r="UUP102" s="169"/>
      <c r="UUQ102" s="169"/>
      <c r="UUR102" s="169"/>
      <c r="UUS102" s="169"/>
      <c r="UUT102" s="169"/>
      <c r="UUU102" s="169"/>
      <c r="UUV102" s="169"/>
      <c r="UUW102" s="169"/>
      <c r="UUX102" s="169"/>
      <c r="UUY102" s="169"/>
      <c r="UUZ102" s="169"/>
      <c r="UVA102" s="169"/>
      <c r="UVB102" s="169"/>
      <c r="UVC102" s="169"/>
      <c r="UVD102" s="169"/>
      <c r="UVE102" s="169"/>
      <c r="UVF102" s="169"/>
      <c r="UVG102" s="169"/>
      <c r="UVH102" s="169"/>
      <c r="UVI102" s="169"/>
      <c r="UVJ102" s="169"/>
      <c r="UVK102" s="169"/>
      <c r="UVL102" s="169"/>
      <c r="UVM102" s="169"/>
      <c r="UVN102" s="169"/>
      <c r="UVO102" s="169"/>
      <c r="UVP102" s="169"/>
      <c r="UVQ102" s="169"/>
      <c r="UVR102" s="169"/>
      <c r="UVS102" s="169"/>
      <c r="UVT102" s="169"/>
      <c r="UVU102" s="169"/>
      <c r="UVV102" s="169"/>
      <c r="UVW102" s="169"/>
      <c r="UVX102" s="169"/>
      <c r="UVY102" s="169"/>
      <c r="UVZ102" s="169"/>
      <c r="UWA102" s="169"/>
      <c r="UWB102" s="169"/>
      <c r="UWC102" s="169"/>
      <c r="UWD102" s="169"/>
      <c r="UWE102" s="169"/>
      <c r="UWF102" s="169"/>
      <c r="UWG102" s="169"/>
      <c r="UWH102" s="169"/>
      <c r="UWI102" s="169"/>
      <c r="UWJ102" s="169"/>
      <c r="UWK102" s="169"/>
      <c r="UWL102" s="169"/>
      <c r="UWM102" s="169"/>
      <c r="UWN102" s="169"/>
      <c r="UWO102" s="169"/>
      <c r="UWP102" s="169"/>
      <c r="UWQ102" s="169"/>
      <c r="UWR102" s="169"/>
      <c r="UWS102" s="169"/>
      <c r="UWT102" s="169"/>
      <c r="UWU102" s="169"/>
      <c r="UWV102" s="169"/>
      <c r="UWW102" s="169"/>
      <c r="UWX102" s="169"/>
      <c r="UWY102" s="169"/>
      <c r="UWZ102" s="169"/>
      <c r="UXA102" s="169"/>
      <c r="UXB102" s="169"/>
      <c r="UXC102" s="169"/>
      <c r="UXD102" s="169"/>
      <c r="UXE102" s="169"/>
      <c r="UXF102" s="169"/>
      <c r="UXG102" s="169"/>
      <c r="UXH102" s="169"/>
      <c r="UXI102" s="169"/>
      <c r="UXJ102" s="169"/>
      <c r="UXK102" s="169"/>
      <c r="UXL102" s="169"/>
      <c r="UXM102" s="169"/>
      <c r="UXN102" s="169"/>
      <c r="UXO102" s="169"/>
      <c r="UXP102" s="169"/>
      <c r="UXQ102" s="169"/>
      <c r="UXR102" s="169"/>
      <c r="UXS102" s="169"/>
      <c r="UXT102" s="169"/>
      <c r="UXU102" s="169"/>
      <c r="UXV102" s="169"/>
      <c r="UXW102" s="169"/>
      <c r="UXX102" s="169"/>
      <c r="UXY102" s="169"/>
      <c r="UXZ102" s="169"/>
      <c r="UYA102" s="169"/>
      <c r="UYB102" s="169"/>
      <c r="UYC102" s="169"/>
      <c r="UYD102" s="169"/>
      <c r="UYE102" s="169"/>
      <c r="UYF102" s="169"/>
      <c r="UYG102" s="169"/>
      <c r="UYH102" s="169"/>
      <c r="UYI102" s="169"/>
      <c r="UYJ102" s="169"/>
      <c r="UYK102" s="169"/>
      <c r="UYL102" s="169"/>
      <c r="UYM102" s="169"/>
      <c r="UYN102" s="169"/>
      <c r="UYO102" s="169"/>
      <c r="UYP102" s="169"/>
      <c r="UYQ102" s="169"/>
      <c r="UYR102" s="169"/>
      <c r="UYS102" s="169"/>
      <c r="UYT102" s="169"/>
      <c r="UYU102" s="169"/>
      <c r="UYV102" s="169"/>
      <c r="UYW102" s="169"/>
      <c r="UYX102" s="169"/>
      <c r="UYY102" s="169"/>
      <c r="UYZ102" s="169"/>
      <c r="UZA102" s="169"/>
      <c r="UZB102" s="169"/>
      <c r="UZC102" s="169"/>
      <c r="UZD102" s="169"/>
      <c r="UZE102" s="169"/>
      <c r="UZF102" s="169"/>
      <c r="UZG102" s="169"/>
      <c r="UZH102" s="169"/>
      <c r="UZI102" s="169"/>
      <c r="UZJ102" s="169"/>
      <c r="UZK102" s="169"/>
      <c r="UZL102" s="169"/>
      <c r="UZM102" s="169"/>
      <c r="UZN102" s="169"/>
      <c r="UZO102" s="169"/>
      <c r="UZP102" s="169"/>
      <c r="UZQ102" s="169"/>
      <c r="UZR102" s="169"/>
      <c r="UZS102" s="169"/>
      <c r="UZT102" s="169"/>
      <c r="UZU102" s="169"/>
      <c r="UZV102" s="169"/>
      <c r="UZW102" s="169"/>
      <c r="UZX102" s="169"/>
      <c r="UZY102" s="169"/>
      <c r="UZZ102" s="169"/>
      <c r="VAA102" s="169"/>
      <c r="VAB102" s="169"/>
      <c r="VAC102" s="169"/>
      <c r="VAD102" s="169"/>
      <c r="VAE102" s="169"/>
      <c r="VAF102" s="169"/>
      <c r="VAG102" s="169"/>
      <c r="VAH102" s="169"/>
      <c r="VAI102" s="169"/>
      <c r="VAJ102" s="169"/>
      <c r="VAK102" s="169"/>
      <c r="VAL102" s="169"/>
      <c r="VAM102" s="169"/>
      <c r="VAN102" s="169"/>
      <c r="VAO102" s="169"/>
      <c r="VAP102" s="169"/>
      <c r="VAQ102" s="169"/>
      <c r="VAR102" s="169"/>
      <c r="VAS102" s="169"/>
      <c r="VAT102" s="169"/>
      <c r="VAU102" s="169"/>
      <c r="VAV102" s="169"/>
      <c r="VAW102" s="169"/>
      <c r="VAX102" s="169"/>
      <c r="VAY102" s="169"/>
      <c r="VAZ102" s="169"/>
      <c r="VBA102" s="169"/>
      <c r="VBB102" s="169"/>
      <c r="VBC102" s="169"/>
      <c r="VBD102" s="169"/>
      <c r="VBE102" s="169"/>
      <c r="VBF102" s="169"/>
      <c r="VBG102" s="169"/>
      <c r="VBH102" s="169"/>
      <c r="VBI102" s="169"/>
      <c r="VBJ102" s="169"/>
      <c r="VBK102" s="169"/>
      <c r="VBL102" s="169"/>
      <c r="VBM102" s="169"/>
      <c r="VBN102" s="169"/>
      <c r="VBO102" s="169"/>
      <c r="VBP102" s="169"/>
      <c r="VBQ102" s="169"/>
      <c r="VBR102" s="169"/>
      <c r="VBS102" s="169"/>
      <c r="VBT102" s="169"/>
      <c r="VBU102" s="169"/>
      <c r="VBV102" s="169"/>
      <c r="VBW102" s="169"/>
      <c r="VBX102" s="169"/>
      <c r="VBY102" s="169"/>
      <c r="VBZ102" s="169"/>
      <c r="VCA102" s="169"/>
      <c r="VCB102" s="169"/>
      <c r="VCC102" s="169"/>
      <c r="VCD102" s="169"/>
      <c r="VCE102" s="169"/>
      <c r="VCF102" s="169"/>
      <c r="VCG102" s="169"/>
      <c r="VCH102" s="169"/>
      <c r="VCI102" s="169"/>
      <c r="VCJ102" s="169"/>
      <c r="VCK102" s="169"/>
      <c r="VCL102" s="169"/>
      <c r="VCM102" s="169"/>
      <c r="VCN102" s="169"/>
      <c r="VCO102" s="169"/>
      <c r="VCP102" s="169"/>
      <c r="VCQ102" s="169"/>
      <c r="VCR102" s="169"/>
      <c r="VCS102" s="169"/>
      <c r="VCT102" s="169"/>
      <c r="VCU102" s="169"/>
      <c r="VCV102" s="169"/>
      <c r="VCW102" s="169"/>
      <c r="VCX102" s="169"/>
      <c r="VCY102" s="169"/>
      <c r="VCZ102" s="169"/>
      <c r="VDA102" s="169"/>
      <c r="VDB102" s="169"/>
      <c r="VDC102" s="169"/>
      <c r="VDD102" s="169"/>
      <c r="VDE102" s="169"/>
      <c r="VDF102" s="169"/>
      <c r="VDG102" s="169"/>
      <c r="VDH102" s="169"/>
      <c r="VDI102" s="169"/>
      <c r="VDJ102" s="169"/>
      <c r="VDK102" s="169"/>
      <c r="VDL102" s="169"/>
      <c r="VDM102" s="169"/>
      <c r="VDN102" s="169"/>
      <c r="VDO102" s="169"/>
      <c r="VDP102" s="169"/>
      <c r="VDQ102" s="169"/>
      <c r="VDR102" s="169"/>
      <c r="VDS102" s="169"/>
      <c r="VDT102" s="169"/>
      <c r="VDU102" s="169"/>
      <c r="VDV102" s="169"/>
      <c r="VDW102" s="169"/>
      <c r="VDX102" s="169"/>
      <c r="VDY102" s="169"/>
      <c r="VDZ102" s="169"/>
      <c r="VEA102" s="169"/>
      <c r="VEB102" s="169"/>
      <c r="VEC102" s="169"/>
      <c r="VED102" s="169"/>
      <c r="VEE102" s="169"/>
      <c r="VEF102" s="169"/>
      <c r="VEG102" s="169"/>
      <c r="VEH102" s="169"/>
      <c r="VEI102" s="169"/>
      <c r="VEJ102" s="169"/>
      <c r="VEK102" s="169"/>
      <c r="VEL102" s="169"/>
      <c r="VEM102" s="169"/>
      <c r="VEN102" s="169"/>
      <c r="VEO102" s="169"/>
      <c r="VEP102" s="169"/>
      <c r="VEQ102" s="169"/>
      <c r="VER102" s="169"/>
      <c r="VES102" s="169"/>
      <c r="VET102" s="169"/>
      <c r="VEU102" s="169"/>
      <c r="VEV102" s="169"/>
      <c r="VEW102" s="169"/>
      <c r="VEX102" s="169"/>
      <c r="VEY102" s="169"/>
      <c r="VEZ102" s="169"/>
      <c r="VFA102" s="169"/>
      <c r="VFB102" s="169"/>
      <c r="VFC102" s="169"/>
      <c r="VFD102" s="169"/>
      <c r="VFE102" s="169"/>
      <c r="VFF102" s="169"/>
      <c r="VFG102" s="169"/>
      <c r="VFH102" s="169"/>
      <c r="VFI102" s="169"/>
      <c r="VFJ102" s="169"/>
      <c r="VFK102" s="169"/>
      <c r="VFL102" s="169"/>
      <c r="VFM102" s="169"/>
      <c r="VFN102" s="169"/>
      <c r="VFO102" s="169"/>
      <c r="VFP102" s="169"/>
      <c r="VFQ102" s="169"/>
      <c r="VFR102" s="169"/>
      <c r="VFS102" s="169"/>
      <c r="VFT102" s="169"/>
      <c r="VFU102" s="169"/>
      <c r="VFV102" s="169"/>
      <c r="VFW102" s="169"/>
      <c r="VFX102" s="169"/>
      <c r="VFY102" s="169"/>
      <c r="VFZ102" s="169"/>
      <c r="VGA102" s="169"/>
      <c r="VGB102" s="169"/>
      <c r="VGC102" s="169"/>
      <c r="VGD102" s="169"/>
      <c r="VGE102" s="169"/>
      <c r="VGF102" s="169"/>
      <c r="VGG102" s="169"/>
      <c r="VGH102" s="169"/>
      <c r="VGI102" s="169"/>
      <c r="VGJ102" s="169"/>
      <c r="VGK102" s="169"/>
      <c r="VGL102" s="169"/>
      <c r="VGM102" s="169"/>
      <c r="VGN102" s="169"/>
      <c r="VGO102" s="169"/>
      <c r="VGP102" s="169"/>
      <c r="VGQ102" s="169"/>
      <c r="VGR102" s="169"/>
      <c r="VGS102" s="169"/>
      <c r="VGT102" s="169"/>
      <c r="VGU102" s="169"/>
      <c r="VGV102" s="169"/>
      <c r="VGW102" s="169"/>
      <c r="VGX102" s="169"/>
      <c r="VGY102" s="169"/>
      <c r="VGZ102" s="169"/>
      <c r="VHA102" s="169"/>
      <c r="VHB102" s="169"/>
      <c r="VHC102" s="169"/>
      <c r="VHD102" s="169"/>
      <c r="VHE102" s="169"/>
      <c r="VHF102" s="169"/>
      <c r="VHG102" s="169"/>
      <c r="VHH102" s="169"/>
      <c r="VHI102" s="169"/>
      <c r="VHJ102" s="169"/>
      <c r="VHK102" s="169"/>
      <c r="VHL102" s="169"/>
      <c r="VHM102" s="169"/>
      <c r="VHN102" s="169"/>
      <c r="VHO102" s="169"/>
      <c r="VHP102" s="169"/>
      <c r="VHQ102" s="169"/>
      <c r="VHR102" s="169"/>
      <c r="VHS102" s="169"/>
      <c r="VHT102" s="169"/>
      <c r="VHU102" s="169"/>
      <c r="VHV102" s="169"/>
      <c r="VHW102" s="169"/>
      <c r="VHX102" s="169"/>
      <c r="VHY102" s="169"/>
      <c r="VHZ102" s="169"/>
      <c r="VIA102" s="169"/>
      <c r="VIB102" s="169"/>
      <c r="VIC102" s="169"/>
      <c r="VID102" s="169"/>
      <c r="VIE102" s="169"/>
      <c r="VIF102" s="169"/>
      <c r="VIG102" s="169"/>
      <c r="VIH102" s="169"/>
      <c r="VII102" s="169"/>
      <c r="VIJ102" s="169"/>
      <c r="VIK102" s="169"/>
      <c r="VIL102" s="169"/>
      <c r="VIM102" s="169"/>
      <c r="VIN102" s="169"/>
      <c r="VIO102" s="169"/>
      <c r="VIP102" s="169"/>
      <c r="VIQ102" s="169"/>
      <c r="VIR102" s="169"/>
      <c r="VIS102" s="169"/>
      <c r="VIT102" s="169"/>
      <c r="VIU102" s="169"/>
      <c r="VIV102" s="169"/>
      <c r="VIW102" s="169"/>
      <c r="VIX102" s="169"/>
      <c r="VIY102" s="169"/>
      <c r="VIZ102" s="169"/>
      <c r="VJA102" s="169"/>
      <c r="VJB102" s="169"/>
      <c r="VJC102" s="169"/>
      <c r="VJD102" s="169"/>
      <c r="VJE102" s="169"/>
      <c r="VJF102" s="169"/>
      <c r="VJG102" s="169"/>
      <c r="VJH102" s="169"/>
      <c r="VJI102" s="169"/>
      <c r="VJJ102" s="169"/>
      <c r="VJK102" s="169"/>
      <c r="VJL102" s="169"/>
      <c r="VJM102" s="169"/>
      <c r="VJN102" s="169"/>
      <c r="VJO102" s="169"/>
      <c r="VJP102" s="169"/>
      <c r="VJQ102" s="169"/>
      <c r="VJR102" s="169"/>
      <c r="VJS102" s="169"/>
      <c r="VJT102" s="169"/>
      <c r="VJU102" s="169"/>
      <c r="VJV102" s="169"/>
      <c r="VJW102" s="169"/>
      <c r="VJX102" s="169"/>
      <c r="VJY102" s="169"/>
      <c r="VJZ102" s="169"/>
      <c r="VKA102" s="169"/>
      <c r="VKB102" s="169"/>
      <c r="VKC102" s="169"/>
      <c r="VKD102" s="169"/>
      <c r="VKE102" s="169"/>
      <c r="VKF102" s="169"/>
      <c r="VKG102" s="169"/>
      <c r="VKH102" s="169"/>
      <c r="VKI102" s="169"/>
      <c r="VKJ102" s="169"/>
      <c r="VKK102" s="169"/>
      <c r="VKL102" s="169"/>
      <c r="VKM102" s="169"/>
      <c r="VKN102" s="169"/>
      <c r="VKO102" s="169"/>
      <c r="VKP102" s="169"/>
      <c r="VKQ102" s="169"/>
      <c r="VKR102" s="169"/>
      <c r="VKS102" s="169"/>
      <c r="VKT102" s="169"/>
      <c r="VKU102" s="169"/>
      <c r="VKV102" s="169"/>
      <c r="VKW102" s="169"/>
      <c r="VKX102" s="169"/>
      <c r="VKY102" s="169"/>
      <c r="VKZ102" s="169"/>
      <c r="VLA102" s="169"/>
      <c r="VLB102" s="169"/>
      <c r="VLC102" s="169"/>
      <c r="VLD102" s="169"/>
      <c r="VLE102" s="169"/>
      <c r="VLF102" s="169"/>
      <c r="VLG102" s="169"/>
      <c r="VLH102" s="169"/>
      <c r="VLI102" s="169"/>
      <c r="VLJ102" s="169"/>
      <c r="VLK102" s="169"/>
      <c r="VLL102" s="169"/>
      <c r="VLM102" s="169"/>
      <c r="VLN102" s="169"/>
      <c r="VLO102" s="169"/>
      <c r="VLP102" s="169"/>
      <c r="VLQ102" s="169"/>
      <c r="VLR102" s="169"/>
      <c r="VLS102" s="169"/>
      <c r="VLT102" s="169"/>
      <c r="VLU102" s="169"/>
      <c r="VLV102" s="169"/>
      <c r="VLW102" s="169"/>
      <c r="VLX102" s="169"/>
      <c r="VLY102" s="169"/>
      <c r="VLZ102" s="169"/>
      <c r="VMA102" s="169"/>
      <c r="VMB102" s="169"/>
      <c r="VMC102" s="169"/>
      <c r="VMD102" s="169"/>
      <c r="VME102" s="169"/>
      <c r="VMF102" s="169"/>
      <c r="VMG102" s="169"/>
      <c r="VMH102" s="169"/>
      <c r="VMI102" s="169"/>
      <c r="VMJ102" s="169"/>
      <c r="VMK102" s="169"/>
      <c r="VML102" s="169"/>
      <c r="VMM102" s="169"/>
      <c r="VMN102" s="169"/>
      <c r="VMO102" s="169"/>
      <c r="VMP102" s="169"/>
      <c r="VMQ102" s="169"/>
      <c r="VMR102" s="169"/>
      <c r="VMS102" s="169"/>
      <c r="VMT102" s="169"/>
      <c r="VMU102" s="169"/>
      <c r="VMV102" s="169"/>
      <c r="VMW102" s="169"/>
      <c r="VMX102" s="169"/>
      <c r="VMY102" s="169"/>
      <c r="VMZ102" s="169"/>
      <c r="VNA102" s="169"/>
      <c r="VNB102" s="169"/>
      <c r="VNC102" s="169"/>
      <c r="VND102" s="169"/>
      <c r="VNE102" s="169"/>
      <c r="VNF102" s="169"/>
      <c r="VNG102" s="169"/>
      <c r="VNH102" s="169"/>
      <c r="VNI102" s="169"/>
      <c r="VNJ102" s="169"/>
      <c r="VNK102" s="169"/>
      <c r="VNL102" s="169"/>
      <c r="VNM102" s="169"/>
      <c r="VNN102" s="169"/>
      <c r="VNO102" s="169"/>
      <c r="VNP102" s="169"/>
      <c r="VNQ102" s="169"/>
      <c r="VNR102" s="169"/>
      <c r="VNS102" s="169"/>
      <c r="VNT102" s="169"/>
      <c r="VNU102" s="169"/>
      <c r="VNV102" s="169"/>
      <c r="VNW102" s="169"/>
      <c r="VNX102" s="169"/>
      <c r="VNY102" s="169"/>
      <c r="VNZ102" s="169"/>
      <c r="VOA102" s="169"/>
      <c r="VOB102" s="169"/>
      <c r="VOC102" s="169"/>
      <c r="VOD102" s="169"/>
      <c r="VOE102" s="169"/>
      <c r="VOF102" s="169"/>
      <c r="VOG102" s="169"/>
      <c r="VOH102" s="169"/>
      <c r="VOI102" s="169"/>
      <c r="VOJ102" s="169"/>
      <c r="VOK102" s="169"/>
      <c r="VOL102" s="169"/>
      <c r="VOM102" s="169"/>
      <c r="VON102" s="169"/>
      <c r="VOO102" s="169"/>
      <c r="VOP102" s="169"/>
      <c r="VOQ102" s="169"/>
      <c r="VOR102" s="169"/>
      <c r="VOS102" s="169"/>
      <c r="VOT102" s="169"/>
      <c r="VOU102" s="169"/>
      <c r="VOV102" s="169"/>
      <c r="VOW102" s="169"/>
      <c r="VOX102" s="169"/>
      <c r="VOY102" s="169"/>
      <c r="VOZ102" s="169"/>
      <c r="VPA102" s="169"/>
      <c r="VPB102" s="169"/>
      <c r="VPC102" s="169"/>
      <c r="VPD102" s="169"/>
      <c r="VPE102" s="169"/>
      <c r="VPF102" s="169"/>
      <c r="VPG102" s="169"/>
      <c r="VPH102" s="169"/>
      <c r="VPI102" s="169"/>
      <c r="VPJ102" s="169"/>
      <c r="VPK102" s="169"/>
      <c r="VPL102" s="169"/>
      <c r="VPM102" s="169"/>
      <c r="VPN102" s="169"/>
      <c r="VPO102" s="169"/>
      <c r="VPP102" s="169"/>
      <c r="VPQ102" s="169"/>
      <c r="VPR102" s="169"/>
      <c r="VPS102" s="169"/>
      <c r="VPT102" s="169"/>
      <c r="VPU102" s="169"/>
      <c r="VPV102" s="169"/>
      <c r="VPW102" s="169"/>
      <c r="VPX102" s="169"/>
      <c r="VPY102" s="169"/>
      <c r="VPZ102" s="169"/>
      <c r="VQA102" s="169"/>
      <c r="VQB102" s="169"/>
      <c r="VQC102" s="169"/>
      <c r="VQD102" s="169"/>
      <c r="VQE102" s="169"/>
      <c r="VQF102" s="169"/>
      <c r="VQG102" s="169"/>
      <c r="VQH102" s="169"/>
      <c r="VQI102" s="169"/>
      <c r="VQJ102" s="169"/>
      <c r="VQK102" s="169"/>
      <c r="VQL102" s="169"/>
      <c r="VQM102" s="169"/>
      <c r="VQN102" s="169"/>
      <c r="VQO102" s="169"/>
      <c r="VQP102" s="169"/>
      <c r="VQQ102" s="169"/>
      <c r="VQR102" s="169"/>
      <c r="VQS102" s="169"/>
      <c r="VQT102" s="169"/>
      <c r="VQU102" s="169"/>
      <c r="VQV102" s="169"/>
      <c r="VQW102" s="169"/>
      <c r="VQX102" s="169"/>
      <c r="VQY102" s="169"/>
      <c r="VQZ102" s="169"/>
      <c r="VRA102" s="169"/>
      <c r="VRB102" s="169"/>
      <c r="VRC102" s="169"/>
      <c r="VRD102" s="169"/>
      <c r="VRE102" s="169"/>
      <c r="VRF102" s="169"/>
      <c r="VRG102" s="169"/>
      <c r="VRH102" s="169"/>
      <c r="VRI102" s="169"/>
      <c r="VRJ102" s="169"/>
      <c r="VRK102" s="169"/>
      <c r="VRL102" s="169"/>
      <c r="VRM102" s="169"/>
      <c r="VRN102" s="169"/>
      <c r="VRO102" s="169"/>
      <c r="VRP102" s="169"/>
      <c r="VRQ102" s="169"/>
      <c r="VRR102" s="169"/>
      <c r="VRS102" s="169"/>
      <c r="VRT102" s="169"/>
      <c r="VRU102" s="169"/>
      <c r="VRV102" s="169"/>
      <c r="VRW102" s="169"/>
      <c r="VRX102" s="169"/>
      <c r="VRY102" s="169"/>
      <c r="VRZ102" s="169"/>
      <c r="VSA102" s="169"/>
      <c r="VSB102" s="169"/>
      <c r="VSC102" s="169"/>
      <c r="VSD102" s="169"/>
      <c r="VSE102" s="169"/>
      <c r="VSF102" s="169"/>
      <c r="VSG102" s="169"/>
      <c r="VSH102" s="169"/>
      <c r="VSI102" s="169"/>
      <c r="VSJ102" s="169"/>
      <c r="VSK102" s="169"/>
      <c r="VSL102" s="169"/>
      <c r="VSM102" s="169"/>
      <c r="VSN102" s="169"/>
      <c r="VSO102" s="169"/>
      <c r="VSP102" s="169"/>
      <c r="VSQ102" s="169"/>
      <c r="VSR102" s="169"/>
      <c r="VSS102" s="169"/>
      <c r="VST102" s="169"/>
      <c r="VSU102" s="169"/>
      <c r="VSV102" s="169"/>
      <c r="VSW102" s="169"/>
      <c r="VSX102" s="169"/>
      <c r="VSY102" s="169"/>
      <c r="VSZ102" s="169"/>
      <c r="VTA102" s="169"/>
      <c r="VTB102" s="169"/>
      <c r="VTC102" s="169"/>
      <c r="VTD102" s="169"/>
      <c r="VTE102" s="169"/>
      <c r="VTF102" s="169"/>
      <c r="VTG102" s="169"/>
      <c r="VTH102" s="169"/>
      <c r="VTI102" s="169"/>
      <c r="VTJ102" s="169"/>
      <c r="VTK102" s="169"/>
      <c r="VTL102" s="169"/>
      <c r="VTM102" s="169"/>
      <c r="VTN102" s="169"/>
      <c r="VTO102" s="169"/>
      <c r="VTP102" s="169"/>
      <c r="VTQ102" s="169"/>
      <c r="VTR102" s="169"/>
      <c r="VTS102" s="169"/>
      <c r="VTT102" s="169"/>
      <c r="VTU102" s="169"/>
      <c r="VTV102" s="169"/>
      <c r="VTW102" s="169"/>
      <c r="VTX102" s="169"/>
      <c r="VTY102" s="169"/>
      <c r="VTZ102" s="169"/>
      <c r="VUA102" s="169"/>
      <c r="VUB102" s="169"/>
      <c r="VUC102" s="169"/>
      <c r="VUD102" s="169"/>
      <c r="VUE102" s="169"/>
      <c r="VUF102" s="169"/>
      <c r="VUG102" s="169"/>
      <c r="VUH102" s="169"/>
      <c r="VUI102" s="169"/>
      <c r="VUJ102" s="169"/>
      <c r="VUK102" s="169"/>
      <c r="VUL102" s="169"/>
      <c r="VUM102" s="169"/>
      <c r="VUN102" s="169"/>
      <c r="VUO102" s="169"/>
      <c r="VUP102" s="169"/>
      <c r="VUQ102" s="169"/>
      <c r="VUR102" s="169"/>
      <c r="VUS102" s="169"/>
      <c r="VUT102" s="169"/>
      <c r="VUU102" s="169"/>
      <c r="VUV102" s="169"/>
      <c r="VUW102" s="169"/>
      <c r="VUX102" s="169"/>
      <c r="VUY102" s="169"/>
      <c r="VUZ102" s="169"/>
      <c r="VVA102" s="169"/>
      <c r="VVB102" s="169"/>
      <c r="VVC102" s="169"/>
      <c r="VVD102" s="169"/>
      <c r="VVE102" s="169"/>
      <c r="VVF102" s="169"/>
      <c r="VVG102" s="169"/>
      <c r="VVH102" s="169"/>
      <c r="VVI102" s="169"/>
      <c r="VVJ102" s="169"/>
      <c r="VVK102" s="169"/>
      <c r="VVL102" s="169"/>
      <c r="VVM102" s="169"/>
      <c r="VVN102" s="169"/>
      <c r="VVO102" s="169"/>
      <c r="VVP102" s="169"/>
      <c r="VVQ102" s="169"/>
      <c r="VVR102" s="169"/>
      <c r="VVS102" s="169"/>
      <c r="VVT102" s="169"/>
      <c r="VVU102" s="169"/>
      <c r="VVV102" s="169"/>
      <c r="VVW102" s="169"/>
      <c r="VVX102" s="169"/>
      <c r="VVY102" s="169"/>
      <c r="VVZ102" s="169"/>
      <c r="VWA102" s="169"/>
      <c r="VWB102" s="169"/>
      <c r="VWC102" s="169"/>
      <c r="VWD102" s="169"/>
      <c r="VWE102" s="169"/>
      <c r="VWF102" s="169"/>
      <c r="VWG102" s="169"/>
      <c r="VWH102" s="169"/>
      <c r="VWI102" s="169"/>
      <c r="VWJ102" s="169"/>
      <c r="VWK102" s="169"/>
      <c r="VWL102" s="169"/>
      <c r="VWM102" s="169"/>
      <c r="VWN102" s="169"/>
      <c r="VWO102" s="169"/>
      <c r="VWP102" s="169"/>
      <c r="VWQ102" s="169"/>
      <c r="VWR102" s="169"/>
      <c r="VWS102" s="169"/>
      <c r="VWT102" s="169"/>
      <c r="VWU102" s="169"/>
      <c r="VWV102" s="169"/>
      <c r="VWW102" s="169"/>
      <c r="VWX102" s="169"/>
      <c r="VWY102" s="169"/>
      <c r="VWZ102" s="169"/>
      <c r="VXA102" s="169"/>
      <c r="VXB102" s="169"/>
      <c r="VXC102" s="169"/>
      <c r="VXD102" s="169"/>
      <c r="VXE102" s="169"/>
      <c r="VXF102" s="169"/>
      <c r="VXG102" s="169"/>
      <c r="VXH102" s="169"/>
      <c r="VXI102" s="169"/>
      <c r="VXJ102" s="169"/>
      <c r="VXK102" s="169"/>
      <c r="VXL102" s="169"/>
      <c r="VXM102" s="169"/>
      <c r="VXN102" s="169"/>
      <c r="VXO102" s="169"/>
      <c r="VXP102" s="169"/>
      <c r="VXQ102" s="169"/>
      <c r="VXR102" s="169"/>
      <c r="VXS102" s="169"/>
      <c r="VXT102" s="169"/>
      <c r="VXU102" s="169"/>
      <c r="VXV102" s="169"/>
      <c r="VXW102" s="169"/>
      <c r="VXX102" s="169"/>
      <c r="VXY102" s="169"/>
      <c r="VXZ102" s="169"/>
      <c r="VYA102" s="169"/>
      <c r="VYB102" s="169"/>
      <c r="VYC102" s="169"/>
      <c r="VYD102" s="169"/>
      <c r="VYE102" s="169"/>
      <c r="VYF102" s="169"/>
      <c r="VYG102" s="169"/>
      <c r="VYH102" s="169"/>
      <c r="VYI102" s="169"/>
      <c r="VYJ102" s="169"/>
      <c r="VYK102" s="169"/>
      <c r="VYL102" s="169"/>
      <c r="VYM102" s="169"/>
      <c r="VYN102" s="169"/>
      <c r="VYO102" s="169"/>
      <c r="VYP102" s="169"/>
      <c r="VYQ102" s="169"/>
      <c r="VYR102" s="169"/>
      <c r="VYS102" s="169"/>
      <c r="VYT102" s="169"/>
      <c r="VYU102" s="169"/>
      <c r="VYV102" s="169"/>
      <c r="VYW102" s="169"/>
      <c r="VYX102" s="169"/>
      <c r="VYY102" s="169"/>
      <c r="VYZ102" s="169"/>
      <c r="VZA102" s="169"/>
      <c r="VZB102" s="169"/>
      <c r="VZC102" s="169"/>
      <c r="VZD102" s="169"/>
      <c r="VZE102" s="169"/>
      <c r="VZF102" s="169"/>
      <c r="VZG102" s="169"/>
      <c r="VZH102" s="169"/>
      <c r="VZI102" s="169"/>
      <c r="VZJ102" s="169"/>
      <c r="VZK102" s="169"/>
      <c r="VZL102" s="169"/>
      <c r="VZM102" s="169"/>
      <c r="VZN102" s="169"/>
      <c r="VZO102" s="169"/>
      <c r="VZP102" s="169"/>
      <c r="VZQ102" s="169"/>
      <c r="VZR102" s="169"/>
      <c r="VZS102" s="169"/>
      <c r="VZT102" s="169"/>
      <c r="VZU102" s="169"/>
      <c r="VZV102" s="169"/>
      <c r="VZW102" s="169"/>
      <c r="VZX102" s="169"/>
      <c r="VZY102" s="169"/>
      <c r="VZZ102" s="169"/>
      <c r="WAA102" s="169"/>
      <c r="WAB102" s="169"/>
      <c r="WAC102" s="169"/>
      <c r="WAD102" s="169"/>
      <c r="WAE102" s="169"/>
      <c r="WAF102" s="169"/>
      <c r="WAG102" s="169"/>
      <c r="WAH102" s="169"/>
      <c r="WAI102" s="169"/>
      <c r="WAJ102" s="169"/>
      <c r="WAK102" s="169"/>
      <c r="WAL102" s="169"/>
      <c r="WAM102" s="169"/>
      <c r="WAN102" s="169"/>
      <c r="WAO102" s="169"/>
      <c r="WAP102" s="169"/>
      <c r="WAQ102" s="169"/>
      <c r="WAR102" s="169"/>
      <c r="WAS102" s="169"/>
      <c r="WAT102" s="169"/>
      <c r="WAU102" s="169"/>
      <c r="WAV102" s="169"/>
      <c r="WAW102" s="169"/>
      <c r="WAX102" s="169"/>
      <c r="WAY102" s="169"/>
      <c r="WAZ102" s="169"/>
      <c r="WBA102" s="169"/>
      <c r="WBB102" s="169"/>
      <c r="WBC102" s="169"/>
      <c r="WBD102" s="169"/>
      <c r="WBE102" s="169"/>
      <c r="WBF102" s="169"/>
      <c r="WBG102" s="169"/>
      <c r="WBH102" s="169"/>
      <c r="WBI102" s="169"/>
      <c r="WBJ102" s="169"/>
      <c r="WBK102" s="169"/>
      <c r="WBL102" s="169"/>
      <c r="WBM102" s="169"/>
      <c r="WBN102" s="169"/>
      <c r="WBO102" s="169"/>
      <c r="WBP102" s="169"/>
      <c r="WBQ102" s="169"/>
      <c r="WBR102" s="169"/>
      <c r="WBS102" s="169"/>
      <c r="WBT102" s="169"/>
      <c r="WBU102" s="169"/>
      <c r="WBV102" s="169"/>
      <c r="WBW102" s="169"/>
      <c r="WBX102" s="169"/>
      <c r="WBY102" s="169"/>
      <c r="WBZ102" s="169"/>
      <c r="WCA102" s="169"/>
      <c r="WCB102" s="169"/>
      <c r="WCC102" s="169"/>
      <c r="WCD102" s="169"/>
      <c r="WCE102" s="169"/>
      <c r="WCF102" s="169"/>
      <c r="WCG102" s="169"/>
      <c r="WCH102" s="169"/>
      <c r="WCI102" s="169"/>
      <c r="WCJ102" s="169"/>
      <c r="WCK102" s="169"/>
      <c r="WCL102" s="169"/>
      <c r="WCM102" s="169"/>
      <c r="WCN102" s="169"/>
      <c r="WCO102" s="169"/>
      <c r="WCP102" s="169"/>
      <c r="WCQ102" s="169"/>
      <c r="WCR102" s="169"/>
      <c r="WCS102" s="169"/>
      <c r="WCT102" s="169"/>
      <c r="WCU102" s="169"/>
      <c r="WCV102" s="169"/>
      <c r="WCW102" s="169"/>
      <c r="WCX102" s="169"/>
      <c r="WCY102" s="169"/>
      <c r="WCZ102" s="169"/>
      <c r="WDA102" s="169"/>
      <c r="WDB102" s="169"/>
      <c r="WDC102" s="169"/>
      <c r="WDD102" s="169"/>
      <c r="WDE102" s="169"/>
      <c r="WDF102" s="169"/>
      <c r="WDG102" s="169"/>
      <c r="WDH102" s="169"/>
      <c r="WDI102" s="169"/>
      <c r="WDJ102" s="169"/>
      <c r="WDK102" s="169"/>
      <c r="WDL102" s="169"/>
      <c r="WDM102" s="169"/>
      <c r="WDN102" s="169"/>
      <c r="WDO102" s="169"/>
      <c r="WDP102" s="169"/>
      <c r="WDQ102" s="169"/>
      <c r="WDR102" s="169"/>
      <c r="WDS102" s="169"/>
      <c r="WDT102" s="169"/>
      <c r="WDU102" s="169"/>
      <c r="WDV102" s="169"/>
      <c r="WDW102" s="169"/>
      <c r="WDX102" s="169"/>
      <c r="WDY102" s="169"/>
      <c r="WDZ102" s="169"/>
      <c r="WEA102" s="169"/>
      <c r="WEB102" s="169"/>
      <c r="WEC102" s="169"/>
      <c r="WED102" s="169"/>
      <c r="WEE102" s="169"/>
      <c r="WEF102" s="169"/>
      <c r="WEG102" s="169"/>
      <c r="WEH102" s="169"/>
      <c r="WEI102" s="169"/>
      <c r="WEJ102" s="169"/>
      <c r="WEK102" s="169"/>
      <c r="WEL102" s="169"/>
      <c r="WEM102" s="169"/>
      <c r="WEN102" s="169"/>
      <c r="WEO102" s="169"/>
      <c r="WEP102" s="169"/>
      <c r="WEQ102" s="169"/>
      <c r="WER102" s="169"/>
      <c r="WES102" s="169"/>
      <c r="WET102" s="169"/>
      <c r="WEU102" s="169"/>
      <c r="WEV102" s="169"/>
      <c r="WEW102" s="169"/>
      <c r="WEX102" s="169"/>
      <c r="WEY102" s="169"/>
      <c r="WEZ102" s="169"/>
      <c r="WFA102" s="169"/>
      <c r="WFB102" s="169"/>
      <c r="WFC102" s="169"/>
      <c r="WFD102" s="169"/>
      <c r="WFE102" s="169"/>
      <c r="WFF102" s="169"/>
      <c r="WFG102" s="169"/>
      <c r="WFH102" s="169"/>
      <c r="WFI102" s="169"/>
      <c r="WFJ102" s="169"/>
      <c r="WFK102" s="169"/>
      <c r="WFL102" s="169"/>
      <c r="WFM102" s="169"/>
      <c r="WFN102" s="169"/>
      <c r="WFO102" s="169"/>
      <c r="WFP102" s="169"/>
      <c r="WFQ102" s="169"/>
      <c r="WFR102" s="169"/>
      <c r="WFS102" s="169"/>
      <c r="WFT102" s="169"/>
      <c r="WFU102" s="169"/>
      <c r="WFV102" s="169"/>
      <c r="WFW102" s="169"/>
      <c r="WFX102" s="169"/>
      <c r="WFY102" s="169"/>
      <c r="WFZ102" s="169"/>
      <c r="WGA102" s="169"/>
      <c r="WGB102" s="169"/>
      <c r="WGC102" s="169"/>
      <c r="WGD102" s="169"/>
      <c r="WGE102" s="169"/>
      <c r="WGF102" s="169"/>
      <c r="WGG102" s="169"/>
      <c r="WGH102" s="169"/>
      <c r="WGI102" s="169"/>
      <c r="WGJ102" s="169"/>
      <c r="WGK102" s="169"/>
      <c r="WGL102" s="169"/>
      <c r="WGM102" s="169"/>
      <c r="WGN102" s="169"/>
      <c r="WGO102" s="169"/>
      <c r="WGP102" s="169"/>
      <c r="WGQ102" s="169"/>
      <c r="WGR102" s="169"/>
      <c r="WGS102" s="169"/>
      <c r="WGT102" s="169"/>
      <c r="WGU102" s="169"/>
      <c r="WGV102" s="169"/>
      <c r="WGW102" s="169"/>
      <c r="WGX102" s="169"/>
      <c r="WGY102" s="169"/>
      <c r="WGZ102" s="169"/>
      <c r="WHA102" s="169"/>
      <c r="WHB102" s="169"/>
      <c r="WHC102" s="169"/>
      <c r="WHD102" s="169"/>
      <c r="WHE102" s="169"/>
      <c r="WHF102" s="169"/>
      <c r="WHG102" s="169"/>
      <c r="WHH102" s="169"/>
      <c r="WHI102" s="169"/>
      <c r="WHJ102" s="169"/>
      <c r="WHK102" s="169"/>
      <c r="WHL102" s="169"/>
      <c r="WHM102" s="169"/>
      <c r="WHN102" s="169"/>
      <c r="WHO102" s="169"/>
      <c r="WHP102" s="169"/>
      <c r="WHQ102" s="169"/>
      <c r="WHR102" s="169"/>
      <c r="WHS102" s="169"/>
      <c r="WHT102" s="169"/>
      <c r="WHU102" s="169"/>
      <c r="WHV102" s="169"/>
      <c r="WHW102" s="169"/>
      <c r="WHX102" s="169"/>
      <c r="WHY102" s="169"/>
      <c r="WHZ102" s="169"/>
      <c r="WIA102" s="169"/>
      <c r="WIB102" s="169"/>
      <c r="WIC102" s="169"/>
      <c r="WID102" s="169"/>
      <c r="WIE102" s="169"/>
      <c r="WIF102" s="169"/>
      <c r="WIG102" s="169"/>
      <c r="WIH102" s="169"/>
      <c r="WII102" s="169"/>
      <c r="WIJ102" s="169"/>
      <c r="WIK102" s="169"/>
      <c r="WIL102" s="169"/>
      <c r="WIM102" s="169"/>
      <c r="WIN102" s="169"/>
      <c r="WIO102" s="169"/>
      <c r="WIP102" s="169"/>
      <c r="WIQ102" s="169"/>
      <c r="WIR102" s="169"/>
      <c r="WIS102" s="169"/>
      <c r="WIT102" s="169"/>
      <c r="WIU102" s="169"/>
      <c r="WIV102" s="169"/>
      <c r="WIW102" s="169"/>
      <c r="WIX102" s="169"/>
      <c r="WIY102" s="169"/>
      <c r="WIZ102" s="169"/>
      <c r="WJA102" s="169"/>
      <c r="WJB102" s="169"/>
      <c r="WJC102" s="169"/>
      <c r="WJD102" s="169"/>
      <c r="WJE102" s="169"/>
      <c r="WJF102" s="169"/>
      <c r="WJG102" s="169"/>
      <c r="WJH102" s="169"/>
      <c r="WJI102" s="169"/>
      <c r="WJJ102" s="169"/>
      <c r="WJK102" s="169"/>
      <c r="WJL102" s="169"/>
      <c r="WJM102" s="169"/>
      <c r="WJN102" s="169"/>
      <c r="WJO102" s="169"/>
      <c r="WJP102" s="169"/>
      <c r="WJQ102" s="169"/>
      <c r="WJR102" s="169"/>
      <c r="WJS102" s="169"/>
      <c r="WJT102" s="169"/>
      <c r="WJU102" s="169"/>
      <c r="WJV102" s="169"/>
      <c r="WJW102" s="169"/>
      <c r="WJX102" s="169"/>
      <c r="WJY102" s="169"/>
      <c r="WJZ102" s="169"/>
      <c r="WKA102" s="169"/>
      <c r="WKB102" s="169"/>
      <c r="WKC102" s="169"/>
      <c r="WKD102" s="169"/>
      <c r="WKE102" s="169"/>
      <c r="WKF102" s="169"/>
      <c r="WKG102" s="169"/>
      <c r="WKH102" s="169"/>
      <c r="WKI102" s="169"/>
      <c r="WKJ102" s="169"/>
      <c r="WKK102" s="169"/>
      <c r="WKL102" s="169"/>
      <c r="WKM102" s="169"/>
      <c r="WKN102" s="169"/>
      <c r="WKO102" s="169"/>
      <c r="WKP102" s="169"/>
      <c r="WKQ102" s="169"/>
      <c r="WKR102" s="169"/>
      <c r="WKS102" s="169"/>
      <c r="WKT102" s="169"/>
      <c r="WKU102" s="169"/>
      <c r="WKV102" s="169"/>
      <c r="WKW102" s="169"/>
      <c r="WKX102" s="169"/>
      <c r="WKY102" s="169"/>
      <c r="WKZ102" s="169"/>
      <c r="WLA102" s="169"/>
      <c r="WLB102" s="169"/>
      <c r="WLC102" s="169"/>
      <c r="WLD102" s="169"/>
      <c r="WLE102" s="169"/>
      <c r="WLF102" s="169"/>
      <c r="WLG102" s="169"/>
      <c r="WLH102" s="169"/>
      <c r="WLI102" s="169"/>
      <c r="WLJ102" s="169"/>
      <c r="WLK102" s="169"/>
      <c r="WLL102" s="169"/>
      <c r="WLM102" s="169"/>
      <c r="WLN102" s="169"/>
      <c r="WLO102" s="169"/>
      <c r="WLP102" s="169"/>
      <c r="WLQ102" s="169"/>
      <c r="WLR102" s="169"/>
      <c r="WLS102" s="169"/>
      <c r="WLT102" s="169"/>
      <c r="WLU102" s="169"/>
      <c r="WLV102" s="169"/>
      <c r="WLW102" s="169"/>
      <c r="WLX102" s="169"/>
      <c r="WLY102" s="169"/>
      <c r="WLZ102" s="169"/>
      <c r="WMA102" s="169"/>
      <c r="WMB102" s="169"/>
      <c r="WMC102" s="169"/>
      <c r="WMD102" s="169"/>
      <c r="WME102" s="169"/>
      <c r="WMF102" s="169"/>
      <c r="WMG102" s="169"/>
      <c r="WMH102" s="169"/>
      <c r="WMI102" s="169"/>
      <c r="WMJ102" s="169"/>
      <c r="WMK102" s="169"/>
      <c r="WML102" s="169"/>
      <c r="WMM102" s="169"/>
      <c r="WMN102" s="169"/>
      <c r="WMO102" s="169"/>
      <c r="WMP102" s="169"/>
      <c r="WMQ102" s="169"/>
      <c r="WMR102" s="169"/>
      <c r="WMS102" s="169"/>
      <c r="WMT102" s="169"/>
      <c r="WMU102" s="169"/>
      <c r="WMV102" s="169"/>
      <c r="WMW102" s="169"/>
      <c r="WMX102" s="169"/>
      <c r="WMY102" s="169"/>
      <c r="WMZ102" s="169"/>
      <c r="WNA102" s="169"/>
      <c r="WNB102" s="169"/>
      <c r="WNC102" s="169"/>
      <c r="WND102" s="169"/>
      <c r="WNE102" s="169"/>
      <c r="WNF102" s="169"/>
      <c r="WNG102" s="169"/>
      <c r="WNH102" s="169"/>
      <c r="WNI102" s="169"/>
      <c r="WNJ102" s="169"/>
      <c r="WNK102" s="169"/>
      <c r="WNL102" s="169"/>
      <c r="WNM102" s="169"/>
      <c r="WNN102" s="169"/>
      <c r="WNO102" s="169"/>
      <c r="WNP102" s="169"/>
      <c r="WNQ102" s="169"/>
      <c r="WNR102" s="169"/>
      <c r="WNS102" s="169"/>
      <c r="WNT102" s="169"/>
      <c r="WNU102" s="169"/>
      <c r="WNV102" s="169"/>
      <c r="WNW102" s="169"/>
      <c r="WNX102" s="169"/>
      <c r="WNY102" s="169"/>
      <c r="WNZ102" s="169"/>
      <c r="WOA102" s="169"/>
      <c r="WOB102" s="169"/>
      <c r="WOC102" s="169"/>
      <c r="WOD102" s="169"/>
      <c r="WOE102" s="169"/>
      <c r="WOF102" s="169"/>
      <c r="WOG102" s="169"/>
      <c r="WOH102" s="169"/>
      <c r="WOI102" s="169"/>
      <c r="WOJ102" s="169"/>
      <c r="WOK102" s="169"/>
      <c r="WOL102" s="169"/>
      <c r="WOM102" s="169"/>
      <c r="WON102" s="169"/>
      <c r="WOO102" s="169"/>
      <c r="WOP102" s="169"/>
      <c r="WOQ102" s="169"/>
      <c r="WOR102" s="169"/>
      <c r="WOS102" s="169"/>
      <c r="WOT102" s="169"/>
      <c r="WOU102" s="169"/>
      <c r="WOV102" s="169"/>
      <c r="WOW102" s="169"/>
      <c r="WOX102" s="169"/>
      <c r="WOY102" s="169"/>
      <c r="WOZ102" s="169"/>
      <c r="WPA102" s="169"/>
      <c r="WPB102" s="169"/>
      <c r="WPC102" s="169"/>
      <c r="WPD102" s="169"/>
      <c r="WPE102" s="169"/>
      <c r="WPF102" s="169"/>
      <c r="WPG102" s="169"/>
      <c r="WPH102" s="169"/>
      <c r="WPI102" s="169"/>
      <c r="WPJ102" s="169"/>
      <c r="WPK102" s="169"/>
      <c r="WPL102" s="169"/>
      <c r="WPM102" s="169"/>
      <c r="WPN102" s="169"/>
      <c r="WPO102" s="169"/>
      <c r="WPP102" s="169"/>
      <c r="WPQ102" s="169"/>
      <c r="WPR102" s="169"/>
      <c r="WPS102" s="169"/>
      <c r="WPT102" s="169"/>
      <c r="WPU102" s="169"/>
      <c r="WPV102" s="169"/>
      <c r="WPW102" s="169"/>
      <c r="WPX102" s="169"/>
      <c r="WPY102" s="169"/>
      <c r="WPZ102" s="169"/>
      <c r="WQA102" s="169"/>
      <c r="WQB102" s="169"/>
      <c r="WQC102" s="169"/>
      <c r="WQD102" s="169"/>
      <c r="WQE102" s="169"/>
      <c r="WQF102" s="169"/>
      <c r="WQG102" s="169"/>
      <c r="WQH102" s="169"/>
      <c r="WQI102" s="169"/>
      <c r="WQJ102" s="169"/>
      <c r="WQK102" s="169"/>
      <c r="WQL102" s="169"/>
      <c r="WQM102" s="169"/>
      <c r="WQN102" s="169"/>
      <c r="WQO102" s="169"/>
      <c r="WQP102" s="169"/>
      <c r="WQQ102" s="169"/>
      <c r="WQR102" s="169"/>
      <c r="WQS102" s="169"/>
      <c r="WQT102" s="169"/>
      <c r="WQU102" s="169"/>
      <c r="WQV102" s="169"/>
      <c r="WQW102" s="169"/>
      <c r="WQX102" s="169"/>
      <c r="WQY102" s="169"/>
      <c r="WQZ102" s="169"/>
      <c r="WRA102" s="169"/>
      <c r="WRB102" s="169"/>
      <c r="WRC102" s="169"/>
      <c r="WRD102" s="169"/>
      <c r="WRE102" s="169"/>
      <c r="WRF102" s="169"/>
      <c r="WRG102" s="169"/>
      <c r="WRH102" s="169"/>
      <c r="WRI102" s="169"/>
      <c r="WRJ102" s="169"/>
      <c r="WRK102" s="169"/>
      <c r="WRL102" s="169"/>
      <c r="WRM102" s="169"/>
      <c r="WRN102" s="169"/>
      <c r="WRO102" s="169"/>
      <c r="WRP102" s="169"/>
      <c r="WRQ102" s="169"/>
      <c r="WRR102" s="169"/>
      <c r="WRS102" s="169"/>
      <c r="WRT102" s="169"/>
      <c r="WRU102" s="169"/>
      <c r="WRV102" s="169"/>
      <c r="WRW102" s="169"/>
      <c r="WRX102" s="169"/>
      <c r="WRY102" s="169"/>
      <c r="WRZ102" s="169"/>
      <c r="WSA102" s="169"/>
      <c r="WSB102" s="169"/>
      <c r="WSC102" s="169"/>
      <c r="WSD102" s="169"/>
      <c r="WSE102" s="169"/>
      <c r="WSF102" s="169"/>
      <c r="WSG102" s="169"/>
      <c r="WSH102" s="169"/>
      <c r="WSI102" s="169"/>
      <c r="WSJ102" s="169"/>
      <c r="WSK102" s="169"/>
      <c r="WSL102" s="169"/>
      <c r="WSM102" s="169"/>
      <c r="WSN102" s="169"/>
      <c r="WSO102" s="169"/>
      <c r="WSP102" s="169"/>
      <c r="WSQ102" s="169"/>
      <c r="WSR102" s="169"/>
      <c r="WSS102" s="169"/>
      <c r="WST102" s="169"/>
      <c r="WSU102" s="169"/>
      <c r="WSV102" s="169"/>
      <c r="WSW102" s="169"/>
      <c r="WSX102" s="169"/>
      <c r="WSY102" s="169"/>
      <c r="WSZ102" s="169"/>
      <c r="WTA102" s="169"/>
      <c r="WTB102" s="169"/>
      <c r="WTC102" s="169"/>
      <c r="WTD102" s="169"/>
      <c r="WTE102" s="169"/>
      <c r="WTF102" s="169"/>
      <c r="WTG102" s="169"/>
      <c r="WTH102" s="169"/>
      <c r="WTI102" s="169"/>
      <c r="WTJ102" s="169"/>
      <c r="WTK102" s="169"/>
      <c r="WTL102" s="169"/>
      <c r="WTM102" s="169"/>
      <c r="WTN102" s="169"/>
      <c r="WTO102" s="169"/>
      <c r="WTP102" s="169"/>
      <c r="WTQ102" s="169"/>
      <c r="WTR102" s="169"/>
      <c r="WTS102" s="169"/>
      <c r="WTT102" s="169"/>
      <c r="WTU102" s="169"/>
      <c r="WTV102" s="169"/>
      <c r="WTW102" s="169"/>
      <c r="WTX102" s="169"/>
      <c r="WTY102" s="169"/>
      <c r="WTZ102" s="169"/>
      <c r="WUA102" s="169"/>
      <c r="WUB102" s="169"/>
      <c r="WUC102" s="169"/>
      <c r="WUD102" s="169"/>
      <c r="WUE102" s="169"/>
      <c r="WUF102" s="169"/>
      <c r="WUG102" s="169"/>
      <c r="WUH102" s="169"/>
      <c r="WUI102" s="169"/>
      <c r="WUJ102" s="169"/>
      <c r="WUK102" s="169"/>
      <c r="WUL102" s="169"/>
      <c r="WUM102" s="169"/>
      <c r="WUN102" s="169"/>
      <c r="WUO102" s="169"/>
      <c r="WUP102" s="169"/>
      <c r="WUQ102" s="169"/>
      <c r="WUR102" s="169"/>
      <c r="WUS102" s="169"/>
      <c r="WUT102" s="169"/>
      <c r="WUU102" s="169"/>
      <c r="WUV102" s="169"/>
      <c r="WUW102" s="169"/>
      <c r="WUX102" s="169"/>
      <c r="WUY102" s="169"/>
      <c r="WUZ102" s="169"/>
      <c r="WVA102" s="169"/>
      <c r="WVB102" s="169"/>
      <c r="WVC102" s="169"/>
      <c r="WVD102" s="169"/>
      <c r="WVE102" s="169"/>
      <c r="WVF102" s="169"/>
      <c r="WVG102" s="169"/>
      <c r="WVH102" s="169"/>
      <c r="WVI102" s="169"/>
      <c r="WVJ102" s="169"/>
      <c r="WVK102" s="169"/>
      <c r="WVL102" s="169"/>
      <c r="WVM102" s="169"/>
      <c r="WVN102" s="169"/>
      <c r="WVO102" s="169"/>
      <c r="WVP102" s="169"/>
      <c r="WVQ102" s="169"/>
      <c r="WVR102" s="169"/>
      <c r="WVS102" s="169"/>
      <c r="WVT102" s="169"/>
      <c r="WVU102" s="169"/>
      <c r="WVV102" s="169"/>
      <c r="WVW102" s="169"/>
      <c r="WVX102" s="169"/>
      <c r="WVY102" s="169"/>
      <c r="WVZ102" s="169"/>
      <c r="WWA102" s="169"/>
      <c r="WWB102" s="169"/>
      <c r="WWC102" s="169"/>
      <c r="WWD102" s="169"/>
      <c r="WWE102" s="169"/>
      <c r="WWF102" s="169"/>
      <c r="WWG102" s="169"/>
      <c r="WWH102" s="169"/>
      <c r="WWI102" s="169"/>
      <c r="WWJ102" s="169"/>
      <c r="WWK102" s="169"/>
      <c r="WWL102" s="169"/>
      <c r="WWM102" s="169"/>
      <c r="WWN102" s="169"/>
      <c r="WWO102" s="169"/>
      <c r="WWP102" s="169"/>
      <c r="WWQ102" s="169"/>
      <c r="WWR102" s="169"/>
      <c r="WWS102" s="169"/>
      <c r="WWT102" s="169"/>
      <c r="WWU102" s="169"/>
      <c r="WWV102" s="169"/>
      <c r="WWW102" s="169"/>
      <c r="WWX102" s="169"/>
      <c r="WWY102" s="169"/>
      <c r="WWZ102" s="169"/>
      <c r="WXA102" s="169"/>
      <c r="WXB102" s="169"/>
      <c r="WXC102" s="169"/>
      <c r="WXD102" s="169"/>
      <c r="WXE102" s="169"/>
      <c r="WXF102" s="169"/>
      <c r="WXG102" s="169"/>
      <c r="WXH102" s="169"/>
      <c r="WXI102" s="169"/>
      <c r="WXJ102" s="169"/>
      <c r="WXK102" s="169"/>
      <c r="WXL102" s="169"/>
      <c r="WXM102" s="169"/>
      <c r="WXN102" s="169"/>
      <c r="WXO102" s="169"/>
      <c r="WXP102" s="169"/>
      <c r="WXQ102" s="169"/>
      <c r="WXR102" s="169"/>
      <c r="WXS102" s="169"/>
      <c r="WXT102" s="169"/>
      <c r="WXU102" s="169"/>
      <c r="WXV102" s="169"/>
      <c r="WXW102" s="169"/>
      <c r="WXX102" s="169"/>
      <c r="WXY102" s="169"/>
      <c r="WXZ102" s="169"/>
      <c r="WYA102" s="169"/>
      <c r="WYB102" s="169"/>
      <c r="WYC102" s="169"/>
      <c r="WYD102" s="169"/>
      <c r="WYE102" s="169"/>
      <c r="WYF102" s="169"/>
      <c r="WYG102" s="169"/>
      <c r="WYH102" s="169"/>
      <c r="WYI102" s="169"/>
      <c r="WYJ102" s="169"/>
      <c r="WYK102" s="169"/>
      <c r="WYL102" s="169"/>
      <c r="WYM102" s="169"/>
      <c r="WYN102" s="169"/>
      <c r="WYO102" s="169"/>
      <c r="WYP102" s="169"/>
      <c r="WYQ102" s="169"/>
      <c r="WYR102" s="169"/>
      <c r="WYS102" s="169"/>
      <c r="WYT102" s="169"/>
      <c r="WYU102" s="169"/>
      <c r="WYV102" s="169"/>
      <c r="WYW102" s="169"/>
      <c r="WYX102" s="169"/>
      <c r="WYY102" s="169"/>
      <c r="WYZ102" s="169"/>
      <c r="WZA102" s="169"/>
      <c r="WZB102" s="169"/>
      <c r="WZC102" s="169"/>
      <c r="WZD102" s="169"/>
      <c r="WZE102" s="169"/>
      <c r="WZF102" s="169"/>
      <c r="WZG102" s="169"/>
      <c r="WZH102" s="169"/>
      <c r="WZI102" s="169"/>
      <c r="WZJ102" s="169"/>
      <c r="WZK102" s="169"/>
      <c r="WZL102" s="169"/>
      <c r="WZM102" s="169"/>
      <c r="WZN102" s="169"/>
      <c r="WZO102" s="169"/>
      <c r="WZP102" s="169"/>
      <c r="WZQ102" s="169"/>
      <c r="WZR102" s="169"/>
      <c r="WZS102" s="169"/>
      <c r="WZT102" s="169"/>
      <c r="WZU102" s="169"/>
      <c r="WZV102" s="169"/>
      <c r="WZW102" s="169"/>
      <c r="WZX102" s="169"/>
      <c r="WZY102" s="169"/>
      <c r="WZZ102" s="169"/>
      <c r="XAA102" s="169"/>
      <c r="XAB102" s="169"/>
      <c r="XAC102" s="169"/>
      <c r="XAD102" s="169"/>
      <c r="XAE102" s="169"/>
      <c r="XAF102" s="169"/>
      <c r="XAG102" s="169"/>
      <c r="XAH102" s="169"/>
      <c r="XAI102" s="169"/>
      <c r="XAJ102" s="169"/>
      <c r="XAK102" s="169"/>
      <c r="XAL102" s="169"/>
      <c r="XAM102" s="169"/>
      <c r="XAN102" s="169"/>
      <c r="XAO102" s="169"/>
      <c r="XAP102" s="169"/>
      <c r="XAQ102" s="169"/>
      <c r="XAR102" s="169"/>
      <c r="XAS102" s="169"/>
      <c r="XAT102" s="169"/>
      <c r="XAU102" s="169"/>
      <c r="XAV102" s="169"/>
      <c r="XAW102" s="169"/>
      <c r="XAX102" s="169"/>
      <c r="XAY102" s="169"/>
      <c r="XAZ102" s="169"/>
      <c r="XBA102" s="169"/>
      <c r="XBB102" s="169"/>
      <c r="XBC102" s="169"/>
      <c r="XBD102" s="169"/>
      <c r="XBE102" s="169"/>
      <c r="XBF102" s="169"/>
      <c r="XBG102" s="169"/>
      <c r="XBH102" s="169"/>
      <c r="XBI102" s="169"/>
      <c r="XBJ102" s="169"/>
      <c r="XBK102" s="169"/>
      <c r="XBL102" s="169"/>
      <c r="XBM102" s="169"/>
      <c r="XBN102" s="169"/>
      <c r="XBO102" s="169"/>
      <c r="XBP102" s="169"/>
      <c r="XBQ102" s="169"/>
      <c r="XBR102" s="169"/>
      <c r="XBS102" s="169"/>
      <c r="XBT102" s="169"/>
      <c r="XBU102" s="169"/>
      <c r="XBV102" s="169"/>
      <c r="XBW102" s="169"/>
      <c r="XBX102" s="169"/>
      <c r="XBY102" s="169"/>
      <c r="XBZ102" s="169"/>
      <c r="XCA102" s="169"/>
      <c r="XCB102" s="169"/>
      <c r="XCC102" s="169"/>
      <c r="XCD102" s="169"/>
      <c r="XCE102" s="169"/>
      <c r="XCF102" s="169"/>
      <c r="XCG102" s="169"/>
      <c r="XCH102" s="169"/>
      <c r="XCI102" s="169"/>
      <c r="XCJ102" s="169"/>
      <c r="XCK102" s="169"/>
      <c r="XCL102" s="169"/>
      <c r="XCM102" s="169"/>
      <c r="XCN102" s="169"/>
      <c r="XCO102" s="169"/>
      <c r="XCP102" s="169"/>
      <c r="XCQ102" s="169"/>
      <c r="XCR102" s="169"/>
      <c r="XCS102" s="169"/>
      <c r="XCT102" s="169"/>
      <c r="XCU102" s="169"/>
      <c r="XCV102" s="169"/>
      <c r="XCW102" s="169"/>
      <c r="XCX102" s="169"/>
      <c r="XCY102" s="169"/>
      <c r="XCZ102" s="169"/>
      <c r="XDA102" s="169"/>
      <c r="XDB102" s="169"/>
      <c r="XDC102" s="169"/>
      <c r="XDD102" s="169"/>
      <c r="XDE102" s="169"/>
      <c r="XDF102" s="169"/>
      <c r="XDG102" s="169"/>
      <c r="XDH102" s="169"/>
      <c r="XDI102" s="169"/>
      <c r="XDJ102" s="169"/>
      <c r="XDK102" s="169"/>
      <c r="XDL102" s="169"/>
      <c r="XDM102" s="169"/>
      <c r="XDN102" s="169"/>
      <c r="XDO102" s="169"/>
      <c r="XDP102" s="169"/>
      <c r="XDQ102" s="169"/>
      <c r="XDR102" s="169"/>
      <c r="XDS102" s="169"/>
      <c r="XDT102" s="169"/>
      <c r="XDU102" s="169"/>
      <c r="XDV102" s="169"/>
      <c r="XDW102" s="169"/>
      <c r="XDX102" s="169"/>
      <c r="XDY102" s="169"/>
      <c r="XDZ102" s="169"/>
      <c r="XEA102" s="169"/>
      <c r="XEB102" s="169"/>
      <c r="XEC102" s="169"/>
      <c r="XED102" s="169"/>
      <c r="XEE102" s="169"/>
      <c r="XEF102" s="169"/>
      <c r="XEG102" s="169"/>
      <c r="XEH102" s="169"/>
      <c r="XEI102" s="169"/>
      <c r="XEJ102" s="169"/>
      <c r="XEK102" s="169"/>
      <c r="XEL102" s="169"/>
      <c r="XEM102" s="169"/>
      <c r="XEN102" s="169"/>
      <c r="XEO102" s="169"/>
      <c r="XEP102" s="169"/>
      <c r="XEQ102" s="169"/>
      <c r="XER102" s="169"/>
      <c r="XES102" s="169"/>
      <c r="XET102" s="169"/>
      <c r="XEU102" s="169"/>
      <c r="XEV102" s="169"/>
      <c r="XEW102" s="169"/>
      <c r="XEX102" s="169"/>
    </row>
  </sheetData>
  <mergeCells count="30">
    <mergeCell ref="A1:E1"/>
    <mergeCell ref="A2:E2"/>
    <mergeCell ref="A3:E3"/>
    <mergeCell ref="A4:E4"/>
    <mergeCell ref="A5:E5"/>
    <mergeCell ref="A49:D49"/>
    <mergeCell ref="A33:E33"/>
    <mergeCell ref="I34:M34"/>
    <mergeCell ref="I35:L35"/>
    <mergeCell ref="I37:L37"/>
    <mergeCell ref="A38:D38"/>
    <mergeCell ref="I38:M38"/>
    <mergeCell ref="A40:E40"/>
    <mergeCell ref="A41:E41"/>
    <mergeCell ref="A42:E42"/>
    <mergeCell ref="A43:E43"/>
    <mergeCell ref="A45:E45"/>
    <mergeCell ref="A44:E44"/>
    <mergeCell ref="A46:D46"/>
    <mergeCell ref="A47:D47"/>
    <mergeCell ref="A48:D48"/>
    <mergeCell ref="A6:E6"/>
    <mergeCell ref="A39:D39"/>
    <mergeCell ref="A9:E9"/>
    <mergeCell ref="A16:E16"/>
    <mergeCell ref="A18:E18"/>
    <mergeCell ref="A20:E20"/>
    <mergeCell ref="A26:E26"/>
    <mergeCell ref="A32:E32"/>
    <mergeCell ref="A8:E8"/>
  </mergeCells>
  <pageMargins left="0.7" right="0.7" top="0.75" bottom="0.75" header="0.3" footer="0.3"/>
  <pageSetup scale="74" orientation="portrait" verticalDpi="300" r:id="rId1"/>
  <colBreaks count="2" manualBreakCount="2">
    <brk id="7" max="1048575" man="1"/>
    <brk id="19"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0FA1E-EC7E-4974-A102-6C423EE9FB43}">
  <dimension ref="B1:L66"/>
  <sheetViews>
    <sheetView view="pageBreakPreview" zoomScale="90" zoomScaleNormal="100" zoomScaleSheetLayoutView="90" workbookViewId="0">
      <selection activeCell="C7" sqref="C7:H7"/>
    </sheetView>
  </sheetViews>
  <sheetFormatPr baseColWidth="10" defaultColWidth="11.44140625" defaultRowHeight="13.2" x14ac:dyDescent="0.25"/>
  <cols>
    <col min="1" max="2" width="3.109375" style="55" customWidth="1"/>
    <col min="3" max="3" width="16.33203125" style="55" customWidth="1"/>
    <col min="4" max="4" width="14.33203125" style="55" customWidth="1"/>
    <col min="5" max="5" width="9.44140625" style="55" customWidth="1"/>
    <col min="6" max="6" width="13.44140625" style="55" customWidth="1"/>
    <col min="7" max="7" width="14" style="55" customWidth="1"/>
    <col min="8" max="8" width="22.88671875" style="55" customWidth="1"/>
    <col min="9" max="10" width="3.109375" style="55" customWidth="1"/>
    <col min="11" max="16384" width="11.44140625" style="55"/>
  </cols>
  <sheetData>
    <row r="1" spans="2:12" ht="13.8" thickBot="1" x14ac:dyDescent="0.3"/>
    <row r="2" spans="2:12" ht="31.5" customHeight="1" thickTop="1" x14ac:dyDescent="0.25">
      <c r="B2" s="56"/>
      <c r="C2" s="57"/>
      <c r="D2" s="57"/>
      <c r="E2" s="57"/>
      <c r="F2" s="57"/>
      <c r="G2" s="57"/>
      <c r="H2" s="57"/>
      <c r="I2" s="58"/>
    </row>
    <row r="3" spans="2:12" ht="31.5" customHeight="1" x14ac:dyDescent="0.25">
      <c r="B3" s="59"/>
      <c r="I3" s="60"/>
    </row>
    <row r="4" spans="2:12" ht="21.75" customHeight="1" x14ac:dyDescent="0.25">
      <c r="B4" s="59"/>
      <c r="I4" s="60"/>
    </row>
    <row r="5" spans="2:12" x14ac:dyDescent="0.25">
      <c r="B5" s="59"/>
      <c r="C5" s="333" t="s">
        <v>0</v>
      </c>
      <c r="D5" s="333"/>
      <c r="E5" s="333"/>
      <c r="F5" s="333"/>
      <c r="G5" s="333"/>
      <c r="H5" s="333"/>
      <c r="I5" s="60"/>
    </row>
    <row r="6" spans="2:12" x14ac:dyDescent="0.25">
      <c r="B6" s="59"/>
      <c r="C6" s="334"/>
      <c r="D6" s="334"/>
      <c r="E6" s="334"/>
      <c r="F6" s="334"/>
      <c r="G6" s="334"/>
      <c r="H6" s="334"/>
      <c r="I6" s="60"/>
    </row>
    <row r="7" spans="2:12" ht="31.5" customHeight="1" x14ac:dyDescent="0.25">
      <c r="B7" s="59"/>
      <c r="C7" s="335" t="s">
        <v>673</v>
      </c>
      <c r="D7" s="335"/>
      <c r="E7" s="335"/>
      <c r="F7" s="335"/>
      <c r="G7" s="335"/>
      <c r="H7" s="335"/>
      <c r="I7" s="60"/>
    </row>
    <row r="8" spans="2:12" ht="20.25" customHeight="1" x14ac:dyDescent="0.25">
      <c r="B8" s="59"/>
      <c r="C8" s="336" t="s">
        <v>524</v>
      </c>
      <c r="D8" s="336"/>
      <c r="E8" s="336"/>
      <c r="F8" s="336"/>
      <c r="G8" s="336"/>
      <c r="H8" s="336"/>
      <c r="I8" s="60"/>
      <c r="J8" s="61"/>
      <c r="K8" s="61"/>
      <c r="L8" s="61"/>
    </row>
    <row r="9" spans="2:12" x14ac:dyDescent="0.25">
      <c r="B9" s="59"/>
      <c r="C9" s="337" t="s">
        <v>525</v>
      </c>
      <c r="D9" s="337"/>
      <c r="E9" s="337"/>
      <c r="F9" s="337"/>
      <c r="G9" s="337"/>
      <c r="H9" s="337"/>
      <c r="I9" s="60"/>
    </row>
    <row r="10" spans="2:12" ht="12" customHeight="1" thickBot="1" x14ac:dyDescent="0.3">
      <c r="B10" s="59"/>
      <c r="C10" s="332"/>
      <c r="D10" s="332"/>
      <c r="E10" s="332"/>
      <c r="F10" s="332"/>
      <c r="G10" s="332"/>
      <c r="H10" s="332"/>
      <c r="I10" s="60"/>
    </row>
    <row r="11" spans="2:12" x14ac:dyDescent="0.25">
      <c r="B11" s="59"/>
      <c r="C11" s="317" t="s">
        <v>526</v>
      </c>
      <c r="D11" s="319"/>
      <c r="E11" s="319"/>
      <c r="F11" s="319"/>
      <c r="G11" s="319"/>
      <c r="H11" s="320"/>
      <c r="I11" s="60"/>
    </row>
    <row r="12" spans="2:12" x14ac:dyDescent="0.25">
      <c r="B12" s="59"/>
      <c r="C12" s="318"/>
      <c r="D12" s="321"/>
      <c r="E12" s="321"/>
      <c r="F12" s="321"/>
      <c r="G12" s="321"/>
      <c r="H12" s="322"/>
      <c r="I12" s="60"/>
    </row>
    <row r="13" spans="2:12" x14ac:dyDescent="0.25">
      <c r="B13" s="59"/>
      <c r="C13" s="323" t="s">
        <v>527</v>
      </c>
      <c r="D13" s="325"/>
      <c r="E13" s="325"/>
      <c r="F13" s="325"/>
      <c r="G13" s="62" t="s">
        <v>528</v>
      </c>
      <c r="H13" s="63"/>
      <c r="I13" s="60"/>
    </row>
    <row r="14" spans="2:12" ht="13.8" thickBot="1" x14ac:dyDescent="0.3">
      <c r="B14" s="59"/>
      <c r="C14" s="324"/>
      <c r="D14" s="326"/>
      <c r="E14" s="326"/>
      <c r="F14" s="326"/>
      <c r="G14" s="64" t="s">
        <v>529</v>
      </c>
      <c r="H14" s="65"/>
      <c r="I14" s="60"/>
    </row>
    <row r="15" spans="2:12" x14ac:dyDescent="0.25">
      <c r="B15" s="59"/>
      <c r="C15" s="66"/>
      <c r="D15" s="67"/>
      <c r="E15" s="66"/>
      <c r="F15" s="66"/>
      <c r="G15" s="67"/>
      <c r="H15" s="67"/>
      <c r="I15" s="60"/>
    </row>
    <row r="16" spans="2:12" ht="13.8" thickBot="1" x14ac:dyDescent="0.3">
      <c r="B16" s="59"/>
      <c r="C16" s="66" t="s">
        <v>530</v>
      </c>
      <c r="D16" s="67"/>
      <c r="E16" s="67"/>
      <c r="F16" s="67"/>
      <c r="G16" s="67"/>
      <c r="H16" s="67"/>
      <c r="I16" s="60"/>
    </row>
    <row r="17" spans="2:9" x14ac:dyDescent="0.25">
      <c r="B17" s="59"/>
      <c r="C17" s="68" t="s">
        <v>531</v>
      </c>
      <c r="D17" s="69"/>
      <c r="E17" s="70" t="s">
        <v>532</v>
      </c>
      <c r="F17" s="70" t="s">
        <v>533</v>
      </c>
      <c r="G17" s="70" t="s">
        <v>534</v>
      </c>
      <c r="H17" s="71" t="s">
        <v>535</v>
      </c>
      <c r="I17" s="60"/>
    </row>
    <row r="18" spans="2:9" x14ac:dyDescent="0.25">
      <c r="B18" s="59"/>
      <c r="C18" s="72"/>
      <c r="D18" s="73"/>
      <c r="E18" s="73"/>
      <c r="F18" s="74"/>
      <c r="G18" s="74"/>
      <c r="H18" s="75"/>
      <c r="I18" s="60"/>
    </row>
    <row r="19" spans="2:9" x14ac:dyDescent="0.25">
      <c r="B19" s="59"/>
      <c r="C19" s="72"/>
      <c r="D19" s="73"/>
      <c r="E19" s="73"/>
      <c r="F19" s="74"/>
      <c r="G19" s="74"/>
      <c r="H19" s="75"/>
      <c r="I19" s="60"/>
    </row>
    <row r="20" spans="2:9" x14ac:dyDescent="0.25">
      <c r="B20" s="59"/>
      <c r="C20" s="72"/>
      <c r="D20" s="73"/>
      <c r="E20" s="73"/>
      <c r="F20" s="74"/>
      <c r="G20" s="74"/>
      <c r="H20" s="75"/>
      <c r="I20" s="60"/>
    </row>
    <row r="21" spans="2:9" ht="13.8" thickBot="1" x14ac:dyDescent="0.3">
      <c r="B21" s="59"/>
      <c r="C21" s="76"/>
      <c r="D21" s="77"/>
      <c r="E21" s="77"/>
      <c r="F21" s="78"/>
      <c r="G21" s="78"/>
      <c r="H21" s="79"/>
      <c r="I21" s="60"/>
    </row>
    <row r="22" spans="2:9" ht="13.8" thickBot="1" x14ac:dyDescent="0.3">
      <c r="B22" s="59"/>
      <c r="C22" s="67"/>
      <c r="D22" s="67"/>
      <c r="E22" s="67"/>
      <c r="F22" s="67"/>
      <c r="G22" s="80" t="s">
        <v>536</v>
      </c>
      <c r="H22" s="81"/>
      <c r="I22" s="60"/>
    </row>
    <row r="23" spans="2:9" ht="13.8" thickBot="1" x14ac:dyDescent="0.3">
      <c r="B23" s="59"/>
      <c r="C23" s="66" t="s">
        <v>537</v>
      </c>
      <c r="D23" s="67"/>
      <c r="E23" s="67"/>
      <c r="F23" s="67"/>
      <c r="G23" s="67"/>
      <c r="H23" s="67"/>
      <c r="I23" s="60"/>
    </row>
    <row r="24" spans="2:9" x14ac:dyDescent="0.25">
      <c r="B24" s="59"/>
      <c r="C24" s="68" t="s">
        <v>531</v>
      </c>
      <c r="D24" s="69"/>
      <c r="E24" s="82" t="s">
        <v>538</v>
      </c>
      <c r="F24" s="82" t="s">
        <v>539</v>
      </c>
      <c r="G24" s="82" t="s">
        <v>540</v>
      </c>
      <c r="H24" s="83" t="s">
        <v>535</v>
      </c>
      <c r="I24" s="60"/>
    </row>
    <row r="25" spans="2:9" x14ac:dyDescent="0.25">
      <c r="B25" s="59"/>
      <c r="C25" s="72"/>
      <c r="D25" s="73"/>
      <c r="E25" s="74"/>
      <c r="F25" s="74"/>
      <c r="G25" s="74"/>
      <c r="H25" s="75"/>
      <c r="I25" s="60"/>
    </row>
    <row r="26" spans="2:9" x14ac:dyDescent="0.25">
      <c r="B26" s="59"/>
      <c r="C26" s="72"/>
      <c r="D26" s="73"/>
      <c r="E26" s="74"/>
      <c r="F26" s="74"/>
      <c r="G26" s="74"/>
      <c r="H26" s="75"/>
      <c r="I26" s="60"/>
    </row>
    <row r="27" spans="2:9" x14ac:dyDescent="0.25">
      <c r="B27" s="59"/>
      <c r="C27" s="72"/>
      <c r="D27" s="73"/>
      <c r="E27" s="74"/>
      <c r="F27" s="74"/>
      <c r="G27" s="74"/>
      <c r="H27" s="75"/>
      <c r="I27" s="60"/>
    </row>
    <row r="28" spans="2:9" ht="13.8" thickBot="1" x14ac:dyDescent="0.3">
      <c r="B28" s="59"/>
      <c r="C28" s="84"/>
      <c r="D28" s="85"/>
      <c r="E28" s="85"/>
      <c r="F28" s="85"/>
      <c r="G28" s="85"/>
      <c r="H28" s="86"/>
      <c r="I28" s="60"/>
    </row>
    <row r="29" spans="2:9" ht="13.8" thickBot="1" x14ac:dyDescent="0.3">
      <c r="B29" s="59"/>
      <c r="C29" s="67"/>
      <c r="D29" s="67"/>
      <c r="E29" s="67"/>
      <c r="F29" s="67"/>
      <c r="G29" s="80" t="s">
        <v>536</v>
      </c>
      <c r="H29" s="81"/>
      <c r="I29" s="60"/>
    </row>
    <row r="30" spans="2:9" ht="13.8" thickBot="1" x14ac:dyDescent="0.3">
      <c r="B30" s="59"/>
      <c r="C30" s="66" t="s">
        <v>541</v>
      </c>
      <c r="D30" s="67"/>
      <c r="E30" s="67"/>
      <c r="F30" s="67"/>
      <c r="G30" s="67"/>
      <c r="H30" s="67"/>
      <c r="I30" s="60"/>
    </row>
    <row r="31" spans="2:9" ht="18" customHeight="1" x14ac:dyDescent="0.25">
      <c r="B31" s="59"/>
      <c r="C31" s="87" t="s">
        <v>542</v>
      </c>
      <c r="D31" s="88" t="s">
        <v>543</v>
      </c>
      <c r="E31" s="70" t="s">
        <v>544</v>
      </c>
      <c r="F31" s="70" t="s">
        <v>545</v>
      </c>
      <c r="G31" s="70" t="s">
        <v>546</v>
      </c>
      <c r="H31" s="71" t="s">
        <v>535</v>
      </c>
      <c r="I31" s="60"/>
    </row>
    <row r="32" spans="2:9" x14ac:dyDescent="0.25">
      <c r="B32" s="59"/>
      <c r="C32" s="89"/>
      <c r="D32" s="74"/>
      <c r="E32" s="74"/>
      <c r="F32" s="74"/>
      <c r="G32" s="74"/>
      <c r="H32" s="75"/>
      <c r="I32" s="60"/>
    </row>
    <row r="33" spans="2:9" x14ac:dyDescent="0.25">
      <c r="B33" s="59"/>
      <c r="C33" s="89"/>
      <c r="D33" s="74"/>
      <c r="E33" s="74"/>
      <c r="F33" s="74"/>
      <c r="G33" s="74"/>
      <c r="H33" s="75"/>
      <c r="I33" s="60"/>
    </row>
    <row r="34" spans="2:9" ht="13.8" thickBot="1" x14ac:dyDescent="0.3">
      <c r="B34" s="59"/>
      <c r="C34" s="90"/>
      <c r="D34" s="78"/>
      <c r="E34" s="78"/>
      <c r="F34" s="78"/>
      <c r="G34" s="78"/>
      <c r="H34" s="79"/>
      <c r="I34" s="60"/>
    </row>
    <row r="35" spans="2:9" ht="13.8" thickBot="1" x14ac:dyDescent="0.3">
      <c r="B35" s="59"/>
      <c r="C35" s="67"/>
      <c r="D35" s="67"/>
      <c r="E35" s="67"/>
      <c r="F35" s="67"/>
      <c r="G35" s="80" t="s">
        <v>536</v>
      </c>
      <c r="H35" s="81"/>
      <c r="I35" s="60"/>
    </row>
    <row r="36" spans="2:9" ht="13.8" thickBot="1" x14ac:dyDescent="0.3">
      <c r="B36" s="59"/>
      <c r="C36" s="66" t="s">
        <v>547</v>
      </c>
      <c r="D36" s="67"/>
      <c r="E36" s="67"/>
      <c r="F36" s="67"/>
      <c r="G36" s="67"/>
      <c r="H36" s="67"/>
      <c r="I36" s="60"/>
    </row>
    <row r="37" spans="2:9" x14ac:dyDescent="0.25">
      <c r="B37" s="59"/>
      <c r="C37" s="327" t="s">
        <v>548</v>
      </c>
      <c r="D37" s="328"/>
      <c r="E37" s="70" t="s">
        <v>549</v>
      </c>
      <c r="F37" s="70" t="s">
        <v>550</v>
      </c>
      <c r="G37" s="70" t="s">
        <v>534</v>
      </c>
      <c r="H37" s="71" t="s">
        <v>535</v>
      </c>
      <c r="I37" s="60"/>
    </row>
    <row r="38" spans="2:9" x14ac:dyDescent="0.25">
      <c r="B38" s="59"/>
      <c r="C38" s="72"/>
      <c r="D38" s="73"/>
      <c r="E38" s="74"/>
      <c r="F38" s="74"/>
      <c r="G38" s="74"/>
      <c r="H38" s="75"/>
      <c r="I38" s="60"/>
    </row>
    <row r="39" spans="2:9" x14ac:dyDescent="0.25">
      <c r="B39" s="59"/>
      <c r="C39" s="72"/>
      <c r="D39" s="73"/>
      <c r="E39" s="74"/>
      <c r="F39" s="74"/>
      <c r="G39" s="74"/>
      <c r="H39" s="75"/>
      <c r="I39" s="60"/>
    </row>
    <row r="40" spans="2:9" x14ac:dyDescent="0.25">
      <c r="B40" s="59"/>
      <c r="C40" s="72"/>
      <c r="D40" s="73"/>
      <c r="E40" s="74"/>
      <c r="F40" s="74"/>
      <c r="G40" s="74"/>
      <c r="H40" s="75"/>
      <c r="I40" s="60"/>
    </row>
    <row r="41" spans="2:9" ht="13.8" thickBot="1" x14ac:dyDescent="0.3">
      <c r="B41" s="59"/>
      <c r="C41" s="76"/>
      <c r="D41" s="77"/>
      <c r="E41" s="78"/>
      <c r="F41" s="78"/>
      <c r="G41" s="78"/>
      <c r="H41" s="79"/>
      <c r="I41" s="60"/>
    </row>
    <row r="42" spans="2:9" ht="13.8" thickBot="1" x14ac:dyDescent="0.3">
      <c r="B42" s="59"/>
      <c r="C42" s="67"/>
      <c r="D42" s="67"/>
      <c r="E42" s="67"/>
      <c r="F42" s="67"/>
      <c r="G42" s="80" t="s">
        <v>536</v>
      </c>
      <c r="H42" s="81"/>
      <c r="I42" s="60"/>
    </row>
    <row r="43" spans="2:9" ht="13.8" thickBot="1" x14ac:dyDescent="0.3">
      <c r="B43" s="59"/>
      <c r="C43" s="67"/>
      <c r="D43" s="67"/>
      <c r="E43" s="67"/>
      <c r="F43" s="67"/>
      <c r="G43" s="67"/>
      <c r="H43" s="91"/>
      <c r="I43" s="60"/>
    </row>
    <row r="44" spans="2:9" ht="13.8" thickBot="1" x14ac:dyDescent="0.3">
      <c r="B44" s="59"/>
      <c r="C44" s="67"/>
      <c r="D44" s="67"/>
      <c r="E44" s="67"/>
      <c r="F44" s="92" t="s">
        <v>551</v>
      </c>
      <c r="G44" s="93"/>
      <c r="H44" s="94"/>
      <c r="I44" s="60"/>
    </row>
    <row r="45" spans="2:9" ht="13.8" thickBot="1" x14ac:dyDescent="0.3">
      <c r="B45" s="59"/>
      <c r="C45" s="66" t="s">
        <v>552</v>
      </c>
      <c r="D45" s="67"/>
      <c r="E45" s="67"/>
      <c r="F45" s="67"/>
      <c r="G45" s="67"/>
      <c r="H45" s="67"/>
      <c r="I45" s="60"/>
    </row>
    <row r="46" spans="2:9" x14ac:dyDescent="0.25">
      <c r="B46" s="59"/>
      <c r="C46" s="68" t="s">
        <v>531</v>
      </c>
      <c r="D46" s="69"/>
      <c r="E46" s="69"/>
      <c r="F46" s="95"/>
      <c r="G46" s="96" t="s">
        <v>553</v>
      </c>
      <c r="H46" s="97" t="s">
        <v>554</v>
      </c>
      <c r="I46" s="60"/>
    </row>
    <row r="47" spans="2:9" x14ac:dyDescent="0.25">
      <c r="B47" s="59"/>
      <c r="C47" s="72" t="s">
        <v>555</v>
      </c>
      <c r="D47" s="98"/>
      <c r="E47" s="98"/>
      <c r="F47" s="73"/>
      <c r="G47" s="74"/>
      <c r="H47" s="75"/>
      <c r="I47" s="60"/>
    </row>
    <row r="48" spans="2:9" x14ac:dyDescent="0.25">
      <c r="B48" s="59"/>
      <c r="C48" s="99" t="s">
        <v>513</v>
      </c>
      <c r="D48" s="67"/>
      <c r="E48" s="67"/>
      <c r="F48" s="100"/>
      <c r="G48" s="100"/>
      <c r="H48" s="101"/>
      <c r="I48" s="60"/>
    </row>
    <row r="49" spans="2:9" x14ac:dyDescent="0.25">
      <c r="B49" s="59"/>
      <c r="C49" s="102" t="s">
        <v>510</v>
      </c>
      <c r="D49" s="98"/>
      <c r="E49" s="98"/>
      <c r="F49" s="98"/>
      <c r="G49" s="98"/>
      <c r="H49" s="73"/>
      <c r="I49" s="60"/>
    </row>
    <row r="50" spans="2:9" ht="13.8" thickBot="1" x14ac:dyDescent="0.3">
      <c r="B50" s="59"/>
      <c r="C50" s="67"/>
      <c r="D50" s="67"/>
      <c r="E50" s="67"/>
      <c r="F50" s="67"/>
      <c r="G50" s="80" t="s">
        <v>536</v>
      </c>
      <c r="H50" s="81"/>
      <c r="I50" s="60"/>
    </row>
    <row r="51" spans="2:9" ht="13.8" thickBot="1" x14ac:dyDescent="0.3">
      <c r="B51" s="59"/>
      <c r="C51" s="67"/>
      <c r="D51" s="67"/>
      <c r="E51" s="67"/>
      <c r="F51" s="67"/>
      <c r="G51" s="67"/>
      <c r="H51" s="67"/>
      <c r="I51" s="60"/>
    </row>
    <row r="52" spans="2:9" ht="13.8" thickBot="1" x14ac:dyDescent="0.3">
      <c r="B52" s="59"/>
      <c r="C52" s="67"/>
      <c r="D52" s="92" t="s">
        <v>556</v>
      </c>
      <c r="E52" s="92"/>
      <c r="F52" s="92"/>
      <c r="G52" s="92"/>
      <c r="H52" s="94"/>
      <c r="I52" s="60"/>
    </row>
    <row r="53" spans="2:9" x14ac:dyDescent="0.25">
      <c r="B53" s="59"/>
      <c r="I53" s="60"/>
    </row>
    <row r="54" spans="2:9" x14ac:dyDescent="0.25">
      <c r="B54" s="59"/>
      <c r="I54" s="60"/>
    </row>
    <row r="55" spans="2:9" x14ac:dyDescent="0.25">
      <c r="B55" s="59"/>
      <c r="I55" s="60"/>
    </row>
    <row r="56" spans="2:9" x14ac:dyDescent="0.25">
      <c r="B56" s="59"/>
      <c r="C56" s="103" t="s">
        <v>557</v>
      </c>
      <c r="I56" s="60"/>
    </row>
    <row r="57" spans="2:9" x14ac:dyDescent="0.25">
      <c r="B57" s="59"/>
      <c r="C57" s="104" t="s">
        <v>520</v>
      </c>
      <c r="I57" s="60"/>
    </row>
    <row r="58" spans="2:9" x14ac:dyDescent="0.25">
      <c r="B58" s="59"/>
      <c r="C58" s="104" t="s">
        <v>558</v>
      </c>
      <c r="I58" s="60"/>
    </row>
    <row r="59" spans="2:9" ht="13.8" thickBot="1" x14ac:dyDescent="0.3">
      <c r="B59" s="59"/>
      <c r="I59" s="60"/>
    </row>
    <row r="60" spans="2:9" x14ac:dyDescent="0.25">
      <c r="B60" s="59"/>
      <c r="C60" s="105" t="s">
        <v>559</v>
      </c>
      <c r="D60" s="106"/>
      <c r="E60" s="106"/>
      <c r="F60" s="106"/>
      <c r="G60" s="106"/>
      <c r="H60" s="107"/>
      <c r="I60" s="60"/>
    </row>
    <row r="61" spans="2:9" x14ac:dyDescent="0.25">
      <c r="B61" s="59"/>
      <c r="C61" s="108"/>
      <c r="H61" s="109"/>
      <c r="I61" s="60"/>
    </row>
    <row r="62" spans="2:9" ht="53.25" customHeight="1" x14ac:dyDescent="0.25">
      <c r="B62" s="59"/>
      <c r="C62" s="329" t="s">
        <v>560</v>
      </c>
      <c r="D62" s="330"/>
      <c r="E62" s="330"/>
      <c r="F62" s="330"/>
      <c r="G62" s="330"/>
      <c r="H62" s="331"/>
      <c r="I62" s="60"/>
    </row>
    <row r="63" spans="2:9" ht="63" customHeight="1" thickBot="1" x14ac:dyDescent="0.3">
      <c r="B63" s="59"/>
      <c r="C63" s="314" t="s">
        <v>561</v>
      </c>
      <c r="D63" s="315"/>
      <c r="E63" s="315"/>
      <c r="F63" s="315"/>
      <c r="G63" s="315"/>
      <c r="H63" s="316"/>
      <c r="I63" s="60"/>
    </row>
    <row r="64" spans="2:9" x14ac:dyDescent="0.25">
      <c r="B64" s="59"/>
      <c r="I64" s="60"/>
    </row>
    <row r="65" spans="2:9" ht="13.8" thickBot="1" x14ac:dyDescent="0.3">
      <c r="B65" s="110"/>
      <c r="C65" s="111"/>
      <c r="D65" s="111"/>
      <c r="E65" s="111"/>
      <c r="F65" s="111"/>
      <c r="G65" s="111"/>
      <c r="H65" s="111"/>
      <c r="I65" s="112"/>
    </row>
    <row r="66" spans="2:9" ht="13.8" thickTop="1" x14ac:dyDescent="0.25"/>
  </sheetData>
  <protectedRanges>
    <protectedRange sqref="H52 H50 H44 H42 H29 H22 E12:F12 D11:D13 F13:F14 C12:C14 D14:E14 E18:H21 H32:H35 C19:C21 C32:F34 C38:H41 H11:H14 G12:G14 C47:H49 C25:C28 E25:H28" name="Rango1_1"/>
  </protectedRanges>
  <mergeCells count="13">
    <mergeCell ref="C10:H10"/>
    <mergeCell ref="C5:H5"/>
    <mergeCell ref="C6:H6"/>
    <mergeCell ref="C7:H7"/>
    <mergeCell ref="C8:H8"/>
    <mergeCell ref="C9:H9"/>
    <mergeCell ref="C63:H63"/>
    <mergeCell ref="C11:C12"/>
    <mergeCell ref="D11:H12"/>
    <mergeCell ref="C13:C14"/>
    <mergeCell ref="D13:F14"/>
    <mergeCell ref="C37:D37"/>
    <mergeCell ref="C62:H62"/>
  </mergeCells>
  <pageMargins left="0.7" right="0.7" top="0.75" bottom="0.75" header="0.3" footer="0.3"/>
  <pageSetup scale="6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6A51E-7F6C-4805-A07B-EAE520ADCEF5}">
  <sheetPr codeName="Hoja1">
    <tabColor rgb="FF00B0F0"/>
  </sheetPr>
  <dimension ref="A1:J59"/>
  <sheetViews>
    <sheetView showGridLines="0" view="pageBreakPreview" zoomScale="85" zoomScaleNormal="85" zoomScaleSheetLayoutView="85" workbookViewId="0">
      <selection activeCell="B6" sqref="B6:H6"/>
    </sheetView>
  </sheetViews>
  <sheetFormatPr baseColWidth="10" defaultRowHeight="14.4" x14ac:dyDescent="0.3"/>
  <cols>
    <col min="1" max="1" width="5.33203125" style="113" customWidth="1"/>
    <col min="2" max="2" width="71.109375" style="166" customWidth="1"/>
    <col min="3" max="3" width="8.88671875" style="113" bestFit="1" customWidth="1"/>
    <col min="4" max="4" width="10.109375" style="113" customWidth="1"/>
    <col min="5" max="5" width="17.6640625" style="167" customWidth="1"/>
    <col min="6" max="6" width="9.5546875" style="113" customWidth="1"/>
    <col min="7" max="7" width="9" style="113" bestFit="1" customWidth="1"/>
    <col min="8" max="8" width="20.6640625" style="165" customWidth="1"/>
    <col min="9" max="9" width="5.44140625" customWidth="1"/>
    <col min="10" max="10" width="25.109375" customWidth="1"/>
    <col min="11" max="11" width="18.88671875" customWidth="1"/>
    <col min="12" max="13" width="5.44140625" customWidth="1"/>
    <col min="14" max="14" width="17.44140625" customWidth="1"/>
    <col min="15" max="16" width="7" customWidth="1"/>
  </cols>
  <sheetData>
    <row r="1" spans="1:8" ht="115.5" customHeight="1" x14ac:dyDescent="0.3">
      <c r="A1"/>
      <c r="B1" s="340"/>
      <c r="C1" s="340"/>
      <c r="D1" s="340"/>
      <c r="E1" s="340"/>
      <c r="F1" s="340"/>
      <c r="G1" s="340"/>
      <c r="H1" s="340"/>
    </row>
    <row r="2" spans="1:8" ht="30" customHeight="1" x14ac:dyDescent="0.3">
      <c r="B2" s="341" t="s">
        <v>496</v>
      </c>
      <c r="C2" s="342"/>
      <c r="D2" s="342"/>
      <c r="E2" s="342"/>
      <c r="F2" s="342"/>
      <c r="G2" s="342"/>
      <c r="H2" s="343"/>
    </row>
    <row r="3" spans="1:8" ht="21.75" customHeight="1" x14ac:dyDescent="0.3">
      <c r="A3" s="114"/>
      <c r="B3" s="344" t="s">
        <v>0</v>
      </c>
      <c r="C3" s="344"/>
      <c r="D3" s="344"/>
      <c r="E3" s="344"/>
      <c r="F3" s="344"/>
      <c r="G3" s="344"/>
      <c r="H3" s="344"/>
    </row>
    <row r="4" spans="1:8" ht="15.6" x14ac:dyDescent="0.3">
      <c r="A4" s="115"/>
      <c r="B4" s="345" t="s">
        <v>594</v>
      </c>
      <c r="C4" s="345"/>
      <c r="D4" s="345"/>
      <c r="E4" s="345"/>
      <c r="F4" s="345"/>
      <c r="G4" s="345"/>
      <c r="H4" s="345"/>
    </row>
    <row r="5" spans="1:8" ht="15" x14ac:dyDescent="0.3">
      <c r="A5" s="115"/>
      <c r="B5" s="347" t="s">
        <v>498</v>
      </c>
      <c r="C5" s="348"/>
      <c r="D5" s="348"/>
      <c r="E5" s="348"/>
      <c r="F5" s="348"/>
      <c r="G5" s="348"/>
      <c r="H5" s="349"/>
    </row>
    <row r="6" spans="1:8" ht="15" x14ac:dyDescent="0.3">
      <c r="A6" s="115"/>
      <c r="B6" s="372" t="s">
        <v>675</v>
      </c>
      <c r="C6" s="373"/>
      <c r="D6" s="373"/>
      <c r="E6" s="373"/>
      <c r="F6" s="373"/>
      <c r="G6" s="373"/>
      <c r="H6" s="374"/>
    </row>
    <row r="7" spans="1:8" ht="30" customHeight="1" x14ac:dyDescent="0.3">
      <c r="A7" s="115"/>
      <c r="B7" s="369" t="s">
        <v>673</v>
      </c>
      <c r="C7" s="370"/>
      <c r="D7" s="370"/>
      <c r="E7" s="370"/>
      <c r="F7" s="370"/>
      <c r="G7" s="370"/>
      <c r="H7" s="371"/>
    </row>
    <row r="8" spans="1:8" ht="30" customHeight="1" x14ac:dyDescent="0.3">
      <c r="A8" s="115"/>
      <c r="B8" s="350"/>
      <c r="C8" s="351"/>
      <c r="D8" s="351"/>
      <c r="E8" s="351"/>
      <c r="F8" s="351"/>
      <c r="G8" s="351"/>
      <c r="H8" s="352"/>
    </row>
    <row r="9" spans="1:8" x14ac:dyDescent="0.3">
      <c r="A9"/>
      <c r="B9" s="116" t="str">
        <f>+'[18]Paso 1'!B21:J21</f>
        <v>Recurso Humano</v>
      </c>
      <c r="C9" s="117" t="s">
        <v>540</v>
      </c>
      <c r="D9" s="117" t="s">
        <v>562</v>
      </c>
      <c r="E9" s="118" t="s">
        <v>563</v>
      </c>
      <c r="F9" s="117" t="s">
        <v>564</v>
      </c>
      <c r="G9" s="117" t="s">
        <v>565</v>
      </c>
      <c r="H9" s="119" t="s">
        <v>566</v>
      </c>
    </row>
    <row r="10" spans="1:8" s="120" customFormat="1" x14ac:dyDescent="0.3">
      <c r="B10" s="121" t="str">
        <f>+IF('[18]Paso 1'!B23="","",'[18]Paso 1'!B23&amp;" "&amp;'[18]Paso 1'!C23)</f>
        <v>Coordinador de obra. Coordinador Ingeniero electricista o electromecanico</v>
      </c>
      <c r="C10" s="122">
        <f>+'[18]Paso 1'!E23</f>
        <v>1</v>
      </c>
      <c r="D10" s="123">
        <f>+'[18]Paso 1'!F23</f>
        <v>1</v>
      </c>
      <c r="E10" s="124"/>
      <c r="F10" s="125"/>
      <c r="G10" s="126">
        <f>+'[18]Paso 1'!I23</f>
        <v>4</v>
      </c>
      <c r="H10" s="124">
        <f>C10*D10*E10*F10*G10</f>
        <v>0</v>
      </c>
    </row>
    <row r="11" spans="1:8" s="120" customFormat="1" x14ac:dyDescent="0.3">
      <c r="B11" s="121" t="str">
        <f>+IF('[18]Paso 1'!B24="","",'[18]Paso 1'!B24&amp;" "&amp;'[18]Paso 1'!C24)</f>
        <v>Residente de obra. Residente Ingeniero electricista</v>
      </c>
      <c r="C11" s="122">
        <f>+'[18]Paso 1'!E24</f>
        <v>1</v>
      </c>
      <c r="D11" s="123">
        <f>+'[18]Paso 1'!F24</f>
        <v>1</v>
      </c>
      <c r="E11" s="124"/>
      <c r="F11" s="125"/>
      <c r="G11" s="126">
        <f>+'[18]Paso 1'!I24</f>
        <v>4</v>
      </c>
      <c r="H11" s="124">
        <f t="shared" ref="H11:H17" si="0">C11*D11*E11*F11*G11</f>
        <v>0</v>
      </c>
    </row>
    <row r="12" spans="1:8" s="120" customFormat="1" x14ac:dyDescent="0.3">
      <c r="B12" s="121" t="str">
        <f>+IF('[18]Paso 1'!B25="","",'[18]Paso 1'!B25&amp;" "&amp;'[18]Paso 1'!C25)</f>
        <v>Residente de obra. Residente ingeniero electromecanico</v>
      </c>
      <c r="C12" s="122">
        <f>+'[18]Paso 1'!E25</f>
        <v>1</v>
      </c>
      <c r="D12" s="123">
        <f>+'[18]Paso 1'!F25</f>
        <v>1</v>
      </c>
      <c r="E12" s="124"/>
      <c r="F12" s="125"/>
      <c r="G12" s="126">
        <f>+'[18]Paso 1'!I25</f>
        <v>4</v>
      </c>
      <c r="H12" s="124">
        <f t="shared" si="0"/>
        <v>0</v>
      </c>
    </row>
    <row r="13" spans="1:8" s="120" customFormat="1" x14ac:dyDescent="0.3">
      <c r="B13" s="121" t="str">
        <f>+IF('[18]Paso 1'!B26="","",'[18]Paso 1'!B26&amp;" "&amp;'[18]Paso 1'!C26)</f>
        <v>Profesional Ambiental. Ambiental</v>
      </c>
      <c r="C13" s="122">
        <f>+'[18]Paso 1'!E26</f>
        <v>1</v>
      </c>
      <c r="D13" s="123">
        <f>+'[18]Paso 1'!F26</f>
        <v>1</v>
      </c>
      <c r="E13" s="124"/>
      <c r="F13" s="125"/>
      <c r="G13" s="126">
        <f>+'[18]Paso 1'!I26</f>
        <v>4</v>
      </c>
      <c r="H13" s="124">
        <f t="shared" si="0"/>
        <v>0</v>
      </c>
    </row>
    <row r="14" spans="1:8" s="120" customFormat="1" x14ac:dyDescent="0.3">
      <c r="B14" s="121" t="str">
        <f>+IF('[18]Paso 1'!B27="","",'[18]Paso 1'!B27&amp;" "&amp;'[18]Paso 1'!C27)</f>
        <v>Profesional Seguridad y Salud en el Trabajo -SST. SST</v>
      </c>
      <c r="C14" s="122">
        <f>+'[18]Paso 1'!E27</f>
        <v>2</v>
      </c>
      <c r="D14" s="123">
        <f>+'[18]Paso 1'!F27</f>
        <v>1</v>
      </c>
      <c r="E14" s="124"/>
      <c r="F14" s="125"/>
      <c r="G14" s="126">
        <f>+'[18]Paso 1'!I27</f>
        <v>4</v>
      </c>
      <c r="H14" s="124">
        <f t="shared" si="0"/>
        <v>0</v>
      </c>
    </row>
    <row r="15" spans="1:8" s="120" customFormat="1" x14ac:dyDescent="0.3">
      <c r="B15" s="121" t="str">
        <f>+IF('[18]Paso 1'!B28="","",'[18]Paso 1'!B28&amp;" "&amp;'[18]Paso 1'!C28)</f>
        <v>Tecnólogo Administrativo. Administrativo</v>
      </c>
      <c r="C15" s="122">
        <f>+'[18]Paso 1'!E28</f>
        <v>1</v>
      </c>
      <c r="D15" s="123">
        <f>+'[18]Paso 1'!F28</f>
        <v>1</v>
      </c>
      <c r="E15" s="124"/>
      <c r="F15" s="125"/>
      <c r="G15" s="126">
        <f>+'[18]Paso 1'!I28</f>
        <v>4</v>
      </c>
      <c r="H15" s="124">
        <f t="shared" si="0"/>
        <v>0</v>
      </c>
    </row>
    <row r="16" spans="1:8" s="120" customFormat="1" x14ac:dyDescent="0.3">
      <c r="B16" s="121" t="str">
        <f>+IF('[18]Paso 1'!B29="","",'[18]Paso 1'!B29&amp;" "&amp;'[18]Paso 1'!C29)</f>
        <v>Técnico. Electricista</v>
      </c>
      <c r="C16" s="122">
        <f>+'[18]Paso 1'!E29</f>
        <v>1</v>
      </c>
      <c r="D16" s="123">
        <f>+'[18]Paso 1'!F29</f>
        <v>1</v>
      </c>
      <c r="E16" s="124"/>
      <c r="F16" s="125"/>
      <c r="G16" s="126">
        <f>+'[18]Paso 1'!I29</f>
        <v>4</v>
      </c>
      <c r="H16" s="124">
        <f t="shared" si="0"/>
        <v>0</v>
      </c>
    </row>
    <row r="17" spans="1:8" s="120" customFormat="1" x14ac:dyDescent="0.3">
      <c r="B17" s="121" t="str">
        <f>+IF('[18]Paso 1'!B30="","",'[18]Paso 1'!B30&amp;" "&amp;'[18]Paso 1'!C30)</f>
        <v>Técnico. Electromecanico</v>
      </c>
      <c r="C17" s="122">
        <f>+'[18]Paso 1'!E30</f>
        <v>1</v>
      </c>
      <c r="D17" s="123">
        <f>+'[18]Paso 1'!F30</f>
        <v>1</v>
      </c>
      <c r="E17" s="124"/>
      <c r="F17" s="125"/>
      <c r="G17" s="126">
        <f>+'[18]Paso 1'!I30</f>
        <v>4</v>
      </c>
      <c r="H17" s="124">
        <f t="shared" si="0"/>
        <v>0</v>
      </c>
    </row>
    <row r="18" spans="1:8" x14ac:dyDescent="0.3">
      <c r="A18"/>
      <c r="B18" s="127" t="str">
        <f>+'[18]Paso 1'!B49:J49</f>
        <v>Otros gastos de Administración</v>
      </c>
      <c r="C18" s="128"/>
      <c r="D18" s="129"/>
      <c r="E18" s="124"/>
      <c r="F18" s="128"/>
      <c r="G18" s="130"/>
      <c r="H18" s="131"/>
    </row>
    <row r="19" spans="1:8" s="120" customFormat="1" ht="26.4" x14ac:dyDescent="0.3">
      <c r="B19" s="121" t="str">
        <f>+IF('[18]Paso 1'!B51="","",'[18]Paso 1'!B51&amp;" "&amp;'[18]Paso 1'!C51)</f>
        <v>Auxilio para alquiler de equipos de computo con software licenciado de acuerdo con la especificación requerida por la entidad. Equipos de computo</v>
      </c>
      <c r="C19" s="122">
        <f>+'[18]Paso 1'!E51</f>
        <v>7</v>
      </c>
      <c r="D19" s="123" t="str">
        <f>+'[18]Paso 1'!D51</f>
        <v>Mes</v>
      </c>
      <c r="E19" s="132"/>
      <c r="F19" s="122"/>
      <c r="G19" s="126">
        <f>+'[18]Paso 1'!I51</f>
        <v>4</v>
      </c>
      <c r="H19" s="124">
        <f>C19*E19*G19</f>
        <v>0</v>
      </c>
    </row>
    <row r="20" spans="1:8" s="120" customFormat="1" ht="26.4" x14ac:dyDescent="0.3">
      <c r="B20" s="121" t="str">
        <f>+IF('[18]Paso 1'!B52="","",'[18]Paso 1'!B52&amp;" "&amp;'[18]Paso 1'!C52)</f>
        <v>Auxilio para equipos de impresión, de acuerdo con la especificación requerida por la entidad. Impresora</v>
      </c>
      <c r="C20" s="122">
        <f>+'[18]Paso 1'!E52</f>
        <v>1</v>
      </c>
      <c r="D20" s="123" t="str">
        <f>+'[18]Paso 1'!D52</f>
        <v>Mes</v>
      </c>
      <c r="E20" s="132"/>
      <c r="F20" s="122"/>
      <c r="G20" s="126">
        <f>+'[18]Paso 1'!I52</f>
        <v>4</v>
      </c>
      <c r="H20" s="124">
        <f t="shared" ref="H20:H23" si="1">C20*E20*G20</f>
        <v>0</v>
      </c>
    </row>
    <row r="21" spans="1:8" s="120" customFormat="1" x14ac:dyDescent="0.3">
      <c r="B21" s="121" t="str">
        <f>+IF('[18]Paso 1'!B53="","",'[18]Paso 1'!B53&amp;" "&amp;'[18]Paso 1'!C53)</f>
        <v>Auxilio para gastos de papeleria, impresiones, fotocopias y otros. Papeleria</v>
      </c>
      <c r="C21" s="122">
        <f>+'[18]Paso 1'!E53</f>
        <v>1</v>
      </c>
      <c r="D21" s="123" t="str">
        <f>+'[18]Paso 1'!D53</f>
        <v>Mes</v>
      </c>
      <c r="E21" s="132"/>
      <c r="F21" s="122"/>
      <c r="G21" s="126">
        <f>+'[18]Paso 1'!I53</f>
        <v>4</v>
      </c>
      <c r="H21" s="124">
        <f t="shared" si="1"/>
        <v>0</v>
      </c>
    </row>
    <row r="22" spans="1:8" s="120" customFormat="1" x14ac:dyDescent="0.3">
      <c r="B22" s="121" t="str">
        <f>+IF('[18]Paso 1'!B54="","",'[18]Paso 1'!B54&amp;" "&amp;'[18]Paso 1'!C54)</f>
        <v>Auxilio por celulares - equipo y  consumo-. Auxilio planes celular</v>
      </c>
      <c r="C22" s="122">
        <f>+'[18]Paso 1'!E54</f>
        <v>9</v>
      </c>
      <c r="D22" s="123" t="str">
        <f>+'[18]Paso 1'!D54</f>
        <v>Mes</v>
      </c>
      <c r="E22" s="132"/>
      <c r="F22" s="122"/>
      <c r="G22" s="126">
        <f>+'[18]Paso 1'!I54</f>
        <v>4</v>
      </c>
      <c r="H22" s="124">
        <f t="shared" si="1"/>
        <v>0</v>
      </c>
    </row>
    <row r="23" spans="1:8" s="120" customFormat="1" ht="26.4" x14ac:dyDescent="0.3">
      <c r="B23" s="121" t="str">
        <f>+IF('[18]Paso 1'!B55="","",'[18]Paso 1'!B55&amp;" "&amp;'[18]Paso 1'!C55)</f>
        <v>Auxilio de transporte para el personal que debe desplazarse a los diferentes frentes de obra Transporte residentes</v>
      </c>
      <c r="C23" s="122">
        <f>+'[18]Paso 1'!E55</f>
        <v>8</v>
      </c>
      <c r="D23" s="123" t="str">
        <f>+'[18]Paso 1'!D55</f>
        <v>Mes</v>
      </c>
      <c r="E23" s="132"/>
      <c r="F23" s="122"/>
      <c r="G23" s="126">
        <f>+'[18]Paso 1'!I55</f>
        <v>4</v>
      </c>
      <c r="H23" s="124">
        <f t="shared" si="1"/>
        <v>0</v>
      </c>
    </row>
    <row r="24" spans="1:8" x14ac:dyDescent="0.3">
      <c r="A24"/>
      <c r="B24" s="133" t="s">
        <v>567</v>
      </c>
      <c r="C24" s="128"/>
      <c r="D24" s="129"/>
      <c r="E24" s="134"/>
      <c r="F24" s="128"/>
      <c r="G24" s="129"/>
      <c r="H24" s="131"/>
    </row>
    <row r="25" spans="1:8" s="120" customFormat="1" x14ac:dyDescent="0.3">
      <c r="B25" s="135" t="s">
        <v>568</v>
      </c>
      <c r="C25" s="136">
        <f>+'[18]Paso 1'!I79</f>
        <v>2E-3</v>
      </c>
      <c r="D25" s="137"/>
      <c r="E25" s="138"/>
      <c r="F25" s="122"/>
      <c r="G25" s="139"/>
      <c r="H25" s="124">
        <f>C25*$H$46</f>
        <v>0</v>
      </c>
    </row>
    <row r="26" spans="1:8" s="120" customFormat="1" x14ac:dyDescent="0.3">
      <c r="B26" s="140" t="s">
        <v>569</v>
      </c>
      <c r="C26" s="141">
        <f>+'[18]Paso 1'!I80</f>
        <v>5.0000000000000001E-3</v>
      </c>
      <c r="D26" s="137"/>
      <c r="E26" s="138"/>
      <c r="F26" s="122"/>
      <c r="G26" s="142"/>
      <c r="H26" s="124">
        <f t="shared" ref="H26:H32" si="2">C26*$H$46</f>
        <v>0</v>
      </c>
    </row>
    <row r="27" spans="1:8" s="120" customFormat="1" x14ac:dyDescent="0.3">
      <c r="B27" s="140" t="s">
        <v>570</v>
      </c>
      <c r="C27" s="141">
        <f>+'[18]Paso 1'!I81</f>
        <v>0.02</v>
      </c>
      <c r="D27" s="137"/>
      <c r="E27" s="138"/>
      <c r="F27" s="122"/>
      <c r="G27" s="139"/>
      <c r="H27" s="124">
        <f t="shared" si="2"/>
        <v>0</v>
      </c>
    </row>
    <row r="28" spans="1:8" s="120" customFormat="1" x14ac:dyDescent="0.3">
      <c r="B28" s="140" t="s">
        <v>571</v>
      </c>
      <c r="C28" s="141">
        <f>+'[18]Paso 1'!I82</f>
        <v>0.01</v>
      </c>
      <c r="D28" s="137"/>
      <c r="E28" s="138"/>
      <c r="F28" s="122"/>
      <c r="G28" s="139"/>
      <c r="H28" s="124">
        <f t="shared" si="2"/>
        <v>0</v>
      </c>
    </row>
    <row r="29" spans="1:8" s="120" customFormat="1" x14ac:dyDescent="0.3">
      <c r="B29" s="143" t="str">
        <f>+'[18]Paso 1'!B83</f>
        <v>Pro Deporte y Recreación</v>
      </c>
      <c r="C29" s="141">
        <f>+'[18]Paso 1'!I83</f>
        <v>1.2999999999999999E-2</v>
      </c>
      <c r="D29" s="137"/>
      <c r="E29" s="138"/>
      <c r="F29" s="122"/>
      <c r="G29" s="139"/>
      <c r="H29" s="124">
        <f t="shared" si="2"/>
        <v>0</v>
      </c>
    </row>
    <row r="30" spans="1:8" s="120" customFormat="1" x14ac:dyDescent="0.3">
      <c r="B30" s="143" t="s">
        <v>572</v>
      </c>
      <c r="C30" s="141">
        <f>+'[18]Paso 1'!I84</f>
        <v>0.01</v>
      </c>
      <c r="D30" s="137"/>
      <c r="E30" s="138"/>
      <c r="F30" s="122"/>
      <c r="G30" s="139"/>
      <c r="H30" s="124">
        <f t="shared" si="2"/>
        <v>0</v>
      </c>
    </row>
    <row r="31" spans="1:8" s="120" customFormat="1" x14ac:dyDescent="0.3">
      <c r="B31" s="143" t="s">
        <v>573</v>
      </c>
      <c r="C31" s="141">
        <f>+'[18]Paso 1'!I85</f>
        <v>0.02</v>
      </c>
      <c r="D31" s="137"/>
      <c r="E31" s="138"/>
      <c r="F31" s="122"/>
      <c r="G31" s="139"/>
      <c r="H31" s="124">
        <f t="shared" si="2"/>
        <v>0</v>
      </c>
    </row>
    <row r="32" spans="1:8" s="120" customFormat="1" ht="27" customHeight="1" x14ac:dyDescent="0.3">
      <c r="B32" s="144" t="s">
        <v>574</v>
      </c>
      <c r="C32" s="141">
        <f>+'[18]Paso 1'!I86</f>
        <v>0.05</v>
      </c>
      <c r="D32" s="137"/>
      <c r="E32" s="138"/>
      <c r="F32" s="122"/>
      <c r="G32" s="139"/>
      <c r="H32" s="124">
        <f t="shared" si="2"/>
        <v>0</v>
      </c>
    </row>
    <row r="33" spans="2:8" s="120" customFormat="1" x14ac:dyDescent="0.3">
      <c r="B33" s="145" t="s">
        <v>575</v>
      </c>
      <c r="C33" s="146"/>
      <c r="D33" s="147"/>
      <c r="E33" s="148"/>
      <c r="F33" s="146"/>
      <c r="G33" s="146"/>
      <c r="H33" s="124">
        <f>+SUM(H10:H32)</f>
        <v>0</v>
      </c>
    </row>
    <row r="34" spans="2:8" s="120" customFormat="1" x14ac:dyDescent="0.3">
      <c r="B34" s="149" t="s">
        <v>576</v>
      </c>
      <c r="C34" s="122"/>
      <c r="D34" s="125"/>
      <c r="E34" s="138"/>
      <c r="F34" s="122"/>
      <c r="G34" s="122"/>
      <c r="H34" s="124">
        <v>0</v>
      </c>
    </row>
    <row r="35" spans="2:8" s="120" customFormat="1" x14ac:dyDescent="0.3">
      <c r="B35" s="144" t="s">
        <v>577</v>
      </c>
      <c r="C35" s="122"/>
      <c r="D35" s="125"/>
      <c r="E35" s="138"/>
      <c r="F35" s="122"/>
      <c r="G35" s="150">
        <f>+'[18]Paso 1'!G10</f>
        <v>0.32869999999999999</v>
      </c>
      <c r="H35" s="124"/>
    </row>
    <row r="36" spans="2:8" s="120" customFormat="1" x14ac:dyDescent="0.3">
      <c r="B36" s="144" t="s">
        <v>578</v>
      </c>
      <c r="C36" s="122"/>
      <c r="D36" s="125"/>
      <c r="E36" s="138"/>
      <c r="F36" s="122"/>
      <c r="G36" s="151">
        <f>+'[18]Paso 1'!G11</f>
        <v>1E-3</v>
      </c>
      <c r="H36" s="124"/>
    </row>
    <row r="37" spans="2:8" s="120" customFormat="1" x14ac:dyDescent="0.3">
      <c r="B37" s="144" t="s">
        <v>579</v>
      </c>
      <c r="C37" s="122"/>
      <c r="D37" s="125"/>
      <c r="E37" s="138"/>
      <c r="F37" s="122"/>
      <c r="G37" s="151">
        <f>+'[18]Paso 1'!G12</f>
        <v>0.05</v>
      </c>
      <c r="H37" s="124"/>
    </row>
    <row r="38" spans="2:8" s="120" customFormat="1" x14ac:dyDescent="0.3">
      <c r="B38" s="145" t="s">
        <v>580</v>
      </c>
      <c r="C38" s="122"/>
      <c r="D38" s="125"/>
      <c r="E38" s="138" t="s">
        <v>581</v>
      </c>
      <c r="F38" s="122"/>
      <c r="G38" s="150">
        <f>+'[18]Paso 1'!G13</f>
        <v>0.37969999999999998</v>
      </c>
      <c r="H38" s="124"/>
    </row>
    <row r="39" spans="2:8" s="120" customFormat="1" x14ac:dyDescent="0.3">
      <c r="B39" s="133" t="s">
        <v>582</v>
      </c>
      <c r="C39" s="122"/>
      <c r="D39" s="125"/>
      <c r="E39" s="138"/>
      <c r="F39" s="122"/>
      <c r="G39" s="151"/>
      <c r="H39" s="124"/>
    </row>
    <row r="40" spans="2:8" s="120" customFormat="1" x14ac:dyDescent="0.3">
      <c r="B40" s="152" t="s">
        <v>583</v>
      </c>
      <c r="C40" s="122"/>
      <c r="D40" s="125"/>
      <c r="E40" s="138"/>
      <c r="F40" s="122"/>
      <c r="G40" s="122"/>
      <c r="H40" s="124"/>
    </row>
    <row r="41" spans="2:8" s="120" customFormat="1" x14ac:dyDescent="0.3">
      <c r="B41" s="144" t="str">
        <f>+'[18]Paso 1'!B94</f>
        <v>Pólizas - Gasto estimado comprobable -</v>
      </c>
      <c r="C41" s="122"/>
      <c r="D41" s="125"/>
      <c r="E41" s="138"/>
      <c r="F41" s="122"/>
      <c r="G41" s="122"/>
      <c r="H41" s="132">
        <f>+'[18]Paso 1'!J113</f>
        <v>6594668</v>
      </c>
    </row>
    <row r="42" spans="2:8" s="120" customFormat="1" x14ac:dyDescent="0.3">
      <c r="B42" s="149" t="s">
        <v>584</v>
      </c>
      <c r="C42" s="122"/>
      <c r="D42" s="125"/>
      <c r="E42" s="138"/>
      <c r="F42" s="122"/>
      <c r="G42" s="122"/>
      <c r="H42" s="124"/>
    </row>
    <row r="43" spans="2:8" s="120" customFormat="1" x14ac:dyDescent="0.3">
      <c r="B43" s="153" t="str">
        <f>+'[18]Paso 1'!B95</f>
        <v>Inversión Ambiental - Social - Implementación PMT - Valor estimado demostrable -</v>
      </c>
      <c r="C43" s="146"/>
      <c r="D43" s="147"/>
      <c r="E43" s="154"/>
      <c r="F43" s="146"/>
      <c r="G43" s="146"/>
      <c r="H43" s="155">
        <f>+'[18]Paso 1'!C14</f>
        <v>11990400</v>
      </c>
    </row>
    <row r="44" spans="2:8" s="120" customFormat="1" x14ac:dyDescent="0.3">
      <c r="B44" s="156" t="s">
        <v>585</v>
      </c>
      <c r="C44" s="146"/>
      <c r="D44" s="147"/>
      <c r="E44" s="154"/>
      <c r="F44" s="146"/>
      <c r="G44" s="146"/>
      <c r="H44" s="155"/>
    </row>
    <row r="45" spans="2:8" s="120" customFormat="1" x14ac:dyDescent="0.3">
      <c r="B45" s="157" t="str">
        <f>+'[18]Paso 1'!B15</f>
        <v>Destinación pago de Reajustes</v>
      </c>
      <c r="C45" s="146"/>
      <c r="D45" s="147"/>
      <c r="E45" s="154"/>
      <c r="F45" s="146"/>
      <c r="G45" s="146"/>
      <c r="H45" s="155">
        <f>+'[18]Paso 1'!C15</f>
        <v>43330397</v>
      </c>
    </row>
    <row r="46" spans="2:8" s="120" customFormat="1" x14ac:dyDescent="0.3">
      <c r="B46" s="158" t="s">
        <v>586</v>
      </c>
      <c r="C46" s="122"/>
      <c r="D46" s="125"/>
      <c r="E46" s="138"/>
      <c r="F46" s="122"/>
      <c r="G46" s="125"/>
      <c r="H46" s="132"/>
    </row>
    <row r="47" spans="2:8" s="120" customFormat="1" x14ac:dyDescent="0.3">
      <c r="B47" s="159"/>
      <c r="C47" s="159"/>
      <c r="D47" s="160"/>
      <c r="E47" s="161"/>
      <c r="F47" s="159"/>
      <c r="G47" s="160"/>
      <c r="H47" s="162"/>
    </row>
    <row r="48" spans="2:8" x14ac:dyDescent="0.3">
      <c r="B48" s="346" t="s">
        <v>587</v>
      </c>
      <c r="C48" s="346"/>
      <c r="D48" s="346"/>
      <c r="E48" s="346"/>
      <c r="F48" s="346"/>
      <c r="G48" s="346"/>
      <c r="H48" s="346"/>
    </row>
    <row r="49" spans="1:10" s="120" customFormat="1" ht="40.5" customHeight="1" x14ac:dyDescent="0.3">
      <c r="A49" s="163"/>
      <c r="B49" s="338" t="s">
        <v>588</v>
      </c>
      <c r="C49" s="338"/>
      <c r="D49" s="338"/>
      <c r="E49" s="338"/>
      <c r="F49" s="338"/>
      <c r="G49" s="338"/>
      <c r="H49" s="338"/>
    </row>
    <row r="50" spans="1:10" s="120" customFormat="1" ht="43.5" customHeight="1" x14ac:dyDescent="0.3">
      <c r="A50" s="163"/>
      <c r="B50" s="338" t="s">
        <v>589</v>
      </c>
      <c r="C50" s="338"/>
      <c r="D50" s="338"/>
      <c r="E50" s="338"/>
      <c r="F50" s="338"/>
      <c r="G50" s="338"/>
      <c r="H50" s="338"/>
      <c r="J50" s="164"/>
    </row>
    <row r="51" spans="1:10" s="120" customFormat="1" ht="133.5" customHeight="1" x14ac:dyDescent="0.3">
      <c r="A51" s="159"/>
      <c r="B51" s="339" t="s">
        <v>590</v>
      </c>
      <c r="C51" s="339"/>
      <c r="D51" s="339"/>
      <c r="E51" s="339"/>
      <c r="F51" s="339"/>
      <c r="G51" s="339"/>
      <c r="H51" s="339"/>
    </row>
    <row r="52" spans="1:10" s="120" customFormat="1" ht="36" customHeight="1" x14ac:dyDescent="0.3">
      <c r="A52" s="159"/>
      <c r="B52" s="339" t="s">
        <v>591</v>
      </c>
      <c r="C52" s="339"/>
      <c r="D52" s="339"/>
      <c r="E52" s="339"/>
      <c r="F52" s="339"/>
      <c r="G52" s="339"/>
      <c r="H52" s="339"/>
    </row>
    <row r="53" spans="1:10" s="120" customFormat="1" ht="34.5" customHeight="1" x14ac:dyDescent="0.3">
      <c r="A53" s="159"/>
      <c r="B53" s="339" t="s">
        <v>592</v>
      </c>
      <c r="C53" s="339"/>
      <c r="D53" s="339"/>
      <c r="E53" s="339"/>
      <c r="F53" s="339"/>
      <c r="G53" s="339"/>
      <c r="H53" s="339"/>
    </row>
    <row r="54" spans="1:10" s="120" customFormat="1" ht="225.75" customHeight="1" x14ac:dyDescent="0.3">
      <c r="A54" s="159"/>
      <c r="B54" s="339" t="s">
        <v>593</v>
      </c>
      <c r="C54" s="339"/>
      <c r="D54" s="339"/>
      <c r="E54" s="339"/>
      <c r="F54" s="339"/>
      <c r="G54" s="339"/>
      <c r="H54" s="339"/>
    </row>
    <row r="55" spans="1:10" s="120" customFormat="1" ht="15" customHeight="1" x14ac:dyDescent="0.3">
      <c r="A55" s="159"/>
      <c r="B55" s="168"/>
      <c r="C55" s="168"/>
      <c r="D55" s="168"/>
      <c r="E55" s="168"/>
      <c r="F55" s="168"/>
      <c r="G55" s="168"/>
      <c r="H55" s="168"/>
    </row>
    <row r="56" spans="1:10" s="120" customFormat="1" ht="15" customHeight="1" x14ac:dyDescent="0.3">
      <c r="A56" s="159"/>
      <c r="B56" s="62" t="s">
        <v>519</v>
      </c>
      <c r="C56" s="168"/>
      <c r="D56" s="168"/>
      <c r="E56" s="168"/>
      <c r="F56" s="168"/>
      <c r="G56" s="168"/>
      <c r="H56" s="168"/>
    </row>
    <row r="57" spans="1:10" s="120" customFormat="1" ht="15" customHeight="1" x14ac:dyDescent="0.3">
      <c r="A57" s="159"/>
      <c r="B57" s="62" t="s">
        <v>520</v>
      </c>
      <c r="C57" s="168"/>
      <c r="D57" s="168"/>
      <c r="E57" s="168"/>
      <c r="F57" s="168"/>
      <c r="G57" s="168"/>
      <c r="H57" s="168"/>
    </row>
    <row r="58" spans="1:10" s="120" customFormat="1" ht="15" customHeight="1" x14ac:dyDescent="0.3">
      <c r="A58" s="159"/>
      <c r="B58" s="62" t="s">
        <v>521</v>
      </c>
      <c r="C58" s="168"/>
      <c r="D58" s="168"/>
      <c r="E58" s="168"/>
      <c r="F58" s="168"/>
      <c r="G58" s="168"/>
      <c r="H58" s="168"/>
    </row>
    <row r="59" spans="1:10" s="120" customFormat="1" ht="15" customHeight="1" x14ac:dyDescent="0.3">
      <c r="A59" s="159"/>
      <c r="B59" s="62" t="s">
        <v>522</v>
      </c>
      <c r="C59" s="168"/>
      <c r="D59" s="168"/>
      <c r="E59" s="168"/>
      <c r="F59" s="168"/>
      <c r="G59" s="168"/>
      <c r="H59" s="168"/>
    </row>
  </sheetData>
  <autoFilter ref="B9:H54" xr:uid="{00000000-0009-0000-0000-000001000000}"/>
  <mergeCells count="15">
    <mergeCell ref="B49:H49"/>
    <mergeCell ref="B5:H5"/>
    <mergeCell ref="B6:H6"/>
    <mergeCell ref="B7:H7"/>
    <mergeCell ref="B8:H8"/>
    <mergeCell ref="B1:H1"/>
    <mergeCell ref="B2:H2"/>
    <mergeCell ref="B3:H3"/>
    <mergeCell ref="B4:H4"/>
    <mergeCell ref="B48:H48"/>
    <mergeCell ref="B50:H50"/>
    <mergeCell ref="B51:H51"/>
    <mergeCell ref="B52:H52"/>
    <mergeCell ref="B53:H53"/>
    <mergeCell ref="B54:H54"/>
  </mergeCells>
  <conditionalFormatting sqref="H47">
    <cfRule type="cellIs" dxfId="0" priority="1" operator="lessThan">
      <formula>0</formula>
    </cfRule>
  </conditionalFormatting>
  <pageMargins left="0.7" right="0.7" top="0.75" bottom="0.75" header="0.3" footer="0.3"/>
  <pageSetup scale="3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54F4B-29C9-41F2-ABFA-E5043EE4C1E1}">
  <dimension ref="C1:J1048571"/>
  <sheetViews>
    <sheetView tabSelected="1" view="pageBreakPreview" zoomScaleNormal="100" zoomScaleSheetLayoutView="100" workbookViewId="0">
      <selection activeCell="B30" sqref="B30"/>
    </sheetView>
  </sheetViews>
  <sheetFormatPr baseColWidth="10" defaultColWidth="11.44140625" defaultRowHeight="14.4" x14ac:dyDescent="0.3"/>
  <cols>
    <col min="1" max="1" width="17.33203125" style="197" customWidth="1"/>
    <col min="2" max="2" width="20.44140625" style="197" customWidth="1"/>
    <col min="3" max="3" width="5.5546875" style="197" customWidth="1"/>
    <col min="4" max="4" width="53.44140625" style="197" customWidth="1"/>
    <col min="5" max="5" width="12.33203125" style="197" customWidth="1"/>
    <col min="6" max="6" width="20.109375" style="197" customWidth="1"/>
    <col min="7" max="7" width="31.6640625" style="197" customWidth="1"/>
    <col min="8" max="8" width="17.88671875" style="197" customWidth="1"/>
    <col min="9" max="9" width="15.109375" style="197" bestFit="1" customWidth="1"/>
    <col min="10" max="10" width="14.109375" style="197" bestFit="1" customWidth="1"/>
    <col min="11" max="16384" width="11.44140625" style="197"/>
  </cols>
  <sheetData>
    <row r="1" spans="3:8" x14ac:dyDescent="0.3">
      <c r="D1" s="197" t="s">
        <v>641</v>
      </c>
      <c r="E1" s="359">
        <v>1423500</v>
      </c>
      <c r="F1" s="359"/>
      <c r="G1" s="198">
        <f>E1*F31</f>
        <v>1978664.9999999998</v>
      </c>
    </row>
    <row r="2" spans="3:8" x14ac:dyDescent="0.3">
      <c r="D2" s="197" t="s">
        <v>642</v>
      </c>
      <c r="E2" s="359">
        <f>+E1*10</f>
        <v>14235000</v>
      </c>
      <c r="F2" s="359"/>
      <c r="G2" s="198">
        <f>G1/2</f>
        <v>989332.49999999988</v>
      </c>
      <c r="H2" s="198">
        <f>G2/2</f>
        <v>494666.24999999994</v>
      </c>
    </row>
    <row r="3" spans="3:8" x14ac:dyDescent="0.3">
      <c r="E3" s="199"/>
    </row>
    <row r="4" spans="3:8" ht="6" customHeight="1" thickBot="1" x14ac:dyDescent="0.35"/>
    <row r="5" spans="3:8" ht="18.75" customHeight="1" thickBot="1" x14ac:dyDescent="0.35">
      <c r="C5" s="200"/>
      <c r="D5" s="201" t="s">
        <v>643</v>
      </c>
    </row>
    <row r="6" spans="3:8" ht="9.75" customHeight="1" thickBot="1" x14ac:dyDescent="0.35">
      <c r="C6" s="201"/>
      <c r="D6" s="201"/>
    </row>
    <row r="7" spans="3:8" ht="32.25" customHeight="1" x14ac:dyDescent="0.3">
      <c r="C7" s="202"/>
      <c r="D7" s="360" t="s">
        <v>644</v>
      </c>
      <c r="E7" s="360"/>
      <c r="F7" s="360"/>
      <c r="G7" s="203"/>
    </row>
    <row r="8" spans="3:8" ht="6.75" customHeight="1" x14ac:dyDescent="0.3">
      <c r="C8" s="204"/>
      <c r="D8" s="205"/>
      <c r="E8" s="205"/>
      <c r="F8" s="205"/>
      <c r="G8" s="206"/>
    </row>
    <row r="9" spans="3:8" ht="6.75" customHeight="1" thickBot="1" x14ac:dyDescent="0.35">
      <c r="C9" s="204"/>
      <c r="D9" s="205"/>
      <c r="E9" s="205"/>
      <c r="F9" s="205"/>
      <c r="G9" s="206"/>
    </row>
    <row r="10" spans="3:8" ht="32.25" customHeight="1" thickBot="1" x14ac:dyDescent="0.35">
      <c r="C10" s="204"/>
      <c r="D10" s="207" t="s">
        <v>645</v>
      </c>
      <c r="E10" s="200" t="s">
        <v>646</v>
      </c>
      <c r="F10" s="205"/>
      <c r="G10" s="206"/>
    </row>
    <row r="11" spans="3:8" ht="4.5" customHeight="1" x14ac:dyDescent="0.3">
      <c r="C11" s="204"/>
      <c r="D11" s="361"/>
      <c r="E11" s="361"/>
      <c r="F11" s="205"/>
      <c r="G11" s="206"/>
    </row>
    <row r="12" spans="3:8" ht="15.6" x14ac:dyDescent="0.3">
      <c r="C12" s="208"/>
      <c r="D12" s="209" t="s">
        <v>647</v>
      </c>
      <c r="E12" s="362"/>
      <c r="F12" s="362"/>
      <c r="G12" s="363"/>
    </row>
    <row r="13" spans="3:8" ht="8.25" customHeight="1" thickBot="1" x14ac:dyDescent="0.35">
      <c r="C13" s="204"/>
      <c r="D13" s="205"/>
      <c r="E13" s="205"/>
      <c r="F13" s="205"/>
      <c r="G13" s="206"/>
    </row>
    <row r="14" spans="3:8" ht="16.2" thickBot="1" x14ac:dyDescent="0.35">
      <c r="C14" s="204"/>
      <c r="D14" s="364" t="s">
        <v>648</v>
      </c>
      <c r="E14" s="365"/>
      <c r="F14" s="210">
        <v>8000000</v>
      </c>
      <c r="G14" s="211"/>
    </row>
    <row r="15" spans="3:8" ht="13.5" customHeight="1" thickBot="1" x14ac:dyDescent="0.35">
      <c r="C15" s="204"/>
      <c r="D15" s="353" t="s">
        <v>649</v>
      </c>
      <c r="E15" s="354"/>
      <c r="F15" s="212" t="s">
        <v>553</v>
      </c>
      <c r="G15" s="211"/>
    </row>
    <row r="16" spans="3:8" ht="21" customHeight="1" thickBot="1" x14ac:dyDescent="0.35">
      <c r="C16" s="204"/>
      <c r="D16" s="213" t="s">
        <v>650</v>
      </c>
      <c r="E16" s="214"/>
      <c r="F16" s="215">
        <v>1</v>
      </c>
      <c r="G16" s="211"/>
      <c r="H16" s="216"/>
    </row>
    <row r="17" spans="3:10" ht="21" customHeight="1" thickBot="1" x14ac:dyDescent="0.35">
      <c r="C17" s="204"/>
      <c r="D17" s="213" t="s">
        <v>651</v>
      </c>
      <c r="E17" s="214"/>
      <c r="F17" s="217">
        <v>8.3330000000000001E-2</v>
      </c>
      <c r="G17" s="211"/>
      <c r="H17" s="216"/>
    </row>
    <row r="18" spans="3:10" ht="21" customHeight="1" thickBot="1" x14ac:dyDescent="0.35">
      <c r="C18" s="204"/>
      <c r="D18" s="213" t="s">
        <v>652</v>
      </c>
      <c r="E18" s="214"/>
      <c r="F18" s="217">
        <v>8.3330000000000001E-2</v>
      </c>
      <c r="G18" s="211"/>
      <c r="H18" s="216"/>
    </row>
    <row r="19" spans="3:10" ht="21" customHeight="1" thickBot="1" x14ac:dyDescent="0.35">
      <c r="C19" s="204"/>
      <c r="D19" s="213" t="s">
        <v>653</v>
      </c>
      <c r="E19" s="214"/>
      <c r="F19" s="215">
        <v>0.01</v>
      </c>
      <c r="G19" s="211"/>
      <c r="H19" s="216"/>
    </row>
    <row r="20" spans="3:10" ht="21" customHeight="1" thickBot="1" x14ac:dyDescent="0.35">
      <c r="C20" s="204"/>
      <c r="D20" s="213" t="s">
        <v>654</v>
      </c>
      <c r="E20" s="214"/>
      <c r="F20" s="217">
        <v>4.1669999999999999E-2</v>
      </c>
      <c r="G20" s="211"/>
      <c r="H20" s="216"/>
    </row>
    <row r="21" spans="3:10" ht="21" customHeight="1" thickBot="1" x14ac:dyDescent="0.35">
      <c r="C21" s="204"/>
      <c r="D21" s="213" t="s">
        <v>655</v>
      </c>
      <c r="E21" s="218">
        <v>8.5000000000000006E-2</v>
      </c>
      <c r="F21" s="219">
        <f>+IF(AND($F$14&lt;$E$2),IF(AND($E$10="Si"),0%,E21))+IF($F$14&gt;$E$2,E21)</f>
        <v>0</v>
      </c>
      <c r="G21" s="220"/>
      <c r="H21" s="216"/>
    </row>
    <row r="22" spans="3:10" ht="21" customHeight="1" thickBot="1" x14ac:dyDescent="0.35">
      <c r="C22" s="204"/>
      <c r="D22" s="213" t="s">
        <v>656</v>
      </c>
      <c r="E22" s="214"/>
      <c r="F22" s="215">
        <v>0.12</v>
      </c>
      <c r="G22" s="221"/>
      <c r="H22" s="216"/>
    </row>
    <row r="23" spans="3:10" ht="21" customHeight="1" thickBot="1" x14ac:dyDescent="0.35">
      <c r="C23" s="204"/>
      <c r="D23" s="213" t="s">
        <v>657</v>
      </c>
      <c r="E23" s="214"/>
      <c r="F23" s="215">
        <v>0.04</v>
      </c>
      <c r="G23" s="211"/>
      <c r="H23" s="216"/>
    </row>
    <row r="24" spans="3:10" ht="21" customHeight="1" thickBot="1" x14ac:dyDescent="0.35">
      <c r="C24" s="204"/>
      <c r="D24" s="213" t="s">
        <v>658</v>
      </c>
      <c r="E24" s="222">
        <v>0.02</v>
      </c>
      <c r="F24" s="219">
        <f>+IF(AND($F$14&lt;$E$2),IF(AND($E$10="Si"),0%,E24))+IF($F$14&gt;$E$2,E24)</f>
        <v>0</v>
      </c>
      <c r="G24" s="223"/>
      <c r="H24" s="216"/>
    </row>
    <row r="25" spans="3:10" ht="21" customHeight="1" thickBot="1" x14ac:dyDescent="0.35">
      <c r="C25" s="204"/>
      <c r="D25" s="213" t="s">
        <v>659</v>
      </c>
      <c r="E25" s="222">
        <v>0.03</v>
      </c>
      <c r="F25" s="219">
        <f>+IF(AND($F$14&lt;$E$2),IF(AND($E$10="Si"),0%,E25))+IF($F$14&gt;$E$2,E25)</f>
        <v>0</v>
      </c>
      <c r="G25" s="223"/>
      <c r="H25" s="216"/>
      <c r="J25" s="224"/>
    </row>
    <row r="26" spans="3:10" ht="21" customHeight="1" thickBot="1" x14ac:dyDescent="0.35">
      <c r="C26" s="204"/>
      <c r="D26" s="213" t="s">
        <v>660</v>
      </c>
      <c r="E26" s="225" t="s">
        <v>493</v>
      </c>
      <c r="F26" s="215">
        <f>+IFERROR(VLOOKUP(E26,Tabla2[],2,FALSE),"")</f>
        <v>5.2199999999999998E-3</v>
      </c>
      <c r="G26" s="221"/>
      <c r="H26" s="216"/>
    </row>
    <row r="27" spans="3:10" ht="21" customHeight="1" thickBot="1" x14ac:dyDescent="0.35">
      <c r="C27" s="204"/>
      <c r="D27" s="226" t="s">
        <v>661</v>
      </c>
      <c r="E27" s="227" t="e">
        <f>#REF!</f>
        <v>#REF!</v>
      </c>
      <c r="F27" s="228" t="str">
        <f>+IFERROR(IF(F14&lt;($E$1*2),E27/F14,"0%"),"")</f>
        <v>0%</v>
      </c>
      <c r="G27" s="211"/>
      <c r="H27" s="216"/>
      <c r="I27" s="229"/>
    </row>
    <row r="28" spans="3:10" ht="21" customHeight="1" thickBot="1" x14ac:dyDescent="0.35">
      <c r="C28" s="204"/>
      <c r="D28" s="226" t="s">
        <v>662</v>
      </c>
      <c r="E28" s="230">
        <v>140606</v>
      </c>
      <c r="F28" s="231" t="str">
        <f>+IFERROR(IF(F14&lt;($E$1*2),E28/F14,"0%"),"")</f>
        <v>0%</v>
      </c>
      <c r="G28" s="211"/>
      <c r="H28" s="216"/>
      <c r="I28" s="232"/>
    </row>
    <row r="29" spans="3:10" ht="21" customHeight="1" thickBot="1" x14ac:dyDescent="0.35">
      <c r="C29" s="204"/>
      <c r="D29" s="226" t="s">
        <v>663</v>
      </c>
      <c r="E29" s="230"/>
      <c r="F29" s="231">
        <v>4.2809764613647933E-3</v>
      </c>
      <c r="G29" s="211"/>
      <c r="H29" s="216"/>
      <c r="I29" s="232"/>
    </row>
    <row r="30" spans="3:10" ht="21" customHeight="1" thickBot="1" x14ac:dyDescent="0.35">
      <c r="C30" s="204"/>
      <c r="D30" s="355" t="s">
        <v>664</v>
      </c>
      <c r="E30" s="356"/>
      <c r="F30" s="233">
        <f>SUM(F16:F29)</f>
        <v>1.3878309764613648</v>
      </c>
      <c r="G30" s="211"/>
      <c r="H30" s="234"/>
      <c r="I30" s="229"/>
      <c r="J30" s="235"/>
    </row>
    <row r="31" spans="3:10" ht="21" customHeight="1" thickBot="1" x14ac:dyDescent="0.35">
      <c r="C31" s="204"/>
      <c r="D31" s="357" t="s">
        <v>665</v>
      </c>
      <c r="E31" s="358"/>
      <c r="F31" s="236">
        <f>+ROUND(F30,2)</f>
        <v>1.39</v>
      </c>
      <c r="G31" s="206"/>
      <c r="H31" s="216"/>
      <c r="I31" s="229"/>
    </row>
    <row r="32" spans="3:10" ht="9" customHeight="1" x14ac:dyDescent="0.3">
      <c r="C32" s="204"/>
      <c r="D32" s="205"/>
      <c r="E32" s="205"/>
      <c r="F32" s="205"/>
      <c r="G32" s="206"/>
      <c r="H32" s="216"/>
      <c r="I32" s="229"/>
    </row>
    <row r="33" spans="3:9" ht="12.75" customHeight="1" x14ac:dyDescent="0.3">
      <c r="C33" s="204"/>
      <c r="D33" s="205" t="s">
        <v>666</v>
      </c>
      <c r="E33" s="205"/>
      <c r="F33" s="205"/>
      <c r="G33" s="206"/>
      <c r="H33" s="216"/>
      <c r="I33" s="229"/>
    </row>
    <row r="34" spans="3:9" ht="2.25" customHeight="1" thickBot="1" x14ac:dyDescent="0.35">
      <c r="C34" s="237"/>
      <c r="D34" s="238"/>
      <c r="E34" s="238"/>
      <c r="F34" s="238"/>
      <c r="G34" s="239"/>
    </row>
    <row r="36" spans="3:9" x14ac:dyDescent="0.3">
      <c r="D36"/>
      <c r="E36"/>
      <c r="F36"/>
      <c r="G36"/>
    </row>
    <row r="37" spans="3:9" x14ac:dyDescent="0.3">
      <c r="F37" s="240"/>
      <c r="H37" s="240"/>
    </row>
    <row r="54" spans="4:4" x14ac:dyDescent="0.3">
      <c r="D54" s="240"/>
    </row>
    <row r="56" spans="4:4" x14ac:dyDescent="0.3">
      <c r="D56" s="240"/>
    </row>
    <row r="57" spans="4:4" x14ac:dyDescent="0.3">
      <c r="D57" s="240"/>
    </row>
    <row r="1048566" spans="4:5" x14ac:dyDescent="0.3">
      <c r="D1048566" s="241" t="s">
        <v>667</v>
      </c>
      <c r="E1048566" s="241" t="s">
        <v>668</v>
      </c>
    </row>
    <row r="1048567" spans="4:5" x14ac:dyDescent="0.3">
      <c r="D1048567" s="242" t="s">
        <v>493</v>
      </c>
      <c r="E1048567" s="243">
        <v>5.2199999999999998E-3</v>
      </c>
    </row>
    <row r="1048568" spans="4:5" x14ac:dyDescent="0.3">
      <c r="D1048568" s="242" t="s">
        <v>669</v>
      </c>
      <c r="E1048568" s="243">
        <v>1.044E-2</v>
      </c>
    </row>
    <row r="1048569" spans="4:5" x14ac:dyDescent="0.3">
      <c r="D1048569" s="242" t="s">
        <v>670</v>
      </c>
      <c r="E1048569" s="243">
        <v>2.436E-2</v>
      </c>
    </row>
    <row r="1048570" spans="4:5" x14ac:dyDescent="0.3">
      <c r="D1048570" s="242" t="s">
        <v>671</v>
      </c>
      <c r="E1048570" s="243">
        <v>4.3499999999999997E-2</v>
      </c>
    </row>
    <row r="1048571" spans="4:5" x14ac:dyDescent="0.3">
      <c r="D1048571" s="242" t="s">
        <v>672</v>
      </c>
      <c r="E1048571" s="243">
        <v>6.9599999999999995E-2</v>
      </c>
    </row>
  </sheetData>
  <mergeCells count="9">
    <mergeCell ref="D15:E15"/>
    <mergeCell ref="D30:E30"/>
    <mergeCell ref="D31:E31"/>
    <mergeCell ref="E1:F1"/>
    <mergeCell ref="E2:F2"/>
    <mergeCell ref="D7:F7"/>
    <mergeCell ref="D11:E11"/>
    <mergeCell ref="E12:G12"/>
    <mergeCell ref="D14:E14"/>
  </mergeCells>
  <dataValidations count="2">
    <dataValidation type="list" allowBlank="1" showInputMessage="1" showErrorMessage="1" sqref="E26" xr:uid="{87D149D1-D273-416F-8A45-CA3D70BB90BD}">
      <formula1>"I,II,III,IV,V"</formula1>
    </dataValidation>
    <dataValidation type="list" allowBlank="1" showInputMessage="1" showErrorMessage="1" sqref="E10 C5:C6" xr:uid="{A7294B62-C8B1-4A90-B247-75BD7A8110DA}">
      <formula1>"Si,No"</formula1>
    </dataValidation>
  </dataValidations>
  <printOptions horizontalCentered="1"/>
  <pageMargins left="0.59055118110236227" right="0.59055118110236227" top="0.39370078740157483" bottom="0.74803149606299213" header="0.31496062992125984" footer="0.31496062992125984"/>
  <pageSetup scale="70" orientation="portrait" horizontalDpi="4294967295" verticalDpi="4294967295"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Formulario Oferta Económica</vt:lpstr>
      <vt:lpstr>Formulario Inversión Ambiental</vt:lpstr>
      <vt:lpstr>a. Formulario Formulario APU</vt:lpstr>
      <vt:lpstr>b. Formulario Cálculo del AIU</vt:lpstr>
      <vt:lpstr>c. Formulario Factor Prestacion</vt:lpstr>
      <vt:lpstr>'a. Formulario Formulario APU'!Área_de_impresión</vt:lpstr>
      <vt:lpstr>'b. Formulario Cálculo del AIU'!Área_de_impresión</vt:lpstr>
      <vt:lpstr>'c. Formulario Factor Prestacion'!Área_de_impresión</vt:lpstr>
      <vt:lpstr>'Formulario Inversión Ambiental'!Área_de_impresión</vt:lpstr>
      <vt:lpstr>BASEG3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Mariela Edith Diaz Marin</dc:creator>
  <cp:lastModifiedBy>ALCOM10059</cp:lastModifiedBy>
  <dcterms:created xsi:type="dcterms:W3CDTF">2025-06-24T16:48:38Z</dcterms:created>
  <dcterms:modified xsi:type="dcterms:W3CDTF">2025-08-14T21:36:52Z</dcterms:modified>
</cp:coreProperties>
</file>